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theme/theme1.xml" ContentType="application/vnd.openxmlformats-officedocument.theme+xml"/>
  <Override PartName="/xl/pivotTables/_rels/pivotTable2.xml.rels" ContentType="application/vnd.openxmlformats-package.relationships+xml"/>
  <Override PartName="/xl/pivotTables/_rels/pivotTable1.xml.rels" ContentType="application/vnd.openxmlformats-package.relationships+xml"/>
  <Override PartName="/xl/pivotTables/pivotTable2.xml" ContentType="application/vnd.openxmlformats-officedocument.spreadsheetml.pivotTable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pivotCache/pivotCacheDefinition1.xml" ContentType="application/vnd.openxmlformats-officedocument.spreadsheetml.pivotCacheDefinition+xml"/>
  <Override PartName="/xl/pivotCache/_rels/pivotCacheDefinition1.xml.rels" ContentType="application/vnd.openxmlformats-package.relationships+xml"/>
  <Override PartName="/xl/pivotCache/pivotCacheRecords1.xml" ContentType="application/vnd.openxmlformats-officedocument.spreadsheetml.pivotCacheRecord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Начисление" sheetId="1" state="visible" r:id="rId3"/>
    <sheet name="Сводная таблица_Начисление_2" sheetId="2" state="visible" r:id="rId4"/>
    <sheet name="Сводная таблица_Начисление_1" sheetId="3" state="visible" r:id="rId5"/>
    <sheet name="Лицевые счета" sheetId="4" state="visible" r:id="rId6"/>
    <sheet name="Отдел" sheetId="5" state="visible" r:id="rId7"/>
  </sheets>
  <calcPr iterateCount="100" refMode="A1" iterate="false" iterateDelta="0.0001"/>
  <pivotCaches>
    <pivotCache cacheId="1" r:id="rId9"/>
  </pivotCaches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<sst xmlns="http://schemas.openxmlformats.org/spreadsheetml/2006/main" count="1332" uniqueCount="102">
  <si>
    <t xml:space="preserve">ID операции</t>
  </si>
  <si>
    <t xml:space="preserve">Дата</t>
  </si>
  <si>
    <t xml:space="preserve"> Лицевые счёта</t>
  </si>
  <si>
    <t xml:space="preserve">ID отдела</t>
  </si>
  <si>
    <t xml:space="preserve">Операции</t>
  </si>
  <si>
    <t xml:space="preserve">Сумма, руб.</t>
  </si>
  <si>
    <t xml:space="preserve">Отдел</t>
  </si>
  <si>
    <t xml:space="preserve">Отдел магазина</t>
  </si>
  <si>
    <t xml:space="preserve">Улица</t>
  </si>
  <si>
    <t xml:space="preserve">Доход</t>
  </si>
  <si>
    <t xml:space="preserve">Расход</t>
  </si>
  <si>
    <t xml:space="preserve">- несколько -</t>
  </si>
  <si>
    <t xml:space="preserve">Отдел сбыта</t>
  </si>
  <si>
    <t xml:space="preserve">Электрика</t>
  </si>
  <si>
    <t xml:space="preserve">Туполева</t>
  </si>
  <si>
    <t xml:space="preserve">Сумма - Сумма, руб.</t>
  </si>
  <si>
    <t xml:space="preserve">Итог Результат</t>
  </si>
  <si>
    <t xml:space="preserve">Лицевой счёт</t>
  </si>
  <si>
    <t xml:space="preserve">Номер дома</t>
  </si>
  <si>
    <t xml:space="preserve">ФИО работника</t>
  </si>
  <si>
    <t xml:space="preserve">Шмидта</t>
  </si>
  <si>
    <t xml:space="preserve">Иванов К.В.</t>
  </si>
  <si>
    <t xml:space="preserve">Андреев О.Ш.</t>
  </si>
  <si>
    <t xml:space="preserve">Юрьев Ф.Э.</t>
  </si>
  <si>
    <t xml:space="preserve">Павлов Л.А.</t>
  </si>
  <si>
    <t xml:space="preserve">Осипов Я.С.</t>
  </si>
  <si>
    <t xml:space="preserve">Алексеев Т.Б.</t>
  </si>
  <si>
    <t xml:space="preserve">Ленина</t>
  </si>
  <si>
    <t xml:space="preserve">Петров П.М.</t>
  </si>
  <si>
    <t xml:space="preserve">Дмитриев П.С.</t>
  </si>
  <si>
    <t xml:space="preserve">Платонов К.Т.</t>
  </si>
  <si>
    <t xml:space="preserve">Егоров К.К.</t>
  </si>
  <si>
    <t xml:space="preserve">Яшин М.И.</t>
  </si>
  <si>
    <t xml:space="preserve">Родионов А.Р.</t>
  </si>
  <si>
    <t xml:space="preserve">Сантехника</t>
  </si>
  <si>
    <t xml:space="preserve">Сидоров А.П.</t>
  </si>
  <si>
    <t xml:space="preserve">Сергеев Г.Б.</t>
  </si>
  <si>
    <t xml:space="preserve">Георгиев А.В.</t>
  </si>
  <si>
    <t xml:space="preserve">Яковлев Т.Б.</t>
  </si>
  <si>
    <t xml:space="preserve">Филимонов О.Д.</t>
  </si>
  <si>
    <t xml:space="preserve">Демидов П.Р.</t>
  </si>
  <si>
    <t xml:space="preserve">Артемьев Л.О.</t>
  </si>
  <si>
    <t xml:space="preserve">Васильев О.И.</t>
  </si>
  <si>
    <t xml:space="preserve">Ермолаев П.Р.</t>
  </si>
  <si>
    <t xml:space="preserve">Филиппов Ю.У.</t>
  </si>
  <si>
    <t xml:space="preserve">Григорьев Н.П.</t>
  </si>
  <si>
    <t xml:space="preserve">Денисов Ф.Д.</t>
  </si>
  <si>
    <t xml:space="preserve">Наумов К.Д.</t>
  </si>
  <si>
    <t xml:space="preserve">Борисов Д.Х.</t>
  </si>
  <si>
    <t xml:space="preserve">Левин О.Л.</t>
  </si>
  <si>
    <t xml:space="preserve">Афанасьев К.Е.</t>
  </si>
  <si>
    <t xml:space="preserve">Симонов А.А.</t>
  </si>
  <si>
    <t xml:space="preserve">Романов С.Д.</t>
  </si>
  <si>
    <t xml:space="preserve">Клементьев Г.Н.</t>
  </si>
  <si>
    <t xml:space="preserve">Инструмент</t>
  </si>
  <si>
    <t xml:space="preserve">Александров С.С.</t>
  </si>
  <si>
    <t xml:space="preserve">Пименов Д.Э.</t>
  </si>
  <si>
    <t xml:space="preserve">Ерофеев Н.Г.</t>
  </si>
  <si>
    <t xml:space="preserve">Владимиров А.Е.</t>
  </si>
  <si>
    <t xml:space="preserve">Харитонов К.Д.</t>
  </si>
  <si>
    <t xml:space="preserve">Кириллов Ш.З.</t>
  </si>
  <si>
    <t xml:space="preserve">Семеоновская</t>
  </si>
  <si>
    <t xml:space="preserve">Евгеньев Л.Т.</t>
  </si>
  <si>
    <t xml:space="preserve">Михайлов Ф.Д.</t>
  </si>
  <si>
    <t xml:space="preserve">Леонидов У.Ф.</t>
  </si>
  <si>
    <t xml:space="preserve">Николаев В.Е.</t>
  </si>
  <si>
    <t xml:space="preserve">Тихонов П.Н.</t>
  </si>
  <si>
    <t xml:space="preserve">Демьянов Р.Г.</t>
  </si>
  <si>
    <t xml:space="preserve">Евдокимов О.Б.</t>
  </si>
  <si>
    <t xml:space="preserve">Кондратьев Л.Ю.</t>
  </si>
  <si>
    <t xml:space="preserve">Тарасов Ю.Т.</t>
  </si>
  <si>
    <t xml:space="preserve">Трифонов И.М.</t>
  </si>
  <si>
    <t xml:space="preserve">Христофоров С.Я.</t>
  </si>
  <si>
    <t xml:space="preserve">Анисимов А.А.</t>
  </si>
  <si>
    <t xml:space="preserve">Гордеев А.Р.</t>
  </si>
  <si>
    <t xml:space="preserve">Кузьмин П.О.</t>
  </si>
  <si>
    <t xml:space="preserve">Макаров Л.Р.</t>
  </si>
  <si>
    <t xml:space="preserve">Кольцевая</t>
  </si>
  <si>
    <t xml:space="preserve">Марков К.Е.</t>
  </si>
  <si>
    <t xml:space="preserve">Никоноров Н.К.</t>
  </si>
  <si>
    <t xml:space="preserve">Парамонов Г.Х.</t>
  </si>
  <si>
    <t xml:space="preserve">Прохоров Б.Т.</t>
  </si>
  <si>
    <t xml:space="preserve">Галактионов И.Ю.</t>
  </si>
  <si>
    <t xml:space="preserve">Никитин М.С.</t>
  </si>
  <si>
    <t xml:space="preserve">Тимохин Я.В.</t>
  </si>
  <si>
    <t xml:space="preserve">Алехин С.И.</t>
  </si>
  <si>
    <t xml:space="preserve">Название</t>
  </si>
  <si>
    <t xml:space="preserve">Корпус</t>
  </si>
  <si>
    <t xml:space="preserve">Ремонтный цех</t>
  </si>
  <si>
    <t xml:space="preserve">Корпус 1</t>
  </si>
  <si>
    <t xml:space="preserve">Служба доставки</t>
  </si>
  <si>
    <t xml:space="preserve">Корпус 2</t>
  </si>
  <si>
    <t xml:space="preserve">Бухгалтерия</t>
  </si>
  <si>
    <t xml:space="preserve">Корпус 3</t>
  </si>
  <si>
    <t xml:space="preserve">Отдел по технике безопасности</t>
  </si>
  <si>
    <t xml:space="preserve">Кадровый отдел</t>
  </si>
  <si>
    <t xml:space="preserve">Отдел снабжения</t>
  </si>
  <si>
    <t xml:space="preserve">Плановый отдел</t>
  </si>
  <si>
    <t xml:space="preserve">Отдел труда и заработной платы</t>
  </si>
  <si>
    <t xml:space="preserve">Маркетинговый отдел</t>
  </si>
  <si>
    <t xml:space="preserve">Производственный цех</t>
  </si>
  <si>
    <t xml:space="preserve">Диспетчерский отдел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</si>
</sst>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;@"/>
    <numFmt numFmtId="166" formatCode="[$-F400]h:mm:ss\ AM/PM"/>
  </numFmts>
  <fonts count="8">
    <font>
      <sz val="11"/>
      <color theme="1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b val="true"/>
      <sz val="11"/>
      <color theme="1"/>
      <name val="Calibri"/>
      <family val="2"/>
      <charset val="204"/>
    </font>
    <font>
      <sz val="12"/>
      <color rgb="FF000000"/>
      <name val="Times New Roman"/>
      <family val="1"/>
      <charset val="204"/>
    </font>
    <font>
      <sz val="14"/>
      <color rgb="FF000000"/>
      <name val="Calibri"/>
      <family val="2"/>
      <charset val="204"/>
    </font>
    <font>
      <sz val="14"/>
      <color rgb="FF00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0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5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7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8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9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Поле сводной таблицы" xfId="20"/>
    <cellStyle name="Угол сводной таблицы" xfId="21"/>
    <cellStyle name="Значение сводной таблицы" xfId="22"/>
    <cellStyle name="Категория сводной таблицы" xfId="23"/>
    <cellStyle name="Заглавие сводной таблицы" xfId="24"/>
    <cellStyle name="Результат сводной таблицы" xfId="25"/>
  </cellStyles>
  <dxfs count="2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sharedStrings" Target="sharedStrings.xml"/><Relationship Id="rId9" Type="http://schemas.openxmlformats.org/officeDocument/2006/relationships/pivotCacheDefinition" Target="pivotCache/pivotCacheDefinition1.xml"/>
</Relationships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1087" createdVersion="3">
  <cacheSource type="worksheet">
    <worksheetSource ref="A1:I1088" sheet="Начисление"/>
  </cacheSource>
  <cacheFields count="9">
    <cacheField name="ID операции" numFmtId="0">
      <sharedItems containsSemiMixedTypes="0" containsString="0" containsNumber="1" containsInteger="1" minValue="1" maxValue="1087" count="1087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</sharedItems>
    </cacheField>
    <cacheField name="Дата" numFmtId="0">
      <sharedItems containsSemiMixedTypes="0" containsNonDate="0" containsDate="1" containsString="0" minDate="2020-01-10T00:00:00" maxDate="2022-12-31T00:00:00" count="1087">
        <d v="2020-01-10T00:00:00"/>
        <d v="2020-01-11T00:00:00"/>
        <d v="2020-01-12T00:00:00"/>
        <d v="2020-01-13T00:00:00"/>
        <d v="2020-01-14T00:00:00"/>
        <d v="2020-01-15T00:00:00"/>
        <d v="2020-01-16T00:00:00"/>
        <d v="2020-01-17T00:00:00"/>
        <d v="2020-01-18T00:00:00"/>
        <d v="2020-01-19T00:00:00"/>
        <d v="2020-01-20T00:00:00"/>
        <d v="2020-01-21T00:00:00"/>
        <d v="2020-01-22T00:00:00"/>
        <d v="2020-01-23T00:00:00"/>
        <d v="2020-01-24T00:00:00"/>
        <d v="2020-01-25T00:00:00"/>
        <d v="2020-01-26T00:00:00"/>
        <d v="2020-01-27T00:00:00"/>
        <d v="2020-01-28T00:00:00"/>
        <d v="2020-01-29T00:00:00"/>
        <d v="2020-01-30T00:00:00"/>
        <d v="2020-01-31T00:00:00"/>
        <d v="2020-02-01T00:00:00"/>
        <d v="2020-02-02T00:00:00"/>
        <d v="2020-02-03T00:00:00"/>
        <d v="2020-02-04T00:00:00"/>
        <d v="2020-02-05T00:00:00"/>
        <d v="2020-02-06T00:00:00"/>
        <d v="2020-02-07T00:00:00"/>
        <d v="2020-02-08T00:00:00"/>
        <d v="2020-02-09T00:00:00"/>
        <d v="2020-02-10T00:00:00"/>
        <d v="2020-02-11T00:00:00"/>
        <d v="2020-02-12T00:00:00"/>
        <d v="2020-02-13T00:00:00"/>
        <d v="2020-02-14T00:00:00"/>
        <d v="2020-02-15T00:00:00"/>
        <d v="2020-02-16T00:00:00"/>
        <d v="2020-02-17T00:00:00"/>
        <d v="2020-02-18T00:00:00"/>
        <d v="2020-02-19T00:00:00"/>
        <d v="2020-02-20T00:00:00"/>
        <d v="2020-02-21T00:00:00"/>
        <d v="2020-02-22T00:00:00"/>
        <d v="2020-02-23T00:00:00"/>
        <d v="2020-02-24T00:00:00"/>
        <d v="2020-02-25T00:00:00"/>
        <d v="2020-02-26T00:00:00"/>
        <d v="2020-02-27T00:00:00"/>
        <d v="2020-02-28T00:00:00"/>
        <d v="2020-02-29T00:00:00"/>
        <d v="2020-03-01T00:00:00"/>
        <d v="2020-03-02T00:00:00"/>
        <d v="2020-03-03T00:00:00"/>
        <d v="2020-03-04T00:00:00"/>
        <d v="2020-03-05T00:00:00"/>
        <d v="2020-03-06T00:00:00"/>
        <d v="2020-03-07T00:00:00"/>
        <d v="2020-03-08T00:00:00"/>
        <d v="2020-03-09T00:00:00"/>
        <d v="2020-03-10T00:00:00"/>
        <d v="2020-03-11T00:00:00"/>
        <d v="2020-03-12T00:00:00"/>
        <d v="2020-03-13T00:00:00"/>
        <d v="2020-03-14T00:00:00"/>
        <d v="2020-03-15T00:00:00"/>
        <d v="2020-03-16T00:00:00"/>
        <d v="2020-03-17T00:00:00"/>
        <d v="2020-03-18T00:00:00"/>
        <d v="2020-03-19T00:00:00"/>
        <d v="2020-03-20T00:00:00"/>
        <d v="2020-03-21T00:00:00"/>
        <d v="2020-03-22T00:00:00"/>
        <d v="2020-03-23T00:00:00"/>
        <d v="2020-03-24T00:00:00"/>
        <d v="2020-03-25T00:00:00"/>
        <d v="2020-03-26T00:00:00"/>
        <d v="2020-03-27T00:00:00"/>
        <d v="2020-03-28T00:00:00"/>
        <d v="2020-03-29T00:00:00"/>
        <d v="2020-03-30T00:00:00"/>
        <d v="2020-03-31T00:00:00"/>
        <d v="2020-04-01T00:00:00"/>
        <d v="2020-04-02T00:00:00"/>
        <d v="2020-04-03T00:00:00"/>
        <d v="2020-04-04T00:00:00"/>
        <d v="2020-04-05T00:00:00"/>
        <d v="2020-04-06T00:00:00"/>
        <d v="2020-04-07T00:00:00"/>
        <d v="2020-04-08T00:00:00"/>
        <d v="2020-04-09T00:00:00"/>
        <d v="2020-04-10T00:00:00"/>
        <d v="2020-04-11T00:00:00"/>
        <d v="2020-04-12T00:00:00"/>
        <d v="2020-04-13T00:00:00"/>
        <d v="2020-04-14T00:00:00"/>
        <d v="2020-04-15T00:00:00"/>
        <d v="2020-04-16T00:00:00"/>
        <d v="2020-04-17T00:00:00"/>
        <d v="2020-04-18T00:00:00"/>
        <d v="2020-04-19T00:00:00"/>
        <d v="2020-04-20T00:00:00"/>
        <d v="2020-04-21T00:00:00"/>
        <d v="2020-04-22T00:00:00"/>
        <d v="2020-04-23T00:00:00"/>
        <d v="2020-04-24T00:00:00"/>
        <d v="2020-04-25T00:00:00"/>
        <d v="2020-04-26T00:00:00"/>
        <d v="2020-04-27T00:00:00"/>
        <d v="2020-04-28T00:00:00"/>
        <d v="2020-04-29T00:00:00"/>
        <d v="2020-04-30T00:00:00"/>
        <d v="2020-05-01T00:00:00"/>
        <d v="2020-05-02T00:00:00"/>
        <d v="2020-05-03T00:00:00"/>
        <d v="2020-05-04T00:00:00"/>
        <d v="2020-05-05T00:00:00"/>
        <d v="2020-05-06T00:00:00"/>
        <d v="2020-05-07T00:00:00"/>
        <d v="2020-05-08T00:00:00"/>
        <d v="2020-05-09T00:00:00"/>
        <d v="2020-05-10T00:00:00"/>
        <d v="2020-05-11T00:00:00"/>
        <d v="2020-05-12T00:00:00"/>
        <d v="2020-05-13T00:00:00"/>
        <d v="2020-05-14T00:00:00"/>
        <d v="2020-05-15T00:00:00"/>
        <d v="2020-05-16T00:00:00"/>
        <d v="2020-05-17T00:00:00"/>
        <d v="2020-05-18T00:00:00"/>
        <d v="2020-05-19T00:00:00"/>
        <d v="2020-05-20T00:00:00"/>
        <d v="2020-05-21T00:00:00"/>
        <d v="2020-05-22T00:00:00"/>
        <d v="2020-05-23T00:00:00"/>
        <d v="2020-05-24T00:00:00"/>
        <d v="2020-05-25T00:00:00"/>
        <d v="2020-05-26T00:00:00"/>
        <d v="2020-05-27T00:00:00"/>
        <d v="2020-05-28T00:00:00"/>
        <d v="2020-05-29T00:00:00"/>
        <d v="2020-05-30T00:00:00"/>
        <d v="2020-05-31T00:00:00"/>
        <d v="2020-06-01T00:00:00"/>
        <d v="2020-06-02T00:00:00"/>
        <d v="2020-06-03T00:00:00"/>
        <d v="2020-06-04T00:00:00"/>
        <d v="2020-06-05T00:00:00"/>
        <d v="2020-06-06T00:00:00"/>
        <d v="2020-06-07T00:00:00"/>
        <d v="2020-06-08T00:00:00"/>
        <d v="2020-06-09T00:00:00"/>
        <d v="2020-06-10T00:00:00"/>
        <d v="2020-06-11T00:00:00"/>
        <d v="2020-06-12T00:00:00"/>
        <d v="2020-06-13T00:00:00"/>
        <d v="2020-06-14T00:00:00"/>
        <d v="2020-06-15T00:00:00"/>
        <d v="2020-06-16T00:00:00"/>
        <d v="2020-06-17T00:00:00"/>
        <d v="2020-06-18T00:00:00"/>
        <d v="2020-06-19T00:00:00"/>
        <d v="2020-06-20T00:00:00"/>
        <d v="2020-06-21T00:00:00"/>
        <d v="2020-06-22T00:00:00"/>
        <d v="2020-06-23T00:00:00"/>
        <d v="2020-06-24T00:00:00"/>
        <d v="2020-06-25T00:00:00"/>
        <d v="2020-06-26T00:00:00"/>
        <d v="2020-06-27T00:00:00"/>
        <d v="2020-06-28T00:00:00"/>
        <d v="2020-06-29T00:00:00"/>
        <d v="2020-06-30T00:00:00"/>
        <d v="2020-07-01T00:00:00"/>
        <d v="2020-07-02T00:00:00"/>
        <d v="2020-07-03T00:00:00"/>
        <d v="2020-07-04T00:00:00"/>
        <d v="2020-07-05T00:00:00"/>
        <d v="2020-07-06T00:00:00"/>
        <d v="2020-07-07T00:00:00"/>
        <d v="2020-07-08T00:00:00"/>
        <d v="2020-07-09T00:00:00"/>
        <d v="2020-07-10T00:00:00"/>
        <d v="2020-07-11T00:00:00"/>
        <d v="2020-07-12T00:00:00"/>
        <d v="2020-07-13T00:00:00"/>
        <d v="2020-07-14T00:00:00"/>
        <d v="2020-07-15T00:00:00"/>
        <d v="2020-07-16T00:00:00"/>
        <d v="2020-07-17T00:00:00"/>
        <d v="2020-07-18T00:00:00"/>
        <d v="2020-07-19T00:00:00"/>
        <d v="2020-07-20T00:00:00"/>
        <d v="2020-07-21T00:00:00"/>
        <d v="2020-07-22T00:00:00"/>
        <d v="2020-07-23T00:00:00"/>
        <d v="2020-07-24T00:00:00"/>
        <d v="2020-07-25T00:00:00"/>
        <d v="2020-07-26T00:00:00"/>
        <d v="2020-07-27T00:00:00"/>
        <d v="2020-07-28T00:00:00"/>
        <d v="2020-07-29T00:00:00"/>
        <d v="2020-07-30T00:00:00"/>
        <d v="2020-07-31T00:00:00"/>
        <d v="2020-08-01T00:00:00"/>
        <d v="2020-08-02T00:00:00"/>
        <d v="2020-08-03T00:00:00"/>
        <d v="2020-08-04T00:00:00"/>
        <d v="2020-08-05T00:00:00"/>
        <d v="2020-08-06T00:00:00"/>
        <d v="2020-08-07T00:00:00"/>
        <d v="2020-08-08T00:00:00"/>
        <d v="2020-08-09T00:00:00"/>
        <d v="2020-08-10T00:00:00"/>
        <d v="2020-08-11T00:00:00"/>
        <d v="2020-08-12T00:00:00"/>
        <d v="2020-08-13T00:00:00"/>
        <d v="2020-08-14T00:00:00"/>
        <d v="2020-08-15T00:00:00"/>
        <d v="2020-08-16T00:00:00"/>
        <d v="2020-08-17T00:00:00"/>
        <d v="2020-08-18T00:00:00"/>
        <d v="2020-08-19T00:00:00"/>
        <d v="2020-08-20T00:00:00"/>
        <d v="2020-08-21T00:00:00"/>
        <d v="2020-08-22T00:00:00"/>
        <d v="2020-08-23T00:00:00"/>
        <d v="2020-08-24T00:00:00"/>
        <d v="2020-08-25T00:00:00"/>
        <d v="2020-08-26T00:00:00"/>
        <d v="2020-08-27T00:00:00"/>
        <d v="2020-08-28T00:00:00"/>
        <d v="2020-08-29T00:00:00"/>
        <d v="2020-08-30T00:00:00"/>
        <d v="2020-08-31T00:00:00"/>
        <d v="2020-09-01T00:00:00"/>
        <d v="2020-09-02T00:00:00"/>
        <d v="2020-09-03T00:00:00"/>
        <d v="2020-09-04T00:00:00"/>
        <d v="2020-09-05T00:00:00"/>
        <d v="2020-09-06T00:00:00"/>
        <d v="2020-09-07T00:00:00"/>
        <d v="2020-09-08T00:00:00"/>
        <d v="2020-09-09T00:00:00"/>
        <d v="2020-09-10T00:00:00"/>
        <d v="2020-09-11T00:00:00"/>
        <d v="2020-09-12T00:00:00"/>
        <d v="2020-09-13T00:00:00"/>
        <d v="2020-09-14T00:00:00"/>
        <d v="2020-09-15T00:00:00"/>
        <d v="2020-09-16T00:00:00"/>
        <d v="2020-09-17T00:00:00"/>
        <d v="2020-09-18T00:00:00"/>
        <d v="2020-09-19T00:00:00"/>
        <d v="2020-09-20T00:00:00"/>
        <d v="2020-09-21T00:00:00"/>
        <d v="2020-09-22T00:00:00"/>
        <d v="2020-09-23T00:00:00"/>
        <d v="2020-09-24T00:00:00"/>
        <d v="2020-09-25T00:00:00"/>
        <d v="2020-09-26T00:00:00"/>
        <d v="2020-09-27T00:00:00"/>
        <d v="2020-09-28T00:00:00"/>
        <d v="2020-09-29T00:00:00"/>
        <d v="2020-09-30T00:00:00"/>
        <d v="2020-10-01T00:00:00"/>
        <d v="2020-10-02T00:00:00"/>
        <d v="2020-10-03T00:00:00"/>
        <d v="2020-10-04T00:00:00"/>
        <d v="2020-10-05T00:00:00"/>
        <d v="2020-10-06T00:00:00"/>
        <d v="2020-10-07T00:00:00"/>
        <d v="2020-10-08T00:00:00"/>
        <d v="2020-10-09T00:00:00"/>
        <d v="2020-10-10T00:00:00"/>
        <d v="2020-10-11T00:00:00"/>
        <d v="2020-10-12T00:00:00"/>
        <d v="2020-10-13T00:00:00"/>
        <d v="2020-10-14T00:00:00"/>
        <d v="2020-10-15T00:00:00"/>
        <d v="2020-10-16T00:00:00"/>
        <d v="2020-10-17T00:00:00"/>
        <d v="2020-10-18T00:00:00"/>
        <d v="2020-10-19T00:00:00"/>
        <d v="2020-10-20T00:00:00"/>
        <d v="2020-10-21T00:00:00"/>
        <d v="2020-10-22T00:00:00"/>
        <d v="2020-10-23T00:00:00"/>
        <d v="2020-10-24T00:00:00"/>
        <d v="2020-10-25T00:00:00"/>
        <d v="2020-10-26T00:00:00"/>
        <d v="2020-10-27T00:00:00"/>
        <d v="2020-10-28T00:00:00"/>
        <d v="2020-10-29T00:00:00"/>
        <d v="2020-10-30T00:00:00"/>
        <d v="2020-10-31T00:00:00"/>
        <d v="2020-11-01T00:00:00"/>
        <d v="2020-11-02T00:00:00"/>
        <d v="2020-11-03T00:00:00"/>
        <d v="2020-11-04T00:00:00"/>
        <d v="2020-11-05T00:00:00"/>
        <d v="2020-11-06T00:00:00"/>
        <d v="2020-11-07T00:00:00"/>
        <d v="2020-11-08T00:00:00"/>
        <d v="2020-11-09T00:00:00"/>
        <d v="2020-11-10T00:00:00"/>
        <d v="2020-11-11T00:00:00"/>
        <d v="2020-11-12T00:00:00"/>
        <d v="2020-11-13T00:00:00"/>
        <d v="2020-11-14T00:00:00"/>
        <d v="2020-11-15T00:00:00"/>
        <d v="2020-11-16T00:00:00"/>
        <d v="2020-11-17T00:00:00"/>
        <d v="2020-11-18T00:00:00"/>
        <d v="2020-11-19T00:00:00"/>
        <d v="2020-11-20T00:00:00"/>
        <d v="2020-11-21T00:00:00"/>
        <d v="2020-11-22T00:00:00"/>
        <d v="2020-11-23T00:00:00"/>
        <d v="2020-11-24T00:00:00"/>
        <d v="2020-11-25T00:00:00"/>
        <d v="2020-11-26T00:00:00"/>
        <d v="2020-11-27T00:00:00"/>
        <d v="2020-11-28T00:00:00"/>
        <d v="2020-11-29T00:00:00"/>
        <d v="2020-11-30T00:00:00"/>
        <d v="2020-12-01T00:00:00"/>
        <d v="2020-12-02T00:00:00"/>
        <d v="2020-12-03T00:00:00"/>
        <d v="2020-12-04T00:00:00"/>
        <d v="2020-12-05T00:00:00"/>
        <d v="2020-12-06T00:00:00"/>
        <d v="2020-12-07T00:00:00"/>
        <d v="2020-12-08T00:00:00"/>
        <d v="2020-12-09T00:00:00"/>
        <d v="2020-12-10T00:00:00"/>
        <d v="2020-12-11T00:00:00"/>
        <d v="2020-12-12T00:00:00"/>
        <d v="2020-12-13T00:00:00"/>
        <d v="2020-12-14T00:00:00"/>
        <d v="2020-12-15T00:00:00"/>
        <d v="2020-12-16T00:00:00"/>
        <d v="2020-12-17T00:00:00"/>
        <d v="2020-12-18T00:00:00"/>
        <d v="2020-12-19T00:00:00"/>
        <d v="2020-12-20T00:00:00"/>
        <d v="2020-12-21T00:00:00"/>
        <d v="2020-12-22T00:00:00"/>
        <d v="2020-12-23T00:00:00"/>
        <d v="2020-12-24T00:00:00"/>
        <d v="2020-12-25T00:00:00"/>
        <d v="2020-12-26T00:00:00"/>
        <d v="2020-12-27T00:00:00"/>
        <d v="2020-12-28T00:00:00"/>
        <d v="2020-12-29T00:00:00"/>
        <d v="2020-12-30T00:00:00"/>
        <d v="2020-12-31T00:00:00"/>
        <d v="2021-01-01T00:00:00"/>
        <d v="2021-01-02T00:00:00"/>
        <d v="2021-01-03T00:00:00"/>
        <d v="2021-01-04T00:00:00"/>
        <d v="2021-01-05T00:00:00"/>
        <d v="2021-01-06T00:00:00"/>
        <d v="2021-01-07T00:00:00"/>
        <d v="2021-01-08T00:00:00"/>
        <d v="2021-01-09T00:00:00"/>
        <d v="2021-01-10T00:00:00"/>
        <d v="2021-01-11T00:00:00"/>
        <d v="2021-01-12T00:00:00"/>
        <d v="2021-01-13T00:00:00"/>
        <d v="2021-01-14T00:00:00"/>
        <d v="2021-01-15T00:00:00"/>
        <d v="2021-01-16T00:00:00"/>
        <d v="2021-01-17T00:00:00"/>
        <d v="2021-01-18T00:00:00"/>
        <d v="2021-01-19T00:00:00"/>
        <d v="2021-01-20T00:00:00"/>
        <d v="2021-01-21T00:00:00"/>
        <d v="2021-01-22T00:00:00"/>
        <d v="2021-01-23T00:00:00"/>
        <d v="2021-01-24T00:00:00"/>
        <d v="2021-01-25T00:00:00"/>
        <d v="2021-01-26T00:00:00"/>
        <d v="2021-01-27T00:00:00"/>
        <d v="2021-01-28T00:00:00"/>
        <d v="2021-01-29T00:00:00"/>
        <d v="2021-01-30T00:00:00"/>
        <d v="2021-01-31T00:00:00"/>
        <d v="2021-02-01T00:00:00"/>
        <d v="2021-02-02T00:00:00"/>
        <d v="2021-02-03T00:00:00"/>
        <d v="2021-02-04T00:00:00"/>
        <d v="2021-02-05T00:00:00"/>
        <d v="2021-02-06T00:00:00"/>
        <d v="2021-02-07T00:00:00"/>
        <d v="2021-02-08T00:00:00"/>
        <d v="2021-02-09T00:00:00"/>
        <d v="2021-02-10T00:00:00"/>
        <d v="2021-02-11T00:00:00"/>
        <d v="2021-02-12T00:00:00"/>
        <d v="2021-02-13T00:00:00"/>
        <d v="2021-02-14T00:00:00"/>
        <d v="2021-02-15T00:00:00"/>
        <d v="2021-02-16T00:00:00"/>
        <d v="2021-02-17T00:00:00"/>
        <d v="2021-02-18T00:00:00"/>
        <d v="2021-02-19T00:00:00"/>
        <d v="2021-02-20T00:00:00"/>
        <d v="2021-02-21T00:00:00"/>
        <d v="2021-02-22T00:00:00"/>
        <d v="2021-02-23T00:00:00"/>
        <d v="2021-02-24T00:00:00"/>
        <d v="2021-02-25T00:00:00"/>
        <d v="2021-02-26T00:00:00"/>
        <d v="2021-02-27T00:00:00"/>
        <d v="2021-02-28T00:00:00"/>
        <d v="2021-03-01T00:00:00"/>
        <d v="2021-03-02T00:00:00"/>
        <d v="2021-03-03T00:00:00"/>
        <d v="2021-03-04T00:00:00"/>
        <d v="2021-03-05T00:00:00"/>
        <d v="2021-03-06T00:00:00"/>
        <d v="2021-03-07T00:00:00"/>
        <d v="2021-03-08T00:00:00"/>
        <d v="2021-03-09T00:00:00"/>
        <d v="2021-03-10T00:00:00"/>
        <d v="2021-03-11T00:00:00"/>
        <d v="2021-03-12T00:00:00"/>
        <d v="2021-03-13T00:00:00"/>
        <d v="2021-03-14T00:00:00"/>
        <d v="2021-03-15T00:00:00"/>
        <d v="2021-03-16T00:00:00"/>
        <d v="2021-03-17T00:00:00"/>
        <d v="2021-03-18T00:00:00"/>
        <d v="2021-03-19T00:00:00"/>
        <d v="2021-03-20T00:00:00"/>
        <d v="2021-03-21T00:00:00"/>
        <d v="2021-03-22T00:00:00"/>
        <d v="2021-03-23T00:00:00"/>
        <d v="2021-03-24T00:00:00"/>
        <d v="2021-03-25T00:00:00"/>
        <d v="2021-03-26T00:00:00"/>
        <d v="2021-03-27T00:00:00"/>
        <d v="2021-03-28T00:00:00"/>
        <d v="2021-03-29T00:00:00"/>
        <d v="2021-03-30T00:00:00"/>
        <d v="2021-03-31T00:00:00"/>
        <d v="2021-04-01T00:00:00"/>
        <d v="2021-04-02T00:00:00"/>
        <d v="2021-04-03T00:00:00"/>
        <d v="2021-04-04T00:00:00"/>
        <d v="2021-04-05T00:00:00"/>
        <d v="2021-04-06T00:00:00"/>
        <d v="2021-04-07T00:00:00"/>
        <d v="2021-04-08T00:00:00"/>
        <d v="2021-04-09T00:00:00"/>
        <d v="2021-04-10T00:00:00"/>
        <d v="2021-04-11T00:00:00"/>
        <d v="2021-04-12T00:00:00"/>
        <d v="2021-04-13T00:00:00"/>
        <d v="2021-04-14T00:00:00"/>
        <d v="2021-04-15T00:00:00"/>
        <d v="2021-04-16T00:00:00"/>
        <d v="2021-04-17T00:00:00"/>
        <d v="2021-04-18T00:00:00"/>
        <d v="2021-04-19T00:00:00"/>
        <d v="2021-04-20T00:00:00"/>
        <d v="2021-04-21T00:00:00"/>
        <d v="2021-04-22T00:00:00"/>
        <d v="2021-04-23T00:00:00"/>
        <d v="2021-04-24T00:00:00"/>
        <d v="2021-04-25T00:00:00"/>
        <d v="2021-04-26T00:00:00"/>
        <d v="2021-04-27T00:00:00"/>
        <d v="2021-04-28T00:00:00"/>
        <d v="2021-04-29T00:00:00"/>
        <d v="2021-04-30T00:00:00"/>
        <d v="2021-05-01T00:00:00"/>
        <d v="2021-05-02T00:00:00"/>
        <d v="2021-05-03T00:00:00"/>
        <d v="2021-05-04T00:00:00"/>
        <d v="2021-05-05T00:00:00"/>
        <d v="2021-05-06T00:00:00"/>
        <d v="2021-05-07T00:00:00"/>
        <d v="2021-05-08T00:00:00"/>
        <d v="2021-05-09T00:00:00"/>
        <d v="2021-05-10T00:00:00"/>
        <d v="2021-05-11T00:00:00"/>
        <d v="2021-05-12T00:00:00"/>
        <d v="2021-05-13T00:00:00"/>
        <d v="2021-05-14T00:00:00"/>
        <d v="2021-05-15T00:00:00"/>
        <d v="2021-05-16T00:00:00"/>
        <d v="2021-05-17T00:00:00"/>
        <d v="2021-05-18T00:00:00"/>
        <d v="2021-05-19T00:00:00"/>
        <d v="2021-05-20T00:00:00"/>
        <d v="2021-05-21T00:00:00"/>
        <d v="2021-05-22T00:00:00"/>
        <d v="2021-05-23T00:00:00"/>
        <d v="2021-05-24T00:00:00"/>
        <d v="2021-05-25T00:00:00"/>
        <d v="2021-05-26T00:00:00"/>
        <d v="2021-05-27T00:00:00"/>
        <d v="2021-05-28T00:00:00"/>
        <d v="2021-05-29T00:00:00"/>
        <d v="2021-05-30T00:00:00"/>
        <d v="2021-05-31T00:00:00"/>
        <d v="2021-06-01T00:00:00"/>
        <d v="2021-06-02T00:00:00"/>
        <d v="2021-06-03T00:00:00"/>
        <d v="2021-06-04T00:00:00"/>
        <d v="2021-06-05T00:00:00"/>
        <d v="2021-06-06T00:00:00"/>
        <d v="2021-06-07T00:00:00"/>
        <d v="2021-06-08T00:00:00"/>
        <d v="2021-06-09T00:00:00"/>
        <d v="2021-06-10T00:00:00"/>
        <d v="2021-06-11T00:00:00"/>
        <d v="2021-06-12T00:00:00"/>
        <d v="2021-06-13T00:00:00"/>
        <d v="2021-06-14T00:00:00"/>
        <d v="2021-06-15T00:00:00"/>
        <d v="2021-06-16T00:00:00"/>
        <d v="2021-06-17T00:00:00"/>
        <d v="2021-06-18T00:00:00"/>
        <d v="2021-06-19T00:00:00"/>
        <d v="2021-06-20T00:00:00"/>
        <d v="2021-06-21T00:00:00"/>
        <d v="2021-06-22T00:00:00"/>
        <d v="2021-06-23T00:00:00"/>
        <d v="2021-06-24T00:00:00"/>
        <d v="2021-06-25T00:00:00"/>
        <d v="2021-06-26T00:00:00"/>
        <d v="2021-06-27T00:00:00"/>
        <d v="2021-06-28T00:00:00"/>
        <d v="2021-06-29T00:00:00"/>
        <d v="2021-06-30T00:00:00"/>
        <d v="2021-07-01T00:00:00"/>
        <d v="2021-07-02T00:00:00"/>
        <d v="2021-07-03T00:00:00"/>
        <d v="2021-07-04T00:00:00"/>
        <d v="2021-07-05T00:00:00"/>
        <d v="2021-07-06T00:00:00"/>
        <d v="2021-07-07T00:00:00"/>
        <d v="2021-07-08T00:00:00"/>
        <d v="2021-07-09T00:00:00"/>
        <d v="2021-07-10T00:00:00"/>
        <d v="2021-07-11T00:00:00"/>
        <d v="2021-07-12T00:00:00"/>
        <d v="2021-07-13T00:00:00"/>
        <d v="2021-07-14T00:00:00"/>
        <d v="2021-07-15T00:00:00"/>
        <d v="2021-07-16T00:00:00"/>
        <d v="2021-07-17T00:00:00"/>
        <d v="2021-07-18T00:00:00"/>
        <d v="2021-07-19T00:00:00"/>
        <d v="2021-07-20T00:00:00"/>
        <d v="2021-07-21T00:00:00"/>
        <d v="2021-07-22T00:00:00"/>
        <d v="2021-07-23T00:00:00"/>
        <d v="2021-07-24T00:00:00"/>
        <d v="2021-07-25T00:00:00"/>
        <d v="2021-07-26T00:00:00"/>
        <d v="2021-07-27T00:00:00"/>
        <d v="2021-07-28T00:00:00"/>
        <d v="2021-07-29T00:00:00"/>
        <d v="2021-07-30T00:00:00"/>
        <d v="2021-07-31T00:00:00"/>
        <d v="2021-08-01T00:00:00"/>
        <d v="2021-08-02T00:00:00"/>
        <d v="2021-08-03T00:00:00"/>
        <d v="2021-08-04T00:00:00"/>
        <d v="2021-08-05T00:00:00"/>
        <d v="2021-08-06T00:00:00"/>
        <d v="2021-08-07T00:00:00"/>
        <d v="2021-08-08T00:00:00"/>
        <d v="2021-08-09T00:00:00"/>
        <d v="2021-08-10T00:00:00"/>
        <d v="2021-08-11T00:00:00"/>
        <d v="2021-08-12T00:00:00"/>
        <d v="2021-08-13T00:00:00"/>
        <d v="2021-08-14T00:00:00"/>
        <d v="2021-08-15T00:00:00"/>
        <d v="2021-08-16T00:00:00"/>
        <d v="2021-08-17T00:00:00"/>
        <d v="2021-08-18T00:00:00"/>
        <d v="2021-08-19T00:00:00"/>
        <d v="2021-08-20T00:00:00"/>
        <d v="2021-08-21T00:00:00"/>
        <d v="2021-08-22T00:00:00"/>
        <d v="2021-08-23T00:00:00"/>
        <d v="2021-08-24T00:00:00"/>
        <d v="2021-08-25T00:00:00"/>
        <d v="2021-08-26T00:00:00"/>
        <d v="2021-08-27T00:00:00"/>
        <d v="2021-08-28T00:00:00"/>
        <d v="2021-08-29T00:00:00"/>
        <d v="2021-08-30T00:00:00"/>
        <d v="2021-08-31T00:00:00"/>
        <d v="2021-09-01T00:00:00"/>
        <d v="2021-09-02T00:00:00"/>
        <d v="2021-09-03T00:00:00"/>
        <d v="2021-09-04T00:00:00"/>
        <d v="2021-09-05T00:00:00"/>
        <d v="2021-09-06T00:00:00"/>
        <d v="2021-09-07T00:00:00"/>
        <d v="2021-09-08T00:00:00"/>
        <d v="2021-09-09T00:00:00"/>
        <d v="2021-09-10T00:00:00"/>
        <d v="2021-09-11T00:00:00"/>
        <d v="2021-09-12T00:00:00"/>
        <d v="2021-09-13T00:00:00"/>
        <d v="2021-09-14T00:00:00"/>
        <d v="2021-09-15T00:00:00"/>
        <d v="2021-09-16T00:00:00"/>
        <d v="2021-09-17T00:00:00"/>
        <d v="2021-09-18T00:00:00"/>
        <d v="2021-09-19T00:00:00"/>
        <d v="2021-09-20T00:00:00"/>
        <d v="2021-09-21T00:00:00"/>
        <d v="2021-09-22T00:00:00"/>
        <d v="2021-09-23T00:00:00"/>
        <d v="2021-09-24T00:00:00"/>
        <d v="2021-09-25T00:00:00"/>
        <d v="2021-09-26T00:00:00"/>
        <d v="2021-09-27T00:00:00"/>
        <d v="2021-09-28T00:00:00"/>
        <d v="2021-09-29T00:00:00"/>
        <d v="2021-09-30T00:00:00"/>
        <d v="2021-10-01T00:00:00"/>
        <d v="2021-10-02T00:00:00"/>
        <d v="2021-10-03T00:00:00"/>
        <d v="2021-10-04T00:00:00"/>
        <d v="2021-10-05T00:00:00"/>
        <d v="2021-10-06T00:00:00"/>
        <d v="2021-10-07T00:00:00"/>
        <d v="2021-10-08T00:00:00"/>
        <d v="2021-10-09T00:00:00"/>
        <d v="2021-10-10T00:00:00"/>
        <d v="2021-10-11T00:00:00"/>
        <d v="2021-10-12T00:00:00"/>
        <d v="2021-10-13T00:00:00"/>
        <d v="2021-10-14T00:00:00"/>
        <d v="2021-10-15T00:00:00"/>
        <d v="2021-10-16T00:00:00"/>
        <d v="2021-10-17T00:00:00"/>
        <d v="2021-10-18T00:00:00"/>
        <d v="2021-10-19T00:00:00"/>
        <d v="2021-10-20T00:00:00"/>
        <d v="2021-10-21T00:00:00"/>
        <d v="2021-10-22T00:00:00"/>
        <d v="2021-10-23T00:00:00"/>
        <d v="2021-10-24T00:00:00"/>
        <d v="2021-10-25T00:00:00"/>
        <d v="2021-10-26T00:00:00"/>
        <d v="2021-10-27T00:00:00"/>
        <d v="2021-10-28T00:00:00"/>
        <d v="2021-10-29T00:00:00"/>
        <d v="2021-10-30T00:00:00"/>
        <d v="2021-10-31T00:00:00"/>
        <d v="2021-11-01T00:00:00"/>
        <d v="2021-11-02T00:00:00"/>
        <d v="2021-11-03T00:00:00"/>
        <d v="2021-11-04T00:00:00"/>
        <d v="2021-11-05T00:00:00"/>
        <d v="2021-11-06T00:00:00"/>
        <d v="2021-11-07T00:00:00"/>
        <d v="2021-11-08T00:00:00"/>
        <d v="2021-11-09T00:00:00"/>
        <d v="2021-11-10T00:00:00"/>
        <d v="2021-11-11T00:00:00"/>
        <d v="2021-11-12T00:00:00"/>
        <d v="2021-11-13T00:00:00"/>
        <d v="2021-11-14T00:00:00"/>
        <d v="2021-11-15T00:00:00"/>
        <d v="2021-11-16T00:00:00"/>
        <d v="2021-11-17T00:00:00"/>
        <d v="2021-11-18T00:00:00"/>
        <d v="2021-11-19T00:00:00"/>
        <d v="2021-11-20T00:00:00"/>
        <d v="2021-11-21T00:00:00"/>
        <d v="2021-11-22T00:00:00"/>
        <d v="2021-11-23T00:00:00"/>
        <d v="2021-11-24T00:00:00"/>
        <d v="2021-11-25T00:00:00"/>
        <d v="2021-11-26T00:00:00"/>
        <d v="2021-11-27T00:00:00"/>
        <d v="2021-11-28T00:00:00"/>
        <d v="2021-11-29T00:00:00"/>
        <d v="2021-11-30T00:00:00"/>
        <d v="2021-12-01T00:00:00"/>
        <d v="2021-12-02T00:00:00"/>
        <d v="2021-12-03T00:00:00"/>
        <d v="2021-12-04T00:00:00"/>
        <d v="2021-12-05T00:00:00"/>
        <d v="2021-12-06T00:00:00"/>
        <d v="2021-12-07T00:00:00"/>
        <d v="2021-12-08T00:00:00"/>
        <d v="2021-12-09T00:00:00"/>
        <d v="2021-12-10T00:00:00"/>
        <d v="2021-12-11T00:00:00"/>
        <d v="2021-12-12T00:00:00"/>
        <d v="2021-12-13T00:00:00"/>
        <d v="2021-12-14T00:00:00"/>
        <d v="2021-12-15T00:00:00"/>
        <d v="2021-12-16T00:00:00"/>
        <d v="2021-12-17T00:00:00"/>
        <d v="2021-12-18T00:00:00"/>
        <d v="2021-12-19T00:00:00"/>
        <d v="2021-12-20T00:00:00"/>
        <d v="2021-12-21T00:00:00"/>
        <d v="2021-12-22T00:00:00"/>
        <d v="2021-12-23T00:00:00"/>
        <d v="2021-12-24T00:00:00"/>
        <d v="2021-12-25T00:00:00"/>
        <d v="2021-12-26T00:00:00"/>
        <d v="2021-12-27T00:00:00"/>
        <d v="2021-12-28T00:00:00"/>
        <d v="2021-12-29T00:00:00"/>
        <d v="2021-12-30T00:00:00"/>
        <d v="2021-12-31T00:00:00"/>
        <d v="2022-01-01T00:00:00"/>
        <d v="2022-01-02T00:00:00"/>
        <d v="2022-01-03T00:00:00"/>
        <d v="2022-01-04T00:00:00"/>
        <d v="2022-01-05T00:00:00"/>
        <d v="2022-01-06T00:00:00"/>
        <d v="2022-01-07T00:00:00"/>
        <d v="2022-01-08T00:00:00"/>
        <d v="2022-01-09T00:00:00"/>
        <d v="2022-01-10T00:00:00"/>
        <d v="2022-01-11T00:00:00"/>
        <d v="2022-01-12T00:00:00"/>
        <d v="2022-01-13T00:00:00"/>
        <d v="2022-01-14T00:00:00"/>
        <d v="2022-01-15T00:00:00"/>
        <d v="2022-01-16T00:00:00"/>
        <d v="2022-01-17T00:00:00"/>
        <d v="2022-01-18T00:00:00"/>
        <d v="2022-01-19T00:00:00"/>
        <d v="2022-01-20T00:00:00"/>
        <d v="2022-01-21T00:00:00"/>
        <d v="2022-01-22T00:00:00"/>
        <d v="2022-01-23T00:00:00"/>
        <d v="2022-01-24T00:00:00"/>
        <d v="2022-01-25T00:00:00"/>
        <d v="2022-01-26T00:00:00"/>
        <d v="2022-01-27T00:00:00"/>
        <d v="2022-01-28T00:00:00"/>
        <d v="2022-01-29T00:00:00"/>
        <d v="2022-01-30T00:00:00"/>
        <d v="2022-01-31T00:00:00"/>
        <d v="2022-02-01T00:00:00"/>
        <d v="2022-02-02T00:00:00"/>
        <d v="2022-02-03T00:00:00"/>
        <d v="2022-02-04T00:00:00"/>
        <d v="2022-02-05T00:00:00"/>
        <d v="2022-02-06T00:00:00"/>
        <d v="2022-02-07T00:00:00"/>
        <d v="2022-02-08T00:00:00"/>
        <d v="2022-02-09T00:00:00"/>
        <d v="2022-02-10T00:00:00"/>
        <d v="2022-02-11T00:00:00"/>
        <d v="2022-02-12T00:00:00"/>
        <d v="2022-02-13T00:00:00"/>
        <d v="2022-02-14T00:00:00"/>
        <d v="2022-02-15T00:00:00"/>
        <d v="2022-02-16T00:00:00"/>
        <d v="2022-02-17T00:00:00"/>
        <d v="2022-02-18T00:00:00"/>
        <d v="2022-02-19T00:00:00"/>
        <d v="2022-02-20T00:00:00"/>
        <d v="2022-02-21T00:00:00"/>
        <d v="2022-02-22T00:00:00"/>
        <d v="2022-02-23T00:00:00"/>
        <d v="2022-02-24T00:00:00"/>
        <d v="2022-02-25T00:00:00"/>
        <d v="2022-02-26T00:00:00"/>
        <d v="2022-02-27T00:00:00"/>
        <d v="2022-02-28T00:00:00"/>
        <d v="2022-03-01T00:00:00"/>
        <d v="2022-03-02T00:00:00"/>
        <d v="2022-03-03T00:00:00"/>
        <d v="2022-03-04T00:00:00"/>
        <d v="2022-03-05T00:00:00"/>
        <d v="2022-03-06T00:00:00"/>
        <d v="2022-03-07T00:00:00"/>
        <d v="2022-03-08T00:00:00"/>
        <d v="2022-03-09T00:00:00"/>
        <d v="2022-03-10T00:00:00"/>
        <d v="2022-03-11T00:00:00"/>
        <d v="2022-03-12T00:00:00"/>
        <d v="2022-03-13T00:00:00"/>
        <d v="2022-03-14T00:00:00"/>
        <d v="2022-03-15T00:00:00"/>
        <d v="2022-03-16T00:00:00"/>
        <d v="2022-03-17T00:00:00"/>
        <d v="2022-03-18T00:00:00"/>
        <d v="2022-03-19T00:00:00"/>
        <d v="2022-03-20T00:00:00"/>
        <d v="2022-03-21T00:00:00"/>
        <d v="2022-03-22T00:00:00"/>
        <d v="2022-03-23T00:00:00"/>
        <d v="2022-03-24T00:00:00"/>
        <d v="2022-03-25T00:00:00"/>
        <d v="2022-03-26T00:00:00"/>
        <d v="2022-03-27T00:00:00"/>
        <d v="2022-03-28T00:00:00"/>
        <d v="2022-03-29T00:00:00"/>
        <d v="2022-03-30T00:00:00"/>
        <d v="2022-03-31T00:00:00"/>
        <d v="2022-04-01T00:00:00"/>
        <d v="2022-04-02T00:00:00"/>
        <d v="2022-04-03T00:00:00"/>
        <d v="2022-04-04T00:00:00"/>
        <d v="2022-04-05T00:00:00"/>
        <d v="2022-04-06T00:00:00"/>
        <d v="2022-04-07T00:00:00"/>
        <d v="2022-04-08T00:00:00"/>
        <d v="2022-04-09T00:00:00"/>
        <d v="2022-04-10T00:00:00"/>
        <d v="2022-04-11T00:00:00"/>
        <d v="2022-04-12T00:00:00"/>
        <d v="2022-04-13T00:00:00"/>
        <d v="2022-04-14T00:00:00"/>
        <d v="2022-04-15T00:00:00"/>
        <d v="2022-04-16T00:00:00"/>
        <d v="2022-04-17T00:00:00"/>
        <d v="2022-04-18T00:00:00"/>
        <d v="2022-04-19T00:00:00"/>
        <d v="2022-04-20T00:00:00"/>
        <d v="2022-04-21T00:00:00"/>
        <d v="2022-04-22T00:00:00"/>
        <d v="2022-04-23T00:00:00"/>
        <d v="2022-04-24T00:00:00"/>
        <d v="2022-04-25T00:00:00"/>
        <d v="2022-04-26T00:00:00"/>
        <d v="2022-04-27T00:00:00"/>
        <d v="2022-04-28T00:00:00"/>
        <d v="2022-04-29T00:00:00"/>
        <d v="2022-04-30T00:00:00"/>
        <d v="2022-05-01T00:00:00"/>
        <d v="2022-05-02T00:00:00"/>
        <d v="2022-05-03T00:00:00"/>
        <d v="2022-05-04T00:00:00"/>
        <d v="2022-05-05T00:00:00"/>
        <d v="2022-05-06T00:00:00"/>
        <d v="2022-05-07T00:00:00"/>
        <d v="2022-05-08T00:00:00"/>
        <d v="2022-05-09T00:00:00"/>
        <d v="2022-05-10T00:00:00"/>
        <d v="2022-05-11T00:00:00"/>
        <d v="2022-05-12T00:00:00"/>
        <d v="2022-05-13T00:00:00"/>
        <d v="2022-05-14T00:00:00"/>
        <d v="2022-05-15T00:00:00"/>
        <d v="2022-05-16T00:00:00"/>
        <d v="2022-05-17T00:00:00"/>
        <d v="2022-05-18T00:00:00"/>
        <d v="2022-05-19T00:00:00"/>
        <d v="2022-05-20T00:00:00"/>
        <d v="2022-05-21T00:00:00"/>
        <d v="2022-05-22T00:00:00"/>
        <d v="2022-05-23T00:00:00"/>
        <d v="2022-05-24T00:00:00"/>
        <d v="2022-05-25T00:00:00"/>
        <d v="2022-05-26T00:00:00"/>
        <d v="2022-05-27T00:00:00"/>
        <d v="2022-05-28T00:00:00"/>
        <d v="2022-05-29T00:00:00"/>
        <d v="2022-05-30T00:00:00"/>
        <d v="2022-05-31T00:00:00"/>
        <d v="2022-06-01T00:00:00"/>
        <d v="2022-06-02T00:00:00"/>
        <d v="2022-06-03T00:00:00"/>
        <d v="2022-06-04T00:00:00"/>
        <d v="2022-06-05T00:00:00"/>
        <d v="2022-06-06T00:00:00"/>
        <d v="2022-06-07T00:00:00"/>
        <d v="2022-06-08T00:00:00"/>
        <d v="2022-06-09T00:00:00"/>
        <d v="2022-06-10T00:00:00"/>
        <d v="2022-06-11T00:00:00"/>
        <d v="2022-06-12T00:00:00"/>
        <d v="2022-06-13T00:00:00"/>
        <d v="2022-06-14T00:00:00"/>
        <d v="2022-06-15T00:00:00"/>
        <d v="2022-06-16T00:00:00"/>
        <d v="2022-06-17T00:00:00"/>
        <d v="2022-06-18T00:00:00"/>
        <d v="2022-06-19T00:00:00"/>
        <d v="2022-06-20T00:00:00"/>
        <d v="2022-06-21T00:00:00"/>
        <d v="2022-06-22T00:00:00"/>
        <d v="2022-06-23T00:00:00"/>
        <d v="2022-06-24T00:00:00"/>
        <d v="2022-06-25T00:00:00"/>
        <d v="2022-06-26T00:00:00"/>
        <d v="2022-06-27T00:00:00"/>
        <d v="2022-06-28T00:00:00"/>
        <d v="2022-06-29T00:00:00"/>
        <d v="2022-06-30T00:00:00"/>
        <d v="2022-07-01T00:00:00"/>
        <d v="2022-07-02T00:00:00"/>
        <d v="2022-07-03T00:00:00"/>
        <d v="2022-07-04T00:00:00"/>
        <d v="2022-07-05T00:00:00"/>
        <d v="2022-07-06T00:00:00"/>
        <d v="2022-07-07T00:00:00"/>
        <d v="2022-07-08T00:00:00"/>
        <d v="2022-07-09T00:00:00"/>
        <d v="2022-07-10T00:00:00"/>
        <d v="2022-07-11T00:00:00"/>
        <d v="2022-07-12T00:00:00"/>
        <d v="2022-07-13T00:00:00"/>
        <d v="2022-07-14T00:00:00"/>
        <d v="2022-07-15T00:00:00"/>
        <d v="2022-07-16T00:00:00"/>
        <d v="2022-07-17T00:00:00"/>
        <d v="2022-07-18T00:00:00"/>
        <d v="2022-07-19T00:00:00"/>
        <d v="2022-07-20T00:00:00"/>
        <d v="2022-07-21T00:00:00"/>
        <d v="2022-07-22T00:00:00"/>
        <d v="2022-07-23T00:00:00"/>
        <d v="2022-07-24T00:00:00"/>
        <d v="2022-07-25T00:00:00"/>
        <d v="2022-07-26T00:00:00"/>
        <d v="2022-07-27T00:00:00"/>
        <d v="2022-07-28T00:00:00"/>
        <d v="2022-07-29T00:00:00"/>
        <d v="2022-07-30T00:00:00"/>
        <d v="2022-07-31T00:00:00"/>
        <d v="2022-08-01T00:00:00"/>
        <d v="2022-08-02T00:00:00"/>
        <d v="2022-08-03T00:00:00"/>
        <d v="2022-08-04T00:00:00"/>
        <d v="2022-08-05T00:00:00"/>
        <d v="2022-08-06T00:00:00"/>
        <d v="2022-08-07T00:00:00"/>
        <d v="2022-08-08T00:00:00"/>
        <d v="2022-08-09T00:00:00"/>
        <d v="2022-08-10T00:00:00"/>
        <d v="2022-08-11T00:00:00"/>
        <d v="2022-08-12T00:00:00"/>
        <d v="2022-08-13T00:00:00"/>
        <d v="2022-08-14T00:00:00"/>
        <d v="2022-08-15T00:00:00"/>
        <d v="2022-08-16T00:00:00"/>
        <d v="2022-08-17T00:00:00"/>
        <d v="2022-08-18T00:00:00"/>
        <d v="2022-08-19T00:00:00"/>
        <d v="2022-08-20T00:00:00"/>
        <d v="2022-08-21T00:00:00"/>
        <d v="2022-08-22T00:00:00"/>
        <d v="2022-08-23T00:00:00"/>
        <d v="2022-08-24T00:00:00"/>
        <d v="2022-08-25T00:00:00"/>
        <d v="2022-08-26T00:00:00"/>
        <d v="2022-08-27T00:00:00"/>
        <d v="2022-08-28T00:00:00"/>
        <d v="2022-08-29T00:00:00"/>
        <d v="2022-08-30T00:00:00"/>
        <d v="2022-08-31T00:00:00"/>
        <d v="2022-09-01T00:00:00"/>
        <d v="2022-09-02T00:00:00"/>
        <d v="2022-09-03T00:00:00"/>
        <d v="2022-09-04T00:00:00"/>
        <d v="2022-09-05T00:00:00"/>
        <d v="2022-09-06T00:00:00"/>
        <d v="2022-09-07T00:00:00"/>
        <d v="2022-09-08T00:00:00"/>
        <d v="2022-09-09T00:00:00"/>
        <d v="2022-09-10T00:00:00"/>
        <d v="2022-09-11T00:00:00"/>
        <d v="2022-09-12T00:00:00"/>
        <d v="2022-09-13T00:00:00"/>
        <d v="2022-09-14T00:00:00"/>
        <d v="2022-09-15T00:00:00"/>
        <d v="2022-09-16T00:00:00"/>
        <d v="2022-09-17T00:00:00"/>
        <d v="2022-09-18T00:00:00"/>
        <d v="2022-09-19T00:00:00"/>
        <d v="2022-09-20T00:00:00"/>
        <d v="2022-09-21T00:00:00"/>
        <d v="2022-09-22T00:00:00"/>
        <d v="2022-09-23T00:00:00"/>
        <d v="2022-09-24T00:00:00"/>
        <d v="2022-09-25T00:00:00"/>
        <d v="2022-09-26T00:00:00"/>
        <d v="2022-09-27T00:00:00"/>
        <d v="2022-09-28T00:00:00"/>
        <d v="2022-09-29T00:00:00"/>
        <d v="2022-09-30T00:00:00"/>
        <d v="2022-10-01T00:00:00"/>
        <d v="2022-10-02T00:00:00"/>
        <d v="2022-10-03T00:00:00"/>
        <d v="2022-10-04T00:00:00"/>
        <d v="2022-10-05T00:00:00"/>
        <d v="2022-10-06T00:00:00"/>
        <d v="2022-10-07T00:00:00"/>
        <d v="2022-10-08T00:00:00"/>
        <d v="2022-10-09T00:00:00"/>
        <d v="2022-10-10T00:00:00"/>
        <d v="2022-10-11T00:00:00"/>
        <d v="2022-10-12T00:00:00"/>
        <d v="2022-10-13T00:00:00"/>
        <d v="2022-10-14T00:00:00"/>
        <d v="2022-10-15T00:00:00"/>
        <d v="2022-10-16T00:00:00"/>
        <d v="2022-10-17T00:00:00"/>
        <d v="2022-10-18T00:00:00"/>
        <d v="2022-10-19T00:00:00"/>
        <d v="2022-10-20T00:00:00"/>
        <d v="2022-10-21T00:00:00"/>
        <d v="2022-10-22T00:00:00"/>
        <d v="2022-10-23T00:00:00"/>
        <d v="2022-10-24T00:00:00"/>
        <d v="2022-10-25T00:00:00"/>
        <d v="2022-10-26T00:00:00"/>
        <d v="2022-10-27T00:00:00"/>
        <d v="2022-10-28T00:00:00"/>
        <d v="2022-10-29T00:00:00"/>
        <d v="2022-10-30T00:00:00"/>
        <d v="2022-10-31T00:00:00"/>
        <d v="2022-11-01T00:00:00"/>
        <d v="2022-11-02T00:00:00"/>
        <d v="2022-11-03T00:00:00"/>
        <d v="2022-11-04T00:00:00"/>
        <d v="2022-11-05T00:00:00"/>
        <d v="2022-11-06T00:00:00"/>
        <d v="2022-11-07T00:00:00"/>
        <d v="2022-11-08T00:00:00"/>
        <d v="2022-11-09T00:00:00"/>
        <d v="2022-11-10T00:00:00"/>
        <d v="2022-11-11T00:00:00"/>
        <d v="2022-11-12T00:00:00"/>
        <d v="2022-11-13T00:00:00"/>
        <d v="2022-11-14T00:00:00"/>
        <d v="2022-11-15T00:00:00"/>
        <d v="2022-11-16T00:00:00"/>
        <d v="2022-11-17T00:00:00"/>
        <d v="2022-11-18T00:00:00"/>
        <d v="2022-11-19T00:00:00"/>
        <d v="2022-11-20T00:00:00"/>
        <d v="2022-11-21T00:00:00"/>
        <d v="2022-11-22T00:00:00"/>
        <d v="2022-11-23T00:00:00"/>
        <d v="2022-11-24T00:00:00"/>
        <d v="2022-11-25T00:00:00"/>
        <d v="2022-11-26T00:00:00"/>
        <d v="2022-11-27T00:00:00"/>
        <d v="2022-11-28T00:00:00"/>
        <d v="2022-11-29T00:00:00"/>
        <d v="2022-11-30T00:00:00"/>
        <d v="2022-12-01T00:00:00"/>
        <d v="2022-12-02T00:00:00"/>
        <d v="2022-12-03T00:00:00"/>
        <d v="2022-12-04T00:00:00"/>
        <d v="2022-12-05T00:00:00"/>
        <d v="2022-12-06T00:00:00"/>
        <d v="2022-12-07T00:00:00"/>
        <d v="2022-12-08T00:00:00"/>
        <d v="2022-12-09T00:00:00"/>
        <d v="2022-12-10T00:00:00"/>
        <d v="2022-12-11T00:00:00"/>
        <d v="2022-12-12T00:00:00"/>
        <d v="2022-12-13T00:00:00"/>
        <d v="2022-12-14T00:00:00"/>
        <d v="2022-12-15T00:00:00"/>
        <d v="2022-12-16T00:00:00"/>
        <d v="2022-12-17T00:00:00"/>
        <d v="2022-12-18T00:00:00"/>
        <d v="2022-12-19T00:00:00"/>
        <d v="2022-12-20T00:00:00"/>
        <d v="2022-12-21T00:00:00"/>
        <d v="2022-12-22T00:00:00"/>
        <d v="2022-12-23T00:00:00"/>
        <d v="2022-12-24T00:00:00"/>
        <d v="2022-12-25T00:00:00"/>
        <d v="2022-12-26T00:00:00"/>
        <d v="2022-12-27T00:00:00"/>
        <d v="2022-12-28T00:00:00"/>
        <d v="2022-12-29T00:00:00"/>
        <d v="2022-12-30T00:00:00"/>
        <d v="2022-12-31T00:00:00"/>
      </sharedItems>
    </cacheField>
    <cacheField name=" Лицевые счёта" numFmtId="0">
      <sharedItems containsSemiMixedTypes="0" containsString="0" containsNumber="1" containsInteger="1" minValue="1" maxValue="60" count="6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</sharedItems>
    </cacheField>
    <cacheField name="ID отдела" numFmtId="0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</cacheField>
    <cacheField name="Операции" numFmtId="0">
      <sharedItems count="2">
        <s v="Доход"/>
        <s v="Расход"/>
      </sharedItems>
    </cacheField>
    <cacheField name="Сумма, руб." numFmtId="0">
      <sharedItems containsSemiMixedTypes="0" containsString="0" containsNumber="1" containsInteger="1" minValue="20009" maxValue="39992" count="1061">
        <n v="20009"/>
        <n v="20016"/>
        <n v="20022"/>
        <n v="20046"/>
        <n v="20052"/>
        <n v="20080"/>
        <n v="20133"/>
        <n v="20137"/>
        <n v="20151"/>
        <n v="20163"/>
        <n v="20177"/>
        <n v="20182"/>
        <n v="20221"/>
        <n v="20250"/>
        <n v="20289"/>
        <n v="20322"/>
        <n v="20325"/>
        <n v="20329"/>
        <n v="20355"/>
        <n v="20369"/>
        <n v="20392"/>
        <n v="20397"/>
        <n v="20407"/>
        <n v="20455"/>
        <n v="20465"/>
        <n v="20466"/>
        <n v="20470"/>
        <n v="20557"/>
        <n v="20560"/>
        <n v="20571"/>
        <n v="20582"/>
        <n v="20587"/>
        <n v="20614"/>
        <n v="20615"/>
        <n v="20636"/>
        <n v="20641"/>
        <n v="20666"/>
        <n v="20685"/>
        <n v="20694"/>
        <n v="20699"/>
        <n v="20727"/>
        <n v="20755"/>
        <n v="20759"/>
        <n v="20782"/>
        <n v="20783"/>
        <n v="20784"/>
        <n v="20800"/>
        <n v="20829"/>
        <n v="20841"/>
        <n v="20863"/>
        <n v="20921"/>
        <n v="20923"/>
        <n v="20928"/>
        <n v="20991"/>
        <n v="21020"/>
        <n v="21023"/>
        <n v="21039"/>
        <n v="21120"/>
        <n v="21123"/>
        <n v="21152"/>
        <n v="21153"/>
        <n v="21154"/>
        <n v="21182"/>
        <n v="21211"/>
        <n v="21227"/>
        <n v="21263"/>
        <n v="21271"/>
        <n v="21273"/>
        <n v="21282"/>
        <n v="21292"/>
        <n v="21293"/>
        <n v="21324"/>
        <n v="21334"/>
        <n v="21426"/>
        <n v="21498"/>
        <n v="21528"/>
        <n v="21547"/>
        <n v="21552"/>
        <n v="21569"/>
        <n v="21588"/>
        <n v="21594"/>
        <n v="21595"/>
        <n v="21621"/>
        <n v="21640"/>
        <n v="21669"/>
        <n v="21694"/>
        <n v="21702"/>
        <n v="21709"/>
        <n v="21716"/>
        <n v="21733"/>
        <n v="21734"/>
        <n v="21736"/>
        <n v="21766"/>
        <n v="21775"/>
        <n v="21780"/>
        <n v="21784"/>
        <n v="21851"/>
        <n v="21878"/>
        <n v="21899"/>
        <n v="21900"/>
        <n v="21902"/>
        <n v="21907"/>
        <n v="21928"/>
        <n v="21931"/>
        <n v="21965"/>
        <n v="21969"/>
        <n v="21998"/>
        <n v="22034"/>
        <n v="22071"/>
        <n v="22081"/>
        <n v="22085"/>
        <n v="22088"/>
        <n v="22154"/>
        <n v="22166"/>
        <n v="22170"/>
        <n v="22178"/>
        <n v="22196"/>
        <n v="22212"/>
        <n v="22218"/>
        <n v="22219"/>
        <n v="22242"/>
        <n v="22262"/>
        <n v="22278"/>
        <n v="22295"/>
        <n v="22372"/>
        <n v="22401"/>
        <n v="22464"/>
        <n v="22488"/>
        <n v="22505"/>
        <n v="22515"/>
        <n v="22541"/>
        <n v="22576"/>
        <n v="22592"/>
        <n v="22607"/>
        <n v="22629"/>
        <n v="22661"/>
        <n v="22675"/>
        <n v="22685"/>
        <n v="22693"/>
        <n v="22706"/>
        <n v="22710"/>
        <n v="22711"/>
        <n v="22723"/>
        <n v="22733"/>
        <n v="22739"/>
        <n v="22777"/>
        <n v="22801"/>
        <n v="22808"/>
        <n v="22817"/>
        <n v="22849"/>
        <n v="22857"/>
        <n v="22893"/>
        <n v="22937"/>
        <n v="22966"/>
        <n v="22978"/>
        <n v="22985"/>
        <n v="22998"/>
        <n v="23017"/>
        <n v="23046"/>
        <n v="23047"/>
        <n v="23048"/>
        <n v="23051"/>
        <n v="23059"/>
        <n v="23148"/>
        <n v="23190"/>
        <n v="23219"/>
        <n v="23262"/>
        <n v="23267"/>
        <n v="23273"/>
        <n v="23294"/>
        <n v="23314"/>
        <n v="23319"/>
        <n v="23365"/>
        <n v="23367"/>
        <n v="23379"/>
        <n v="23383"/>
        <n v="23410"/>
        <n v="23455"/>
        <n v="23456"/>
        <n v="23466"/>
        <n v="23476"/>
        <n v="23495"/>
        <n v="23503"/>
        <n v="23508"/>
        <n v="23516"/>
        <n v="23549"/>
        <n v="23612"/>
        <n v="23642"/>
        <n v="23663"/>
        <n v="23664"/>
        <n v="23671"/>
        <n v="23692"/>
        <n v="23758"/>
        <n v="23798"/>
        <n v="23841"/>
        <n v="23891"/>
        <n v="23899"/>
        <n v="23929"/>
        <n v="23946"/>
        <n v="23970"/>
        <n v="23996"/>
        <n v="23997"/>
        <n v="24024"/>
        <n v="24029"/>
        <n v="24030"/>
        <n v="24046"/>
        <n v="24047"/>
        <n v="24064"/>
        <n v="24086"/>
        <n v="24092"/>
        <n v="24141"/>
        <n v="24143"/>
        <n v="24145"/>
        <n v="24166"/>
        <n v="24185"/>
        <n v="24200"/>
        <n v="24219"/>
        <n v="24246"/>
        <n v="24249"/>
        <n v="24255"/>
        <n v="24256"/>
        <n v="24257"/>
        <n v="24275"/>
        <n v="24276"/>
        <n v="24280"/>
        <n v="24318"/>
        <n v="24328"/>
        <n v="24339"/>
        <n v="24363"/>
        <n v="24371"/>
        <n v="24407"/>
        <n v="24417"/>
        <n v="24429"/>
        <n v="24451"/>
        <n v="24454"/>
        <n v="24470"/>
        <n v="24521"/>
        <n v="24551"/>
        <n v="24552"/>
        <n v="24553"/>
        <n v="24570"/>
        <n v="24579"/>
        <n v="24615"/>
        <n v="24622"/>
        <n v="24623"/>
        <n v="24625"/>
        <n v="24626"/>
        <n v="24629"/>
        <n v="24631"/>
        <n v="24650"/>
        <n v="24654"/>
        <n v="24664"/>
        <n v="24669"/>
        <n v="24675"/>
        <n v="24683"/>
        <n v="24697"/>
        <n v="24731"/>
        <n v="24802"/>
        <n v="24836"/>
        <n v="24840"/>
        <n v="24842"/>
        <n v="24868"/>
        <n v="24881"/>
        <n v="24890"/>
        <n v="24892"/>
        <n v="24893"/>
        <n v="24895"/>
        <n v="24904"/>
        <n v="24937"/>
        <n v="24980"/>
        <n v="24985"/>
        <n v="24990"/>
        <n v="24994"/>
        <n v="25013"/>
        <n v="25030"/>
        <n v="25034"/>
        <n v="25054"/>
        <n v="25069"/>
        <n v="25077"/>
        <n v="25108"/>
        <n v="25110"/>
        <n v="25165"/>
        <n v="25174"/>
        <n v="25207"/>
        <n v="25216"/>
        <n v="25225"/>
        <n v="25227"/>
        <n v="25265"/>
        <n v="25324"/>
        <n v="25332"/>
        <n v="25335"/>
        <n v="25374"/>
        <n v="25419"/>
        <n v="25440"/>
        <n v="25461"/>
        <n v="25479"/>
        <n v="25512"/>
        <n v="25515"/>
        <n v="25525"/>
        <n v="25528"/>
        <n v="25537"/>
        <n v="25557"/>
        <n v="25637"/>
        <n v="25658"/>
        <n v="25664"/>
        <n v="25675"/>
        <n v="25676"/>
        <n v="25679"/>
        <n v="25692"/>
        <n v="25702"/>
        <n v="25708"/>
        <n v="25713"/>
        <n v="25715"/>
        <n v="25731"/>
        <n v="25761"/>
        <n v="25762"/>
        <n v="25770"/>
        <n v="25772"/>
        <n v="25823"/>
        <n v="25837"/>
        <n v="25857"/>
        <n v="25876"/>
        <n v="25886"/>
        <n v="25892"/>
        <n v="25893"/>
        <n v="25931"/>
        <n v="25945"/>
        <n v="25946"/>
        <n v="25968"/>
        <n v="25977"/>
        <n v="26007"/>
        <n v="26062"/>
        <n v="26090"/>
        <n v="26094"/>
        <n v="26124"/>
        <n v="26143"/>
        <n v="26144"/>
        <n v="26147"/>
        <n v="26154"/>
        <n v="26172"/>
        <n v="26175"/>
        <n v="26219"/>
        <n v="26267"/>
        <n v="26273"/>
        <n v="26332"/>
        <n v="26336"/>
        <n v="26339"/>
        <n v="26365"/>
        <n v="26392"/>
        <n v="26397"/>
        <n v="26399"/>
        <n v="26423"/>
        <n v="26429"/>
        <n v="26512"/>
        <n v="26548"/>
        <n v="26554"/>
        <n v="26569"/>
        <n v="26654"/>
        <n v="26678"/>
        <n v="26713"/>
        <n v="26728"/>
        <n v="26745"/>
        <n v="26778"/>
        <n v="26791"/>
        <n v="26818"/>
        <n v="26830"/>
        <n v="26839"/>
        <n v="26888"/>
        <n v="26907"/>
        <n v="26911"/>
        <n v="26940"/>
        <n v="26962"/>
        <n v="26963"/>
        <n v="26981"/>
        <n v="26982"/>
        <n v="27000"/>
        <n v="27001"/>
        <n v="27003"/>
        <n v="27055"/>
        <n v="27085"/>
        <n v="27107"/>
        <n v="27143"/>
        <n v="27147"/>
        <n v="27168"/>
        <n v="27200"/>
        <n v="27254"/>
        <n v="27257"/>
        <n v="27266"/>
        <n v="27391"/>
        <n v="27403"/>
        <n v="27446"/>
        <n v="27491"/>
        <n v="27501"/>
        <n v="27532"/>
        <n v="27535"/>
        <n v="27537"/>
        <n v="27543"/>
        <n v="27562"/>
        <n v="27588"/>
        <n v="27590"/>
        <n v="27592"/>
        <n v="27610"/>
        <n v="27627"/>
        <n v="27639"/>
        <n v="27670"/>
        <n v="27672"/>
        <n v="27701"/>
        <n v="27722"/>
        <n v="27737"/>
        <n v="27759"/>
        <n v="27763"/>
        <n v="27765"/>
        <n v="27770"/>
        <n v="27771"/>
        <n v="27784"/>
        <n v="27787"/>
        <n v="27818"/>
        <n v="27821"/>
        <n v="27849"/>
        <n v="27880"/>
        <n v="27882"/>
        <n v="27905"/>
        <n v="27933"/>
        <n v="27945"/>
        <n v="27946"/>
        <n v="27965"/>
        <n v="27968"/>
        <n v="28018"/>
        <n v="28060"/>
        <n v="28067"/>
        <n v="28075"/>
        <n v="28099"/>
        <n v="28106"/>
        <n v="28139"/>
        <n v="28145"/>
        <n v="28166"/>
        <n v="28176"/>
        <n v="28218"/>
        <n v="28227"/>
        <n v="28239"/>
        <n v="28308"/>
        <n v="28345"/>
        <n v="28367"/>
        <n v="28370"/>
        <n v="28375"/>
        <n v="28383"/>
        <n v="28416"/>
        <n v="28486"/>
        <n v="28499"/>
        <n v="28501"/>
        <n v="28503"/>
        <n v="28510"/>
        <n v="28512"/>
        <n v="28519"/>
        <n v="28543"/>
        <n v="28545"/>
        <n v="28548"/>
        <n v="28549"/>
        <n v="28563"/>
        <n v="28568"/>
        <n v="28592"/>
        <n v="28593"/>
        <n v="28607"/>
        <n v="28612"/>
        <n v="28615"/>
        <n v="28637"/>
        <n v="28639"/>
        <n v="28674"/>
        <n v="28678"/>
        <n v="28679"/>
        <n v="28692"/>
        <n v="28727"/>
        <n v="28730"/>
        <n v="28753"/>
        <n v="28778"/>
        <n v="28779"/>
        <n v="28793"/>
        <n v="28823"/>
        <n v="28828"/>
        <n v="28836"/>
        <n v="28872"/>
        <n v="28890"/>
        <n v="28910"/>
        <n v="28932"/>
        <n v="28942"/>
        <n v="28950"/>
        <n v="29008"/>
        <n v="29013"/>
        <n v="29021"/>
        <n v="29035"/>
        <n v="29079"/>
        <n v="29082"/>
        <n v="29194"/>
        <n v="29201"/>
        <n v="29204"/>
        <n v="29206"/>
        <n v="29220"/>
        <n v="29246"/>
        <n v="29250"/>
        <n v="29343"/>
        <n v="29344"/>
        <n v="29439"/>
        <n v="29454"/>
        <n v="29485"/>
        <n v="29491"/>
        <n v="29493"/>
        <n v="29507"/>
        <n v="29512"/>
        <n v="29515"/>
        <n v="29517"/>
        <n v="29547"/>
        <n v="29570"/>
        <n v="29572"/>
        <n v="29589"/>
        <n v="29594"/>
        <n v="29620"/>
        <n v="29640"/>
        <n v="29651"/>
        <n v="29652"/>
        <n v="29657"/>
        <n v="29665"/>
        <n v="29702"/>
        <n v="29705"/>
        <n v="29717"/>
        <n v="29719"/>
        <n v="29748"/>
        <n v="29759"/>
        <n v="29764"/>
        <n v="29803"/>
        <n v="29850"/>
        <n v="29896"/>
        <n v="29953"/>
        <n v="29974"/>
        <n v="29992"/>
        <n v="30000"/>
        <n v="30014"/>
        <n v="30038"/>
        <n v="30072"/>
        <n v="30095"/>
        <n v="30107"/>
        <n v="30122"/>
        <n v="30140"/>
        <n v="30143"/>
        <n v="30150"/>
        <n v="30176"/>
        <n v="30213"/>
        <n v="30233"/>
        <n v="30248"/>
        <n v="30254"/>
        <n v="30257"/>
        <n v="30265"/>
        <n v="30294"/>
        <n v="30297"/>
        <n v="30312"/>
        <n v="30348"/>
        <n v="30360"/>
        <n v="30379"/>
        <n v="30381"/>
        <n v="30389"/>
        <n v="30403"/>
        <n v="30405"/>
        <n v="30408"/>
        <n v="30421"/>
        <n v="30424"/>
        <n v="30434"/>
        <n v="30463"/>
        <n v="30464"/>
        <n v="30479"/>
        <n v="30489"/>
        <n v="30496"/>
        <n v="30503"/>
        <n v="30506"/>
        <n v="30507"/>
        <n v="30532"/>
        <n v="30535"/>
        <n v="30546"/>
        <n v="30575"/>
        <n v="30596"/>
        <n v="30634"/>
        <n v="30691"/>
        <n v="30706"/>
        <n v="30712"/>
        <n v="30725"/>
        <n v="30728"/>
        <n v="30763"/>
        <n v="30767"/>
        <n v="30786"/>
        <n v="30813"/>
        <n v="30814"/>
        <n v="30830"/>
        <n v="30844"/>
        <n v="30868"/>
        <n v="30875"/>
        <n v="30890"/>
        <n v="30981"/>
        <n v="31015"/>
        <n v="31059"/>
        <n v="31069"/>
        <n v="31095"/>
        <n v="31100"/>
        <n v="31104"/>
        <n v="31113"/>
        <n v="31161"/>
        <n v="31181"/>
        <n v="31184"/>
        <n v="31235"/>
        <n v="31270"/>
        <n v="31300"/>
        <n v="31322"/>
        <n v="31323"/>
        <n v="31334"/>
        <n v="31367"/>
        <n v="31380"/>
        <n v="31416"/>
        <n v="31418"/>
        <n v="31450"/>
        <n v="31458"/>
        <n v="31583"/>
        <n v="31593"/>
        <n v="31599"/>
        <n v="31628"/>
        <n v="31690"/>
        <n v="31699"/>
        <n v="31722"/>
        <n v="31779"/>
        <n v="31780"/>
        <n v="31791"/>
        <n v="31811"/>
        <n v="31831"/>
        <n v="31843"/>
        <n v="31921"/>
        <n v="31941"/>
        <n v="31946"/>
        <n v="31953"/>
        <n v="31963"/>
        <n v="31979"/>
        <n v="31983"/>
        <n v="32003"/>
        <n v="32005"/>
        <n v="32007"/>
        <n v="32038"/>
        <n v="32051"/>
        <n v="32127"/>
        <n v="32142"/>
        <n v="32146"/>
        <n v="32161"/>
        <n v="32164"/>
        <n v="32182"/>
        <n v="32191"/>
        <n v="32194"/>
        <n v="32208"/>
        <n v="32209"/>
        <n v="32211"/>
        <n v="32219"/>
        <n v="32226"/>
        <n v="32233"/>
        <n v="32255"/>
        <n v="32268"/>
        <n v="32272"/>
        <n v="32274"/>
        <n v="32346"/>
        <n v="32369"/>
        <n v="32372"/>
        <n v="32417"/>
        <n v="32431"/>
        <n v="32445"/>
        <n v="32446"/>
        <n v="32460"/>
        <n v="32481"/>
        <n v="32483"/>
        <n v="32516"/>
        <n v="32535"/>
        <n v="32537"/>
        <n v="32596"/>
        <n v="32597"/>
        <n v="32646"/>
        <n v="32651"/>
        <n v="32662"/>
        <n v="32701"/>
        <n v="32732"/>
        <n v="32760"/>
        <n v="32797"/>
        <n v="32821"/>
        <n v="32838"/>
        <n v="32867"/>
        <n v="32900"/>
        <n v="32947"/>
        <n v="32984"/>
        <n v="32999"/>
        <n v="33027"/>
        <n v="33063"/>
        <n v="33120"/>
        <n v="33163"/>
        <n v="33184"/>
        <n v="33215"/>
        <n v="33217"/>
        <n v="33227"/>
        <n v="33237"/>
        <n v="33243"/>
        <n v="33299"/>
        <n v="33303"/>
        <n v="33338"/>
        <n v="33349"/>
        <n v="33353"/>
        <n v="33355"/>
        <n v="33356"/>
        <n v="33394"/>
        <n v="33426"/>
        <n v="33444"/>
        <n v="33476"/>
        <n v="33519"/>
        <n v="33541"/>
        <n v="33542"/>
        <n v="33543"/>
        <n v="33566"/>
        <n v="33578"/>
        <n v="33593"/>
        <n v="33637"/>
        <n v="33666"/>
        <n v="33683"/>
        <n v="33687"/>
        <n v="33703"/>
        <n v="33709"/>
        <n v="33721"/>
        <n v="33723"/>
        <n v="33731"/>
        <n v="33747"/>
        <n v="33777"/>
        <n v="33797"/>
        <n v="33813"/>
        <n v="33893"/>
        <n v="33904"/>
        <n v="33994"/>
        <n v="33996"/>
        <n v="34020"/>
        <n v="34041"/>
        <n v="34068"/>
        <n v="34089"/>
        <n v="34103"/>
        <n v="34119"/>
        <n v="34136"/>
        <n v="34145"/>
        <n v="34153"/>
        <n v="34177"/>
        <n v="34181"/>
        <n v="34222"/>
        <n v="34226"/>
        <n v="34243"/>
        <n v="34254"/>
        <n v="34275"/>
        <n v="34287"/>
        <n v="34320"/>
        <n v="34338"/>
        <n v="34353"/>
        <n v="34380"/>
        <n v="34419"/>
        <n v="34430"/>
        <n v="34433"/>
        <n v="34437"/>
        <n v="34438"/>
        <n v="34462"/>
        <n v="34474"/>
        <n v="34491"/>
        <n v="34494"/>
        <n v="34504"/>
        <n v="34513"/>
        <n v="34518"/>
        <n v="34537"/>
        <n v="34569"/>
        <n v="34570"/>
        <n v="34585"/>
        <n v="34616"/>
        <n v="34671"/>
        <n v="34677"/>
        <n v="34692"/>
        <n v="34703"/>
        <n v="34714"/>
        <n v="34739"/>
        <n v="34743"/>
        <n v="34751"/>
        <n v="34758"/>
        <n v="34771"/>
        <n v="34785"/>
        <n v="34817"/>
        <n v="34886"/>
        <n v="34891"/>
        <n v="34900"/>
        <n v="34917"/>
        <n v="34924"/>
        <n v="34936"/>
        <n v="34942"/>
        <n v="34945"/>
        <n v="34979"/>
        <n v="34989"/>
        <n v="34993"/>
        <n v="34998"/>
        <n v="35045"/>
        <n v="35047"/>
        <n v="35052"/>
        <n v="35077"/>
        <n v="35082"/>
        <n v="35120"/>
        <n v="35134"/>
        <n v="35145"/>
        <n v="35157"/>
        <n v="35179"/>
        <n v="35190"/>
        <n v="35191"/>
        <n v="35210"/>
        <n v="35379"/>
        <n v="35381"/>
        <n v="35385"/>
        <n v="35386"/>
        <n v="35419"/>
        <n v="35421"/>
        <n v="35425"/>
        <n v="35434"/>
        <n v="35437"/>
        <n v="35438"/>
        <n v="35457"/>
        <n v="35459"/>
        <n v="35460"/>
        <n v="35507"/>
        <n v="35521"/>
        <n v="35541"/>
        <n v="35545"/>
        <n v="35560"/>
        <n v="35611"/>
        <n v="35654"/>
        <n v="35692"/>
        <n v="35738"/>
        <n v="35764"/>
        <n v="35773"/>
        <n v="35814"/>
        <n v="35833"/>
        <n v="35836"/>
        <n v="35841"/>
        <n v="35867"/>
        <n v="35895"/>
        <n v="35896"/>
        <n v="35913"/>
        <n v="35933"/>
        <n v="35938"/>
        <n v="35951"/>
        <n v="35976"/>
        <n v="35977"/>
        <n v="35999"/>
        <n v="36004"/>
        <n v="36014"/>
        <n v="36024"/>
        <n v="36032"/>
        <n v="36041"/>
        <n v="36072"/>
        <n v="36102"/>
        <n v="36126"/>
        <n v="36139"/>
        <n v="36152"/>
        <n v="36154"/>
        <n v="36181"/>
        <n v="36188"/>
        <n v="36212"/>
        <n v="36230"/>
        <n v="36259"/>
        <n v="36280"/>
        <n v="36282"/>
        <n v="36293"/>
        <n v="36297"/>
        <n v="36337"/>
        <n v="36338"/>
        <n v="36343"/>
        <n v="36374"/>
        <n v="36416"/>
        <n v="36418"/>
        <n v="36429"/>
        <n v="36438"/>
        <n v="36446"/>
        <n v="36483"/>
        <n v="36502"/>
        <n v="36527"/>
        <n v="36528"/>
        <n v="36534"/>
        <n v="36569"/>
        <n v="36587"/>
        <n v="36605"/>
        <n v="36631"/>
        <n v="36638"/>
        <n v="36653"/>
        <n v="36690"/>
        <n v="36712"/>
        <n v="36755"/>
        <n v="36803"/>
        <n v="36834"/>
        <n v="36865"/>
        <n v="36879"/>
        <n v="36884"/>
        <n v="36948"/>
        <n v="36969"/>
        <n v="37019"/>
        <n v="37031"/>
        <n v="37042"/>
        <n v="37060"/>
        <n v="37093"/>
        <n v="37094"/>
        <n v="37105"/>
        <n v="37168"/>
        <n v="37187"/>
        <n v="37212"/>
        <n v="37276"/>
        <n v="37284"/>
        <n v="37285"/>
        <n v="37297"/>
        <n v="37298"/>
        <n v="37343"/>
        <n v="37380"/>
        <n v="37387"/>
        <n v="37423"/>
        <n v="37466"/>
        <n v="37485"/>
        <n v="37501"/>
        <n v="37508"/>
        <n v="37523"/>
        <n v="37563"/>
        <n v="37601"/>
        <n v="37605"/>
        <n v="37619"/>
        <n v="37624"/>
        <n v="37696"/>
        <n v="37701"/>
        <n v="37707"/>
        <n v="37720"/>
        <n v="37752"/>
        <n v="37790"/>
        <n v="37801"/>
        <n v="37834"/>
        <n v="37842"/>
        <n v="37847"/>
        <n v="37874"/>
        <n v="37887"/>
        <n v="37892"/>
        <n v="37900"/>
        <n v="37965"/>
        <n v="37972"/>
        <n v="37980"/>
        <n v="37989"/>
        <n v="37995"/>
        <n v="38022"/>
        <n v="38040"/>
        <n v="38046"/>
        <n v="38050"/>
        <n v="38077"/>
        <n v="38094"/>
        <n v="38100"/>
        <n v="38106"/>
        <n v="38108"/>
        <n v="38131"/>
        <n v="38148"/>
        <n v="38193"/>
        <n v="38194"/>
        <n v="38201"/>
        <n v="38207"/>
        <n v="38213"/>
        <n v="38233"/>
        <n v="38235"/>
        <n v="38251"/>
        <n v="38268"/>
        <n v="38281"/>
        <n v="38286"/>
        <n v="38292"/>
        <n v="38297"/>
        <n v="38365"/>
        <n v="38374"/>
        <n v="38380"/>
        <n v="38394"/>
        <n v="38396"/>
        <n v="38400"/>
        <n v="38402"/>
        <n v="38408"/>
        <n v="38425"/>
        <n v="38441"/>
        <n v="38456"/>
        <n v="38513"/>
        <n v="38516"/>
        <n v="38517"/>
        <n v="38518"/>
        <n v="38536"/>
        <n v="38561"/>
        <n v="38569"/>
        <n v="38594"/>
        <n v="38612"/>
        <n v="38613"/>
        <n v="38624"/>
        <n v="38660"/>
        <n v="38675"/>
        <n v="38718"/>
        <n v="38749"/>
        <n v="38760"/>
        <n v="38774"/>
        <n v="38797"/>
        <n v="38809"/>
        <n v="38838"/>
        <n v="38840"/>
        <n v="38846"/>
        <n v="38855"/>
        <n v="38866"/>
        <n v="38886"/>
        <n v="38907"/>
        <n v="38917"/>
        <n v="38943"/>
        <n v="38944"/>
        <n v="38992"/>
        <n v="39044"/>
        <n v="39051"/>
        <n v="39054"/>
        <n v="39057"/>
        <n v="39076"/>
        <n v="39082"/>
        <n v="39128"/>
        <n v="39130"/>
        <n v="39133"/>
        <n v="39153"/>
        <n v="39170"/>
        <n v="39199"/>
        <n v="39242"/>
        <n v="39291"/>
        <n v="39295"/>
        <n v="39316"/>
        <n v="39338"/>
        <n v="39354"/>
        <n v="39359"/>
        <n v="39367"/>
        <n v="39388"/>
        <n v="39411"/>
        <n v="39437"/>
        <n v="39454"/>
        <n v="39460"/>
        <n v="39475"/>
        <n v="39484"/>
        <n v="39501"/>
        <n v="39506"/>
        <n v="39511"/>
        <n v="39523"/>
        <n v="39546"/>
        <n v="39555"/>
        <n v="39569"/>
        <n v="39573"/>
        <n v="39621"/>
        <n v="39629"/>
        <n v="39646"/>
        <n v="39668"/>
        <n v="39712"/>
        <n v="39780"/>
        <n v="39791"/>
        <n v="39802"/>
        <n v="39814"/>
        <n v="39823"/>
        <n v="39855"/>
        <n v="39885"/>
        <n v="39909"/>
        <n v="39947"/>
        <n v="39986"/>
        <n v="39992"/>
      </sharedItems>
    </cacheField>
    <cacheField name="Отдел" numFmtId="0">
      <sharedItems count="12">
        <s v="Бухгалтерия"/>
        <s v="Диспетчерский отдел"/>
        <s v="Кадровый отдел"/>
        <s v="Маркетинговый отдел"/>
        <s v="Отдел по технике безопасности"/>
        <s v="Отдел сбыта"/>
        <s v="Отдел снабжения"/>
        <s v="Отдел труда и заработной платы"/>
        <s v="Плановый отдел"/>
        <s v="Производственный цех"/>
        <s v="Ремонтный цех"/>
        <s v="Служба доставки"/>
      </sharedItems>
    </cacheField>
    <cacheField name="Отдел магазина" numFmtId="0">
      <sharedItems count="3">
        <s v="Инструмент"/>
        <s v="Сантехника"/>
        <s v="Электрика"/>
      </sharedItems>
    </cacheField>
    <cacheField name="Улица" numFmtId="0">
      <sharedItems count="5">
        <s v="Кольцевая"/>
        <s v="Ленина"/>
        <s v="Семеоновская"/>
        <s v="Туполева"/>
        <s v="Шмидта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87">
  <r>
    <x v="0"/>
    <x v="0"/>
    <x v="48"/>
    <x v="6"/>
    <x v="0"/>
    <x v="576"/>
    <x v="5"/>
    <x v="0"/>
    <x v="2"/>
  </r>
  <r>
    <x v="1"/>
    <x v="1"/>
    <x v="36"/>
    <x v="10"/>
    <x v="0"/>
    <x v="765"/>
    <x v="9"/>
    <x v="0"/>
    <x v="3"/>
  </r>
  <r>
    <x v="2"/>
    <x v="2"/>
    <x v="7"/>
    <x v="10"/>
    <x v="0"/>
    <x v="543"/>
    <x v="9"/>
    <x v="2"/>
    <x v="1"/>
  </r>
  <r>
    <x v="3"/>
    <x v="3"/>
    <x v="43"/>
    <x v="6"/>
    <x v="0"/>
    <x v="448"/>
    <x v="5"/>
    <x v="2"/>
    <x v="2"/>
  </r>
  <r>
    <x v="4"/>
    <x v="4"/>
    <x v="58"/>
    <x v="11"/>
    <x v="0"/>
    <x v="40"/>
    <x v="1"/>
    <x v="1"/>
    <x v="0"/>
  </r>
  <r>
    <x v="5"/>
    <x v="5"/>
    <x v="12"/>
    <x v="8"/>
    <x v="0"/>
    <x v="719"/>
    <x v="7"/>
    <x v="1"/>
    <x v="1"/>
  </r>
  <r>
    <x v="6"/>
    <x v="6"/>
    <x v="29"/>
    <x v="10"/>
    <x v="0"/>
    <x v="746"/>
    <x v="9"/>
    <x v="2"/>
    <x v="3"/>
  </r>
  <r>
    <x v="7"/>
    <x v="7"/>
    <x v="7"/>
    <x v="6"/>
    <x v="0"/>
    <x v="4"/>
    <x v="5"/>
    <x v="2"/>
    <x v="1"/>
  </r>
  <r>
    <x v="8"/>
    <x v="8"/>
    <x v="40"/>
    <x v="10"/>
    <x v="0"/>
    <x v="84"/>
    <x v="9"/>
    <x v="2"/>
    <x v="2"/>
  </r>
  <r>
    <x v="9"/>
    <x v="9"/>
    <x v="22"/>
    <x v="1"/>
    <x v="0"/>
    <x v="178"/>
    <x v="11"/>
    <x v="2"/>
    <x v="3"/>
  </r>
  <r>
    <x v="10"/>
    <x v="10"/>
    <x v="56"/>
    <x v="10"/>
    <x v="0"/>
    <x v="887"/>
    <x v="9"/>
    <x v="0"/>
    <x v="0"/>
  </r>
  <r>
    <x v="11"/>
    <x v="11"/>
    <x v="4"/>
    <x v="1"/>
    <x v="0"/>
    <x v="1057"/>
    <x v="11"/>
    <x v="2"/>
    <x v="4"/>
  </r>
  <r>
    <x v="12"/>
    <x v="12"/>
    <x v="13"/>
    <x v="1"/>
    <x v="0"/>
    <x v="398"/>
    <x v="11"/>
    <x v="1"/>
    <x v="1"/>
  </r>
  <r>
    <x v="13"/>
    <x v="13"/>
    <x v="20"/>
    <x v="10"/>
    <x v="0"/>
    <x v="47"/>
    <x v="9"/>
    <x v="2"/>
    <x v="3"/>
  </r>
  <r>
    <x v="14"/>
    <x v="14"/>
    <x v="31"/>
    <x v="10"/>
    <x v="0"/>
    <x v="825"/>
    <x v="9"/>
    <x v="0"/>
    <x v="3"/>
  </r>
  <r>
    <x v="15"/>
    <x v="15"/>
    <x v="56"/>
    <x v="4"/>
    <x v="0"/>
    <x v="87"/>
    <x v="2"/>
    <x v="0"/>
    <x v="0"/>
  </r>
  <r>
    <x v="16"/>
    <x v="16"/>
    <x v="34"/>
    <x v="1"/>
    <x v="0"/>
    <x v="530"/>
    <x v="11"/>
    <x v="0"/>
    <x v="3"/>
  </r>
  <r>
    <x v="17"/>
    <x v="17"/>
    <x v="29"/>
    <x v="3"/>
    <x v="0"/>
    <x v="757"/>
    <x v="4"/>
    <x v="2"/>
    <x v="3"/>
  </r>
  <r>
    <x v="18"/>
    <x v="18"/>
    <x v="26"/>
    <x v="9"/>
    <x v="0"/>
    <x v="670"/>
    <x v="3"/>
    <x v="2"/>
    <x v="3"/>
  </r>
  <r>
    <x v="19"/>
    <x v="19"/>
    <x v="29"/>
    <x v="8"/>
    <x v="0"/>
    <x v="498"/>
    <x v="7"/>
    <x v="2"/>
    <x v="3"/>
  </r>
  <r>
    <x v="20"/>
    <x v="20"/>
    <x v="31"/>
    <x v="4"/>
    <x v="0"/>
    <x v="937"/>
    <x v="2"/>
    <x v="0"/>
    <x v="3"/>
  </r>
  <r>
    <x v="21"/>
    <x v="21"/>
    <x v="15"/>
    <x v="0"/>
    <x v="0"/>
    <x v="164"/>
    <x v="10"/>
    <x v="1"/>
    <x v="1"/>
  </r>
  <r>
    <x v="22"/>
    <x v="22"/>
    <x v="0"/>
    <x v="6"/>
    <x v="0"/>
    <x v="923"/>
    <x v="5"/>
    <x v="2"/>
    <x v="4"/>
  </r>
  <r>
    <x v="23"/>
    <x v="23"/>
    <x v="10"/>
    <x v="8"/>
    <x v="0"/>
    <x v="741"/>
    <x v="7"/>
    <x v="2"/>
    <x v="1"/>
  </r>
  <r>
    <x v="24"/>
    <x v="24"/>
    <x v="52"/>
    <x v="2"/>
    <x v="0"/>
    <x v="750"/>
    <x v="0"/>
    <x v="2"/>
    <x v="0"/>
  </r>
  <r>
    <x v="25"/>
    <x v="25"/>
    <x v="41"/>
    <x v="8"/>
    <x v="0"/>
    <x v="455"/>
    <x v="7"/>
    <x v="2"/>
    <x v="2"/>
  </r>
  <r>
    <x v="26"/>
    <x v="26"/>
    <x v="19"/>
    <x v="4"/>
    <x v="0"/>
    <x v="380"/>
    <x v="2"/>
    <x v="1"/>
    <x v="1"/>
  </r>
  <r>
    <x v="27"/>
    <x v="27"/>
    <x v="29"/>
    <x v="11"/>
    <x v="0"/>
    <x v="911"/>
    <x v="1"/>
    <x v="2"/>
    <x v="3"/>
  </r>
  <r>
    <x v="28"/>
    <x v="28"/>
    <x v="55"/>
    <x v="1"/>
    <x v="0"/>
    <x v="608"/>
    <x v="11"/>
    <x v="0"/>
    <x v="0"/>
  </r>
  <r>
    <x v="29"/>
    <x v="29"/>
    <x v="5"/>
    <x v="2"/>
    <x v="0"/>
    <x v="449"/>
    <x v="0"/>
    <x v="2"/>
    <x v="4"/>
  </r>
  <r>
    <x v="30"/>
    <x v="30"/>
    <x v="30"/>
    <x v="11"/>
    <x v="0"/>
    <x v="681"/>
    <x v="1"/>
    <x v="2"/>
    <x v="3"/>
  </r>
  <r>
    <x v="31"/>
    <x v="31"/>
    <x v="22"/>
    <x v="10"/>
    <x v="0"/>
    <x v="372"/>
    <x v="9"/>
    <x v="2"/>
    <x v="3"/>
  </r>
  <r>
    <x v="32"/>
    <x v="32"/>
    <x v="18"/>
    <x v="7"/>
    <x v="0"/>
    <x v="729"/>
    <x v="8"/>
    <x v="1"/>
    <x v="1"/>
  </r>
  <r>
    <x v="33"/>
    <x v="33"/>
    <x v="20"/>
    <x v="10"/>
    <x v="0"/>
    <x v="445"/>
    <x v="9"/>
    <x v="2"/>
    <x v="3"/>
  </r>
  <r>
    <x v="34"/>
    <x v="34"/>
    <x v="39"/>
    <x v="9"/>
    <x v="0"/>
    <x v="55"/>
    <x v="3"/>
    <x v="2"/>
    <x v="2"/>
  </r>
  <r>
    <x v="35"/>
    <x v="35"/>
    <x v="8"/>
    <x v="4"/>
    <x v="0"/>
    <x v="147"/>
    <x v="2"/>
    <x v="2"/>
    <x v="1"/>
  </r>
  <r>
    <x v="36"/>
    <x v="36"/>
    <x v="52"/>
    <x v="8"/>
    <x v="0"/>
    <x v="1020"/>
    <x v="7"/>
    <x v="2"/>
    <x v="0"/>
  </r>
  <r>
    <x v="37"/>
    <x v="37"/>
    <x v="9"/>
    <x v="5"/>
    <x v="0"/>
    <x v="193"/>
    <x v="6"/>
    <x v="2"/>
    <x v="1"/>
  </r>
  <r>
    <x v="38"/>
    <x v="38"/>
    <x v="21"/>
    <x v="7"/>
    <x v="0"/>
    <x v="963"/>
    <x v="8"/>
    <x v="2"/>
    <x v="3"/>
  </r>
  <r>
    <x v="39"/>
    <x v="39"/>
    <x v="36"/>
    <x v="2"/>
    <x v="0"/>
    <x v="402"/>
    <x v="0"/>
    <x v="0"/>
    <x v="3"/>
  </r>
  <r>
    <x v="40"/>
    <x v="40"/>
    <x v="17"/>
    <x v="1"/>
    <x v="0"/>
    <x v="253"/>
    <x v="11"/>
    <x v="1"/>
    <x v="1"/>
  </r>
  <r>
    <x v="41"/>
    <x v="41"/>
    <x v="46"/>
    <x v="1"/>
    <x v="0"/>
    <x v="519"/>
    <x v="11"/>
    <x v="0"/>
    <x v="2"/>
  </r>
  <r>
    <x v="42"/>
    <x v="42"/>
    <x v="14"/>
    <x v="7"/>
    <x v="0"/>
    <x v="516"/>
    <x v="8"/>
    <x v="1"/>
    <x v="1"/>
  </r>
  <r>
    <x v="43"/>
    <x v="43"/>
    <x v="49"/>
    <x v="9"/>
    <x v="0"/>
    <x v="306"/>
    <x v="3"/>
    <x v="1"/>
    <x v="2"/>
  </r>
  <r>
    <x v="44"/>
    <x v="44"/>
    <x v="46"/>
    <x v="11"/>
    <x v="0"/>
    <x v="214"/>
    <x v="1"/>
    <x v="0"/>
    <x v="2"/>
  </r>
  <r>
    <x v="45"/>
    <x v="45"/>
    <x v="22"/>
    <x v="7"/>
    <x v="0"/>
    <x v="296"/>
    <x v="8"/>
    <x v="2"/>
    <x v="3"/>
  </r>
  <r>
    <x v="46"/>
    <x v="46"/>
    <x v="35"/>
    <x v="9"/>
    <x v="0"/>
    <x v="244"/>
    <x v="3"/>
    <x v="0"/>
    <x v="3"/>
  </r>
  <r>
    <x v="47"/>
    <x v="47"/>
    <x v="24"/>
    <x v="2"/>
    <x v="0"/>
    <x v="823"/>
    <x v="0"/>
    <x v="2"/>
    <x v="3"/>
  </r>
  <r>
    <x v="48"/>
    <x v="48"/>
    <x v="57"/>
    <x v="11"/>
    <x v="0"/>
    <x v="1058"/>
    <x v="1"/>
    <x v="0"/>
    <x v="0"/>
  </r>
  <r>
    <x v="49"/>
    <x v="49"/>
    <x v="41"/>
    <x v="5"/>
    <x v="0"/>
    <x v="564"/>
    <x v="6"/>
    <x v="2"/>
    <x v="2"/>
  </r>
  <r>
    <x v="50"/>
    <x v="50"/>
    <x v="52"/>
    <x v="2"/>
    <x v="0"/>
    <x v="328"/>
    <x v="0"/>
    <x v="2"/>
    <x v="0"/>
  </r>
  <r>
    <x v="51"/>
    <x v="51"/>
    <x v="24"/>
    <x v="2"/>
    <x v="0"/>
    <x v="607"/>
    <x v="0"/>
    <x v="2"/>
    <x v="3"/>
  </r>
  <r>
    <x v="52"/>
    <x v="52"/>
    <x v="7"/>
    <x v="9"/>
    <x v="0"/>
    <x v="196"/>
    <x v="3"/>
    <x v="2"/>
    <x v="1"/>
  </r>
  <r>
    <x v="53"/>
    <x v="53"/>
    <x v="31"/>
    <x v="3"/>
    <x v="0"/>
    <x v="645"/>
    <x v="4"/>
    <x v="0"/>
    <x v="3"/>
  </r>
  <r>
    <x v="54"/>
    <x v="54"/>
    <x v="57"/>
    <x v="1"/>
    <x v="0"/>
    <x v="858"/>
    <x v="11"/>
    <x v="0"/>
    <x v="0"/>
  </r>
  <r>
    <x v="55"/>
    <x v="55"/>
    <x v="51"/>
    <x v="1"/>
    <x v="0"/>
    <x v="91"/>
    <x v="11"/>
    <x v="1"/>
    <x v="2"/>
  </r>
  <r>
    <x v="56"/>
    <x v="56"/>
    <x v="17"/>
    <x v="9"/>
    <x v="0"/>
    <x v="400"/>
    <x v="3"/>
    <x v="1"/>
    <x v="1"/>
  </r>
  <r>
    <x v="57"/>
    <x v="57"/>
    <x v="56"/>
    <x v="5"/>
    <x v="0"/>
    <x v="259"/>
    <x v="6"/>
    <x v="0"/>
    <x v="0"/>
  </r>
  <r>
    <x v="58"/>
    <x v="58"/>
    <x v="22"/>
    <x v="4"/>
    <x v="0"/>
    <x v="6"/>
    <x v="2"/>
    <x v="2"/>
    <x v="3"/>
  </r>
  <r>
    <x v="59"/>
    <x v="59"/>
    <x v="49"/>
    <x v="3"/>
    <x v="0"/>
    <x v="814"/>
    <x v="4"/>
    <x v="1"/>
    <x v="2"/>
  </r>
  <r>
    <x v="60"/>
    <x v="60"/>
    <x v="17"/>
    <x v="0"/>
    <x v="0"/>
    <x v="421"/>
    <x v="10"/>
    <x v="1"/>
    <x v="1"/>
  </r>
  <r>
    <x v="61"/>
    <x v="61"/>
    <x v="29"/>
    <x v="11"/>
    <x v="0"/>
    <x v="379"/>
    <x v="1"/>
    <x v="2"/>
    <x v="3"/>
  </r>
  <r>
    <x v="62"/>
    <x v="62"/>
    <x v="14"/>
    <x v="1"/>
    <x v="0"/>
    <x v="816"/>
    <x v="11"/>
    <x v="1"/>
    <x v="1"/>
  </r>
  <r>
    <x v="63"/>
    <x v="63"/>
    <x v="4"/>
    <x v="10"/>
    <x v="0"/>
    <x v="874"/>
    <x v="9"/>
    <x v="2"/>
    <x v="4"/>
  </r>
  <r>
    <x v="64"/>
    <x v="64"/>
    <x v="58"/>
    <x v="5"/>
    <x v="0"/>
    <x v="673"/>
    <x v="6"/>
    <x v="1"/>
    <x v="0"/>
  </r>
  <r>
    <x v="65"/>
    <x v="65"/>
    <x v="37"/>
    <x v="10"/>
    <x v="1"/>
    <x v="391"/>
    <x v="9"/>
    <x v="2"/>
    <x v="2"/>
  </r>
  <r>
    <x v="66"/>
    <x v="66"/>
    <x v="58"/>
    <x v="0"/>
    <x v="1"/>
    <x v="606"/>
    <x v="10"/>
    <x v="1"/>
    <x v="0"/>
  </r>
  <r>
    <x v="67"/>
    <x v="67"/>
    <x v="46"/>
    <x v="8"/>
    <x v="1"/>
    <x v="549"/>
    <x v="7"/>
    <x v="0"/>
    <x v="2"/>
  </r>
  <r>
    <x v="68"/>
    <x v="68"/>
    <x v="53"/>
    <x v="6"/>
    <x v="1"/>
    <x v="854"/>
    <x v="5"/>
    <x v="2"/>
    <x v="0"/>
  </r>
  <r>
    <x v="69"/>
    <x v="69"/>
    <x v="50"/>
    <x v="9"/>
    <x v="1"/>
    <x v="1044"/>
    <x v="3"/>
    <x v="1"/>
    <x v="2"/>
  </r>
  <r>
    <x v="70"/>
    <x v="70"/>
    <x v="53"/>
    <x v="1"/>
    <x v="1"/>
    <x v="965"/>
    <x v="11"/>
    <x v="2"/>
    <x v="0"/>
  </r>
  <r>
    <x v="71"/>
    <x v="71"/>
    <x v="36"/>
    <x v="6"/>
    <x v="1"/>
    <x v="457"/>
    <x v="5"/>
    <x v="0"/>
    <x v="3"/>
  </r>
  <r>
    <x v="72"/>
    <x v="72"/>
    <x v="17"/>
    <x v="4"/>
    <x v="1"/>
    <x v="849"/>
    <x v="2"/>
    <x v="1"/>
    <x v="1"/>
  </r>
  <r>
    <x v="73"/>
    <x v="73"/>
    <x v="26"/>
    <x v="11"/>
    <x v="1"/>
    <x v="643"/>
    <x v="1"/>
    <x v="2"/>
    <x v="3"/>
  </r>
  <r>
    <x v="74"/>
    <x v="74"/>
    <x v="48"/>
    <x v="0"/>
    <x v="1"/>
    <x v="281"/>
    <x v="10"/>
    <x v="0"/>
    <x v="2"/>
  </r>
  <r>
    <x v="75"/>
    <x v="75"/>
    <x v="21"/>
    <x v="11"/>
    <x v="1"/>
    <x v="1005"/>
    <x v="1"/>
    <x v="2"/>
    <x v="3"/>
  </r>
  <r>
    <x v="76"/>
    <x v="76"/>
    <x v="18"/>
    <x v="1"/>
    <x v="1"/>
    <x v="270"/>
    <x v="11"/>
    <x v="1"/>
    <x v="1"/>
  </r>
  <r>
    <x v="77"/>
    <x v="77"/>
    <x v="53"/>
    <x v="7"/>
    <x v="1"/>
    <x v="611"/>
    <x v="8"/>
    <x v="2"/>
    <x v="0"/>
  </r>
  <r>
    <x v="78"/>
    <x v="78"/>
    <x v="3"/>
    <x v="2"/>
    <x v="1"/>
    <x v="795"/>
    <x v="0"/>
    <x v="2"/>
    <x v="4"/>
  </r>
  <r>
    <x v="79"/>
    <x v="79"/>
    <x v="36"/>
    <x v="11"/>
    <x v="1"/>
    <x v="848"/>
    <x v="1"/>
    <x v="0"/>
    <x v="3"/>
  </r>
  <r>
    <x v="80"/>
    <x v="80"/>
    <x v="16"/>
    <x v="11"/>
    <x v="1"/>
    <x v="628"/>
    <x v="1"/>
    <x v="1"/>
    <x v="1"/>
  </r>
  <r>
    <x v="81"/>
    <x v="81"/>
    <x v="16"/>
    <x v="9"/>
    <x v="1"/>
    <x v="723"/>
    <x v="3"/>
    <x v="1"/>
    <x v="1"/>
  </r>
  <r>
    <x v="82"/>
    <x v="82"/>
    <x v="6"/>
    <x v="1"/>
    <x v="1"/>
    <x v="111"/>
    <x v="11"/>
    <x v="2"/>
    <x v="1"/>
  </r>
  <r>
    <x v="83"/>
    <x v="83"/>
    <x v="53"/>
    <x v="0"/>
    <x v="1"/>
    <x v="227"/>
    <x v="10"/>
    <x v="2"/>
    <x v="0"/>
  </r>
  <r>
    <x v="84"/>
    <x v="84"/>
    <x v="20"/>
    <x v="1"/>
    <x v="1"/>
    <x v="764"/>
    <x v="11"/>
    <x v="2"/>
    <x v="3"/>
  </r>
  <r>
    <x v="85"/>
    <x v="85"/>
    <x v="8"/>
    <x v="5"/>
    <x v="1"/>
    <x v="851"/>
    <x v="6"/>
    <x v="2"/>
    <x v="1"/>
  </r>
  <r>
    <x v="86"/>
    <x v="86"/>
    <x v="30"/>
    <x v="8"/>
    <x v="1"/>
    <x v="726"/>
    <x v="7"/>
    <x v="2"/>
    <x v="3"/>
  </r>
  <r>
    <x v="87"/>
    <x v="87"/>
    <x v="23"/>
    <x v="4"/>
    <x v="1"/>
    <x v="198"/>
    <x v="2"/>
    <x v="2"/>
    <x v="3"/>
  </r>
  <r>
    <x v="88"/>
    <x v="88"/>
    <x v="48"/>
    <x v="3"/>
    <x v="1"/>
    <x v="208"/>
    <x v="4"/>
    <x v="0"/>
    <x v="2"/>
  </r>
  <r>
    <x v="89"/>
    <x v="89"/>
    <x v="2"/>
    <x v="7"/>
    <x v="1"/>
    <x v="760"/>
    <x v="8"/>
    <x v="2"/>
    <x v="4"/>
  </r>
  <r>
    <x v="90"/>
    <x v="90"/>
    <x v="4"/>
    <x v="1"/>
    <x v="1"/>
    <x v="58"/>
    <x v="11"/>
    <x v="2"/>
    <x v="4"/>
  </r>
  <r>
    <x v="91"/>
    <x v="91"/>
    <x v="18"/>
    <x v="7"/>
    <x v="1"/>
    <x v="857"/>
    <x v="8"/>
    <x v="1"/>
    <x v="1"/>
  </r>
  <r>
    <x v="92"/>
    <x v="92"/>
    <x v="40"/>
    <x v="7"/>
    <x v="1"/>
    <x v="435"/>
    <x v="8"/>
    <x v="2"/>
    <x v="2"/>
  </r>
  <r>
    <x v="93"/>
    <x v="93"/>
    <x v="42"/>
    <x v="6"/>
    <x v="1"/>
    <x v="387"/>
    <x v="5"/>
    <x v="2"/>
    <x v="2"/>
  </r>
  <r>
    <x v="94"/>
    <x v="94"/>
    <x v="47"/>
    <x v="1"/>
    <x v="1"/>
    <x v="192"/>
    <x v="11"/>
    <x v="0"/>
    <x v="2"/>
  </r>
  <r>
    <x v="95"/>
    <x v="95"/>
    <x v="52"/>
    <x v="4"/>
    <x v="1"/>
    <x v="749"/>
    <x v="2"/>
    <x v="2"/>
    <x v="0"/>
  </r>
  <r>
    <x v="96"/>
    <x v="96"/>
    <x v="39"/>
    <x v="8"/>
    <x v="1"/>
    <x v="578"/>
    <x v="7"/>
    <x v="2"/>
    <x v="2"/>
  </r>
  <r>
    <x v="97"/>
    <x v="97"/>
    <x v="47"/>
    <x v="9"/>
    <x v="1"/>
    <x v="388"/>
    <x v="3"/>
    <x v="0"/>
    <x v="2"/>
  </r>
  <r>
    <x v="98"/>
    <x v="98"/>
    <x v="55"/>
    <x v="8"/>
    <x v="1"/>
    <x v="490"/>
    <x v="7"/>
    <x v="0"/>
    <x v="0"/>
  </r>
  <r>
    <x v="99"/>
    <x v="99"/>
    <x v="20"/>
    <x v="6"/>
    <x v="1"/>
    <x v="125"/>
    <x v="5"/>
    <x v="2"/>
    <x v="3"/>
  </r>
  <r>
    <x v="100"/>
    <x v="100"/>
    <x v="59"/>
    <x v="4"/>
    <x v="1"/>
    <x v="653"/>
    <x v="2"/>
    <x v="1"/>
    <x v="0"/>
  </r>
  <r>
    <x v="101"/>
    <x v="101"/>
    <x v="35"/>
    <x v="10"/>
    <x v="1"/>
    <x v="990"/>
    <x v="9"/>
    <x v="0"/>
    <x v="3"/>
  </r>
  <r>
    <x v="102"/>
    <x v="102"/>
    <x v="30"/>
    <x v="1"/>
    <x v="1"/>
    <x v="175"/>
    <x v="11"/>
    <x v="2"/>
    <x v="3"/>
  </r>
  <r>
    <x v="103"/>
    <x v="103"/>
    <x v="58"/>
    <x v="5"/>
    <x v="1"/>
    <x v="1032"/>
    <x v="6"/>
    <x v="1"/>
    <x v="0"/>
  </r>
  <r>
    <x v="104"/>
    <x v="104"/>
    <x v="20"/>
    <x v="11"/>
    <x v="1"/>
    <x v="46"/>
    <x v="1"/>
    <x v="2"/>
    <x v="3"/>
  </r>
  <r>
    <x v="105"/>
    <x v="105"/>
    <x v="19"/>
    <x v="7"/>
    <x v="1"/>
    <x v="684"/>
    <x v="8"/>
    <x v="1"/>
    <x v="1"/>
  </r>
  <r>
    <x v="106"/>
    <x v="106"/>
    <x v="20"/>
    <x v="2"/>
    <x v="1"/>
    <x v="1004"/>
    <x v="0"/>
    <x v="2"/>
    <x v="3"/>
  </r>
  <r>
    <x v="107"/>
    <x v="107"/>
    <x v="10"/>
    <x v="10"/>
    <x v="1"/>
    <x v="124"/>
    <x v="9"/>
    <x v="2"/>
    <x v="1"/>
  </r>
  <r>
    <x v="108"/>
    <x v="108"/>
    <x v="40"/>
    <x v="3"/>
    <x v="1"/>
    <x v="107"/>
    <x v="4"/>
    <x v="2"/>
    <x v="2"/>
  </r>
  <r>
    <x v="109"/>
    <x v="109"/>
    <x v="37"/>
    <x v="5"/>
    <x v="1"/>
    <x v="126"/>
    <x v="6"/>
    <x v="2"/>
    <x v="2"/>
  </r>
  <r>
    <x v="110"/>
    <x v="110"/>
    <x v="38"/>
    <x v="2"/>
    <x v="1"/>
    <x v="602"/>
    <x v="0"/>
    <x v="2"/>
    <x v="2"/>
  </r>
  <r>
    <x v="111"/>
    <x v="111"/>
    <x v="18"/>
    <x v="5"/>
    <x v="1"/>
    <x v="432"/>
    <x v="6"/>
    <x v="1"/>
    <x v="1"/>
  </r>
  <r>
    <x v="112"/>
    <x v="112"/>
    <x v="43"/>
    <x v="0"/>
    <x v="1"/>
    <x v="1060"/>
    <x v="10"/>
    <x v="2"/>
    <x v="2"/>
  </r>
  <r>
    <x v="113"/>
    <x v="113"/>
    <x v="12"/>
    <x v="3"/>
    <x v="1"/>
    <x v="1030"/>
    <x v="4"/>
    <x v="1"/>
    <x v="1"/>
  </r>
  <r>
    <x v="114"/>
    <x v="114"/>
    <x v="55"/>
    <x v="2"/>
    <x v="1"/>
    <x v="185"/>
    <x v="0"/>
    <x v="0"/>
    <x v="0"/>
  </r>
  <r>
    <x v="115"/>
    <x v="115"/>
    <x v="50"/>
    <x v="10"/>
    <x v="1"/>
    <x v="335"/>
    <x v="9"/>
    <x v="1"/>
    <x v="2"/>
  </r>
  <r>
    <x v="116"/>
    <x v="116"/>
    <x v="55"/>
    <x v="2"/>
    <x v="1"/>
    <x v="1045"/>
    <x v="0"/>
    <x v="0"/>
    <x v="0"/>
  </r>
  <r>
    <x v="117"/>
    <x v="117"/>
    <x v="10"/>
    <x v="0"/>
    <x v="1"/>
    <x v="37"/>
    <x v="10"/>
    <x v="2"/>
    <x v="1"/>
  </r>
  <r>
    <x v="118"/>
    <x v="118"/>
    <x v="50"/>
    <x v="10"/>
    <x v="1"/>
    <x v="204"/>
    <x v="9"/>
    <x v="1"/>
    <x v="2"/>
  </r>
  <r>
    <x v="119"/>
    <x v="119"/>
    <x v="8"/>
    <x v="1"/>
    <x v="1"/>
    <x v="202"/>
    <x v="11"/>
    <x v="2"/>
    <x v="1"/>
  </r>
  <r>
    <x v="120"/>
    <x v="120"/>
    <x v="7"/>
    <x v="3"/>
    <x v="1"/>
    <x v="173"/>
    <x v="4"/>
    <x v="2"/>
    <x v="1"/>
  </r>
  <r>
    <x v="121"/>
    <x v="121"/>
    <x v="51"/>
    <x v="3"/>
    <x v="1"/>
    <x v="833"/>
    <x v="4"/>
    <x v="1"/>
    <x v="2"/>
  </r>
  <r>
    <x v="122"/>
    <x v="122"/>
    <x v="21"/>
    <x v="0"/>
    <x v="1"/>
    <x v="839"/>
    <x v="10"/>
    <x v="2"/>
    <x v="3"/>
  </r>
  <r>
    <x v="123"/>
    <x v="123"/>
    <x v="22"/>
    <x v="2"/>
    <x v="1"/>
    <x v="759"/>
    <x v="0"/>
    <x v="2"/>
    <x v="3"/>
  </r>
  <r>
    <x v="124"/>
    <x v="124"/>
    <x v="9"/>
    <x v="4"/>
    <x v="1"/>
    <x v="685"/>
    <x v="2"/>
    <x v="2"/>
    <x v="1"/>
  </r>
  <r>
    <x v="125"/>
    <x v="125"/>
    <x v="53"/>
    <x v="8"/>
    <x v="1"/>
    <x v="333"/>
    <x v="7"/>
    <x v="2"/>
    <x v="0"/>
  </r>
  <r>
    <x v="126"/>
    <x v="126"/>
    <x v="42"/>
    <x v="0"/>
    <x v="1"/>
    <x v="694"/>
    <x v="10"/>
    <x v="2"/>
    <x v="2"/>
  </r>
  <r>
    <x v="127"/>
    <x v="127"/>
    <x v="13"/>
    <x v="3"/>
    <x v="1"/>
    <x v="1024"/>
    <x v="4"/>
    <x v="1"/>
    <x v="1"/>
  </r>
  <r>
    <x v="128"/>
    <x v="128"/>
    <x v="2"/>
    <x v="1"/>
    <x v="0"/>
    <x v="830"/>
    <x v="11"/>
    <x v="2"/>
    <x v="4"/>
  </r>
  <r>
    <x v="129"/>
    <x v="129"/>
    <x v="5"/>
    <x v="4"/>
    <x v="0"/>
    <x v="120"/>
    <x v="2"/>
    <x v="2"/>
    <x v="4"/>
  </r>
  <r>
    <x v="130"/>
    <x v="130"/>
    <x v="55"/>
    <x v="3"/>
    <x v="0"/>
    <x v="278"/>
    <x v="4"/>
    <x v="0"/>
    <x v="0"/>
  </r>
  <r>
    <x v="131"/>
    <x v="131"/>
    <x v="13"/>
    <x v="0"/>
    <x v="0"/>
    <x v="817"/>
    <x v="10"/>
    <x v="1"/>
    <x v="1"/>
  </r>
  <r>
    <x v="132"/>
    <x v="132"/>
    <x v="6"/>
    <x v="11"/>
    <x v="0"/>
    <x v="601"/>
    <x v="1"/>
    <x v="2"/>
    <x v="1"/>
  </r>
  <r>
    <x v="133"/>
    <x v="133"/>
    <x v="19"/>
    <x v="4"/>
    <x v="0"/>
    <x v="98"/>
    <x v="2"/>
    <x v="1"/>
    <x v="1"/>
  </r>
  <r>
    <x v="134"/>
    <x v="134"/>
    <x v="54"/>
    <x v="3"/>
    <x v="0"/>
    <x v="829"/>
    <x v="4"/>
    <x v="0"/>
    <x v="0"/>
  </r>
  <r>
    <x v="135"/>
    <x v="135"/>
    <x v="5"/>
    <x v="0"/>
    <x v="0"/>
    <x v="639"/>
    <x v="10"/>
    <x v="2"/>
    <x v="4"/>
  </r>
  <r>
    <x v="136"/>
    <x v="136"/>
    <x v="12"/>
    <x v="0"/>
    <x v="0"/>
    <x v="784"/>
    <x v="10"/>
    <x v="1"/>
    <x v="1"/>
  </r>
  <r>
    <x v="137"/>
    <x v="137"/>
    <x v="11"/>
    <x v="2"/>
    <x v="0"/>
    <x v="309"/>
    <x v="0"/>
    <x v="2"/>
    <x v="1"/>
  </r>
  <r>
    <x v="138"/>
    <x v="138"/>
    <x v="43"/>
    <x v="7"/>
    <x v="0"/>
    <x v="646"/>
    <x v="8"/>
    <x v="2"/>
    <x v="2"/>
  </r>
  <r>
    <x v="139"/>
    <x v="139"/>
    <x v="27"/>
    <x v="0"/>
    <x v="0"/>
    <x v="594"/>
    <x v="10"/>
    <x v="2"/>
    <x v="3"/>
  </r>
  <r>
    <x v="140"/>
    <x v="140"/>
    <x v="55"/>
    <x v="7"/>
    <x v="0"/>
    <x v="819"/>
    <x v="8"/>
    <x v="0"/>
    <x v="0"/>
  </r>
  <r>
    <x v="141"/>
    <x v="141"/>
    <x v="45"/>
    <x v="2"/>
    <x v="0"/>
    <x v="222"/>
    <x v="0"/>
    <x v="0"/>
    <x v="2"/>
  </r>
  <r>
    <x v="142"/>
    <x v="142"/>
    <x v="58"/>
    <x v="8"/>
    <x v="0"/>
    <x v="1050"/>
    <x v="7"/>
    <x v="1"/>
    <x v="0"/>
  </r>
  <r>
    <x v="143"/>
    <x v="143"/>
    <x v="56"/>
    <x v="2"/>
    <x v="0"/>
    <x v="701"/>
    <x v="0"/>
    <x v="0"/>
    <x v="0"/>
  </r>
  <r>
    <x v="144"/>
    <x v="144"/>
    <x v="3"/>
    <x v="11"/>
    <x v="0"/>
    <x v="1038"/>
    <x v="1"/>
    <x v="2"/>
    <x v="4"/>
  </r>
  <r>
    <x v="145"/>
    <x v="145"/>
    <x v="1"/>
    <x v="6"/>
    <x v="0"/>
    <x v="627"/>
    <x v="5"/>
    <x v="2"/>
    <x v="4"/>
  </r>
  <r>
    <x v="146"/>
    <x v="146"/>
    <x v="6"/>
    <x v="8"/>
    <x v="0"/>
    <x v="599"/>
    <x v="7"/>
    <x v="2"/>
    <x v="1"/>
  </r>
  <r>
    <x v="147"/>
    <x v="147"/>
    <x v="5"/>
    <x v="9"/>
    <x v="0"/>
    <x v="666"/>
    <x v="3"/>
    <x v="2"/>
    <x v="4"/>
  </r>
  <r>
    <x v="148"/>
    <x v="148"/>
    <x v="56"/>
    <x v="9"/>
    <x v="0"/>
    <x v="630"/>
    <x v="3"/>
    <x v="0"/>
    <x v="0"/>
  </r>
  <r>
    <x v="149"/>
    <x v="149"/>
    <x v="53"/>
    <x v="11"/>
    <x v="0"/>
    <x v="738"/>
    <x v="1"/>
    <x v="2"/>
    <x v="0"/>
  </r>
  <r>
    <x v="150"/>
    <x v="150"/>
    <x v="59"/>
    <x v="0"/>
    <x v="0"/>
    <x v="960"/>
    <x v="10"/>
    <x v="1"/>
    <x v="0"/>
  </r>
  <r>
    <x v="151"/>
    <x v="151"/>
    <x v="52"/>
    <x v="5"/>
    <x v="0"/>
    <x v="31"/>
    <x v="6"/>
    <x v="2"/>
    <x v="0"/>
  </r>
  <r>
    <x v="152"/>
    <x v="152"/>
    <x v="14"/>
    <x v="6"/>
    <x v="0"/>
    <x v="595"/>
    <x v="5"/>
    <x v="1"/>
    <x v="1"/>
  </r>
  <r>
    <x v="153"/>
    <x v="153"/>
    <x v="39"/>
    <x v="8"/>
    <x v="0"/>
    <x v="109"/>
    <x v="7"/>
    <x v="2"/>
    <x v="2"/>
  </r>
  <r>
    <x v="154"/>
    <x v="154"/>
    <x v="26"/>
    <x v="5"/>
    <x v="0"/>
    <x v="438"/>
    <x v="6"/>
    <x v="2"/>
    <x v="3"/>
  </r>
  <r>
    <x v="155"/>
    <x v="155"/>
    <x v="34"/>
    <x v="2"/>
    <x v="0"/>
    <x v="11"/>
    <x v="0"/>
    <x v="0"/>
    <x v="3"/>
  </r>
  <r>
    <x v="156"/>
    <x v="156"/>
    <x v="6"/>
    <x v="6"/>
    <x v="0"/>
    <x v="975"/>
    <x v="5"/>
    <x v="2"/>
    <x v="1"/>
  </r>
  <r>
    <x v="157"/>
    <x v="157"/>
    <x v="4"/>
    <x v="11"/>
    <x v="0"/>
    <x v="781"/>
    <x v="1"/>
    <x v="2"/>
    <x v="4"/>
  </r>
  <r>
    <x v="158"/>
    <x v="158"/>
    <x v="4"/>
    <x v="9"/>
    <x v="0"/>
    <x v="501"/>
    <x v="3"/>
    <x v="2"/>
    <x v="4"/>
  </r>
  <r>
    <x v="159"/>
    <x v="159"/>
    <x v="40"/>
    <x v="5"/>
    <x v="0"/>
    <x v="26"/>
    <x v="6"/>
    <x v="2"/>
    <x v="2"/>
  </r>
  <r>
    <x v="160"/>
    <x v="160"/>
    <x v="0"/>
    <x v="11"/>
    <x v="0"/>
    <x v="787"/>
    <x v="1"/>
    <x v="2"/>
    <x v="4"/>
  </r>
  <r>
    <x v="161"/>
    <x v="161"/>
    <x v="24"/>
    <x v="10"/>
    <x v="0"/>
    <x v="654"/>
    <x v="9"/>
    <x v="2"/>
    <x v="3"/>
  </r>
  <r>
    <x v="162"/>
    <x v="162"/>
    <x v="27"/>
    <x v="3"/>
    <x v="0"/>
    <x v="609"/>
    <x v="4"/>
    <x v="2"/>
    <x v="3"/>
  </r>
  <r>
    <x v="163"/>
    <x v="163"/>
    <x v="54"/>
    <x v="2"/>
    <x v="0"/>
    <x v="502"/>
    <x v="0"/>
    <x v="0"/>
    <x v="0"/>
  </r>
  <r>
    <x v="164"/>
    <x v="164"/>
    <x v="6"/>
    <x v="5"/>
    <x v="0"/>
    <x v="234"/>
    <x v="6"/>
    <x v="2"/>
    <x v="1"/>
  </r>
  <r>
    <x v="165"/>
    <x v="165"/>
    <x v="31"/>
    <x v="6"/>
    <x v="0"/>
    <x v="730"/>
    <x v="5"/>
    <x v="0"/>
    <x v="3"/>
  </r>
  <r>
    <x v="166"/>
    <x v="166"/>
    <x v="53"/>
    <x v="4"/>
    <x v="0"/>
    <x v="1017"/>
    <x v="2"/>
    <x v="2"/>
    <x v="0"/>
  </r>
  <r>
    <x v="167"/>
    <x v="167"/>
    <x v="48"/>
    <x v="9"/>
    <x v="0"/>
    <x v="994"/>
    <x v="3"/>
    <x v="0"/>
    <x v="2"/>
  </r>
  <r>
    <x v="168"/>
    <x v="168"/>
    <x v="46"/>
    <x v="7"/>
    <x v="0"/>
    <x v="735"/>
    <x v="8"/>
    <x v="0"/>
    <x v="2"/>
  </r>
  <r>
    <x v="169"/>
    <x v="169"/>
    <x v="29"/>
    <x v="3"/>
    <x v="0"/>
    <x v="211"/>
    <x v="4"/>
    <x v="2"/>
    <x v="3"/>
  </r>
  <r>
    <x v="170"/>
    <x v="170"/>
    <x v="40"/>
    <x v="8"/>
    <x v="0"/>
    <x v="629"/>
    <x v="7"/>
    <x v="2"/>
    <x v="2"/>
  </r>
  <r>
    <x v="171"/>
    <x v="171"/>
    <x v="11"/>
    <x v="10"/>
    <x v="0"/>
    <x v="226"/>
    <x v="9"/>
    <x v="2"/>
    <x v="1"/>
  </r>
  <r>
    <x v="172"/>
    <x v="172"/>
    <x v="18"/>
    <x v="11"/>
    <x v="0"/>
    <x v="840"/>
    <x v="1"/>
    <x v="1"/>
    <x v="1"/>
  </r>
  <r>
    <x v="173"/>
    <x v="173"/>
    <x v="34"/>
    <x v="9"/>
    <x v="0"/>
    <x v="262"/>
    <x v="3"/>
    <x v="0"/>
    <x v="3"/>
  </r>
  <r>
    <x v="174"/>
    <x v="174"/>
    <x v="16"/>
    <x v="0"/>
    <x v="0"/>
    <x v="1025"/>
    <x v="10"/>
    <x v="1"/>
    <x v="1"/>
  </r>
  <r>
    <x v="175"/>
    <x v="175"/>
    <x v="38"/>
    <x v="10"/>
    <x v="0"/>
    <x v="1022"/>
    <x v="9"/>
    <x v="2"/>
    <x v="2"/>
  </r>
  <r>
    <x v="176"/>
    <x v="176"/>
    <x v="28"/>
    <x v="9"/>
    <x v="0"/>
    <x v="184"/>
    <x v="3"/>
    <x v="2"/>
    <x v="3"/>
  </r>
  <r>
    <x v="177"/>
    <x v="177"/>
    <x v="21"/>
    <x v="1"/>
    <x v="0"/>
    <x v="113"/>
    <x v="11"/>
    <x v="2"/>
    <x v="3"/>
  </r>
  <r>
    <x v="178"/>
    <x v="178"/>
    <x v="0"/>
    <x v="3"/>
    <x v="0"/>
    <x v="916"/>
    <x v="4"/>
    <x v="2"/>
    <x v="4"/>
  </r>
  <r>
    <x v="179"/>
    <x v="179"/>
    <x v="18"/>
    <x v="8"/>
    <x v="0"/>
    <x v="809"/>
    <x v="7"/>
    <x v="1"/>
    <x v="1"/>
  </r>
  <r>
    <x v="180"/>
    <x v="180"/>
    <x v="15"/>
    <x v="2"/>
    <x v="0"/>
    <x v="875"/>
    <x v="0"/>
    <x v="1"/>
    <x v="1"/>
  </r>
  <r>
    <x v="181"/>
    <x v="181"/>
    <x v="30"/>
    <x v="2"/>
    <x v="0"/>
    <x v="30"/>
    <x v="0"/>
    <x v="2"/>
    <x v="3"/>
  </r>
  <r>
    <x v="182"/>
    <x v="182"/>
    <x v="27"/>
    <x v="10"/>
    <x v="0"/>
    <x v="494"/>
    <x v="9"/>
    <x v="2"/>
    <x v="3"/>
  </r>
  <r>
    <x v="183"/>
    <x v="183"/>
    <x v="44"/>
    <x v="4"/>
    <x v="0"/>
    <x v="532"/>
    <x v="2"/>
    <x v="0"/>
    <x v="2"/>
  </r>
  <r>
    <x v="184"/>
    <x v="184"/>
    <x v="8"/>
    <x v="4"/>
    <x v="0"/>
    <x v="139"/>
    <x v="2"/>
    <x v="2"/>
    <x v="1"/>
  </r>
  <r>
    <x v="185"/>
    <x v="185"/>
    <x v="48"/>
    <x v="8"/>
    <x v="0"/>
    <x v="945"/>
    <x v="7"/>
    <x v="0"/>
    <x v="2"/>
  </r>
  <r>
    <x v="186"/>
    <x v="186"/>
    <x v="46"/>
    <x v="10"/>
    <x v="0"/>
    <x v="608"/>
    <x v="9"/>
    <x v="0"/>
    <x v="2"/>
  </r>
  <r>
    <x v="187"/>
    <x v="187"/>
    <x v="12"/>
    <x v="6"/>
    <x v="0"/>
    <x v="794"/>
    <x v="5"/>
    <x v="1"/>
    <x v="1"/>
  </r>
  <r>
    <x v="188"/>
    <x v="188"/>
    <x v="57"/>
    <x v="3"/>
    <x v="0"/>
    <x v="807"/>
    <x v="4"/>
    <x v="0"/>
    <x v="0"/>
  </r>
  <r>
    <x v="189"/>
    <x v="189"/>
    <x v="20"/>
    <x v="7"/>
    <x v="0"/>
    <x v="329"/>
    <x v="8"/>
    <x v="2"/>
    <x v="3"/>
  </r>
  <r>
    <x v="190"/>
    <x v="190"/>
    <x v="39"/>
    <x v="7"/>
    <x v="0"/>
    <x v="418"/>
    <x v="8"/>
    <x v="2"/>
    <x v="2"/>
  </r>
  <r>
    <x v="191"/>
    <x v="191"/>
    <x v="32"/>
    <x v="0"/>
    <x v="0"/>
    <x v="800"/>
    <x v="10"/>
    <x v="0"/>
    <x v="3"/>
  </r>
  <r>
    <x v="192"/>
    <x v="192"/>
    <x v="19"/>
    <x v="6"/>
    <x v="0"/>
    <x v="927"/>
    <x v="5"/>
    <x v="1"/>
    <x v="1"/>
  </r>
  <r>
    <x v="193"/>
    <x v="193"/>
    <x v="42"/>
    <x v="4"/>
    <x v="1"/>
    <x v="76"/>
    <x v="2"/>
    <x v="2"/>
    <x v="2"/>
  </r>
  <r>
    <x v="194"/>
    <x v="194"/>
    <x v="9"/>
    <x v="7"/>
    <x v="1"/>
    <x v="413"/>
    <x v="8"/>
    <x v="2"/>
    <x v="1"/>
  </r>
  <r>
    <x v="195"/>
    <x v="195"/>
    <x v="51"/>
    <x v="11"/>
    <x v="1"/>
    <x v="215"/>
    <x v="1"/>
    <x v="1"/>
    <x v="2"/>
  </r>
  <r>
    <x v="196"/>
    <x v="196"/>
    <x v="10"/>
    <x v="11"/>
    <x v="1"/>
    <x v="885"/>
    <x v="1"/>
    <x v="2"/>
    <x v="1"/>
  </r>
  <r>
    <x v="197"/>
    <x v="197"/>
    <x v="31"/>
    <x v="2"/>
    <x v="1"/>
    <x v="631"/>
    <x v="0"/>
    <x v="0"/>
    <x v="3"/>
  </r>
  <r>
    <x v="198"/>
    <x v="198"/>
    <x v="51"/>
    <x v="9"/>
    <x v="1"/>
    <x v="634"/>
    <x v="3"/>
    <x v="1"/>
    <x v="2"/>
  </r>
  <r>
    <x v="199"/>
    <x v="199"/>
    <x v="10"/>
    <x v="8"/>
    <x v="1"/>
    <x v="143"/>
    <x v="7"/>
    <x v="2"/>
    <x v="1"/>
  </r>
  <r>
    <x v="200"/>
    <x v="200"/>
    <x v="56"/>
    <x v="3"/>
    <x v="1"/>
    <x v="985"/>
    <x v="4"/>
    <x v="0"/>
    <x v="0"/>
  </r>
  <r>
    <x v="201"/>
    <x v="201"/>
    <x v="47"/>
    <x v="1"/>
    <x v="1"/>
    <x v="600"/>
    <x v="11"/>
    <x v="0"/>
    <x v="2"/>
  </r>
  <r>
    <x v="202"/>
    <x v="202"/>
    <x v="25"/>
    <x v="9"/>
    <x v="1"/>
    <x v="106"/>
    <x v="3"/>
    <x v="2"/>
    <x v="3"/>
  </r>
  <r>
    <x v="203"/>
    <x v="203"/>
    <x v="53"/>
    <x v="6"/>
    <x v="1"/>
    <x v="700"/>
    <x v="5"/>
    <x v="2"/>
    <x v="0"/>
  </r>
  <r>
    <x v="204"/>
    <x v="204"/>
    <x v="56"/>
    <x v="5"/>
    <x v="1"/>
    <x v="846"/>
    <x v="6"/>
    <x v="0"/>
    <x v="0"/>
  </r>
  <r>
    <x v="205"/>
    <x v="205"/>
    <x v="39"/>
    <x v="3"/>
    <x v="1"/>
    <x v="499"/>
    <x v="4"/>
    <x v="2"/>
    <x v="2"/>
  </r>
  <r>
    <x v="206"/>
    <x v="206"/>
    <x v="6"/>
    <x v="0"/>
    <x v="1"/>
    <x v="511"/>
    <x v="10"/>
    <x v="2"/>
    <x v="1"/>
  </r>
  <r>
    <x v="207"/>
    <x v="207"/>
    <x v="15"/>
    <x v="6"/>
    <x v="1"/>
    <x v="1037"/>
    <x v="5"/>
    <x v="1"/>
    <x v="1"/>
  </r>
  <r>
    <x v="208"/>
    <x v="208"/>
    <x v="11"/>
    <x v="7"/>
    <x v="1"/>
    <x v="410"/>
    <x v="8"/>
    <x v="2"/>
    <x v="1"/>
  </r>
  <r>
    <x v="209"/>
    <x v="209"/>
    <x v="15"/>
    <x v="6"/>
    <x v="1"/>
    <x v="834"/>
    <x v="5"/>
    <x v="1"/>
    <x v="1"/>
  </r>
  <r>
    <x v="210"/>
    <x v="210"/>
    <x v="20"/>
    <x v="1"/>
    <x v="1"/>
    <x v="302"/>
    <x v="11"/>
    <x v="2"/>
    <x v="3"/>
  </r>
  <r>
    <x v="211"/>
    <x v="211"/>
    <x v="19"/>
    <x v="6"/>
    <x v="1"/>
    <x v="163"/>
    <x v="5"/>
    <x v="1"/>
    <x v="1"/>
  </r>
  <r>
    <x v="212"/>
    <x v="212"/>
    <x v="47"/>
    <x v="4"/>
    <x v="1"/>
    <x v="145"/>
    <x v="2"/>
    <x v="0"/>
    <x v="2"/>
  </r>
  <r>
    <x v="213"/>
    <x v="213"/>
    <x v="5"/>
    <x v="4"/>
    <x v="1"/>
    <x v="488"/>
    <x v="2"/>
    <x v="2"/>
    <x v="4"/>
  </r>
  <r>
    <x v="214"/>
    <x v="214"/>
    <x v="44"/>
    <x v="6"/>
    <x v="1"/>
    <x v="229"/>
    <x v="5"/>
    <x v="0"/>
    <x v="2"/>
  </r>
  <r>
    <x v="215"/>
    <x v="215"/>
    <x v="45"/>
    <x v="9"/>
    <x v="1"/>
    <x v="265"/>
    <x v="3"/>
    <x v="0"/>
    <x v="2"/>
  </r>
  <r>
    <x v="216"/>
    <x v="216"/>
    <x v="14"/>
    <x v="0"/>
    <x v="1"/>
    <x v="354"/>
    <x v="10"/>
    <x v="1"/>
    <x v="1"/>
  </r>
  <r>
    <x v="217"/>
    <x v="217"/>
    <x v="28"/>
    <x v="8"/>
    <x v="1"/>
    <x v="767"/>
    <x v="7"/>
    <x v="2"/>
    <x v="3"/>
  </r>
  <r>
    <x v="218"/>
    <x v="218"/>
    <x v="48"/>
    <x v="3"/>
    <x v="1"/>
    <x v="377"/>
    <x v="4"/>
    <x v="0"/>
    <x v="2"/>
  </r>
  <r>
    <x v="219"/>
    <x v="219"/>
    <x v="17"/>
    <x v="4"/>
    <x v="1"/>
    <x v="616"/>
    <x v="2"/>
    <x v="1"/>
    <x v="1"/>
  </r>
  <r>
    <x v="220"/>
    <x v="220"/>
    <x v="45"/>
    <x v="10"/>
    <x v="1"/>
    <x v="734"/>
    <x v="9"/>
    <x v="0"/>
    <x v="2"/>
  </r>
  <r>
    <x v="221"/>
    <x v="221"/>
    <x v="11"/>
    <x v="2"/>
    <x v="1"/>
    <x v="506"/>
    <x v="0"/>
    <x v="2"/>
    <x v="1"/>
  </r>
  <r>
    <x v="222"/>
    <x v="222"/>
    <x v="10"/>
    <x v="9"/>
    <x v="1"/>
    <x v="1015"/>
    <x v="3"/>
    <x v="2"/>
    <x v="1"/>
  </r>
  <r>
    <x v="223"/>
    <x v="223"/>
    <x v="52"/>
    <x v="6"/>
    <x v="1"/>
    <x v="316"/>
    <x v="5"/>
    <x v="2"/>
    <x v="0"/>
  </r>
  <r>
    <x v="224"/>
    <x v="224"/>
    <x v="51"/>
    <x v="5"/>
    <x v="1"/>
    <x v="133"/>
    <x v="6"/>
    <x v="1"/>
    <x v="2"/>
  </r>
  <r>
    <x v="225"/>
    <x v="225"/>
    <x v="48"/>
    <x v="2"/>
    <x v="1"/>
    <x v="176"/>
    <x v="0"/>
    <x v="0"/>
    <x v="2"/>
  </r>
  <r>
    <x v="226"/>
    <x v="226"/>
    <x v="45"/>
    <x v="4"/>
    <x v="1"/>
    <x v="303"/>
    <x v="2"/>
    <x v="0"/>
    <x v="2"/>
  </r>
  <r>
    <x v="227"/>
    <x v="227"/>
    <x v="30"/>
    <x v="10"/>
    <x v="1"/>
    <x v="657"/>
    <x v="9"/>
    <x v="2"/>
    <x v="3"/>
  </r>
  <r>
    <x v="228"/>
    <x v="228"/>
    <x v="20"/>
    <x v="4"/>
    <x v="1"/>
    <x v="917"/>
    <x v="2"/>
    <x v="2"/>
    <x v="3"/>
  </r>
  <r>
    <x v="229"/>
    <x v="229"/>
    <x v="15"/>
    <x v="7"/>
    <x v="1"/>
    <x v="682"/>
    <x v="8"/>
    <x v="1"/>
    <x v="1"/>
  </r>
  <r>
    <x v="230"/>
    <x v="230"/>
    <x v="34"/>
    <x v="2"/>
    <x v="1"/>
    <x v="986"/>
    <x v="0"/>
    <x v="0"/>
    <x v="3"/>
  </r>
  <r>
    <x v="231"/>
    <x v="231"/>
    <x v="18"/>
    <x v="3"/>
    <x v="1"/>
    <x v="672"/>
    <x v="4"/>
    <x v="1"/>
    <x v="1"/>
  </r>
  <r>
    <x v="232"/>
    <x v="232"/>
    <x v="58"/>
    <x v="8"/>
    <x v="1"/>
    <x v="518"/>
    <x v="7"/>
    <x v="1"/>
    <x v="0"/>
  </r>
  <r>
    <x v="233"/>
    <x v="233"/>
    <x v="39"/>
    <x v="8"/>
    <x v="1"/>
    <x v="686"/>
    <x v="7"/>
    <x v="2"/>
    <x v="2"/>
  </r>
  <r>
    <x v="234"/>
    <x v="234"/>
    <x v="29"/>
    <x v="10"/>
    <x v="1"/>
    <x v="8"/>
    <x v="9"/>
    <x v="2"/>
    <x v="3"/>
  </r>
  <r>
    <x v="235"/>
    <x v="235"/>
    <x v="3"/>
    <x v="8"/>
    <x v="1"/>
    <x v="554"/>
    <x v="7"/>
    <x v="2"/>
    <x v="4"/>
  </r>
  <r>
    <x v="236"/>
    <x v="236"/>
    <x v="50"/>
    <x v="4"/>
    <x v="1"/>
    <x v="289"/>
    <x v="2"/>
    <x v="1"/>
    <x v="2"/>
  </r>
  <r>
    <x v="237"/>
    <x v="237"/>
    <x v="46"/>
    <x v="5"/>
    <x v="1"/>
    <x v="239"/>
    <x v="6"/>
    <x v="0"/>
    <x v="2"/>
  </r>
  <r>
    <x v="238"/>
    <x v="238"/>
    <x v="14"/>
    <x v="4"/>
    <x v="1"/>
    <x v="247"/>
    <x v="2"/>
    <x v="1"/>
    <x v="1"/>
  </r>
  <r>
    <x v="239"/>
    <x v="239"/>
    <x v="46"/>
    <x v="6"/>
    <x v="1"/>
    <x v="20"/>
    <x v="5"/>
    <x v="0"/>
    <x v="2"/>
  </r>
  <r>
    <x v="240"/>
    <x v="240"/>
    <x v="25"/>
    <x v="6"/>
    <x v="1"/>
    <x v="898"/>
    <x v="5"/>
    <x v="2"/>
    <x v="3"/>
  </r>
  <r>
    <x v="241"/>
    <x v="241"/>
    <x v="25"/>
    <x v="2"/>
    <x v="1"/>
    <x v="1009"/>
    <x v="0"/>
    <x v="2"/>
    <x v="3"/>
  </r>
  <r>
    <x v="242"/>
    <x v="242"/>
    <x v="54"/>
    <x v="0"/>
    <x v="1"/>
    <x v="285"/>
    <x v="10"/>
    <x v="0"/>
    <x v="0"/>
  </r>
  <r>
    <x v="243"/>
    <x v="243"/>
    <x v="34"/>
    <x v="0"/>
    <x v="1"/>
    <x v="861"/>
    <x v="10"/>
    <x v="0"/>
    <x v="3"/>
  </r>
  <r>
    <x v="244"/>
    <x v="244"/>
    <x v="24"/>
    <x v="9"/>
    <x v="1"/>
    <x v="1014"/>
    <x v="3"/>
    <x v="2"/>
    <x v="3"/>
  </r>
  <r>
    <x v="245"/>
    <x v="245"/>
    <x v="55"/>
    <x v="10"/>
    <x v="1"/>
    <x v="966"/>
    <x v="9"/>
    <x v="0"/>
    <x v="0"/>
  </r>
  <r>
    <x v="246"/>
    <x v="246"/>
    <x v="44"/>
    <x v="8"/>
    <x v="1"/>
    <x v="460"/>
    <x v="7"/>
    <x v="0"/>
    <x v="2"/>
  </r>
  <r>
    <x v="247"/>
    <x v="247"/>
    <x v="26"/>
    <x v="1"/>
    <x v="1"/>
    <x v="856"/>
    <x v="11"/>
    <x v="2"/>
    <x v="3"/>
  </r>
  <r>
    <x v="248"/>
    <x v="248"/>
    <x v="34"/>
    <x v="2"/>
    <x v="1"/>
    <x v="868"/>
    <x v="0"/>
    <x v="0"/>
    <x v="3"/>
  </r>
  <r>
    <x v="249"/>
    <x v="249"/>
    <x v="40"/>
    <x v="6"/>
    <x v="1"/>
    <x v="346"/>
    <x v="5"/>
    <x v="2"/>
    <x v="2"/>
  </r>
  <r>
    <x v="250"/>
    <x v="250"/>
    <x v="0"/>
    <x v="5"/>
    <x v="1"/>
    <x v="269"/>
    <x v="6"/>
    <x v="2"/>
    <x v="4"/>
  </r>
  <r>
    <x v="251"/>
    <x v="251"/>
    <x v="3"/>
    <x v="3"/>
    <x v="1"/>
    <x v="243"/>
    <x v="4"/>
    <x v="2"/>
    <x v="4"/>
  </r>
  <r>
    <x v="252"/>
    <x v="252"/>
    <x v="28"/>
    <x v="7"/>
    <x v="1"/>
    <x v="458"/>
    <x v="8"/>
    <x v="2"/>
    <x v="3"/>
  </r>
  <r>
    <x v="253"/>
    <x v="253"/>
    <x v="51"/>
    <x v="0"/>
    <x v="1"/>
    <x v="390"/>
    <x v="10"/>
    <x v="1"/>
    <x v="2"/>
  </r>
  <r>
    <x v="254"/>
    <x v="254"/>
    <x v="53"/>
    <x v="2"/>
    <x v="1"/>
    <x v="497"/>
    <x v="0"/>
    <x v="2"/>
    <x v="0"/>
  </r>
  <r>
    <x v="255"/>
    <x v="255"/>
    <x v="24"/>
    <x v="0"/>
    <x v="1"/>
    <x v="513"/>
    <x v="10"/>
    <x v="2"/>
    <x v="3"/>
  </r>
  <r>
    <x v="256"/>
    <x v="256"/>
    <x v="9"/>
    <x v="4"/>
    <x v="0"/>
    <x v="1018"/>
    <x v="2"/>
    <x v="2"/>
    <x v="1"/>
  </r>
  <r>
    <x v="257"/>
    <x v="257"/>
    <x v="46"/>
    <x v="9"/>
    <x v="0"/>
    <x v="569"/>
    <x v="3"/>
    <x v="0"/>
    <x v="2"/>
  </r>
  <r>
    <x v="258"/>
    <x v="258"/>
    <x v="43"/>
    <x v="5"/>
    <x v="0"/>
    <x v="880"/>
    <x v="6"/>
    <x v="2"/>
    <x v="2"/>
  </r>
  <r>
    <x v="259"/>
    <x v="259"/>
    <x v="18"/>
    <x v="11"/>
    <x v="0"/>
    <x v="539"/>
    <x v="1"/>
    <x v="1"/>
    <x v="1"/>
  </r>
  <r>
    <x v="260"/>
    <x v="260"/>
    <x v="12"/>
    <x v="8"/>
    <x v="0"/>
    <x v="843"/>
    <x v="7"/>
    <x v="1"/>
    <x v="1"/>
  </r>
  <r>
    <x v="261"/>
    <x v="261"/>
    <x v="35"/>
    <x v="8"/>
    <x v="0"/>
    <x v="492"/>
    <x v="7"/>
    <x v="0"/>
    <x v="3"/>
  </r>
  <r>
    <x v="262"/>
    <x v="262"/>
    <x v="11"/>
    <x v="1"/>
    <x v="0"/>
    <x v="811"/>
    <x v="11"/>
    <x v="2"/>
    <x v="1"/>
  </r>
  <r>
    <x v="263"/>
    <x v="263"/>
    <x v="22"/>
    <x v="6"/>
    <x v="0"/>
    <x v="1041"/>
    <x v="5"/>
    <x v="2"/>
    <x v="3"/>
  </r>
  <r>
    <x v="264"/>
    <x v="264"/>
    <x v="58"/>
    <x v="1"/>
    <x v="0"/>
    <x v="212"/>
    <x v="11"/>
    <x v="1"/>
    <x v="0"/>
  </r>
  <r>
    <x v="265"/>
    <x v="265"/>
    <x v="9"/>
    <x v="2"/>
    <x v="0"/>
    <x v="913"/>
    <x v="0"/>
    <x v="2"/>
    <x v="1"/>
  </r>
  <r>
    <x v="266"/>
    <x v="266"/>
    <x v="44"/>
    <x v="10"/>
    <x v="0"/>
    <x v="412"/>
    <x v="9"/>
    <x v="0"/>
    <x v="2"/>
  </r>
  <r>
    <x v="267"/>
    <x v="267"/>
    <x v="33"/>
    <x v="3"/>
    <x v="0"/>
    <x v="187"/>
    <x v="4"/>
    <x v="0"/>
    <x v="3"/>
  </r>
  <r>
    <x v="268"/>
    <x v="268"/>
    <x v="12"/>
    <x v="7"/>
    <x v="0"/>
    <x v="331"/>
    <x v="8"/>
    <x v="1"/>
    <x v="1"/>
  </r>
  <r>
    <x v="269"/>
    <x v="269"/>
    <x v="16"/>
    <x v="10"/>
    <x v="0"/>
    <x v="161"/>
    <x v="9"/>
    <x v="1"/>
    <x v="1"/>
  </r>
  <r>
    <x v="270"/>
    <x v="270"/>
    <x v="40"/>
    <x v="3"/>
    <x v="0"/>
    <x v="1046"/>
    <x v="4"/>
    <x v="2"/>
    <x v="2"/>
  </r>
  <r>
    <x v="271"/>
    <x v="271"/>
    <x v="42"/>
    <x v="5"/>
    <x v="0"/>
    <x v="289"/>
    <x v="6"/>
    <x v="2"/>
    <x v="2"/>
  </r>
  <r>
    <x v="272"/>
    <x v="272"/>
    <x v="54"/>
    <x v="6"/>
    <x v="0"/>
    <x v="728"/>
    <x v="5"/>
    <x v="0"/>
    <x v="0"/>
  </r>
  <r>
    <x v="273"/>
    <x v="273"/>
    <x v="4"/>
    <x v="4"/>
    <x v="0"/>
    <x v="744"/>
    <x v="2"/>
    <x v="2"/>
    <x v="4"/>
  </r>
  <r>
    <x v="274"/>
    <x v="274"/>
    <x v="12"/>
    <x v="0"/>
    <x v="0"/>
    <x v="946"/>
    <x v="10"/>
    <x v="1"/>
    <x v="1"/>
  </r>
  <r>
    <x v="275"/>
    <x v="275"/>
    <x v="7"/>
    <x v="5"/>
    <x v="0"/>
    <x v="207"/>
    <x v="6"/>
    <x v="2"/>
    <x v="1"/>
  </r>
  <r>
    <x v="276"/>
    <x v="276"/>
    <x v="17"/>
    <x v="6"/>
    <x v="0"/>
    <x v="345"/>
    <x v="5"/>
    <x v="1"/>
    <x v="1"/>
  </r>
  <r>
    <x v="277"/>
    <x v="277"/>
    <x v="58"/>
    <x v="5"/>
    <x v="0"/>
    <x v="697"/>
    <x v="6"/>
    <x v="1"/>
    <x v="0"/>
  </r>
  <r>
    <x v="278"/>
    <x v="278"/>
    <x v="8"/>
    <x v="4"/>
    <x v="0"/>
    <x v="637"/>
    <x v="2"/>
    <x v="2"/>
    <x v="1"/>
  </r>
  <r>
    <x v="279"/>
    <x v="279"/>
    <x v="52"/>
    <x v="8"/>
    <x v="0"/>
    <x v="714"/>
    <x v="7"/>
    <x v="2"/>
    <x v="0"/>
  </r>
  <r>
    <x v="280"/>
    <x v="280"/>
    <x v="18"/>
    <x v="1"/>
    <x v="0"/>
    <x v="119"/>
    <x v="11"/>
    <x v="1"/>
    <x v="1"/>
  </r>
  <r>
    <x v="281"/>
    <x v="281"/>
    <x v="58"/>
    <x v="3"/>
    <x v="0"/>
    <x v="774"/>
    <x v="4"/>
    <x v="1"/>
    <x v="0"/>
  </r>
  <r>
    <x v="282"/>
    <x v="282"/>
    <x v="10"/>
    <x v="11"/>
    <x v="0"/>
    <x v="370"/>
    <x v="1"/>
    <x v="2"/>
    <x v="1"/>
  </r>
  <r>
    <x v="283"/>
    <x v="283"/>
    <x v="50"/>
    <x v="0"/>
    <x v="0"/>
    <x v="892"/>
    <x v="10"/>
    <x v="1"/>
    <x v="2"/>
  </r>
  <r>
    <x v="284"/>
    <x v="284"/>
    <x v="23"/>
    <x v="8"/>
    <x v="0"/>
    <x v="69"/>
    <x v="7"/>
    <x v="2"/>
    <x v="3"/>
  </r>
  <r>
    <x v="285"/>
    <x v="285"/>
    <x v="22"/>
    <x v="0"/>
    <x v="0"/>
    <x v="155"/>
    <x v="10"/>
    <x v="2"/>
    <x v="3"/>
  </r>
  <r>
    <x v="286"/>
    <x v="286"/>
    <x v="37"/>
    <x v="11"/>
    <x v="0"/>
    <x v="613"/>
    <x v="1"/>
    <x v="2"/>
    <x v="2"/>
  </r>
  <r>
    <x v="287"/>
    <x v="287"/>
    <x v="53"/>
    <x v="0"/>
    <x v="0"/>
    <x v="528"/>
    <x v="10"/>
    <x v="2"/>
    <x v="0"/>
  </r>
  <r>
    <x v="288"/>
    <x v="288"/>
    <x v="33"/>
    <x v="5"/>
    <x v="0"/>
    <x v="575"/>
    <x v="6"/>
    <x v="0"/>
    <x v="3"/>
  </r>
  <r>
    <x v="289"/>
    <x v="289"/>
    <x v="27"/>
    <x v="8"/>
    <x v="0"/>
    <x v="263"/>
    <x v="7"/>
    <x v="2"/>
    <x v="3"/>
  </r>
  <r>
    <x v="290"/>
    <x v="290"/>
    <x v="36"/>
    <x v="11"/>
    <x v="0"/>
    <x v="1052"/>
    <x v="1"/>
    <x v="0"/>
    <x v="3"/>
  </r>
  <r>
    <x v="291"/>
    <x v="291"/>
    <x v="53"/>
    <x v="11"/>
    <x v="0"/>
    <x v="581"/>
    <x v="1"/>
    <x v="2"/>
    <x v="0"/>
  </r>
  <r>
    <x v="292"/>
    <x v="292"/>
    <x v="42"/>
    <x v="8"/>
    <x v="0"/>
    <x v="1027"/>
    <x v="7"/>
    <x v="2"/>
    <x v="2"/>
  </r>
  <r>
    <x v="293"/>
    <x v="293"/>
    <x v="30"/>
    <x v="4"/>
    <x v="0"/>
    <x v="272"/>
    <x v="2"/>
    <x v="2"/>
    <x v="3"/>
  </r>
  <r>
    <x v="294"/>
    <x v="294"/>
    <x v="48"/>
    <x v="10"/>
    <x v="0"/>
    <x v="122"/>
    <x v="9"/>
    <x v="0"/>
    <x v="2"/>
  </r>
  <r>
    <x v="295"/>
    <x v="295"/>
    <x v="49"/>
    <x v="1"/>
    <x v="0"/>
    <x v="359"/>
    <x v="11"/>
    <x v="1"/>
    <x v="2"/>
  </r>
  <r>
    <x v="296"/>
    <x v="296"/>
    <x v="39"/>
    <x v="2"/>
    <x v="0"/>
    <x v="336"/>
    <x v="0"/>
    <x v="2"/>
    <x v="2"/>
  </r>
  <r>
    <x v="297"/>
    <x v="297"/>
    <x v="20"/>
    <x v="1"/>
    <x v="0"/>
    <x v="153"/>
    <x v="11"/>
    <x v="2"/>
    <x v="3"/>
  </r>
  <r>
    <x v="298"/>
    <x v="298"/>
    <x v="22"/>
    <x v="1"/>
    <x v="0"/>
    <x v="641"/>
    <x v="11"/>
    <x v="2"/>
    <x v="3"/>
  </r>
  <r>
    <x v="299"/>
    <x v="299"/>
    <x v="34"/>
    <x v="7"/>
    <x v="0"/>
    <x v="649"/>
    <x v="8"/>
    <x v="0"/>
    <x v="3"/>
  </r>
  <r>
    <x v="300"/>
    <x v="300"/>
    <x v="57"/>
    <x v="2"/>
    <x v="0"/>
    <x v="580"/>
    <x v="0"/>
    <x v="0"/>
    <x v="0"/>
  </r>
  <r>
    <x v="301"/>
    <x v="301"/>
    <x v="37"/>
    <x v="4"/>
    <x v="0"/>
    <x v="587"/>
    <x v="2"/>
    <x v="2"/>
    <x v="2"/>
  </r>
  <r>
    <x v="302"/>
    <x v="302"/>
    <x v="44"/>
    <x v="6"/>
    <x v="0"/>
    <x v="855"/>
    <x v="5"/>
    <x v="0"/>
    <x v="2"/>
  </r>
  <r>
    <x v="303"/>
    <x v="303"/>
    <x v="32"/>
    <x v="3"/>
    <x v="0"/>
    <x v="181"/>
    <x v="4"/>
    <x v="0"/>
    <x v="3"/>
  </r>
  <r>
    <x v="304"/>
    <x v="304"/>
    <x v="29"/>
    <x v="0"/>
    <x v="0"/>
    <x v="463"/>
    <x v="10"/>
    <x v="2"/>
    <x v="3"/>
  </r>
  <r>
    <x v="305"/>
    <x v="305"/>
    <x v="52"/>
    <x v="6"/>
    <x v="0"/>
    <x v="442"/>
    <x v="5"/>
    <x v="2"/>
    <x v="0"/>
  </r>
  <r>
    <x v="306"/>
    <x v="306"/>
    <x v="11"/>
    <x v="10"/>
    <x v="0"/>
    <x v="786"/>
    <x v="9"/>
    <x v="2"/>
    <x v="1"/>
  </r>
  <r>
    <x v="307"/>
    <x v="307"/>
    <x v="19"/>
    <x v="1"/>
    <x v="0"/>
    <x v="59"/>
    <x v="11"/>
    <x v="1"/>
    <x v="1"/>
  </r>
  <r>
    <x v="308"/>
    <x v="308"/>
    <x v="57"/>
    <x v="9"/>
    <x v="0"/>
    <x v="291"/>
    <x v="3"/>
    <x v="0"/>
    <x v="0"/>
  </r>
  <r>
    <x v="309"/>
    <x v="309"/>
    <x v="24"/>
    <x v="2"/>
    <x v="0"/>
    <x v="116"/>
    <x v="0"/>
    <x v="2"/>
    <x v="3"/>
  </r>
  <r>
    <x v="310"/>
    <x v="310"/>
    <x v="29"/>
    <x v="8"/>
    <x v="0"/>
    <x v="1051"/>
    <x v="7"/>
    <x v="2"/>
    <x v="3"/>
  </r>
  <r>
    <x v="311"/>
    <x v="311"/>
    <x v="23"/>
    <x v="5"/>
    <x v="0"/>
    <x v="722"/>
    <x v="6"/>
    <x v="2"/>
    <x v="3"/>
  </r>
  <r>
    <x v="312"/>
    <x v="312"/>
    <x v="6"/>
    <x v="4"/>
    <x v="0"/>
    <x v="300"/>
    <x v="2"/>
    <x v="2"/>
    <x v="1"/>
  </r>
  <r>
    <x v="313"/>
    <x v="313"/>
    <x v="33"/>
    <x v="3"/>
    <x v="0"/>
    <x v="431"/>
    <x v="4"/>
    <x v="0"/>
    <x v="3"/>
  </r>
  <r>
    <x v="314"/>
    <x v="314"/>
    <x v="30"/>
    <x v="4"/>
    <x v="0"/>
    <x v="869"/>
    <x v="2"/>
    <x v="2"/>
    <x v="3"/>
  </r>
  <r>
    <x v="315"/>
    <x v="315"/>
    <x v="9"/>
    <x v="9"/>
    <x v="0"/>
    <x v="312"/>
    <x v="3"/>
    <x v="2"/>
    <x v="1"/>
  </r>
  <r>
    <x v="316"/>
    <x v="316"/>
    <x v="41"/>
    <x v="7"/>
    <x v="0"/>
    <x v="724"/>
    <x v="8"/>
    <x v="2"/>
    <x v="2"/>
  </r>
  <r>
    <x v="317"/>
    <x v="317"/>
    <x v="24"/>
    <x v="3"/>
    <x v="0"/>
    <x v="209"/>
    <x v="4"/>
    <x v="2"/>
    <x v="3"/>
  </r>
  <r>
    <x v="318"/>
    <x v="318"/>
    <x v="4"/>
    <x v="11"/>
    <x v="0"/>
    <x v="1001"/>
    <x v="1"/>
    <x v="2"/>
    <x v="4"/>
  </r>
  <r>
    <x v="319"/>
    <x v="319"/>
    <x v="56"/>
    <x v="4"/>
    <x v="0"/>
    <x v="1023"/>
    <x v="2"/>
    <x v="0"/>
    <x v="0"/>
  </r>
  <r>
    <x v="320"/>
    <x v="320"/>
    <x v="9"/>
    <x v="2"/>
    <x v="0"/>
    <x v="737"/>
    <x v="0"/>
    <x v="2"/>
    <x v="1"/>
  </r>
  <r>
    <x v="321"/>
    <x v="321"/>
    <x v="22"/>
    <x v="0"/>
    <x v="1"/>
    <x v="974"/>
    <x v="10"/>
    <x v="2"/>
    <x v="3"/>
  </r>
  <r>
    <x v="322"/>
    <x v="322"/>
    <x v="52"/>
    <x v="3"/>
    <x v="1"/>
    <x v="7"/>
    <x v="4"/>
    <x v="2"/>
    <x v="0"/>
  </r>
  <r>
    <x v="323"/>
    <x v="323"/>
    <x v="29"/>
    <x v="4"/>
    <x v="1"/>
    <x v="321"/>
    <x v="2"/>
    <x v="2"/>
    <x v="3"/>
  </r>
  <r>
    <x v="324"/>
    <x v="324"/>
    <x v="55"/>
    <x v="7"/>
    <x v="1"/>
    <x v="148"/>
    <x v="8"/>
    <x v="0"/>
    <x v="0"/>
  </r>
  <r>
    <x v="325"/>
    <x v="325"/>
    <x v="56"/>
    <x v="8"/>
    <x v="1"/>
    <x v="710"/>
    <x v="7"/>
    <x v="0"/>
    <x v="0"/>
  </r>
  <r>
    <x v="326"/>
    <x v="326"/>
    <x v="1"/>
    <x v="9"/>
    <x v="1"/>
    <x v="275"/>
    <x v="3"/>
    <x v="2"/>
    <x v="4"/>
  </r>
  <r>
    <x v="327"/>
    <x v="327"/>
    <x v="6"/>
    <x v="2"/>
    <x v="1"/>
    <x v="282"/>
    <x v="0"/>
    <x v="2"/>
    <x v="1"/>
  </r>
  <r>
    <x v="328"/>
    <x v="328"/>
    <x v="35"/>
    <x v="4"/>
    <x v="1"/>
    <x v="104"/>
    <x v="2"/>
    <x v="0"/>
    <x v="3"/>
  </r>
  <r>
    <x v="329"/>
    <x v="329"/>
    <x v="34"/>
    <x v="6"/>
    <x v="1"/>
    <x v="78"/>
    <x v="5"/>
    <x v="0"/>
    <x v="3"/>
  </r>
  <r>
    <x v="330"/>
    <x v="330"/>
    <x v="4"/>
    <x v="7"/>
    <x v="1"/>
    <x v="66"/>
    <x v="8"/>
    <x v="2"/>
    <x v="4"/>
  </r>
  <r>
    <x v="331"/>
    <x v="331"/>
    <x v="5"/>
    <x v="2"/>
    <x v="1"/>
    <x v="406"/>
    <x v="0"/>
    <x v="2"/>
    <x v="4"/>
  </r>
  <r>
    <x v="332"/>
    <x v="332"/>
    <x v="39"/>
    <x v="1"/>
    <x v="1"/>
    <x v="225"/>
    <x v="11"/>
    <x v="2"/>
    <x v="2"/>
  </r>
  <r>
    <x v="333"/>
    <x v="333"/>
    <x v="40"/>
    <x v="10"/>
    <x v="1"/>
    <x v="886"/>
    <x v="9"/>
    <x v="2"/>
    <x v="2"/>
  </r>
  <r>
    <x v="334"/>
    <x v="334"/>
    <x v="45"/>
    <x v="6"/>
    <x v="1"/>
    <x v="509"/>
    <x v="5"/>
    <x v="0"/>
    <x v="2"/>
  </r>
  <r>
    <x v="335"/>
    <x v="335"/>
    <x v="11"/>
    <x v="10"/>
    <x v="1"/>
    <x v="197"/>
    <x v="9"/>
    <x v="2"/>
    <x v="1"/>
  </r>
  <r>
    <x v="336"/>
    <x v="336"/>
    <x v="59"/>
    <x v="3"/>
    <x v="1"/>
    <x v="77"/>
    <x v="4"/>
    <x v="1"/>
    <x v="0"/>
  </r>
  <r>
    <x v="337"/>
    <x v="337"/>
    <x v="33"/>
    <x v="9"/>
    <x v="1"/>
    <x v="381"/>
    <x v="3"/>
    <x v="0"/>
    <x v="3"/>
  </r>
  <r>
    <x v="338"/>
    <x v="338"/>
    <x v="13"/>
    <x v="10"/>
    <x v="1"/>
    <x v="481"/>
    <x v="9"/>
    <x v="1"/>
    <x v="1"/>
  </r>
  <r>
    <x v="339"/>
    <x v="339"/>
    <x v="10"/>
    <x v="10"/>
    <x v="1"/>
    <x v="19"/>
    <x v="9"/>
    <x v="2"/>
    <x v="1"/>
  </r>
  <r>
    <x v="340"/>
    <x v="340"/>
    <x v="25"/>
    <x v="5"/>
    <x v="1"/>
    <x v="944"/>
    <x v="6"/>
    <x v="2"/>
    <x v="3"/>
  </r>
  <r>
    <x v="341"/>
    <x v="341"/>
    <x v="8"/>
    <x v="9"/>
    <x v="1"/>
    <x v="297"/>
    <x v="3"/>
    <x v="2"/>
    <x v="1"/>
  </r>
  <r>
    <x v="342"/>
    <x v="342"/>
    <x v="43"/>
    <x v="5"/>
    <x v="1"/>
    <x v="242"/>
    <x v="6"/>
    <x v="2"/>
    <x v="2"/>
  </r>
  <r>
    <x v="343"/>
    <x v="343"/>
    <x v="50"/>
    <x v="11"/>
    <x v="1"/>
    <x v="238"/>
    <x v="1"/>
    <x v="1"/>
    <x v="2"/>
  </r>
  <r>
    <x v="344"/>
    <x v="344"/>
    <x v="50"/>
    <x v="4"/>
    <x v="1"/>
    <x v="114"/>
    <x v="2"/>
    <x v="1"/>
    <x v="2"/>
  </r>
  <r>
    <x v="345"/>
    <x v="345"/>
    <x v="19"/>
    <x v="10"/>
    <x v="1"/>
    <x v="931"/>
    <x v="9"/>
    <x v="1"/>
    <x v="1"/>
  </r>
  <r>
    <x v="346"/>
    <x v="346"/>
    <x v="37"/>
    <x v="11"/>
    <x v="1"/>
    <x v="394"/>
    <x v="1"/>
    <x v="2"/>
    <x v="2"/>
  </r>
  <r>
    <x v="347"/>
    <x v="347"/>
    <x v="12"/>
    <x v="1"/>
    <x v="1"/>
    <x v="258"/>
    <x v="11"/>
    <x v="1"/>
    <x v="1"/>
  </r>
  <r>
    <x v="348"/>
    <x v="348"/>
    <x v="52"/>
    <x v="5"/>
    <x v="1"/>
    <x v="969"/>
    <x v="6"/>
    <x v="2"/>
    <x v="0"/>
  </r>
  <r>
    <x v="349"/>
    <x v="349"/>
    <x v="38"/>
    <x v="4"/>
    <x v="1"/>
    <x v="135"/>
    <x v="2"/>
    <x v="2"/>
    <x v="2"/>
  </r>
  <r>
    <x v="350"/>
    <x v="350"/>
    <x v="5"/>
    <x v="8"/>
    <x v="1"/>
    <x v="656"/>
    <x v="7"/>
    <x v="2"/>
    <x v="4"/>
  </r>
  <r>
    <x v="351"/>
    <x v="351"/>
    <x v="13"/>
    <x v="4"/>
    <x v="1"/>
    <x v="233"/>
    <x v="2"/>
    <x v="1"/>
    <x v="1"/>
  </r>
  <r>
    <x v="352"/>
    <x v="352"/>
    <x v="18"/>
    <x v="8"/>
    <x v="1"/>
    <x v="162"/>
    <x v="7"/>
    <x v="1"/>
    <x v="1"/>
  </r>
  <r>
    <x v="353"/>
    <x v="353"/>
    <x v="48"/>
    <x v="0"/>
    <x v="1"/>
    <x v="199"/>
    <x v="10"/>
    <x v="0"/>
    <x v="2"/>
  </r>
  <r>
    <x v="354"/>
    <x v="354"/>
    <x v="18"/>
    <x v="2"/>
    <x v="1"/>
    <x v="546"/>
    <x v="0"/>
    <x v="1"/>
    <x v="1"/>
  </r>
  <r>
    <x v="355"/>
    <x v="355"/>
    <x v="54"/>
    <x v="6"/>
    <x v="1"/>
    <x v="1042"/>
    <x v="5"/>
    <x v="0"/>
    <x v="0"/>
  </r>
  <r>
    <x v="356"/>
    <x v="356"/>
    <x v="19"/>
    <x v="6"/>
    <x v="1"/>
    <x v="748"/>
    <x v="5"/>
    <x v="1"/>
    <x v="1"/>
  </r>
  <r>
    <x v="357"/>
    <x v="357"/>
    <x v="12"/>
    <x v="3"/>
    <x v="1"/>
    <x v="545"/>
    <x v="4"/>
    <x v="1"/>
    <x v="1"/>
  </r>
  <r>
    <x v="358"/>
    <x v="358"/>
    <x v="48"/>
    <x v="1"/>
    <x v="1"/>
    <x v="659"/>
    <x v="11"/>
    <x v="0"/>
    <x v="2"/>
  </r>
  <r>
    <x v="359"/>
    <x v="359"/>
    <x v="55"/>
    <x v="0"/>
    <x v="1"/>
    <x v="180"/>
    <x v="10"/>
    <x v="0"/>
    <x v="0"/>
  </r>
  <r>
    <x v="360"/>
    <x v="360"/>
    <x v="47"/>
    <x v="5"/>
    <x v="1"/>
    <x v="235"/>
    <x v="6"/>
    <x v="0"/>
    <x v="2"/>
  </r>
  <r>
    <x v="361"/>
    <x v="361"/>
    <x v="20"/>
    <x v="0"/>
    <x v="1"/>
    <x v="605"/>
    <x v="10"/>
    <x v="2"/>
    <x v="3"/>
  </r>
  <r>
    <x v="362"/>
    <x v="362"/>
    <x v="55"/>
    <x v="2"/>
    <x v="1"/>
    <x v="146"/>
    <x v="0"/>
    <x v="0"/>
    <x v="0"/>
  </r>
  <r>
    <x v="363"/>
    <x v="363"/>
    <x v="52"/>
    <x v="10"/>
    <x v="1"/>
    <x v="789"/>
    <x v="9"/>
    <x v="2"/>
    <x v="0"/>
  </r>
  <r>
    <x v="364"/>
    <x v="364"/>
    <x v="0"/>
    <x v="9"/>
    <x v="1"/>
    <x v="804"/>
    <x v="3"/>
    <x v="2"/>
    <x v="4"/>
  </r>
  <r>
    <x v="365"/>
    <x v="365"/>
    <x v="48"/>
    <x v="9"/>
    <x v="1"/>
    <x v="579"/>
    <x v="3"/>
    <x v="0"/>
    <x v="2"/>
  </r>
  <r>
    <x v="366"/>
    <x v="366"/>
    <x v="48"/>
    <x v="0"/>
    <x v="1"/>
    <x v="389"/>
    <x v="10"/>
    <x v="0"/>
    <x v="2"/>
  </r>
  <r>
    <x v="367"/>
    <x v="367"/>
    <x v="36"/>
    <x v="7"/>
    <x v="1"/>
    <x v="872"/>
    <x v="8"/>
    <x v="0"/>
    <x v="3"/>
  </r>
  <r>
    <x v="368"/>
    <x v="368"/>
    <x v="18"/>
    <x v="6"/>
    <x v="1"/>
    <x v="842"/>
    <x v="5"/>
    <x v="1"/>
    <x v="1"/>
  </r>
  <r>
    <x v="369"/>
    <x v="369"/>
    <x v="40"/>
    <x v="10"/>
    <x v="1"/>
    <x v="156"/>
    <x v="9"/>
    <x v="2"/>
    <x v="2"/>
  </r>
  <r>
    <x v="370"/>
    <x v="370"/>
    <x v="0"/>
    <x v="9"/>
    <x v="1"/>
    <x v="813"/>
    <x v="3"/>
    <x v="2"/>
    <x v="4"/>
  </r>
  <r>
    <x v="371"/>
    <x v="371"/>
    <x v="49"/>
    <x v="8"/>
    <x v="1"/>
    <x v="284"/>
    <x v="7"/>
    <x v="1"/>
    <x v="2"/>
  </r>
  <r>
    <x v="372"/>
    <x v="372"/>
    <x v="20"/>
    <x v="6"/>
    <x v="1"/>
    <x v="43"/>
    <x v="5"/>
    <x v="2"/>
    <x v="3"/>
  </r>
  <r>
    <x v="373"/>
    <x v="373"/>
    <x v="12"/>
    <x v="10"/>
    <x v="1"/>
    <x v="186"/>
    <x v="9"/>
    <x v="1"/>
    <x v="1"/>
  </r>
  <r>
    <x v="374"/>
    <x v="374"/>
    <x v="47"/>
    <x v="4"/>
    <x v="1"/>
    <x v="254"/>
    <x v="2"/>
    <x v="0"/>
    <x v="2"/>
  </r>
  <r>
    <x v="375"/>
    <x v="375"/>
    <x v="34"/>
    <x v="5"/>
    <x v="1"/>
    <x v="810"/>
    <x v="6"/>
    <x v="0"/>
    <x v="3"/>
  </r>
  <r>
    <x v="376"/>
    <x v="376"/>
    <x v="39"/>
    <x v="10"/>
    <x v="1"/>
    <x v="660"/>
    <x v="9"/>
    <x v="2"/>
    <x v="2"/>
  </r>
  <r>
    <x v="377"/>
    <x v="377"/>
    <x v="34"/>
    <x v="8"/>
    <x v="1"/>
    <x v="397"/>
    <x v="7"/>
    <x v="0"/>
    <x v="3"/>
  </r>
  <r>
    <x v="378"/>
    <x v="378"/>
    <x v="28"/>
    <x v="0"/>
    <x v="1"/>
    <x v="414"/>
    <x v="10"/>
    <x v="2"/>
    <x v="3"/>
  </r>
  <r>
    <x v="379"/>
    <x v="379"/>
    <x v="32"/>
    <x v="2"/>
    <x v="1"/>
    <x v="625"/>
    <x v="0"/>
    <x v="0"/>
    <x v="3"/>
  </r>
  <r>
    <x v="380"/>
    <x v="380"/>
    <x v="1"/>
    <x v="5"/>
    <x v="1"/>
    <x v="936"/>
    <x v="6"/>
    <x v="2"/>
    <x v="4"/>
  </r>
  <r>
    <x v="381"/>
    <x v="381"/>
    <x v="23"/>
    <x v="0"/>
    <x v="1"/>
    <x v="662"/>
    <x v="10"/>
    <x v="2"/>
    <x v="3"/>
  </r>
  <r>
    <x v="382"/>
    <x v="382"/>
    <x v="36"/>
    <x v="1"/>
    <x v="1"/>
    <x v="62"/>
    <x v="11"/>
    <x v="0"/>
    <x v="3"/>
  </r>
  <r>
    <x v="383"/>
    <x v="383"/>
    <x v="54"/>
    <x v="5"/>
    <x v="1"/>
    <x v="105"/>
    <x v="6"/>
    <x v="0"/>
    <x v="0"/>
  </r>
  <r>
    <x v="384"/>
    <x v="384"/>
    <x v="45"/>
    <x v="7"/>
    <x v="1"/>
    <x v="559"/>
    <x v="8"/>
    <x v="0"/>
    <x v="2"/>
  </r>
  <r>
    <x v="385"/>
    <x v="385"/>
    <x v="47"/>
    <x v="6"/>
    <x v="0"/>
    <x v="895"/>
    <x v="5"/>
    <x v="0"/>
    <x v="2"/>
  </r>
  <r>
    <x v="386"/>
    <x v="386"/>
    <x v="51"/>
    <x v="0"/>
    <x v="0"/>
    <x v="465"/>
    <x v="10"/>
    <x v="1"/>
    <x v="2"/>
  </r>
  <r>
    <x v="387"/>
    <x v="387"/>
    <x v="25"/>
    <x v="6"/>
    <x v="0"/>
    <x v="537"/>
    <x v="5"/>
    <x v="2"/>
    <x v="3"/>
  </r>
  <r>
    <x v="388"/>
    <x v="388"/>
    <x v="13"/>
    <x v="0"/>
    <x v="0"/>
    <x v="591"/>
    <x v="10"/>
    <x v="1"/>
    <x v="1"/>
  </r>
  <r>
    <x v="389"/>
    <x v="389"/>
    <x v="5"/>
    <x v="4"/>
    <x v="0"/>
    <x v="241"/>
    <x v="2"/>
    <x v="2"/>
    <x v="4"/>
  </r>
  <r>
    <x v="390"/>
    <x v="390"/>
    <x v="10"/>
    <x v="3"/>
    <x v="0"/>
    <x v="877"/>
    <x v="4"/>
    <x v="2"/>
    <x v="1"/>
  </r>
  <r>
    <x v="391"/>
    <x v="391"/>
    <x v="51"/>
    <x v="3"/>
    <x v="0"/>
    <x v="881"/>
    <x v="4"/>
    <x v="1"/>
    <x v="2"/>
  </r>
  <r>
    <x v="392"/>
    <x v="392"/>
    <x v="55"/>
    <x v="5"/>
    <x v="0"/>
    <x v="705"/>
    <x v="6"/>
    <x v="0"/>
    <x v="0"/>
  </r>
  <r>
    <x v="393"/>
    <x v="393"/>
    <x v="30"/>
    <x v="11"/>
    <x v="0"/>
    <x v="473"/>
    <x v="1"/>
    <x v="2"/>
    <x v="3"/>
  </r>
  <r>
    <x v="394"/>
    <x v="394"/>
    <x v="7"/>
    <x v="8"/>
    <x v="0"/>
    <x v="142"/>
    <x v="7"/>
    <x v="2"/>
    <x v="1"/>
  </r>
  <r>
    <x v="395"/>
    <x v="395"/>
    <x v="48"/>
    <x v="7"/>
    <x v="0"/>
    <x v="144"/>
    <x v="8"/>
    <x v="0"/>
    <x v="2"/>
  </r>
  <r>
    <x v="396"/>
    <x v="396"/>
    <x v="25"/>
    <x v="10"/>
    <x v="0"/>
    <x v="663"/>
    <x v="9"/>
    <x v="2"/>
    <x v="3"/>
  </r>
  <r>
    <x v="397"/>
    <x v="397"/>
    <x v="55"/>
    <x v="10"/>
    <x v="0"/>
    <x v="476"/>
    <x v="9"/>
    <x v="0"/>
    <x v="0"/>
  </r>
  <r>
    <x v="398"/>
    <x v="398"/>
    <x v="44"/>
    <x v="2"/>
    <x v="0"/>
    <x v="94"/>
    <x v="0"/>
    <x v="0"/>
    <x v="2"/>
  </r>
  <r>
    <x v="399"/>
    <x v="399"/>
    <x v="44"/>
    <x v="8"/>
    <x v="0"/>
    <x v="314"/>
    <x v="7"/>
    <x v="0"/>
    <x v="2"/>
  </r>
  <r>
    <x v="400"/>
    <x v="400"/>
    <x v="24"/>
    <x v="9"/>
    <x v="0"/>
    <x v="343"/>
    <x v="3"/>
    <x v="2"/>
    <x v="3"/>
  </r>
  <r>
    <x v="401"/>
    <x v="401"/>
    <x v="28"/>
    <x v="3"/>
    <x v="0"/>
    <x v="1033"/>
    <x v="4"/>
    <x v="2"/>
    <x v="3"/>
  </r>
  <r>
    <x v="402"/>
    <x v="402"/>
    <x v="5"/>
    <x v="5"/>
    <x v="0"/>
    <x v="574"/>
    <x v="6"/>
    <x v="2"/>
    <x v="4"/>
  </r>
  <r>
    <x v="403"/>
    <x v="403"/>
    <x v="39"/>
    <x v="4"/>
    <x v="0"/>
    <x v="96"/>
    <x v="2"/>
    <x v="2"/>
    <x v="2"/>
  </r>
  <r>
    <x v="404"/>
    <x v="404"/>
    <x v="12"/>
    <x v="0"/>
    <x v="0"/>
    <x v="588"/>
    <x v="10"/>
    <x v="1"/>
    <x v="1"/>
  </r>
  <r>
    <x v="405"/>
    <x v="405"/>
    <x v="25"/>
    <x v="11"/>
    <x v="0"/>
    <x v="179"/>
    <x v="1"/>
    <x v="2"/>
    <x v="3"/>
  </r>
  <r>
    <x v="406"/>
    <x v="406"/>
    <x v="55"/>
    <x v="8"/>
    <x v="0"/>
    <x v="522"/>
    <x v="7"/>
    <x v="0"/>
    <x v="0"/>
  </r>
  <r>
    <x v="407"/>
    <x v="407"/>
    <x v="20"/>
    <x v="7"/>
    <x v="0"/>
    <x v="772"/>
    <x v="8"/>
    <x v="2"/>
    <x v="3"/>
  </r>
  <r>
    <x v="408"/>
    <x v="408"/>
    <x v="52"/>
    <x v="9"/>
    <x v="0"/>
    <x v="32"/>
    <x v="3"/>
    <x v="2"/>
    <x v="0"/>
  </r>
  <r>
    <x v="409"/>
    <x v="409"/>
    <x v="13"/>
    <x v="7"/>
    <x v="0"/>
    <x v="806"/>
    <x v="8"/>
    <x v="1"/>
    <x v="1"/>
  </r>
  <r>
    <x v="410"/>
    <x v="410"/>
    <x v="35"/>
    <x v="11"/>
    <x v="0"/>
    <x v="13"/>
    <x v="1"/>
    <x v="0"/>
    <x v="3"/>
  </r>
  <r>
    <x v="411"/>
    <x v="411"/>
    <x v="39"/>
    <x v="10"/>
    <x v="0"/>
    <x v="52"/>
    <x v="9"/>
    <x v="2"/>
    <x v="2"/>
  </r>
  <r>
    <x v="412"/>
    <x v="412"/>
    <x v="11"/>
    <x v="11"/>
    <x v="0"/>
    <x v="1034"/>
    <x v="1"/>
    <x v="2"/>
    <x v="1"/>
  </r>
  <r>
    <x v="413"/>
    <x v="413"/>
    <x v="45"/>
    <x v="1"/>
    <x v="0"/>
    <x v="51"/>
    <x v="11"/>
    <x v="0"/>
    <x v="2"/>
  </r>
  <r>
    <x v="414"/>
    <x v="414"/>
    <x v="58"/>
    <x v="11"/>
    <x v="0"/>
    <x v="430"/>
    <x v="1"/>
    <x v="1"/>
    <x v="0"/>
  </r>
  <r>
    <x v="415"/>
    <x v="415"/>
    <x v="15"/>
    <x v="3"/>
    <x v="0"/>
    <x v="703"/>
    <x v="4"/>
    <x v="1"/>
    <x v="1"/>
  </r>
  <r>
    <x v="416"/>
    <x v="416"/>
    <x v="27"/>
    <x v="9"/>
    <x v="0"/>
    <x v="251"/>
    <x v="3"/>
    <x v="2"/>
    <x v="3"/>
  </r>
  <r>
    <x v="417"/>
    <x v="417"/>
    <x v="13"/>
    <x v="8"/>
    <x v="0"/>
    <x v="88"/>
    <x v="7"/>
    <x v="1"/>
    <x v="1"/>
  </r>
  <r>
    <x v="418"/>
    <x v="418"/>
    <x v="20"/>
    <x v="11"/>
    <x v="0"/>
    <x v="45"/>
    <x v="1"/>
    <x v="2"/>
    <x v="3"/>
  </r>
  <r>
    <x v="419"/>
    <x v="419"/>
    <x v="51"/>
    <x v="5"/>
    <x v="0"/>
    <x v="725"/>
    <x v="6"/>
    <x v="1"/>
    <x v="2"/>
  </r>
  <r>
    <x v="420"/>
    <x v="420"/>
    <x v="18"/>
    <x v="6"/>
    <x v="0"/>
    <x v="273"/>
    <x v="5"/>
    <x v="1"/>
    <x v="1"/>
  </r>
  <r>
    <x v="421"/>
    <x v="421"/>
    <x v="33"/>
    <x v="1"/>
    <x v="0"/>
    <x v="426"/>
    <x v="11"/>
    <x v="0"/>
    <x v="3"/>
  </r>
  <r>
    <x v="422"/>
    <x v="422"/>
    <x v="54"/>
    <x v="6"/>
    <x v="0"/>
    <x v="935"/>
    <x v="5"/>
    <x v="0"/>
    <x v="0"/>
  </r>
  <r>
    <x v="423"/>
    <x v="423"/>
    <x v="43"/>
    <x v="2"/>
    <x v="0"/>
    <x v="456"/>
    <x v="0"/>
    <x v="2"/>
    <x v="2"/>
  </r>
  <r>
    <x v="424"/>
    <x v="424"/>
    <x v="2"/>
    <x v="1"/>
    <x v="0"/>
    <x v="635"/>
    <x v="11"/>
    <x v="2"/>
    <x v="4"/>
  </r>
  <r>
    <x v="425"/>
    <x v="425"/>
    <x v="6"/>
    <x v="11"/>
    <x v="0"/>
    <x v="427"/>
    <x v="1"/>
    <x v="2"/>
    <x v="1"/>
  </r>
  <r>
    <x v="426"/>
    <x v="426"/>
    <x v="55"/>
    <x v="6"/>
    <x v="0"/>
    <x v="1056"/>
    <x v="5"/>
    <x v="0"/>
    <x v="0"/>
  </r>
  <r>
    <x v="427"/>
    <x v="427"/>
    <x v="42"/>
    <x v="8"/>
    <x v="0"/>
    <x v="766"/>
    <x v="7"/>
    <x v="2"/>
    <x v="2"/>
  </r>
  <r>
    <x v="428"/>
    <x v="428"/>
    <x v="49"/>
    <x v="4"/>
    <x v="0"/>
    <x v="118"/>
    <x v="2"/>
    <x v="1"/>
    <x v="2"/>
  </r>
  <r>
    <x v="429"/>
    <x v="429"/>
    <x v="4"/>
    <x v="7"/>
    <x v="0"/>
    <x v="341"/>
    <x v="8"/>
    <x v="2"/>
    <x v="4"/>
  </r>
  <r>
    <x v="430"/>
    <x v="430"/>
    <x v="54"/>
    <x v="1"/>
    <x v="0"/>
    <x v="444"/>
    <x v="11"/>
    <x v="0"/>
    <x v="0"/>
  </r>
  <r>
    <x v="431"/>
    <x v="431"/>
    <x v="41"/>
    <x v="9"/>
    <x v="0"/>
    <x v="1031"/>
    <x v="3"/>
    <x v="2"/>
    <x v="2"/>
  </r>
  <r>
    <x v="432"/>
    <x v="432"/>
    <x v="18"/>
    <x v="6"/>
    <x v="0"/>
    <x v="978"/>
    <x v="5"/>
    <x v="1"/>
    <x v="1"/>
  </r>
  <r>
    <x v="433"/>
    <x v="433"/>
    <x v="49"/>
    <x v="6"/>
    <x v="0"/>
    <x v="949"/>
    <x v="5"/>
    <x v="1"/>
    <x v="2"/>
  </r>
  <r>
    <x v="434"/>
    <x v="434"/>
    <x v="20"/>
    <x v="9"/>
    <x v="0"/>
    <x v="251"/>
    <x v="3"/>
    <x v="2"/>
    <x v="3"/>
  </r>
  <r>
    <x v="435"/>
    <x v="435"/>
    <x v="24"/>
    <x v="5"/>
    <x v="0"/>
    <x v="671"/>
    <x v="6"/>
    <x v="2"/>
    <x v="3"/>
  </r>
  <r>
    <x v="436"/>
    <x v="436"/>
    <x v="1"/>
    <x v="7"/>
    <x v="0"/>
    <x v="83"/>
    <x v="8"/>
    <x v="2"/>
    <x v="4"/>
  </r>
  <r>
    <x v="437"/>
    <x v="437"/>
    <x v="42"/>
    <x v="11"/>
    <x v="0"/>
    <x v="859"/>
    <x v="1"/>
    <x v="2"/>
    <x v="2"/>
  </r>
  <r>
    <x v="438"/>
    <x v="438"/>
    <x v="53"/>
    <x v="2"/>
    <x v="0"/>
    <x v="374"/>
    <x v="0"/>
    <x v="2"/>
    <x v="0"/>
  </r>
  <r>
    <x v="439"/>
    <x v="439"/>
    <x v="38"/>
    <x v="9"/>
    <x v="0"/>
    <x v="778"/>
    <x v="3"/>
    <x v="2"/>
    <x v="2"/>
  </r>
  <r>
    <x v="440"/>
    <x v="440"/>
    <x v="22"/>
    <x v="10"/>
    <x v="0"/>
    <x v="298"/>
    <x v="9"/>
    <x v="2"/>
    <x v="3"/>
  </r>
  <r>
    <x v="441"/>
    <x v="441"/>
    <x v="9"/>
    <x v="0"/>
    <x v="0"/>
    <x v="171"/>
    <x v="10"/>
    <x v="2"/>
    <x v="1"/>
  </r>
  <r>
    <x v="442"/>
    <x v="442"/>
    <x v="8"/>
    <x v="10"/>
    <x v="0"/>
    <x v="547"/>
    <x v="9"/>
    <x v="2"/>
    <x v="1"/>
  </r>
  <r>
    <x v="443"/>
    <x v="443"/>
    <x v="25"/>
    <x v="11"/>
    <x v="0"/>
    <x v="280"/>
    <x v="1"/>
    <x v="2"/>
    <x v="3"/>
  </r>
  <r>
    <x v="444"/>
    <x v="444"/>
    <x v="59"/>
    <x v="0"/>
    <x v="0"/>
    <x v="150"/>
    <x v="10"/>
    <x v="1"/>
    <x v="0"/>
  </r>
  <r>
    <x v="445"/>
    <x v="445"/>
    <x v="57"/>
    <x v="9"/>
    <x v="0"/>
    <x v="5"/>
    <x v="3"/>
    <x v="0"/>
    <x v="0"/>
  </r>
  <r>
    <x v="446"/>
    <x v="446"/>
    <x v="29"/>
    <x v="10"/>
    <x v="0"/>
    <x v="515"/>
    <x v="9"/>
    <x v="2"/>
    <x v="3"/>
  </r>
  <r>
    <x v="447"/>
    <x v="447"/>
    <x v="50"/>
    <x v="5"/>
    <x v="0"/>
    <x v="357"/>
    <x v="6"/>
    <x v="1"/>
    <x v="2"/>
  </r>
  <r>
    <x v="448"/>
    <x v="448"/>
    <x v="43"/>
    <x v="0"/>
    <x v="0"/>
    <x v="194"/>
    <x v="10"/>
    <x v="2"/>
    <x v="2"/>
  </r>
  <r>
    <x v="449"/>
    <x v="449"/>
    <x v="4"/>
    <x v="0"/>
    <x v="0"/>
    <x v="103"/>
    <x v="10"/>
    <x v="2"/>
    <x v="4"/>
  </r>
  <r>
    <x v="450"/>
    <x v="450"/>
    <x v="16"/>
    <x v="0"/>
    <x v="1"/>
    <x v="423"/>
    <x v="10"/>
    <x v="1"/>
    <x v="1"/>
  </r>
  <r>
    <x v="451"/>
    <x v="451"/>
    <x v="14"/>
    <x v="2"/>
    <x v="1"/>
    <x v="959"/>
    <x v="0"/>
    <x v="1"/>
    <x v="1"/>
  </r>
  <r>
    <x v="452"/>
    <x v="452"/>
    <x v="46"/>
    <x v="8"/>
    <x v="1"/>
    <x v="420"/>
    <x v="7"/>
    <x v="0"/>
    <x v="2"/>
  </r>
  <r>
    <x v="453"/>
    <x v="453"/>
    <x v="24"/>
    <x v="2"/>
    <x v="1"/>
    <x v="321"/>
    <x v="0"/>
    <x v="2"/>
    <x v="3"/>
  </r>
  <r>
    <x v="454"/>
    <x v="454"/>
    <x v="19"/>
    <x v="8"/>
    <x v="1"/>
    <x v="677"/>
    <x v="7"/>
    <x v="1"/>
    <x v="1"/>
  </r>
  <r>
    <x v="455"/>
    <x v="455"/>
    <x v="2"/>
    <x v="1"/>
    <x v="1"/>
    <x v="127"/>
    <x v="11"/>
    <x v="2"/>
    <x v="4"/>
  </r>
  <r>
    <x v="456"/>
    <x v="456"/>
    <x v="45"/>
    <x v="2"/>
    <x v="1"/>
    <x v="536"/>
    <x v="0"/>
    <x v="0"/>
    <x v="2"/>
  </r>
  <r>
    <x v="457"/>
    <x v="457"/>
    <x v="47"/>
    <x v="9"/>
    <x v="1"/>
    <x v="1039"/>
    <x v="3"/>
    <x v="0"/>
    <x v="2"/>
  </r>
  <r>
    <x v="458"/>
    <x v="458"/>
    <x v="51"/>
    <x v="10"/>
    <x v="1"/>
    <x v="23"/>
    <x v="9"/>
    <x v="1"/>
    <x v="2"/>
  </r>
  <r>
    <x v="459"/>
    <x v="459"/>
    <x v="28"/>
    <x v="3"/>
    <x v="1"/>
    <x v="709"/>
    <x v="4"/>
    <x v="2"/>
    <x v="3"/>
  </r>
  <r>
    <x v="460"/>
    <x v="460"/>
    <x v="54"/>
    <x v="2"/>
    <x v="1"/>
    <x v="876"/>
    <x v="0"/>
    <x v="0"/>
    <x v="0"/>
  </r>
  <r>
    <x v="461"/>
    <x v="461"/>
    <x v="45"/>
    <x v="7"/>
    <x v="1"/>
    <x v="837"/>
    <x v="8"/>
    <x v="0"/>
    <x v="2"/>
  </r>
  <r>
    <x v="462"/>
    <x v="462"/>
    <x v="31"/>
    <x v="3"/>
    <x v="1"/>
    <x v="25"/>
    <x v="4"/>
    <x v="0"/>
    <x v="3"/>
  </r>
  <r>
    <x v="463"/>
    <x v="463"/>
    <x v="44"/>
    <x v="0"/>
    <x v="1"/>
    <x v="585"/>
    <x v="10"/>
    <x v="0"/>
    <x v="2"/>
  </r>
  <r>
    <x v="464"/>
    <x v="464"/>
    <x v="52"/>
    <x v="9"/>
    <x v="1"/>
    <x v="897"/>
    <x v="3"/>
    <x v="2"/>
    <x v="0"/>
  </r>
  <r>
    <x v="465"/>
    <x v="465"/>
    <x v="27"/>
    <x v="9"/>
    <x v="1"/>
    <x v="138"/>
    <x v="3"/>
    <x v="2"/>
    <x v="3"/>
  </r>
  <r>
    <x v="466"/>
    <x v="466"/>
    <x v="23"/>
    <x v="9"/>
    <x v="1"/>
    <x v="1010"/>
    <x v="3"/>
    <x v="2"/>
    <x v="3"/>
  </r>
  <r>
    <x v="467"/>
    <x v="467"/>
    <x v="37"/>
    <x v="1"/>
    <x v="1"/>
    <x v="246"/>
    <x v="11"/>
    <x v="2"/>
    <x v="2"/>
  </r>
  <r>
    <x v="468"/>
    <x v="468"/>
    <x v="23"/>
    <x v="3"/>
    <x v="1"/>
    <x v="831"/>
    <x v="4"/>
    <x v="2"/>
    <x v="3"/>
  </r>
  <r>
    <x v="469"/>
    <x v="469"/>
    <x v="4"/>
    <x v="0"/>
    <x v="1"/>
    <x v="34"/>
    <x v="10"/>
    <x v="2"/>
    <x v="4"/>
  </r>
  <r>
    <x v="470"/>
    <x v="470"/>
    <x v="17"/>
    <x v="8"/>
    <x v="1"/>
    <x v="835"/>
    <x v="7"/>
    <x v="1"/>
    <x v="1"/>
  </r>
  <r>
    <x v="471"/>
    <x v="471"/>
    <x v="42"/>
    <x v="4"/>
    <x v="1"/>
    <x v="67"/>
    <x v="2"/>
    <x v="2"/>
    <x v="2"/>
  </r>
  <r>
    <x v="472"/>
    <x v="472"/>
    <x v="30"/>
    <x v="0"/>
    <x v="1"/>
    <x v="489"/>
    <x v="10"/>
    <x v="2"/>
    <x v="3"/>
  </r>
  <r>
    <x v="473"/>
    <x v="473"/>
    <x v="12"/>
    <x v="0"/>
    <x v="1"/>
    <x v="801"/>
    <x v="10"/>
    <x v="1"/>
    <x v="1"/>
  </r>
  <r>
    <x v="474"/>
    <x v="474"/>
    <x v="23"/>
    <x v="1"/>
    <x v="1"/>
    <x v="992"/>
    <x v="11"/>
    <x v="2"/>
    <x v="3"/>
  </r>
  <r>
    <x v="475"/>
    <x v="475"/>
    <x v="34"/>
    <x v="2"/>
    <x v="1"/>
    <x v="1055"/>
    <x v="0"/>
    <x v="0"/>
    <x v="3"/>
  </r>
  <r>
    <x v="476"/>
    <x v="476"/>
    <x v="57"/>
    <x v="0"/>
    <x v="1"/>
    <x v="332"/>
    <x v="10"/>
    <x v="0"/>
    <x v="0"/>
  </r>
  <r>
    <x v="477"/>
    <x v="477"/>
    <x v="15"/>
    <x v="3"/>
    <x v="1"/>
    <x v="900"/>
    <x v="4"/>
    <x v="1"/>
    <x v="1"/>
  </r>
  <r>
    <x v="478"/>
    <x v="478"/>
    <x v="51"/>
    <x v="4"/>
    <x v="1"/>
    <x v="865"/>
    <x v="2"/>
    <x v="1"/>
    <x v="2"/>
  </r>
  <r>
    <x v="479"/>
    <x v="479"/>
    <x v="37"/>
    <x v="0"/>
    <x v="1"/>
    <x v="79"/>
    <x v="10"/>
    <x v="2"/>
    <x v="2"/>
  </r>
  <r>
    <x v="480"/>
    <x v="480"/>
    <x v="45"/>
    <x v="4"/>
    <x v="1"/>
    <x v="950"/>
    <x v="2"/>
    <x v="0"/>
    <x v="2"/>
  </r>
  <r>
    <x v="481"/>
    <x v="481"/>
    <x v="32"/>
    <x v="6"/>
    <x v="1"/>
    <x v="967"/>
    <x v="5"/>
    <x v="0"/>
    <x v="3"/>
  </r>
  <r>
    <x v="482"/>
    <x v="482"/>
    <x v="14"/>
    <x v="4"/>
    <x v="1"/>
    <x v="195"/>
    <x v="2"/>
    <x v="1"/>
    <x v="1"/>
  </r>
  <r>
    <x v="483"/>
    <x v="483"/>
    <x v="13"/>
    <x v="5"/>
    <x v="1"/>
    <x v="796"/>
    <x v="6"/>
    <x v="1"/>
    <x v="1"/>
  </r>
  <r>
    <x v="484"/>
    <x v="484"/>
    <x v="6"/>
    <x v="8"/>
    <x v="1"/>
    <x v="141"/>
    <x v="7"/>
    <x v="2"/>
    <x v="1"/>
  </r>
  <r>
    <x v="485"/>
    <x v="485"/>
    <x v="14"/>
    <x v="1"/>
    <x v="1"/>
    <x v="948"/>
    <x v="11"/>
    <x v="1"/>
    <x v="1"/>
  </r>
  <r>
    <x v="486"/>
    <x v="486"/>
    <x v="15"/>
    <x v="9"/>
    <x v="1"/>
    <x v="738"/>
    <x v="3"/>
    <x v="1"/>
    <x v="1"/>
  </r>
  <r>
    <x v="487"/>
    <x v="487"/>
    <x v="38"/>
    <x v="8"/>
    <x v="1"/>
    <x v="1005"/>
    <x v="7"/>
    <x v="2"/>
    <x v="2"/>
  </r>
  <r>
    <x v="488"/>
    <x v="488"/>
    <x v="5"/>
    <x v="8"/>
    <x v="1"/>
    <x v="688"/>
    <x v="7"/>
    <x v="2"/>
    <x v="4"/>
  </r>
  <r>
    <x v="489"/>
    <x v="489"/>
    <x v="24"/>
    <x v="5"/>
    <x v="1"/>
    <x v="699"/>
    <x v="6"/>
    <x v="2"/>
    <x v="3"/>
  </r>
  <r>
    <x v="490"/>
    <x v="490"/>
    <x v="3"/>
    <x v="7"/>
    <x v="1"/>
    <x v="44"/>
    <x v="8"/>
    <x v="2"/>
    <x v="4"/>
  </r>
  <r>
    <x v="491"/>
    <x v="491"/>
    <x v="15"/>
    <x v="7"/>
    <x v="1"/>
    <x v="879"/>
    <x v="8"/>
    <x v="1"/>
    <x v="1"/>
  </r>
  <r>
    <x v="492"/>
    <x v="492"/>
    <x v="28"/>
    <x v="1"/>
    <x v="1"/>
    <x v="428"/>
    <x v="11"/>
    <x v="2"/>
    <x v="3"/>
  </r>
  <r>
    <x v="493"/>
    <x v="493"/>
    <x v="3"/>
    <x v="7"/>
    <x v="1"/>
    <x v="68"/>
    <x v="8"/>
    <x v="2"/>
    <x v="4"/>
  </r>
  <r>
    <x v="494"/>
    <x v="494"/>
    <x v="1"/>
    <x v="4"/>
    <x v="1"/>
    <x v="551"/>
    <x v="2"/>
    <x v="2"/>
    <x v="4"/>
  </r>
  <r>
    <x v="495"/>
    <x v="495"/>
    <x v="6"/>
    <x v="2"/>
    <x v="1"/>
    <x v="689"/>
    <x v="0"/>
    <x v="2"/>
    <x v="1"/>
  </r>
  <r>
    <x v="496"/>
    <x v="496"/>
    <x v="51"/>
    <x v="7"/>
    <x v="1"/>
    <x v="642"/>
    <x v="8"/>
    <x v="1"/>
    <x v="2"/>
  </r>
  <r>
    <x v="497"/>
    <x v="497"/>
    <x v="1"/>
    <x v="6"/>
    <x v="1"/>
    <x v="228"/>
    <x v="5"/>
    <x v="2"/>
    <x v="4"/>
  </r>
  <r>
    <x v="498"/>
    <x v="498"/>
    <x v="4"/>
    <x v="6"/>
    <x v="1"/>
    <x v="422"/>
    <x v="5"/>
    <x v="2"/>
    <x v="4"/>
  </r>
  <r>
    <x v="499"/>
    <x v="499"/>
    <x v="40"/>
    <x v="7"/>
    <x v="1"/>
    <x v="361"/>
    <x v="8"/>
    <x v="2"/>
    <x v="2"/>
  </r>
  <r>
    <x v="500"/>
    <x v="500"/>
    <x v="31"/>
    <x v="8"/>
    <x v="1"/>
    <x v="71"/>
    <x v="7"/>
    <x v="0"/>
    <x v="3"/>
  </r>
  <r>
    <x v="501"/>
    <x v="501"/>
    <x v="44"/>
    <x v="9"/>
    <x v="1"/>
    <x v="591"/>
    <x v="3"/>
    <x v="0"/>
    <x v="2"/>
  </r>
  <r>
    <x v="502"/>
    <x v="502"/>
    <x v="50"/>
    <x v="9"/>
    <x v="1"/>
    <x v="836"/>
    <x v="3"/>
    <x v="1"/>
    <x v="2"/>
  </r>
  <r>
    <x v="503"/>
    <x v="503"/>
    <x v="16"/>
    <x v="4"/>
    <x v="1"/>
    <x v="799"/>
    <x v="2"/>
    <x v="1"/>
    <x v="1"/>
  </r>
  <r>
    <x v="504"/>
    <x v="504"/>
    <x v="53"/>
    <x v="10"/>
    <x v="1"/>
    <x v="918"/>
    <x v="9"/>
    <x v="2"/>
    <x v="0"/>
  </r>
  <r>
    <x v="505"/>
    <x v="505"/>
    <x v="45"/>
    <x v="7"/>
    <x v="1"/>
    <x v="368"/>
    <x v="8"/>
    <x v="0"/>
    <x v="2"/>
  </r>
  <r>
    <x v="506"/>
    <x v="506"/>
    <x v="16"/>
    <x v="9"/>
    <x v="1"/>
    <x v="33"/>
    <x v="3"/>
    <x v="1"/>
    <x v="1"/>
  </r>
  <r>
    <x v="507"/>
    <x v="507"/>
    <x v="18"/>
    <x v="10"/>
    <x v="1"/>
    <x v="984"/>
    <x v="9"/>
    <x v="1"/>
    <x v="1"/>
  </r>
  <r>
    <x v="508"/>
    <x v="508"/>
    <x v="25"/>
    <x v="10"/>
    <x v="1"/>
    <x v="822"/>
    <x v="9"/>
    <x v="2"/>
    <x v="3"/>
  </r>
  <r>
    <x v="509"/>
    <x v="509"/>
    <x v="9"/>
    <x v="4"/>
    <x v="1"/>
    <x v="943"/>
    <x v="2"/>
    <x v="2"/>
    <x v="1"/>
  </r>
  <r>
    <x v="510"/>
    <x v="510"/>
    <x v="14"/>
    <x v="9"/>
    <x v="1"/>
    <x v="486"/>
    <x v="3"/>
    <x v="1"/>
    <x v="1"/>
  </r>
  <r>
    <x v="511"/>
    <x v="511"/>
    <x v="54"/>
    <x v="5"/>
    <x v="1"/>
    <x v="968"/>
    <x v="6"/>
    <x v="0"/>
    <x v="0"/>
  </r>
  <r>
    <x v="512"/>
    <x v="512"/>
    <x v="37"/>
    <x v="4"/>
    <x v="0"/>
    <x v="596"/>
    <x v="2"/>
    <x v="2"/>
    <x v="2"/>
  </r>
  <r>
    <x v="513"/>
    <x v="513"/>
    <x v="7"/>
    <x v="4"/>
    <x v="0"/>
    <x v="577"/>
    <x v="2"/>
    <x v="2"/>
    <x v="1"/>
  </r>
  <r>
    <x v="514"/>
    <x v="514"/>
    <x v="37"/>
    <x v="3"/>
    <x v="0"/>
    <x v="651"/>
    <x v="4"/>
    <x v="2"/>
    <x v="2"/>
  </r>
  <r>
    <x v="515"/>
    <x v="515"/>
    <x v="3"/>
    <x v="11"/>
    <x v="0"/>
    <x v="828"/>
    <x v="1"/>
    <x v="2"/>
    <x v="4"/>
  </r>
  <r>
    <x v="516"/>
    <x v="516"/>
    <x v="55"/>
    <x v="11"/>
    <x v="0"/>
    <x v="290"/>
    <x v="1"/>
    <x v="0"/>
    <x v="0"/>
  </r>
  <r>
    <x v="517"/>
    <x v="517"/>
    <x v="16"/>
    <x v="11"/>
    <x v="0"/>
    <x v="453"/>
    <x v="1"/>
    <x v="1"/>
    <x v="1"/>
  </r>
  <r>
    <x v="518"/>
    <x v="518"/>
    <x v="12"/>
    <x v="10"/>
    <x v="0"/>
    <x v="73"/>
    <x v="9"/>
    <x v="1"/>
    <x v="1"/>
  </r>
  <r>
    <x v="519"/>
    <x v="519"/>
    <x v="45"/>
    <x v="0"/>
    <x v="0"/>
    <x v="702"/>
    <x v="10"/>
    <x v="0"/>
    <x v="2"/>
  </r>
  <r>
    <x v="520"/>
    <x v="520"/>
    <x v="43"/>
    <x v="0"/>
    <x v="0"/>
    <x v="594"/>
    <x v="10"/>
    <x v="2"/>
    <x v="2"/>
  </r>
  <r>
    <x v="521"/>
    <x v="521"/>
    <x v="6"/>
    <x v="5"/>
    <x v="0"/>
    <x v="344"/>
    <x v="6"/>
    <x v="2"/>
    <x v="1"/>
  </r>
  <r>
    <x v="522"/>
    <x v="522"/>
    <x v="39"/>
    <x v="11"/>
    <x v="0"/>
    <x v="1054"/>
    <x v="1"/>
    <x v="2"/>
    <x v="2"/>
  </r>
  <r>
    <x v="523"/>
    <x v="523"/>
    <x v="26"/>
    <x v="9"/>
    <x v="0"/>
    <x v="112"/>
    <x v="3"/>
    <x v="2"/>
    <x v="3"/>
  </r>
  <r>
    <x v="524"/>
    <x v="524"/>
    <x v="29"/>
    <x v="4"/>
    <x v="0"/>
    <x v="542"/>
    <x v="2"/>
    <x v="2"/>
    <x v="3"/>
  </r>
  <r>
    <x v="525"/>
    <x v="525"/>
    <x v="46"/>
    <x v="6"/>
    <x v="0"/>
    <x v="565"/>
    <x v="5"/>
    <x v="0"/>
    <x v="2"/>
  </r>
  <r>
    <x v="526"/>
    <x v="526"/>
    <x v="36"/>
    <x v="11"/>
    <x v="0"/>
    <x v="217"/>
    <x v="1"/>
    <x v="0"/>
    <x v="3"/>
  </r>
  <r>
    <x v="527"/>
    <x v="527"/>
    <x v="49"/>
    <x v="10"/>
    <x v="0"/>
    <x v="610"/>
    <x v="9"/>
    <x v="1"/>
    <x v="2"/>
  </r>
  <r>
    <x v="528"/>
    <x v="528"/>
    <x v="31"/>
    <x v="11"/>
    <x v="0"/>
    <x v="583"/>
    <x v="1"/>
    <x v="0"/>
    <x v="3"/>
  </r>
  <r>
    <x v="529"/>
    <x v="529"/>
    <x v="44"/>
    <x v="1"/>
    <x v="0"/>
    <x v="137"/>
    <x v="11"/>
    <x v="0"/>
    <x v="2"/>
  </r>
  <r>
    <x v="530"/>
    <x v="530"/>
    <x v="5"/>
    <x v="4"/>
    <x v="0"/>
    <x v="908"/>
    <x v="2"/>
    <x v="2"/>
    <x v="4"/>
  </r>
  <r>
    <x v="531"/>
    <x v="531"/>
    <x v="11"/>
    <x v="1"/>
    <x v="0"/>
    <x v="17"/>
    <x v="11"/>
    <x v="2"/>
    <x v="1"/>
  </r>
  <r>
    <x v="532"/>
    <x v="532"/>
    <x v="44"/>
    <x v="5"/>
    <x v="0"/>
    <x v="512"/>
    <x v="6"/>
    <x v="0"/>
    <x v="2"/>
  </r>
  <r>
    <x v="533"/>
    <x v="533"/>
    <x v="8"/>
    <x v="1"/>
    <x v="0"/>
    <x v="404"/>
    <x v="11"/>
    <x v="2"/>
    <x v="1"/>
  </r>
  <r>
    <x v="534"/>
    <x v="534"/>
    <x v="54"/>
    <x v="6"/>
    <x v="0"/>
    <x v="753"/>
    <x v="5"/>
    <x v="0"/>
    <x v="0"/>
  </r>
  <r>
    <x v="535"/>
    <x v="535"/>
    <x v="50"/>
    <x v="10"/>
    <x v="0"/>
    <x v="792"/>
    <x v="9"/>
    <x v="1"/>
    <x v="2"/>
  </r>
  <r>
    <x v="536"/>
    <x v="536"/>
    <x v="3"/>
    <x v="10"/>
    <x v="0"/>
    <x v="451"/>
    <x v="9"/>
    <x v="2"/>
    <x v="4"/>
  </r>
  <r>
    <x v="537"/>
    <x v="537"/>
    <x v="40"/>
    <x v="3"/>
    <x v="0"/>
    <x v="680"/>
    <x v="4"/>
    <x v="2"/>
    <x v="2"/>
  </r>
  <r>
    <x v="538"/>
    <x v="538"/>
    <x v="49"/>
    <x v="4"/>
    <x v="0"/>
    <x v="89"/>
    <x v="2"/>
    <x v="1"/>
    <x v="2"/>
  </r>
  <r>
    <x v="539"/>
    <x v="539"/>
    <x v="35"/>
    <x v="11"/>
    <x v="0"/>
    <x v="203"/>
    <x v="1"/>
    <x v="0"/>
    <x v="3"/>
  </r>
  <r>
    <x v="540"/>
    <x v="540"/>
    <x v="56"/>
    <x v="0"/>
    <x v="0"/>
    <x v="706"/>
    <x v="10"/>
    <x v="0"/>
    <x v="0"/>
  </r>
  <r>
    <x v="541"/>
    <x v="541"/>
    <x v="37"/>
    <x v="3"/>
    <x v="0"/>
    <x v="232"/>
    <x v="4"/>
    <x v="2"/>
    <x v="2"/>
  </r>
  <r>
    <x v="542"/>
    <x v="542"/>
    <x v="7"/>
    <x v="2"/>
    <x v="0"/>
    <x v="1006"/>
    <x v="0"/>
    <x v="2"/>
    <x v="1"/>
  </r>
  <r>
    <x v="543"/>
    <x v="543"/>
    <x v="56"/>
    <x v="3"/>
    <x v="0"/>
    <x v="57"/>
    <x v="4"/>
    <x v="0"/>
    <x v="0"/>
  </r>
  <r>
    <x v="544"/>
    <x v="544"/>
    <x v="38"/>
    <x v="10"/>
    <x v="0"/>
    <x v="255"/>
    <x v="9"/>
    <x v="2"/>
    <x v="2"/>
  </r>
  <r>
    <x v="545"/>
    <x v="545"/>
    <x v="12"/>
    <x v="2"/>
    <x v="0"/>
    <x v="996"/>
    <x v="0"/>
    <x v="1"/>
    <x v="1"/>
  </r>
  <r>
    <x v="546"/>
    <x v="546"/>
    <x v="33"/>
    <x v="0"/>
    <x v="0"/>
    <x v="920"/>
    <x v="10"/>
    <x v="0"/>
    <x v="3"/>
  </r>
  <r>
    <x v="547"/>
    <x v="547"/>
    <x v="22"/>
    <x v="6"/>
    <x v="0"/>
    <x v="779"/>
    <x v="5"/>
    <x v="2"/>
    <x v="3"/>
  </r>
  <r>
    <x v="548"/>
    <x v="548"/>
    <x v="4"/>
    <x v="7"/>
    <x v="0"/>
    <x v="353"/>
    <x v="8"/>
    <x v="2"/>
    <x v="4"/>
  </r>
  <r>
    <x v="549"/>
    <x v="549"/>
    <x v="50"/>
    <x v="2"/>
    <x v="0"/>
    <x v="991"/>
    <x v="0"/>
    <x v="1"/>
    <x v="2"/>
  </r>
  <r>
    <x v="550"/>
    <x v="550"/>
    <x v="29"/>
    <x v="3"/>
    <x v="0"/>
    <x v="894"/>
    <x v="4"/>
    <x v="2"/>
    <x v="3"/>
  </r>
  <r>
    <x v="551"/>
    <x v="551"/>
    <x v="54"/>
    <x v="5"/>
    <x v="0"/>
    <x v="550"/>
    <x v="6"/>
    <x v="0"/>
    <x v="0"/>
  </r>
  <r>
    <x v="552"/>
    <x v="552"/>
    <x v="20"/>
    <x v="4"/>
    <x v="0"/>
    <x v="619"/>
    <x v="2"/>
    <x v="2"/>
    <x v="3"/>
  </r>
  <r>
    <x v="553"/>
    <x v="553"/>
    <x v="18"/>
    <x v="0"/>
    <x v="0"/>
    <x v="170"/>
    <x v="10"/>
    <x v="1"/>
    <x v="1"/>
  </r>
  <r>
    <x v="554"/>
    <x v="554"/>
    <x v="9"/>
    <x v="9"/>
    <x v="0"/>
    <x v="1002"/>
    <x v="3"/>
    <x v="2"/>
    <x v="1"/>
  </r>
  <r>
    <x v="555"/>
    <x v="555"/>
    <x v="51"/>
    <x v="9"/>
    <x v="0"/>
    <x v="862"/>
    <x v="3"/>
    <x v="1"/>
    <x v="2"/>
  </r>
  <r>
    <x v="556"/>
    <x v="556"/>
    <x v="33"/>
    <x v="1"/>
    <x v="0"/>
    <x v="349"/>
    <x v="11"/>
    <x v="0"/>
    <x v="3"/>
  </r>
  <r>
    <x v="557"/>
    <x v="557"/>
    <x v="23"/>
    <x v="4"/>
    <x v="0"/>
    <x v="183"/>
    <x v="2"/>
    <x v="2"/>
    <x v="3"/>
  </r>
  <r>
    <x v="558"/>
    <x v="558"/>
    <x v="59"/>
    <x v="3"/>
    <x v="0"/>
    <x v="491"/>
    <x v="4"/>
    <x v="1"/>
    <x v="0"/>
  </r>
  <r>
    <x v="559"/>
    <x v="559"/>
    <x v="42"/>
    <x v="8"/>
    <x v="0"/>
    <x v="770"/>
    <x v="7"/>
    <x v="2"/>
    <x v="2"/>
  </r>
  <r>
    <x v="560"/>
    <x v="560"/>
    <x v="6"/>
    <x v="5"/>
    <x v="0"/>
    <x v="541"/>
    <x v="6"/>
    <x v="2"/>
    <x v="1"/>
  </r>
  <r>
    <x v="561"/>
    <x v="561"/>
    <x v="11"/>
    <x v="3"/>
    <x v="0"/>
    <x v="1011"/>
    <x v="4"/>
    <x v="2"/>
    <x v="1"/>
  </r>
  <r>
    <x v="562"/>
    <x v="562"/>
    <x v="27"/>
    <x v="10"/>
    <x v="0"/>
    <x v="621"/>
    <x v="9"/>
    <x v="2"/>
    <x v="3"/>
  </r>
  <r>
    <x v="563"/>
    <x v="563"/>
    <x v="26"/>
    <x v="8"/>
    <x v="0"/>
    <x v="172"/>
    <x v="7"/>
    <x v="2"/>
    <x v="3"/>
  </r>
  <r>
    <x v="564"/>
    <x v="564"/>
    <x v="20"/>
    <x v="5"/>
    <x v="0"/>
    <x v="363"/>
    <x v="6"/>
    <x v="2"/>
    <x v="3"/>
  </r>
  <r>
    <x v="565"/>
    <x v="565"/>
    <x v="33"/>
    <x v="4"/>
    <x v="0"/>
    <x v="514"/>
    <x v="2"/>
    <x v="0"/>
    <x v="3"/>
  </r>
  <r>
    <x v="566"/>
    <x v="566"/>
    <x v="29"/>
    <x v="9"/>
    <x v="0"/>
    <x v="167"/>
    <x v="3"/>
    <x v="2"/>
    <x v="3"/>
  </r>
  <r>
    <x v="567"/>
    <x v="567"/>
    <x v="40"/>
    <x v="7"/>
    <x v="0"/>
    <x v="903"/>
    <x v="8"/>
    <x v="2"/>
    <x v="2"/>
  </r>
  <r>
    <x v="568"/>
    <x v="568"/>
    <x v="36"/>
    <x v="11"/>
    <x v="0"/>
    <x v="100"/>
    <x v="1"/>
    <x v="0"/>
    <x v="3"/>
  </r>
  <r>
    <x v="569"/>
    <x v="569"/>
    <x v="19"/>
    <x v="2"/>
    <x v="0"/>
    <x v="951"/>
    <x v="0"/>
    <x v="1"/>
    <x v="1"/>
  </r>
  <r>
    <x v="570"/>
    <x v="570"/>
    <x v="44"/>
    <x v="0"/>
    <x v="0"/>
    <x v="570"/>
    <x v="10"/>
    <x v="0"/>
    <x v="2"/>
  </r>
  <r>
    <x v="571"/>
    <x v="571"/>
    <x v="8"/>
    <x v="1"/>
    <x v="0"/>
    <x v="1021"/>
    <x v="11"/>
    <x v="2"/>
    <x v="1"/>
  </r>
  <r>
    <x v="572"/>
    <x v="572"/>
    <x v="6"/>
    <x v="7"/>
    <x v="0"/>
    <x v="337"/>
    <x v="8"/>
    <x v="2"/>
    <x v="1"/>
  </r>
  <r>
    <x v="573"/>
    <x v="573"/>
    <x v="12"/>
    <x v="9"/>
    <x v="0"/>
    <x v="1040"/>
    <x v="3"/>
    <x v="1"/>
    <x v="1"/>
  </r>
  <r>
    <x v="574"/>
    <x v="574"/>
    <x v="36"/>
    <x v="10"/>
    <x v="0"/>
    <x v="478"/>
    <x v="9"/>
    <x v="0"/>
    <x v="3"/>
  </r>
  <r>
    <x v="575"/>
    <x v="575"/>
    <x v="58"/>
    <x v="9"/>
    <x v="0"/>
    <x v="286"/>
    <x v="3"/>
    <x v="1"/>
    <x v="0"/>
  </r>
  <r>
    <x v="576"/>
    <x v="576"/>
    <x v="18"/>
    <x v="9"/>
    <x v="0"/>
    <x v="674"/>
    <x v="3"/>
    <x v="1"/>
    <x v="1"/>
  </r>
  <r>
    <x v="577"/>
    <x v="577"/>
    <x v="39"/>
    <x v="4"/>
    <x v="1"/>
    <x v="615"/>
    <x v="2"/>
    <x v="2"/>
    <x v="2"/>
  </r>
  <r>
    <x v="578"/>
    <x v="578"/>
    <x v="15"/>
    <x v="7"/>
    <x v="1"/>
    <x v="1028"/>
    <x v="8"/>
    <x v="1"/>
    <x v="1"/>
  </r>
  <r>
    <x v="579"/>
    <x v="579"/>
    <x v="50"/>
    <x v="10"/>
    <x v="1"/>
    <x v="256"/>
    <x v="9"/>
    <x v="1"/>
    <x v="2"/>
  </r>
  <r>
    <x v="580"/>
    <x v="580"/>
    <x v="40"/>
    <x v="2"/>
    <x v="1"/>
    <x v="871"/>
    <x v="0"/>
    <x v="2"/>
    <x v="2"/>
  </r>
  <r>
    <x v="581"/>
    <x v="581"/>
    <x v="13"/>
    <x v="1"/>
    <x v="1"/>
    <x v="919"/>
    <x v="11"/>
    <x v="1"/>
    <x v="1"/>
  </r>
  <r>
    <x v="582"/>
    <x v="582"/>
    <x v="24"/>
    <x v="6"/>
    <x v="1"/>
    <x v="556"/>
    <x v="5"/>
    <x v="2"/>
    <x v="3"/>
  </r>
  <r>
    <x v="583"/>
    <x v="583"/>
    <x v="21"/>
    <x v="8"/>
    <x v="1"/>
    <x v="416"/>
    <x v="7"/>
    <x v="2"/>
    <x v="3"/>
  </r>
  <r>
    <x v="584"/>
    <x v="584"/>
    <x v="44"/>
    <x v="2"/>
    <x v="1"/>
    <x v="971"/>
    <x v="0"/>
    <x v="0"/>
    <x v="2"/>
  </r>
  <r>
    <x v="585"/>
    <x v="585"/>
    <x v="52"/>
    <x v="4"/>
    <x v="1"/>
    <x v="865"/>
    <x v="2"/>
    <x v="2"/>
    <x v="0"/>
  </r>
  <r>
    <x v="586"/>
    <x v="586"/>
    <x v="33"/>
    <x v="1"/>
    <x v="1"/>
    <x v="826"/>
    <x v="11"/>
    <x v="0"/>
    <x v="3"/>
  </r>
  <r>
    <x v="587"/>
    <x v="587"/>
    <x v="2"/>
    <x v="7"/>
    <x v="1"/>
    <x v="763"/>
    <x v="8"/>
    <x v="2"/>
    <x v="4"/>
  </r>
  <r>
    <x v="588"/>
    <x v="588"/>
    <x v="23"/>
    <x v="2"/>
    <x v="1"/>
    <x v="824"/>
    <x v="0"/>
    <x v="2"/>
    <x v="3"/>
  </r>
  <r>
    <x v="589"/>
    <x v="589"/>
    <x v="11"/>
    <x v="11"/>
    <x v="1"/>
    <x v="467"/>
    <x v="1"/>
    <x v="2"/>
    <x v="1"/>
  </r>
  <r>
    <x v="590"/>
    <x v="590"/>
    <x v="16"/>
    <x v="3"/>
    <x v="1"/>
    <x v="665"/>
    <x v="4"/>
    <x v="1"/>
    <x v="1"/>
  </r>
  <r>
    <x v="591"/>
    <x v="591"/>
    <x v="37"/>
    <x v="3"/>
    <x v="1"/>
    <x v="563"/>
    <x v="4"/>
    <x v="2"/>
    <x v="2"/>
  </r>
  <r>
    <x v="592"/>
    <x v="592"/>
    <x v="55"/>
    <x v="8"/>
    <x v="1"/>
    <x v="158"/>
    <x v="7"/>
    <x v="0"/>
    <x v="0"/>
  </r>
  <r>
    <x v="593"/>
    <x v="593"/>
    <x v="20"/>
    <x v="10"/>
    <x v="1"/>
    <x v="373"/>
    <x v="9"/>
    <x v="2"/>
    <x v="3"/>
  </r>
  <r>
    <x v="594"/>
    <x v="594"/>
    <x v="22"/>
    <x v="8"/>
    <x v="1"/>
    <x v="95"/>
    <x v="7"/>
    <x v="2"/>
    <x v="3"/>
  </r>
  <r>
    <x v="595"/>
    <x v="595"/>
    <x v="17"/>
    <x v="2"/>
    <x v="1"/>
    <x v="503"/>
    <x v="0"/>
    <x v="1"/>
    <x v="1"/>
  </r>
  <r>
    <x v="596"/>
    <x v="596"/>
    <x v="1"/>
    <x v="11"/>
    <x v="1"/>
    <x v="815"/>
    <x v="1"/>
    <x v="2"/>
    <x v="4"/>
  </r>
  <r>
    <x v="597"/>
    <x v="597"/>
    <x v="37"/>
    <x v="10"/>
    <x v="1"/>
    <x v="934"/>
    <x v="9"/>
    <x v="2"/>
    <x v="2"/>
  </r>
  <r>
    <x v="598"/>
    <x v="598"/>
    <x v="3"/>
    <x v="7"/>
    <x v="1"/>
    <x v="939"/>
    <x v="8"/>
    <x v="2"/>
    <x v="4"/>
  </r>
  <r>
    <x v="599"/>
    <x v="599"/>
    <x v="53"/>
    <x v="3"/>
    <x v="1"/>
    <x v="661"/>
    <x v="4"/>
    <x v="2"/>
    <x v="0"/>
  </r>
  <r>
    <x v="600"/>
    <x v="600"/>
    <x v="21"/>
    <x v="4"/>
    <x v="1"/>
    <x v="1049"/>
    <x v="2"/>
    <x v="2"/>
    <x v="3"/>
  </r>
  <r>
    <x v="601"/>
    <x v="601"/>
    <x v="19"/>
    <x v="4"/>
    <x v="1"/>
    <x v="60"/>
    <x v="2"/>
    <x v="1"/>
    <x v="1"/>
  </r>
  <r>
    <x v="602"/>
    <x v="602"/>
    <x v="48"/>
    <x v="10"/>
    <x v="1"/>
    <x v="165"/>
    <x v="9"/>
    <x v="0"/>
    <x v="2"/>
  </r>
  <r>
    <x v="603"/>
    <x v="603"/>
    <x v="3"/>
    <x v="2"/>
    <x v="1"/>
    <x v="102"/>
    <x v="0"/>
    <x v="2"/>
    <x v="4"/>
  </r>
  <r>
    <x v="604"/>
    <x v="604"/>
    <x v="48"/>
    <x v="0"/>
    <x v="1"/>
    <x v="18"/>
    <x v="10"/>
    <x v="0"/>
    <x v="2"/>
  </r>
  <r>
    <x v="605"/>
    <x v="605"/>
    <x v="34"/>
    <x v="7"/>
    <x v="1"/>
    <x v="134"/>
    <x v="8"/>
    <x v="0"/>
    <x v="3"/>
  </r>
  <r>
    <x v="606"/>
    <x v="606"/>
    <x v="4"/>
    <x v="6"/>
    <x v="1"/>
    <x v="237"/>
    <x v="5"/>
    <x v="2"/>
    <x v="4"/>
  </r>
  <r>
    <x v="607"/>
    <x v="607"/>
    <x v="36"/>
    <x v="5"/>
    <x v="1"/>
    <x v="97"/>
    <x v="6"/>
    <x v="0"/>
    <x v="3"/>
  </r>
  <r>
    <x v="608"/>
    <x v="608"/>
    <x v="58"/>
    <x v="9"/>
    <x v="1"/>
    <x v="922"/>
    <x v="3"/>
    <x v="1"/>
    <x v="0"/>
  </r>
  <r>
    <x v="609"/>
    <x v="609"/>
    <x v="45"/>
    <x v="10"/>
    <x v="1"/>
    <x v="65"/>
    <x v="9"/>
    <x v="0"/>
    <x v="2"/>
  </r>
  <r>
    <x v="610"/>
    <x v="610"/>
    <x v="58"/>
    <x v="0"/>
    <x v="1"/>
    <x v="962"/>
    <x v="10"/>
    <x v="1"/>
    <x v="0"/>
  </r>
  <r>
    <x v="611"/>
    <x v="611"/>
    <x v="52"/>
    <x v="9"/>
    <x v="1"/>
    <x v="305"/>
    <x v="3"/>
    <x v="2"/>
    <x v="0"/>
  </r>
  <r>
    <x v="612"/>
    <x v="612"/>
    <x v="49"/>
    <x v="9"/>
    <x v="1"/>
    <x v="216"/>
    <x v="3"/>
    <x v="1"/>
    <x v="2"/>
  </r>
  <r>
    <x v="613"/>
    <x v="613"/>
    <x v="55"/>
    <x v="1"/>
    <x v="1"/>
    <x v="1036"/>
    <x v="11"/>
    <x v="0"/>
    <x v="0"/>
  </r>
  <r>
    <x v="614"/>
    <x v="614"/>
    <x v="27"/>
    <x v="1"/>
    <x v="1"/>
    <x v="584"/>
    <x v="11"/>
    <x v="2"/>
    <x v="3"/>
  </r>
  <r>
    <x v="615"/>
    <x v="615"/>
    <x v="44"/>
    <x v="4"/>
    <x v="1"/>
    <x v="466"/>
    <x v="2"/>
    <x v="0"/>
    <x v="2"/>
  </r>
  <r>
    <x v="616"/>
    <x v="616"/>
    <x v="53"/>
    <x v="3"/>
    <x v="1"/>
    <x v="697"/>
    <x v="4"/>
    <x v="2"/>
    <x v="0"/>
  </r>
  <r>
    <x v="617"/>
    <x v="617"/>
    <x v="34"/>
    <x v="3"/>
    <x v="1"/>
    <x v="15"/>
    <x v="4"/>
    <x v="0"/>
    <x v="3"/>
  </r>
  <r>
    <x v="618"/>
    <x v="618"/>
    <x v="7"/>
    <x v="7"/>
    <x v="1"/>
    <x v="597"/>
    <x v="8"/>
    <x v="2"/>
    <x v="1"/>
  </r>
  <r>
    <x v="619"/>
    <x v="619"/>
    <x v="15"/>
    <x v="3"/>
    <x v="1"/>
    <x v="769"/>
    <x v="4"/>
    <x v="1"/>
    <x v="1"/>
  </r>
  <r>
    <x v="620"/>
    <x v="620"/>
    <x v="25"/>
    <x v="5"/>
    <x v="1"/>
    <x v="912"/>
    <x v="6"/>
    <x v="2"/>
    <x v="3"/>
  </r>
  <r>
    <x v="621"/>
    <x v="621"/>
    <x v="58"/>
    <x v="6"/>
    <x v="1"/>
    <x v="533"/>
    <x v="5"/>
    <x v="1"/>
    <x v="0"/>
  </r>
  <r>
    <x v="622"/>
    <x v="622"/>
    <x v="39"/>
    <x v="3"/>
    <x v="1"/>
    <x v="560"/>
    <x v="4"/>
    <x v="2"/>
    <x v="2"/>
  </r>
  <r>
    <x v="623"/>
    <x v="623"/>
    <x v="11"/>
    <x v="9"/>
    <x v="1"/>
    <x v="274"/>
    <x v="3"/>
    <x v="2"/>
    <x v="1"/>
  </r>
  <r>
    <x v="624"/>
    <x v="624"/>
    <x v="22"/>
    <x v="3"/>
    <x v="1"/>
    <x v="925"/>
    <x v="4"/>
    <x v="2"/>
    <x v="3"/>
  </r>
  <r>
    <x v="625"/>
    <x v="625"/>
    <x v="24"/>
    <x v="4"/>
    <x v="1"/>
    <x v="324"/>
    <x v="2"/>
    <x v="2"/>
    <x v="3"/>
  </r>
  <r>
    <x v="626"/>
    <x v="626"/>
    <x v="49"/>
    <x v="8"/>
    <x v="1"/>
    <x v="553"/>
    <x v="7"/>
    <x v="1"/>
    <x v="2"/>
  </r>
  <r>
    <x v="627"/>
    <x v="627"/>
    <x v="9"/>
    <x v="8"/>
    <x v="1"/>
    <x v="531"/>
    <x v="7"/>
    <x v="2"/>
    <x v="1"/>
  </r>
  <r>
    <x v="628"/>
    <x v="628"/>
    <x v="50"/>
    <x v="7"/>
    <x v="1"/>
    <x v="598"/>
    <x v="8"/>
    <x v="1"/>
    <x v="2"/>
  </r>
  <r>
    <x v="629"/>
    <x v="629"/>
    <x v="20"/>
    <x v="10"/>
    <x v="1"/>
    <x v="110"/>
    <x v="9"/>
    <x v="2"/>
    <x v="3"/>
  </r>
  <r>
    <x v="630"/>
    <x v="630"/>
    <x v="39"/>
    <x v="4"/>
    <x v="1"/>
    <x v="149"/>
    <x v="2"/>
    <x v="2"/>
    <x v="2"/>
  </r>
  <r>
    <x v="631"/>
    <x v="631"/>
    <x v="31"/>
    <x v="1"/>
    <x v="1"/>
    <x v="915"/>
    <x v="11"/>
    <x v="0"/>
    <x v="3"/>
  </r>
  <r>
    <x v="632"/>
    <x v="632"/>
    <x v="57"/>
    <x v="1"/>
    <x v="1"/>
    <x v="27"/>
    <x v="11"/>
    <x v="0"/>
    <x v="0"/>
  </r>
  <r>
    <x v="633"/>
    <x v="633"/>
    <x v="4"/>
    <x v="10"/>
    <x v="1"/>
    <x v="322"/>
    <x v="9"/>
    <x v="2"/>
    <x v="4"/>
  </r>
  <r>
    <x v="634"/>
    <x v="634"/>
    <x v="13"/>
    <x v="4"/>
    <x v="1"/>
    <x v="64"/>
    <x v="2"/>
    <x v="1"/>
    <x v="1"/>
  </r>
  <r>
    <x v="635"/>
    <x v="635"/>
    <x v="29"/>
    <x v="4"/>
    <x v="1"/>
    <x v="1035"/>
    <x v="2"/>
    <x v="2"/>
    <x v="3"/>
  </r>
  <r>
    <x v="636"/>
    <x v="636"/>
    <x v="48"/>
    <x v="1"/>
    <x v="1"/>
    <x v="407"/>
    <x v="11"/>
    <x v="0"/>
    <x v="2"/>
  </r>
  <r>
    <x v="637"/>
    <x v="637"/>
    <x v="24"/>
    <x v="10"/>
    <x v="1"/>
    <x v="240"/>
    <x v="9"/>
    <x v="2"/>
    <x v="3"/>
  </r>
  <r>
    <x v="638"/>
    <x v="638"/>
    <x v="44"/>
    <x v="9"/>
    <x v="1"/>
    <x v="330"/>
    <x v="3"/>
    <x v="0"/>
    <x v="2"/>
  </r>
  <r>
    <x v="639"/>
    <x v="639"/>
    <x v="11"/>
    <x v="10"/>
    <x v="1"/>
    <x v="115"/>
    <x v="9"/>
    <x v="2"/>
    <x v="1"/>
  </r>
  <r>
    <x v="640"/>
    <x v="640"/>
    <x v="30"/>
    <x v="3"/>
    <x v="1"/>
    <x v="745"/>
    <x v="4"/>
    <x v="2"/>
    <x v="3"/>
  </r>
  <r>
    <x v="641"/>
    <x v="641"/>
    <x v="38"/>
    <x v="6"/>
    <x v="0"/>
    <x v="535"/>
    <x v="5"/>
    <x v="2"/>
    <x v="2"/>
  </r>
  <r>
    <x v="642"/>
    <x v="642"/>
    <x v="27"/>
    <x v="9"/>
    <x v="0"/>
    <x v="1"/>
    <x v="3"/>
    <x v="2"/>
    <x v="3"/>
  </r>
  <r>
    <x v="643"/>
    <x v="643"/>
    <x v="48"/>
    <x v="5"/>
    <x v="0"/>
    <x v="318"/>
    <x v="6"/>
    <x v="0"/>
    <x v="2"/>
  </r>
  <r>
    <x v="644"/>
    <x v="644"/>
    <x v="51"/>
    <x v="0"/>
    <x v="0"/>
    <x v="219"/>
    <x v="10"/>
    <x v="1"/>
    <x v="2"/>
  </r>
  <r>
    <x v="645"/>
    <x v="645"/>
    <x v="5"/>
    <x v="4"/>
    <x v="0"/>
    <x v="500"/>
    <x v="2"/>
    <x v="2"/>
    <x v="4"/>
  </r>
  <r>
    <x v="646"/>
    <x v="646"/>
    <x v="50"/>
    <x v="11"/>
    <x v="0"/>
    <x v="3"/>
    <x v="1"/>
    <x v="1"/>
    <x v="2"/>
  </r>
  <r>
    <x v="647"/>
    <x v="647"/>
    <x v="49"/>
    <x v="10"/>
    <x v="0"/>
    <x v="827"/>
    <x v="9"/>
    <x v="1"/>
    <x v="2"/>
  </r>
  <r>
    <x v="648"/>
    <x v="648"/>
    <x v="25"/>
    <x v="9"/>
    <x v="0"/>
    <x v="593"/>
    <x v="3"/>
    <x v="2"/>
    <x v="3"/>
  </r>
  <r>
    <x v="649"/>
    <x v="649"/>
    <x v="13"/>
    <x v="9"/>
    <x v="0"/>
    <x v="151"/>
    <x v="3"/>
    <x v="1"/>
    <x v="1"/>
  </r>
  <r>
    <x v="650"/>
    <x v="650"/>
    <x v="46"/>
    <x v="0"/>
    <x v="0"/>
    <x v="355"/>
    <x v="10"/>
    <x v="0"/>
    <x v="2"/>
  </r>
  <r>
    <x v="651"/>
    <x v="651"/>
    <x v="31"/>
    <x v="3"/>
    <x v="0"/>
    <x v="733"/>
    <x v="4"/>
    <x v="0"/>
    <x v="3"/>
  </r>
  <r>
    <x v="652"/>
    <x v="652"/>
    <x v="53"/>
    <x v="4"/>
    <x v="0"/>
    <x v="113"/>
    <x v="2"/>
    <x v="2"/>
    <x v="0"/>
  </r>
  <r>
    <x v="653"/>
    <x v="653"/>
    <x v="48"/>
    <x v="4"/>
    <x v="0"/>
    <x v="367"/>
    <x v="2"/>
    <x v="0"/>
    <x v="2"/>
  </r>
  <r>
    <x v="654"/>
    <x v="654"/>
    <x v="56"/>
    <x v="3"/>
    <x v="0"/>
    <x v="582"/>
    <x v="4"/>
    <x v="0"/>
    <x v="0"/>
  </r>
  <r>
    <x v="655"/>
    <x v="655"/>
    <x v="25"/>
    <x v="1"/>
    <x v="0"/>
    <x v="544"/>
    <x v="11"/>
    <x v="2"/>
    <x v="3"/>
  </r>
  <r>
    <x v="656"/>
    <x v="656"/>
    <x v="57"/>
    <x v="3"/>
    <x v="0"/>
    <x v="166"/>
    <x v="4"/>
    <x v="0"/>
    <x v="0"/>
  </r>
  <r>
    <x v="657"/>
    <x v="657"/>
    <x v="3"/>
    <x v="6"/>
    <x v="0"/>
    <x v="802"/>
    <x v="5"/>
    <x v="2"/>
    <x v="4"/>
  </r>
  <r>
    <x v="658"/>
    <x v="658"/>
    <x v="45"/>
    <x v="8"/>
    <x v="0"/>
    <x v="484"/>
    <x v="7"/>
    <x v="0"/>
    <x v="2"/>
  </r>
  <r>
    <x v="659"/>
    <x v="659"/>
    <x v="51"/>
    <x v="9"/>
    <x v="0"/>
    <x v="988"/>
    <x v="3"/>
    <x v="1"/>
    <x v="2"/>
  </r>
  <r>
    <x v="660"/>
    <x v="660"/>
    <x v="47"/>
    <x v="2"/>
    <x v="0"/>
    <x v="910"/>
    <x v="0"/>
    <x v="0"/>
    <x v="2"/>
  </r>
  <r>
    <x v="661"/>
    <x v="661"/>
    <x v="49"/>
    <x v="5"/>
    <x v="0"/>
    <x v="294"/>
    <x v="6"/>
    <x v="1"/>
    <x v="2"/>
  </r>
  <r>
    <x v="662"/>
    <x v="662"/>
    <x v="3"/>
    <x v="10"/>
    <x v="0"/>
    <x v="852"/>
    <x v="9"/>
    <x v="2"/>
    <x v="4"/>
  </r>
  <r>
    <x v="663"/>
    <x v="663"/>
    <x v="2"/>
    <x v="4"/>
    <x v="0"/>
    <x v="953"/>
    <x v="2"/>
    <x v="2"/>
    <x v="4"/>
  </r>
  <r>
    <x v="664"/>
    <x v="664"/>
    <x v="23"/>
    <x v="4"/>
    <x v="0"/>
    <x v="108"/>
    <x v="2"/>
    <x v="2"/>
    <x v="3"/>
  </r>
  <r>
    <x v="665"/>
    <x v="665"/>
    <x v="47"/>
    <x v="5"/>
    <x v="0"/>
    <x v="320"/>
    <x v="6"/>
    <x v="0"/>
    <x v="2"/>
  </r>
  <r>
    <x v="666"/>
    <x v="666"/>
    <x v="7"/>
    <x v="10"/>
    <x v="0"/>
    <x v="477"/>
    <x v="9"/>
    <x v="2"/>
    <x v="1"/>
  </r>
  <r>
    <x v="667"/>
    <x v="667"/>
    <x v="40"/>
    <x v="3"/>
    <x v="0"/>
    <x v="307"/>
    <x v="4"/>
    <x v="2"/>
    <x v="2"/>
  </r>
  <r>
    <x v="668"/>
    <x v="668"/>
    <x v="23"/>
    <x v="3"/>
    <x v="0"/>
    <x v="117"/>
    <x v="4"/>
    <x v="2"/>
    <x v="3"/>
  </r>
  <r>
    <x v="669"/>
    <x v="669"/>
    <x v="11"/>
    <x v="10"/>
    <x v="0"/>
    <x v="224"/>
    <x v="9"/>
    <x v="2"/>
    <x v="1"/>
  </r>
  <r>
    <x v="670"/>
    <x v="670"/>
    <x v="59"/>
    <x v="5"/>
    <x v="0"/>
    <x v="573"/>
    <x v="6"/>
    <x v="1"/>
    <x v="0"/>
  </r>
  <r>
    <x v="671"/>
    <x v="671"/>
    <x v="21"/>
    <x v="6"/>
    <x v="0"/>
    <x v="351"/>
    <x v="5"/>
    <x v="2"/>
    <x v="3"/>
  </r>
  <r>
    <x v="672"/>
    <x v="672"/>
    <x v="57"/>
    <x v="0"/>
    <x v="0"/>
    <x v="101"/>
    <x v="10"/>
    <x v="0"/>
    <x v="0"/>
  </r>
  <r>
    <x v="673"/>
    <x v="673"/>
    <x v="19"/>
    <x v="7"/>
    <x v="0"/>
    <x v="49"/>
    <x v="8"/>
    <x v="1"/>
    <x v="1"/>
  </r>
  <r>
    <x v="674"/>
    <x v="674"/>
    <x v="20"/>
    <x v="11"/>
    <x v="0"/>
    <x v="403"/>
    <x v="1"/>
    <x v="2"/>
    <x v="3"/>
  </r>
  <r>
    <x v="675"/>
    <x v="675"/>
    <x v="45"/>
    <x v="11"/>
    <x v="0"/>
    <x v="526"/>
    <x v="1"/>
    <x v="0"/>
    <x v="2"/>
  </r>
  <r>
    <x v="676"/>
    <x v="676"/>
    <x v="15"/>
    <x v="8"/>
    <x v="0"/>
    <x v="896"/>
    <x v="7"/>
    <x v="1"/>
    <x v="1"/>
  </r>
  <r>
    <x v="677"/>
    <x v="677"/>
    <x v="33"/>
    <x v="11"/>
    <x v="0"/>
    <x v="450"/>
    <x v="1"/>
    <x v="0"/>
    <x v="3"/>
  </r>
  <r>
    <x v="678"/>
    <x v="678"/>
    <x v="3"/>
    <x v="6"/>
    <x v="0"/>
    <x v="425"/>
    <x v="5"/>
    <x v="2"/>
    <x v="4"/>
  </r>
  <r>
    <x v="679"/>
    <x v="679"/>
    <x v="55"/>
    <x v="6"/>
    <x v="0"/>
    <x v="588"/>
    <x v="5"/>
    <x v="0"/>
    <x v="0"/>
  </r>
  <r>
    <x v="680"/>
    <x v="680"/>
    <x v="28"/>
    <x v="6"/>
    <x v="0"/>
    <x v="261"/>
    <x v="5"/>
    <x v="2"/>
    <x v="3"/>
  </r>
  <r>
    <x v="681"/>
    <x v="681"/>
    <x v="1"/>
    <x v="0"/>
    <x v="0"/>
    <x v="339"/>
    <x v="10"/>
    <x v="2"/>
    <x v="4"/>
  </r>
  <r>
    <x v="682"/>
    <x v="682"/>
    <x v="54"/>
    <x v="3"/>
    <x v="0"/>
    <x v="981"/>
    <x v="4"/>
    <x v="0"/>
    <x v="0"/>
  </r>
  <r>
    <x v="683"/>
    <x v="683"/>
    <x v="41"/>
    <x v="10"/>
    <x v="0"/>
    <x v="797"/>
    <x v="9"/>
    <x v="2"/>
    <x v="2"/>
  </r>
  <r>
    <x v="684"/>
    <x v="684"/>
    <x v="27"/>
    <x v="9"/>
    <x v="0"/>
    <x v="28"/>
    <x v="3"/>
    <x v="2"/>
    <x v="3"/>
  </r>
  <r>
    <x v="685"/>
    <x v="685"/>
    <x v="53"/>
    <x v="5"/>
    <x v="0"/>
    <x v="223"/>
    <x v="6"/>
    <x v="2"/>
    <x v="0"/>
  </r>
  <r>
    <x v="686"/>
    <x v="686"/>
    <x v="20"/>
    <x v="2"/>
    <x v="0"/>
    <x v="461"/>
    <x v="0"/>
    <x v="2"/>
    <x v="3"/>
  </r>
  <r>
    <x v="687"/>
    <x v="687"/>
    <x v="37"/>
    <x v="3"/>
    <x v="0"/>
    <x v="979"/>
    <x v="4"/>
    <x v="2"/>
    <x v="2"/>
  </r>
  <r>
    <x v="688"/>
    <x v="688"/>
    <x v="53"/>
    <x v="3"/>
    <x v="0"/>
    <x v="459"/>
    <x v="4"/>
    <x v="2"/>
    <x v="0"/>
  </r>
  <r>
    <x v="689"/>
    <x v="689"/>
    <x v="38"/>
    <x v="9"/>
    <x v="0"/>
    <x v="85"/>
    <x v="3"/>
    <x v="2"/>
    <x v="2"/>
  </r>
  <r>
    <x v="690"/>
    <x v="690"/>
    <x v="6"/>
    <x v="5"/>
    <x v="0"/>
    <x v="618"/>
    <x v="6"/>
    <x v="2"/>
    <x v="1"/>
  </r>
  <r>
    <x v="691"/>
    <x v="691"/>
    <x v="20"/>
    <x v="1"/>
    <x v="0"/>
    <x v="48"/>
    <x v="11"/>
    <x v="2"/>
    <x v="3"/>
  </r>
  <r>
    <x v="692"/>
    <x v="692"/>
    <x v="48"/>
    <x v="7"/>
    <x v="0"/>
    <x v="75"/>
    <x v="8"/>
    <x v="0"/>
    <x v="2"/>
  </r>
  <r>
    <x v="693"/>
    <x v="693"/>
    <x v="47"/>
    <x v="3"/>
    <x v="0"/>
    <x v="758"/>
    <x v="4"/>
    <x v="0"/>
    <x v="2"/>
  </r>
  <r>
    <x v="694"/>
    <x v="694"/>
    <x v="43"/>
    <x v="2"/>
    <x v="0"/>
    <x v="201"/>
    <x v="0"/>
    <x v="2"/>
    <x v="2"/>
  </r>
  <r>
    <x v="695"/>
    <x v="695"/>
    <x v="33"/>
    <x v="0"/>
    <x v="0"/>
    <x v="157"/>
    <x v="10"/>
    <x v="0"/>
    <x v="3"/>
  </r>
  <r>
    <x v="696"/>
    <x v="696"/>
    <x v="14"/>
    <x v="3"/>
    <x v="0"/>
    <x v="773"/>
    <x v="4"/>
    <x v="1"/>
    <x v="1"/>
  </r>
  <r>
    <x v="697"/>
    <x v="697"/>
    <x v="7"/>
    <x v="11"/>
    <x v="0"/>
    <x v="123"/>
    <x v="1"/>
    <x v="2"/>
    <x v="1"/>
  </r>
  <r>
    <x v="698"/>
    <x v="698"/>
    <x v="32"/>
    <x v="10"/>
    <x v="0"/>
    <x v="624"/>
    <x v="9"/>
    <x v="0"/>
    <x v="3"/>
  </r>
  <r>
    <x v="699"/>
    <x v="699"/>
    <x v="4"/>
    <x v="11"/>
    <x v="0"/>
    <x v="740"/>
    <x v="1"/>
    <x v="2"/>
    <x v="4"/>
  </r>
  <r>
    <x v="700"/>
    <x v="700"/>
    <x v="22"/>
    <x v="4"/>
    <x v="0"/>
    <x v="10"/>
    <x v="2"/>
    <x v="2"/>
    <x v="3"/>
  </r>
  <r>
    <x v="701"/>
    <x v="701"/>
    <x v="15"/>
    <x v="7"/>
    <x v="0"/>
    <x v="572"/>
    <x v="8"/>
    <x v="1"/>
    <x v="1"/>
  </r>
  <r>
    <x v="702"/>
    <x v="702"/>
    <x v="3"/>
    <x v="4"/>
    <x v="0"/>
    <x v="393"/>
    <x v="2"/>
    <x v="2"/>
    <x v="4"/>
  </r>
  <r>
    <x v="703"/>
    <x v="703"/>
    <x v="26"/>
    <x v="4"/>
    <x v="0"/>
    <x v="50"/>
    <x v="2"/>
    <x v="2"/>
    <x v="3"/>
  </r>
  <r>
    <x v="704"/>
    <x v="704"/>
    <x v="53"/>
    <x v="9"/>
    <x v="0"/>
    <x v="938"/>
    <x v="3"/>
    <x v="2"/>
    <x v="0"/>
  </r>
  <r>
    <x v="705"/>
    <x v="705"/>
    <x v="9"/>
    <x v="2"/>
    <x v="0"/>
    <x v="946"/>
    <x v="0"/>
    <x v="2"/>
    <x v="1"/>
  </r>
  <r>
    <x v="706"/>
    <x v="706"/>
    <x v="41"/>
    <x v="4"/>
    <x v="1"/>
    <x v="524"/>
    <x v="2"/>
    <x v="2"/>
    <x v="2"/>
  </r>
  <r>
    <x v="707"/>
    <x v="707"/>
    <x v="50"/>
    <x v="8"/>
    <x v="1"/>
    <x v="91"/>
    <x v="7"/>
    <x v="1"/>
    <x v="2"/>
  </r>
  <r>
    <x v="708"/>
    <x v="708"/>
    <x v="24"/>
    <x v="6"/>
    <x v="1"/>
    <x v="347"/>
    <x v="5"/>
    <x v="2"/>
    <x v="3"/>
  </r>
  <r>
    <x v="709"/>
    <x v="709"/>
    <x v="29"/>
    <x v="0"/>
    <x v="1"/>
    <x v="548"/>
    <x v="10"/>
    <x v="2"/>
    <x v="3"/>
  </r>
  <r>
    <x v="710"/>
    <x v="710"/>
    <x v="58"/>
    <x v="7"/>
    <x v="1"/>
    <x v="471"/>
    <x v="8"/>
    <x v="1"/>
    <x v="0"/>
  </r>
  <r>
    <x v="711"/>
    <x v="711"/>
    <x v="18"/>
    <x v="3"/>
    <x v="1"/>
    <x v="696"/>
    <x v="4"/>
    <x v="1"/>
    <x v="1"/>
  </r>
  <r>
    <x v="712"/>
    <x v="712"/>
    <x v="41"/>
    <x v="0"/>
    <x v="1"/>
    <x v="1012"/>
    <x v="10"/>
    <x v="2"/>
    <x v="2"/>
  </r>
  <r>
    <x v="713"/>
    <x v="713"/>
    <x v="42"/>
    <x v="5"/>
    <x v="1"/>
    <x v="808"/>
    <x v="6"/>
    <x v="2"/>
    <x v="2"/>
  </r>
  <r>
    <x v="714"/>
    <x v="714"/>
    <x v="20"/>
    <x v="8"/>
    <x v="1"/>
    <x v="80"/>
    <x v="7"/>
    <x v="2"/>
    <x v="3"/>
  </r>
  <r>
    <x v="715"/>
    <x v="715"/>
    <x v="28"/>
    <x v="6"/>
    <x v="1"/>
    <x v="893"/>
    <x v="5"/>
    <x v="2"/>
    <x v="3"/>
  </r>
  <r>
    <x v="716"/>
    <x v="716"/>
    <x v="27"/>
    <x v="7"/>
    <x v="1"/>
    <x v="964"/>
    <x v="8"/>
    <x v="2"/>
    <x v="3"/>
  </r>
  <r>
    <x v="717"/>
    <x v="717"/>
    <x v="30"/>
    <x v="6"/>
    <x v="1"/>
    <x v="940"/>
    <x v="5"/>
    <x v="2"/>
    <x v="3"/>
  </r>
  <r>
    <x v="718"/>
    <x v="718"/>
    <x v="3"/>
    <x v="9"/>
    <x v="1"/>
    <x v="221"/>
    <x v="3"/>
    <x v="2"/>
    <x v="4"/>
  </r>
  <r>
    <x v="719"/>
    <x v="719"/>
    <x v="19"/>
    <x v="7"/>
    <x v="1"/>
    <x v="947"/>
    <x v="8"/>
    <x v="1"/>
    <x v="1"/>
  </r>
  <r>
    <x v="720"/>
    <x v="720"/>
    <x v="23"/>
    <x v="10"/>
    <x v="1"/>
    <x v="878"/>
    <x v="9"/>
    <x v="2"/>
    <x v="3"/>
  </r>
  <r>
    <x v="721"/>
    <x v="721"/>
    <x v="45"/>
    <x v="10"/>
    <x v="1"/>
    <x v="386"/>
    <x v="9"/>
    <x v="0"/>
    <x v="2"/>
  </r>
  <r>
    <x v="722"/>
    <x v="722"/>
    <x v="5"/>
    <x v="8"/>
    <x v="1"/>
    <x v="409"/>
    <x v="7"/>
    <x v="2"/>
    <x v="4"/>
  </r>
  <r>
    <x v="723"/>
    <x v="723"/>
    <x v="5"/>
    <x v="2"/>
    <x v="1"/>
    <x v="977"/>
    <x v="0"/>
    <x v="2"/>
    <x v="4"/>
  </r>
  <r>
    <x v="724"/>
    <x v="724"/>
    <x v="1"/>
    <x v="5"/>
    <x v="1"/>
    <x v="283"/>
    <x v="6"/>
    <x v="2"/>
    <x v="4"/>
  </r>
  <r>
    <x v="725"/>
    <x v="725"/>
    <x v="1"/>
    <x v="6"/>
    <x v="1"/>
    <x v="731"/>
    <x v="5"/>
    <x v="2"/>
    <x v="4"/>
  </r>
  <r>
    <x v="726"/>
    <x v="726"/>
    <x v="59"/>
    <x v="5"/>
    <x v="1"/>
    <x v="664"/>
    <x v="6"/>
    <x v="1"/>
    <x v="0"/>
  </r>
  <r>
    <x v="727"/>
    <x v="727"/>
    <x v="5"/>
    <x v="2"/>
    <x v="1"/>
    <x v="566"/>
    <x v="0"/>
    <x v="2"/>
    <x v="4"/>
  </r>
  <r>
    <x v="728"/>
    <x v="728"/>
    <x v="33"/>
    <x v="9"/>
    <x v="1"/>
    <x v="692"/>
    <x v="3"/>
    <x v="0"/>
    <x v="3"/>
  </r>
  <r>
    <x v="729"/>
    <x v="729"/>
    <x v="49"/>
    <x v="6"/>
    <x v="1"/>
    <x v="129"/>
    <x v="5"/>
    <x v="1"/>
    <x v="2"/>
  </r>
  <r>
    <x v="730"/>
    <x v="730"/>
    <x v="28"/>
    <x v="2"/>
    <x v="1"/>
    <x v="74"/>
    <x v="0"/>
    <x v="2"/>
    <x v="3"/>
  </r>
  <r>
    <x v="731"/>
    <x v="731"/>
    <x v="55"/>
    <x v="6"/>
    <x v="1"/>
    <x v="136"/>
    <x v="5"/>
    <x v="0"/>
    <x v="0"/>
  </r>
  <r>
    <x v="732"/>
    <x v="732"/>
    <x v="43"/>
    <x v="2"/>
    <x v="1"/>
    <x v="417"/>
    <x v="0"/>
    <x v="2"/>
    <x v="2"/>
  </r>
  <r>
    <x v="733"/>
    <x v="733"/>
    <x v="51"/>
    <x v="7"/>
    <x v="1"/>
    <x v="921"/>
    <x v="8"/>
    <x v="1"/>
    <x v="2"/>
  </r>
  <r>
    <x v="734"/>
    <x v="734"/>
    <x v="31"/>
    <x v="4"/>
    <x v="1"/>
    <x v="342"/>
    <x v="2"/>
    <x v="0"/>
    <x v="3"/>
  </r>
  <r>
    <x v="735"/>
    <x v="735"/>
    <x v="47"/>
    <x v="9"/>
    <x v="1"/>
    <x v="469"/>
    <x v="3"/>
    <x v="0"/>
    <x v="2"/>
  </r>
  <r>
    <x v="736"/>
    <x v="736"/>
    <x v="48"/>
    <x v="7"/>
    <x v="1"/>
    <x v="603"/>
    <x v="8"/>
    <x v="0"/>
    <x v="2"/>
  </r>
  <r>
    <x v="737"/>
    <x v="737"/>
    <x v="0"/>
    <x v="11"/>
    <x v="1"/>
    <x v="38"/>
    <x v="1"/>
    <x v="2"/>
    <x v="4"/>
  </r>
  <r>
    <x v="738"/>
    <x v="738"/>
    <x v="17"/>
    <x v="8"/>
    <x v="1"/>
    <x v="658"/>
    <x v="7"/>
    <x v="1"/>
    <x v="1"/>
  </r>
  <r>
    <x v="739"/>
    <x v="739"/>
    <x v="46"/>
    <x v="7"/>
    <x v="1"/>
    <x v="252"/>
    <x v="8"/>
    <x v="0"/>
    <x v="2"/>
  </r>
  <r>
    <x v="740"/>
    <x v="740"/>
    <x v="48"/>
    <x v="8"/>
    <x v="1"/>
    <x v="485"/>
    <x v="7"/>
    <x v="0"/>
    <x v="2"/>
  </r>
  <r>
    <x v="741"/>
    <x v="741"/>
    <x v="37"/>
    <x v="1"/>
    <x v="1"/>
    <x v="128"/>
    <x v="11"/>
    <x v="2"/>
    <x v="2"/>
  </r>
  <r>
    <x v="742"/>
    <x v="742"/>
    <x v="41"/>
    <x v="5"/>
    <x v="1"/>
    <x v="695"/>
    <x v="6"/>
    <x v="2"/>
    <x v="2"/>
  </r>
  <r>
    <x v="743"/>
    <x v="743"/>
    <x v="58"/>
    <x v="11"/>
    <x v="1"/>
    <x v="529"/>
    <x v="1"/>
    <x v="1"/>
    <x v="0"/>
  </r>
  <r>
    <x v="744"/>
    <x v="744"/>
    <x v="35"/>
    <x v="2"/>
    <x v="1"/>
    <x v="906"/>
    <x v="0"/>
    <x v="0"/>
    <x v="3"/>
  </r>
  <r>
    <x v="745"/>
    <x v="745"/>
    <x v="40"/>
    <x v="3"/>
    <x v="1"/>
    <x v="9"/>
    <x v="4"/>
    <x v="2"/>
    <x v="2"/>
  </r>
  <r>
    <x v="746"/>
    <x v="746"/>
    <x v="15"/>
    <x v="2"/>
    <x v="1"/>
    <x v="941"/>
    <x v="0"/>
    <x v="1"/>
    <x v="1"/>
  </r>
  <r>
    <x v="747"/>
    <x v="747"/>
    <x v="32"/>
    <x v="2"/>
    <x v="1"/>
    <x v="958"/>
    <x v="0"/>
    <x v="0"/>
    <x v="3"/>
  </r>
  <r>
    <x v="748"/>
    <x v="748"/>
    <x v="34"/>
    <x v="8"/>
    <x v="1"/>
    <x v="752"/>
    <x v="7"/>
    <x v="0"/>
    <x v="3"/>
  </r>
  <r>
    <x v="749"/>
    <x v="749"/>
    <x v="18"/>
    <x v="4"/>
    <x v="1"/>
    <x v="446"/>
    <x v="2"/>
    <x v="1"/>
    <x v="1"/>
  </r>
  <r>
    <x v="750"/>
    <x v="750"/>
    <x v="48"/>
    <x v="2"/>
    <x v="1"/>
    <x v="976"/>
    <x v="0"/>
    <x v="0"/>
    <x v="2"/>
  </r>
  <r>
    <x v="751"/>
    <x v="751"/>
    <x v="57"/>
    <x v="11"/>
    <x v="1"/>
    <x v="257"/>
    <x v="1"/>
    <x v="0"/>
    <x v="0"/>
  </r>
  <r>
    <x v="752"/>
    <x v="752"/>
    <x v="40"/>
    <x v="4"/>
    <x v="1"/>
    <x v="424"/>
    <x v="2"/>
    <x v="2"/>
    <x v="2"/>
  </r>
  <r>
    <x v="753"/>
    <x v="753"/>
    <x v="53"/>
    <x v="9"/>
    <x v="1"/>
    <x v="54"/>
    <x v="3"/>
    <x v="2"/>
    <x v="0"/>
  </r>
  <r>
    <x v="754"/>
    <x v="754"/>
    <x v="45"/>
    <x v="7"/>
    <x v="1"/>
    <x v="888"/>
    <x v="8"/>
    <x v="0"/>
    <x v="2"/>
  </r>
  <r>
    <x v="755"/>
    <x v="755"/>
    <x v="16"/>
    <x v="0"/>
    <x v="1"/>
    <x v="863"/>
    <x v="10"/>
    <x v="1"/>
    <x v="1"/>
  </r>
  <r>
    <x v="756"/>
    <x v="756"/>
    <x v="25"/>
    <x v="7"/>
    <x v="1"/>
    <x v="42"/>
    <x v="8"/>
    <x v="2"/>
    <x v="3"/>
  </r>
  <r>
    <x v="757"/>
    <x v="757"/>
    <x v="33"/>
    <x v="8"/>
    <x v="1"/>
    <x v="454"/>
    <x v="7"/>
    <x v="0"/>
    <x v="3"/>
  </r>
  <r>
    <x v="758"/>
    <x v="758"/>
    <x v="10"/>
    <x v="6"/>
    <x v="1"/>
    <x v="1001"/>
    <x v="5"/>
    <x v="2"/>
    <x v="1"/>
  </r>
  <r>
    <x v="759"/>
    <x v="759"/>
    <x v="4"/>
    <x v="10"/>
    <x v="1"/>
    <x v="534"/>
    <x v="9"/>
    <x v="2"/>
    <x v="4"/>
  </r>
  <r>
    <x v="760"/>
    <x v="760"/>
    <x v="37"/>
    <x v="1"/>
    <x v="1"/>
    <x v="987"/>
    <x v="11"/>
    <x v="2"/>
    <x v="2"/>
  </r>
  <r>
    <x v="761"/>
    <x v="761"/>
    <x v="44"/>
    <x v="5"/>
    <x v="1"/>
    <x v="1000"/>
    <x v="6"/>
    <x v="0"/>
    <x v="2"/>
  </r>
  <r>
    <x v="762"/>
    <x v="762"/>
    <x v="51"/>
    <x v="3"/>
    <x v="1"/>
    <x v="452"/>
    <x v="4"/>
    <x v="1"/>
    <x v="2"/>
  </r>
  <r>
    <x v="763"/>
    <x v="763"/>
    <x v="58"/>
    <x v="4"/>
    <x v="1"/>
    <x v="762"/>
    <x v="2"/>
    <x v="1"/>
    <x v="0"/>
  </r>
  <r>
    <x v="764"/>
    <x v="764"/>
    <x v="29"/>
    <x v="9"/>
    <x v="1"/>
    <x v="683"/>
    <x v="3"/>
    <x v="2"/>
    <x v="3"/>
  </r>
  <r>
    <x v="765"/>
    <x v="765"/>
    <x v="2"/>
    <x v="2"/>
    <x v="1"/>
    <x v="636"/>
    <x v="0"/>
    <x v="2"/>
    <x v="4"/>
  </r>
  <r>
    <x v="766"/>
    <x v="766"/>
    <x v="0"/>
    <x v="6"/>
    <x v="1"/>
    <x v="720"/>
    <x v="5"/>
    <x v="2"/>
    <x v="4"/>
  </r>
  <r>
    <x v="767"/>
    <x v="767"/>
    <x v="28"/>
    <x v="11"/>
    <x v="1"/>
    <x v="782"/>
    <x v="1"/>
    <x v="2"/>
    <x v="3"/>
  </r>
  <r>
    <x v="768"/>
    <x v="768"/>
    <x v="2"/>
    <x v="8"/>
    <x v="1"/>
    <x v="793"/>
    <x v="7"/>
    <x v="2"/>
    <x v="4"/>
  </r>
  <r>
    <x v="769"/>
    <x v="769"/>
    <x v="36"/>
    <x v="0"/>
    <x v="1"/>
    <x v="439"/>
    <x v="10"/>
    <x v="0"/>
    <x v="3"/>
  </r>
  <r>
    <x v="770"/>
    <x v="770"/>
    <x v="53"/>
    <x v="11"/>
    <x v="1"/>
    <x v="266"/>
    <x v="1"/>
    <x v="2"/>
    <x v="0"/>
  </r>
  <r>
    <x v="771"/>
    <x v="771"/>
    <x v="35"/>
    <x v="6"/>
    <x v="0"/>
    <x v="218"/>
    <x v="5"/>
    <x v="0"/>
    <x v="3"/>
  </r>
  <r>
    <x v="772"/>
    <x v="772"/>
    <x v="47"/>
    <x v="1"/>
    <x v="0"/>
    <x v="293"/>
    <x v="11"/>
    <x v="0"/>
    <x v="2"/>
  </r>
  <r>
    <x v="773"/>
    <x v="773"/>
    <x v="21"/>
    <x v="9"/>
    <x v="0"/>
    <x v="319"/>
    <x v="3"/>
    <x v="2"/>
    <x v="3"/>
  </r>
  <r>
    <x v="774"/>
    <x v="774"/>
    <x v="18"/>
    <x v="3"/>
    <x v="0"/>
    <x v="419"/>
    <x v="4"/>
    <x v="1"/>
    <x v="1"/>
  </r>
  <r>
    <x v="775"/>
    <x v="775"/>
    <x v="49"/>
    <x v="3"/>
    <x v="0"/>
    <x v="690"/>
    <x v="4"/>
    <x v="1"/>
    <x v="2"/>
  </r>
  <r>
    <x v="776"/>
    <x v="776"/>
    <x v="9"/>
    <x v="8"/>
    <x v="0"/>
    <x v="845"/>
    <x v="7"/>
    <x v="2"/>
    <x v="1"/>
  </r>
  <r>
    <x v="777"/>
    <x v="777"/>
    <x v="42"/>
    <x v="0"/>
    <x v="0"/>
    <x v="687"/>
    <x v="10"/>
    <x v="2"/>
    <x v="2"/>
  </r>
  <r>
    <x v="778"/>
    <x v="778"/>
    <x v="51"/>
    <x v="1"/>
    <x v="0"/>
    <x v="441"/>
    <x v="11"/>
    <x v="1"/>
    <x v="2"/>
  </r>
  <r>
    <x v="779"/>
    <x v="779"/>
    <x v="44"/>
    <x v="0"/>
    <x v="0"/>
    <x v="891"/>
    <x v="10"/>
    <x v="0"/>
    <x v="2"/>
  </r>
  <r>
    <x v="780"/>
    <x v="780"/>
    <x v="37"/>
    <x v="10"/>
    <x v="0"/>
    <x v="928"/>
    <x v="9"/>
    <x v="2"/>
    <x v="2"/>
  </r>
  <r>
    <x v="781"/>
    <x v="781"/>
    <x v="44"/>
    <x v="4"/>
    <x v="0"/>
    <x v="352"/>
    <x v="2"/>
    <x v="0"/>
    <x v="2"/>
  </r>
  <r>
    <x v="782"/>
    <x v="782"/>
    <x v="0"/>
    <x v="3"/>
    <x v="0"/>
    <x v="679"/>
    <x v="4"/>
    <x v="2"/>
    <x v="4"/>
  </r>
  <r>
    <x v="783"/>
    <x v="783"/>
    <x v="34"/>
    <x v="7"/>
    <x v="0"/>
    <x v="698"/>
    <x v="8"/>
    <x v="0"/>
    <x v="3"/>
  </r>
  <r>
    <x v="784"/>
    <x v="784"/>
    <x v="47"/>
    <x v="6"/>
    <x v="0"/>
    <x v="644"/>
    <x v="5"/>
    <x v="0"/>
    <x v="2"/>
  </r>
  <r>
    <x v="785"/>
    <x v="785"/>
    <x v="25"/>
    <x v="1"/>
    <x v="0"/>
    <x v="707"/>
    <x v="11"/>
    <x v="2"/>
    <x v="3"/>
  </r>
  <r>
    <x v="786"/>
    <x v="786"/>
    <x v="36"/>
    <x v="5"/>
    <x v="0"/>
    <x v="395"/>
    <x v="6"/>
    <x v="0"/>
    <x v="3"/>
  </r>
  <r>
    <x v="787"/>
    <x v="787"/>
    <x v="1"/>
    <x v="1"/>
    <x v="0"/>
    <x v="36"/>
    <x v="11"/>
    <x v="2"/>
    <x v="4"/>
  </r>
  <r>
    <x v="788"/>
    <x v="788"/>
    <x v="48"/>
    <x v="1"/>
    <x v="0"/>
    <x v="883"/>
    <x v="11"/>
    <x v="0"/>
    <x v="2"/>
  </r>
  <r>
    <x v="789"/>
    <x v="789"/>
    <x v="26"/>
    <x v="8"/>
    <x v="0"/>
    <x v="790"/>
    <x v="7"/>
    <x v="2"/>
    <x v="3"/>
  </r>
  <r>
    <x v="790"/>
    <x v="790"/>
    <x v="16"/>
    <x v="7"/>
    <x v="0"/>
    <x v="29"/>
    <x v="8"/>
    <x v="1"/>
    <x v="1"/>
  </r>
  <r>
    <x v="791"/>
    <x v="791"/>
    <x v="31"/>
    <x v="4"/>
    <x v="0"/>
    <x v="788"/>
    <x v="2"/>
    <x v="0"/>
    <x v="3"/>
  </r>
  <r>
    <x v="792"/>
    <x v="792"/>
    <x v="48"/>
    <x v="6"/>
    <x v="0"/>
    <x v="131"/>
    <x v="5"/>
    <x v="0"/>
    <x v="2"/>
  </r>
  <r>
    <x v="793"/>
    <x v="793"/>
    <x v="16"/>
    <x v="1"/>
    <x v="0"/>
    <x v="775"/>
    <x v="11"/>
    <x v="1"/>
    <x v="1"/>
  </r>
  <r>
    <x v="794"/>
    <x v="794"/>
    <x v="35"/>
    <x v="3"/>
    <x v="0"/>
    <x v="0"/>
    <x v="4"/>
    <x v="0"/>
    <x v="3"/>
  </r>
  <r>
    <x v="795"/>
    <x v="795"/>
    <x v="57"/>
    <x v="3"/>
    <x v="0"/>
    <x v="667"/>
    <x v="4"/>
    <x v="0"/>
    <x v="0"/>
  </r>
  <r>
    <x v="796"/>
    <x v="796"/>
    <x v="22"/>
    <x v="7"/>
    <x v="0"/>
    <x v="780"/>
    <x v="8"/>
    <x v="2"/>
    <x v="3"/>
  </r>
  <r>
    <x v="797"/>
    <x v="797"/>
    <x v="57"/>
    <x v="7"/>
    <x v="0"/>
    <x v="525"/>
    <x v="8"/>
    <x v="0"/>
    <x v="0"/>
  </r>
  <r>
    <x v="798"/>
    <x v="798"/>
    <x v="6"/>
    <x v="1"/>
    <x v="0"/>
    <x v="86"/>
    <x v="11"/>
    <x v="2"/>
    <x v="1"/>
  </r>
  <r>
    <x v="799"/>
    <x v="799"/>
    <x v="55"/>
    <x v="7"/>
    <x v="0"/>
    <x v="989"/>
    <x v="8"/>
    <x v="0"/>
    <x v="0"/>
  </r>
  <r>
    <x v="800"/>
    <x v="800"/>
    <x v="18"/>
    <x v="9"/>
    <x v="0"/>
    <x v="63"/>
    <x v="3"/>
    <x v="1"/>
    <x v="1"/>
  </r>
  <r>
    <x v="801"/>
    <x v="801"/>
    <x v="55"/>
    <x v="4"/>
    <x v="0"/>
    <x v="279"/>
    <x v="2"/>
    <x v="0"/>
    <x v="0"/>
  </r>
  <r>
    <x v="802"/>
    <x v="802"/>
    <x v="8"/>
    <x v="1"/>
    <x v="0"/>
    <x v="870"/>
    <x v="11"/>
    <x v="2"/>
    <x v="1"/>
  </r>
  <r>
    <x v="803"/>
    <x v="803"/>
    <x v="41"/>
    <x v="8"/>
    <x v="0"/>
    <x v="21"/>
    <x v="7"/>
    <x v="2"/>
    <x v="2"/>
  </r>
  <r>
    <x v="804"/>
    <x v="804"/>
    <x v="11"/>
    <x v="6"/>
    <x v="0"/>
    <x v="399"/>
    <x v="5"/>
    <x v="2"/>
    <x v="1"/>
  </r>
  <r>
    <x v="805"/>
    <x v="805"/>
    <x v="26"/>
    <x v="11"/>
    <x v="0"/>
    <x v="90"/>
    <x v="1"/>
    <x v="2"/>
    <x v="3"/>
  </r>
  <r>
    <x v="806"/>
    <x v="806"/>
    <x v="27"/>
    <x v="1"/>
    <x v="0"/>
    <x v="382"/>
    <x v="11"/>
    <x v="2"/>
    <x v="3"/>
  </r>
  <r>
    <x v="807"/>
    <x v="807"/>
    <x v="45"/>
    <x v="4"/>
    <x v="0"/>
    <x v="508"/>
    <x v="2"/>
    <x v="0"/>
    <x v="2"/>
  </r>
  <r>
    <x v="808"/>
    <x v="808"/>
    <x v="32"/>
    <x v="10"/>
    <x v="0"/>
    <x v="177"/>
    <x v="9"/>
    <x v="0"/>
    <x v="3"/>
  </r>
  <r>
    <x v="809"/>
    <x v="809"/>
    <x v="51"/>
    <x v="10"/>
    <x v="0"/>
    <x v="523"/>
    <x v="9"/>
    <x v="1"/>
    <x v="2"/>
  </r>
  <r>
    <x v="810"/>
    <x v="810"/>
    <x v="32"/>
    <x v="3"/>
    <x v="0"/>
    <x v="295"/>
    <x v="4"/>
    <x v="0"/>
    <x v="3"/>
  </r>
  <r>
    <x v="811"/>
    <x v="811"/>
    <x v="17"/>
    <x v="7"/>
    <x v="0"/>
    <x v="995"/>
    <x v="8"/>
    <x v="1"/>
    <x v="1"/>
  </r>
  <r>
    <x v="812"/>
    <x v="812"/>
    <x v="23"/>
    <x v="4"/>
    <x v="0"/>
    <x v="614"/>
    <x v="2"/>
    <x v="2"/>
    <x v="3"/>
  </r>
  <r>
    <x v="813"/>
    <x v="813"/>
    <x v="18"/>
    <x v="8"/>
    <x v="0"/>
    <x v="930"/>
    <x v="7"/>
    <x v="1"/>
    <x v="1"/>
  </r>
  <r>
    <x v="814"/>
    <x v="814"/>
    <x v="2"/>
    <x v="0"/>
    <x v="0"/>
    <x v="655"/>
    <x v="10"/>
    <x v="2"/>
    <x v="4"/>
  </r>
  <r>
    <x v="815"/>
    <x v="815"/>
    <x v="8"/>
    <x v="0"/>
    <x v="0"/>
    <x v="130"/>
    <x v="10"/>
    <x v="2"/>
    <x v="1"/>
  </r>
  <r>
    <x v="816"/>
    <x v="816"/>
    <x v="33"/>
    <x v="0"/>
    <x v="0"/>
    <x v="1016"/>
    <x v="10"/>
    <x v="0"/>
    <x v="3"/>
  </r>
  <r>
    <x v="817"/>
    <x v="817"/>
    <x v="29"/>
    <x v="5"/>
    <x v="0"/>
    <x v="956"/>
    <x v="6"/>
    <x v="2"/>
    <x v="3"/>
  </r>
  <r>
    <x v="818"/>
    <x v="818"/>
    <x v="7"/>
    <x v="8"/>
    <x v="0"/>
    <x v="747"/>
    <x v="7"/>
    <x v="2"/>
    <x v="1"/>
  </r>
  <r>
    <x v="819"/>
    <x v="819"/>
    <x v="58"/>
    <x v="3"/>
    <x v="0"/>
    <x v="323"/>
    <x v="4"/>
    <x v="1"/>
    <x v="0"/>
  </r>
  <r>
    <x v="820"/>
    <x v="820"/>
    <x v="9"/>
    <x v="10"/>
    <x v="0"/>
    <x v="362"/>
    <x v="9"/>
    <x v="2"/>
    <x v="1"/>
  </r>
  <r>
    <x v="821"/>
    <x v="821"/>
    <x v="20"/>
    <x v="2"/>
    <x v="0"/>
    <x v="884"/>
    <x v="0"/>
    <x v="2"/>
    <x v="3"/>
  </r>
  <r>
    <x v="822"/>
    <x v="822"/>
    <x v="26"/>
    <x v="5"/>
    <x v="0"/>
    <x v="480"/>
    <x v="6"/>
    <x v="2"/>
    <x v="3"/>
  </r>
  <r>
    <x v="823"/>
    <x v="823"/>
    <x v="30"/>
    <x v="9"/>
    <x v="0"/>
    <x v="980"/>
    <x v="3"/>
    <x v="2"/>
    <x v="3"/>
  </r>
  <r>
    <x v="824"/>
    <x v="824"/>
    <x v="54"/>
    <x v="11"/>
    <x v="0"/>
    <x v="236"/>
    <x v="1"/>
    <x v="0"/>
    <x v="0"/>
  </r>
  <r>
    <x v="825"/>
    <x v="825"/>
    <x v="45"/>
    <x v="3"/>
    <x v="0"/>
    <x v="273"/>
    <x v="4"/>
    <x v="0"/>
    <x v="2"/>
  </r>
  <r>
    <x v="826"/>
    <x v="826"/>
    <x v="41"/>
    <x v="11"/>
    <x v="0"/>
    <x v="785"/>
    <x v="1"/>
    <x v="2"/>
    <x v="2"/>
  </r>
  <r>
    <x v="827"/>
    <x v="827"/>
    <x v="12"/>
    <x v="6"/>
    <x v="0"/>
    <x v="736"/>
    <x v="5"/>
    <x v="1"/>
    <x v="1"/>
  </r>
  <r>
    <x v="828"/>
    <x v="828"/>
    <x v="6"/>
    <x v="3"/>
    <x v="0"/>
    <x v="832"/>
    <x v="4"/>
    <x v="2"/>
    <x v="1"/>
  </r>
  <r>
    <x v="829"/>
    <x v="829"/>
    <x v="25"/>
    <x v="11"/>
    <x v="0"/>
    <x v="1026"/>
    <x v="1"/>
    <x v="2"/>
    <x v="3"/>
  </r>
  <r>
    <x v="830"/>
    <x v="830"/>
    <x v="55"/>
    <x v="2"/>
    <x v="0"/>
    <x v="818"/>
    <x v="0"/>
    <x v="0"/>
    <x v="0"/>
  </r>
  <r>
    <x v="831"/>
    <x v="831"/>
    <x v="38"/>
    <x v="10"/>
    <x v="0"/>
    <x v="904"/>
    <x v="9"/>
    <x v="2"/>
    <x v="2"/>
  </r>
  <r>
    <x v="832"/>
    <x v="832"/>
    <x v="10"/>
    <x v="1"/>
    <x v="0"/>
    <x v="525"/>
    <x v="11"/>
    <x v="2"/>
    <x v="1"/>
  </r>
  <r>
    <x v="833"/>
    <x v="833"/>
    <x v="52"/>
    <x v="9"/>
    <x v="0"/>
    <x v="475"/>
    <x v="3"/>
    <x v="2"/>
    <x v="0"/>
  </r>
  <r>
    <x v="834"/>
    <x v="834"/>
    <x v="56"/>
    <x v="1"/>
    <x v="0"/>
    <x v="121"/>
    <x v="11"/>
    <x v="0"/>
    <x v="0"/>
  </r>
  <r>
    <x v="835"/>
    <x v="835"/>
    <x v="26"/>
    <x v="5"/>
    <x v="0"/>
    <x v="327"/>
    <x v="6"/>
    <x v="2"/>
    <x v="3"/>
  </r>
  <r>
    <x v="836"/>
    <x v="836"/>
    <x v="8"/>
    <x v="10"/>
    <x v="1"/>
    <x v="487"/>
    <x v="9"/>
    <x v="2"/>
    <x v="1"/>
  </r>
  <r>
    <x v="837"/>
    <x v="837"/>
    <x v="30"/>
    <x v="10"/>
    <x v="1"/>
    <x v="200"/>
    <x v="9"/>
    <x v="2"/>
    <x v="3"/>
  </r>
  <r>
    <x v="838"/>
    <x v="838"/>
    <x v="9"/>
    <x v="6"/>
    <x v="1"/>
    <x v="414"/>
    <x v="5"/>
    <x v="2"/>
    <x v="1"/>
  </r>
  <r>
    <x v="839"/>
    <x v="839"/>
    <x v="34"/>
    <x v="11"/>
    <x v="1"/>
    <x v="1008"/>
    <x v="1"/>
    <x v="0"/>
    <x v="3"/>
  </r>
  <r>
    <x v="840"/>
    <x v="840"/>
    <x v="55"/>
    <x v="7"/>
    <x v="1"/>
    <x v="998"/>
    <x v="8"/>
    <x v="0"/>
    <x v="0"/>
  </r>
  <r>
    <x v="841"/>
    <x v="841"/>
    <x v="12"/>
    <x v="5"/>
    <x v="1"/>
    <x v="22"/>
    <x v="6"/>
    <x v="1"/>
    <x v="1"/>
  </r>
  <r>
    <x v="842"/>
    <x v="842"/>
    <x v="33"/>
    <x v="11"/>
    <x v="1"/>
    <x v="983"/>
    <x v="1"/>
    <x v="0"/>
    <x v="3"/>
  </r>
  <r>
    <x v="843"/>
    <x v="843"/>
    <x v="26"/>
    <x v="1"/>
    <x v="1"/>
    <x v="299"/>
    <x v="11"/>
    <x v="2"/>
    <x v="3"/>
  </r>
  <r>
    <x v="844"/>
    <x v="844"/>
    <x v="8"/>
    <x v="7"/>
    <x v="1"/>
    <x v="504"/>
    <x v="8"/>
    <x v="2"/>
    <x v="1"/>
  </r>
  <r>
    <x v="845"/>
    <x v="845"/>
    <x v="42"/>
    <x v="2"/>
    <x v="1"/>
    <x v="909"/>
    <x v="0"/>
    <x v="2"/>
    <x v="2"/>
  </r>
  <r>
    <x v="846"/>
    <x v="846"/>
    <x v="54"/>
    <x v="1"/>
    <x v="1"/>
    <x v="188"/>
    <x v="11"/>
    <x v="0"/>
    <x v="0"/>
  </r>
  <r>
    <x v="847"/>
    <x v="847"/>
    <x v="53"/>
    <x v="8"/>
    <x v="1"/>
    <x v="472"/>
    <x v="7"/>
    <x v="2"/>
    <x v="0"/>
  </r>
  <r>
    <x v="848"/>
    <x v="848"/>
    <x v="13"/>
    <x v="1"/>
    <x v="1"/>
    <x v="754"/>
    <x v="11"/>
    <x v="1"/>
    <x v="1"/>
  </r>
  <r>
    <x v="849"/>
    <x v="849"/>
    <x v="20"/>
    <x v="1"/>
    <x v="1"/>
    <x v="1029"/>
    <x v="11"/>
    <x v="2"/>
    <x v="3"/>
  </r>
  <r>
    <x v="850"/>
    <x v="850"/>
    <x v="49"/>
    <x v="2"/>
    <x v="1"/>
    <x v="310"/>
    <x v="0"/>
    <x v="1"/>
    <x v="2"/>
  </r>
  <r>
    <x v="851"/>
    <x v="851"/>
    <x v="6"/>
    <x v="5"/>
    <x v="1"/>
    <x v="369"/>
    <x v="6"/>
    <x v="2"/>
    <x v="1"/>
  </r>
  <r>
    <x v="852"/>
    <x v="852"/>
    <x v="16"/>
    <x v="1"/>
    <x v="1"/>
    <x v="1013"/>
    <x v="11"/>
    <x v="1"/>
    <x v="1"/>
  </r>
  <r>
    <x v="853"/>
    <x v="853"/>
    <x v="12"/>
    <x v="11"/>
    <x v="1"/>
    <x v="313"/>
    <x v="1"/>
    <x v="1"/>
    <x v="1"/>
  </r>
  <r>
    <x v="854"/>
    <x v="854"/>
    <x v="35"/>
    <x v="0"/>
    <x v="1"/>
    <x v="311"/>
    <x v="10"/>
    <x v="0"/>
    <x v="3"/>
  </r>
  <r>
    <x v="855"/>
    <x v="855"/>
    <x v="47"/>
    <x v="9"/>
    <x v="1"/>
    <x v="716"/>
    <x v="3"/>
    <x v="0"/>
    <x v="2"/>
  </r>
  <r>
    <x v="856"/>
    <x v="856"/>
    <x v="2"/>
    <x v="10"/>
    <x v="1"/>
    <x v="970"/>
    <x v="9"/>
    <x v="2"/>
    <x v="4"/>
  </r>
  <r>
    <x v="857"/>
    <x v="857"/>
    <x v="43"/>
    <x v="5"/>
    <x v="1"/>
    <x v="205"/>
    <x v="6"/>
    <x v="2"/>
    <x v="2"/>
  </r>
  <r>
    <x v="858"/>
    <x v="858"/>
    <x v="40"/>
    <x v="10"/>
    <x v="1"/>
    <x v="954"/>
    <x v="9"/>
    <x v="2"/>
    <x v="2"/>
  </r>
  <r>
    <x v="859"/>
    <x v="859"/>
    <x v="0"/>
    <x v="4"/>
    <x v="1"/>
    <x v="507"/>
    <x v="2"/>
    <x v="2"/>
    <x v="4"/>
  </r>
  <r>
    <x v="860"/>
    <x v="860"/>
    <x v="47"/>
    <x v="1"/>
    <x v="1"/>
    <x v="415"/>
    <x v="11"/>
    <x v="0"/>
    <x v="2"/>
  </r>
  <r>
    <x v="861"/>
    <x v="861"/>
    <x v="46"/>
    <x v="4"/>
    <x v="1"/>
    <x v="364"/>
    <x v="2"/>
    <x v="0"/>
    <x v="2"/>
  </r>
  <r>
    <x v="862"/>
    <x v="862"/>
    <x v="14"/>
    <x v="3"/>
    <x v="1"/>
    <x v="755"/>
    <x v="4"/>
    <x v="1"/>
    <x v="1"/>
  </r>
  <r>
    <x v="863"/>
    <x v="863"/>
    <x v="48"/>
    <x v="10"/>
    <x v="1"/>
    <x v="459"/>
    <x v="9"/>
    <x v="0"/>
    <x v="2"/>
  </r>
  <r>
    <x v="864"/>
    <x v="864"/>
    <x v="24"/>
    <x v="0"/>
    <x v="1"/>
    <x v="972"/>
    <x v="10"/>
    <x v="2"/>
    <x v="3"/>
  </r>
  <r>
    <x v="865"/>
    <x v="865"/>
    <x v="23"/>
    <x v="3"/>
    <x v="1"/>
    <x v="592"/>
    <x v="4"/>
    <x v="2"/>
    <x v="3"/>
  </r>
  <r>
    <x v="866"/>
    <x v="866"/>
    <x v="54"/>
    <x v="9"/>
    <x v="1"/>
    <x v="14"/>
    <x v="3"/>
    <x v="0"/>
    <x v="0"/>
  </r>
  <r>
    <x v="867"/>
    <x v="867"/>
    <x v="38"/>
    <x v="5"/>
    <x v="1"/>
    <x v="408"/>
    <x v="6"/>
    <x v="2"/>
    <x v="2"/>
  </r>
  <r>
    <x v="868"/>
    <x v="868"/>
    <x v="50"/>
    <x v="8"/>
    <x v="1"/>
    <x v="803"/>
    <x v="7"/>
    <x v="1"/>
    <x v="2"/>
  </r>
  <r>
    <x v="869"/>
    <x v="869"/>
    <x v="55"/>
    <x v="8"/>
    <x v="1"/>
    <x v="668"/>
    <x v="7"/>
    <x v="0"/>
    <x v="0"/>
  </r>
  <r>
    <x v="870"/>
    <x v="870"/>
    <x v="34"/>
    <x v="6"/>
    <x v="1"/>
    <x v="652"/>
    <x v="5"/>
    <x v="0"/>
    <x v="3"/>
  </r>
  <r>
    <x v="871"/>
    <x v="871"/>
    <x v="24"/>
    <x v="4"/>
    <x v="1"/>
    <x v="288"/>
    <x v="2"/>
    <x v="2"/>
    <x v="3"/>
  </r>
  <r>
    <x v="872"/>
    <x v="872"/>
    <x v="47"/>
    <x v="6"/>
    <x v="1"/>
    <x v="961"/>
    <x v="5"/>
    <x v="0"/>
    <x v="2"/>
  </r>
  <r>
    <x v="873"/>
    <x v="873"/>
    <x v="18"/>
    <x v="5"/>
    <x v="1"/>
    <x v="561"/>
    <x v="6"/>
    <x v="1"/>
    <x v="1"/>
  </r>
  <r>
    <x v="874"/>
    <x v="874"/>
    <x v="27"/>
    <x v="0"/>
    <x v="1"/>
    <x v="510"/>
    <x v="10"/>
    <x v="2"/>
    <x v="3"/>
  </r>
  <r>
    <x v="875"/>
    <x v="875"/>
    <x v="40"/>
    <x v="7"/>
    <x v="1"/>
    <x v="375"/>
    <x v="8"/>
    <x v="2"/>
    <x v="2"/>
  </r>
  <r>
    <x v="876"/>
    <x v="876"/>
    <x v="57"/>
    <x v="4"/>
    <x v="1"/>
    <x v="56"/>
    <x v="2"/>
    <x v="0"/>
    <x v="0"/>
  </r>
  <r>
    <x v="877"/>
    <x v="877"/>
    <x v="58"/>
    <x v="1"/>
    <x v="1"/>
    <x v="334"/>
    <x v="11"/>
    <x v="1"/>
    <x v="0"/>
  </r>
  <r>
    <x v="878"/>
    <x v="878"/>
    <x v="11"/>
    <x v="8"/>
    <x v="1"/>
    <x v="285"/>
    <x v="7"/>
    <x v="2"/>
    <x v="1"/>
  </r>
  <r>
    <x v="879"/>
    <x v="879"/>
    <x v="8"/>
    <x v="3"/>
    <x v="1"/>
    <x v="864"/>
    <x v="4"/>
    <x v="2"/>
    <x v="1"/>
  </r>
  <r>
    <x v="880"/>
    <x v="880"/>
    <x v="49"/>
    <x v="9"/>
    <x v="1"/>
    <x v="495"/>
    <x v="3"/>
    <x v="1"/>
    <x v="2"/>
  </r>
  <r>
    <x v="881"/>
    <x v="881"/>
    <x v="35"/>
    <x v="6"/>
    <x v="1"/>
    <x v="190"/>
    <x v="5"/>
    <x v="0"/>
    <x v="3"/>
  </r>
  <r>
    <x v="882"/>
    <x v="882"/>
    <x v="24"/>
    <x v="6"/>
    <x v="1"/>
    <x v="620"/>
    <x v="5"/>
    <x v="2"/>
    <x v="3"/>
  </r>
  <r>
    <x v="883"/>
    <x v="883"/>
    <x v="56"/>
    <x v="11"/>
    <x v="1"/>
    <x v="708"/>
    <x v="1"/>
    <x v="0"/>
    <x v="0"/>
  </r>
  <r>
    <x v="884"/>
    <x v="884"/>
    <x v="39"/>
    <x v="10"/>
    <x v="1"/>
    <x v="401"/>
    <x v="9"/>
    <x v="2"/>
    <x v="2"/>
  </r>
  <r>
    <x v="885"/>
    <x v="885"/>
    <x v="17"/>
    <x v="3"/>
    <x v="1"/>
    <x v="1043"/>
    <x v="4"/>
    <x v="1"/>
    <x v="1"/>
  </r>
  <r>
    <x v="886"/>
    <x v="886"/>
    <x v="52"/>
    <x v="11"/>
    <x v="1"/>
    <x v="277"/>
    <x v="1"/>
    <x v="2"/>
    <x v="0"/>
  </r>
  <r>
    <x v="887"/>
    <x v="887"/>
    <x v="8"/>
    <x v="4"/>
    <x v="1"/>
    <x v="933"/>
    <x v="2"/>
    <x v="2"/>
    <x v="1"/>
  </r>
  <r>
    <x v="888"/>
    <x v="888"/>
    <x v="20"/>
    <x v="9"/>
    <x v="1"/>
    <x v="287"/>
    <x v="3"/>
    <x v="2"/>
    <x v="3"/>
  </r>
  <r>
    <x v="889"/>
    <x v="889"/>
    <x v="33"/>
    <x v="5"/>
    <x v="1"/>
    <x v="483"/>
    <x v="6"/>
    <x v="0"/>
    <x v="3"/>
  </r>
  <r>
    <x v="890"/>
    <x v="890"/>
    <x v="9"/>
    <x v="9"/>
    <x v="1"/>
    <x v="191"/>
    <x v="3"/>
    <x v="2"/>
    <x v="1"/>
  </r>
  <r>
    <x v="891"/>
    <x v="891"/>
    <x v="48"/>
    <x v="5"/>
    <x v="1"/>
    <x v="567"/>
    <x v="6"/>
    <x v="0"/>
    <x v="2"/>
  </r>
  <r>
    <x v="892"/>
    <x v="892"/>
    <x v="43"/>
    <x v="10"/>
    <x v="1"/>
    <x v="350"/>
    <x v="9"/>
    <x v="2"/>
    <x v="2"/>
  </r>
  <r>
    <x v="893"/>
    <x v="893"/>
    <x v="3"/>
    <x v="6"/>
    <x v="1"/>
    <x v="590"/>
    <x v="5"/>
    <x v="2"/>
    <x v="4"/>
  </r>
  <r>
    <x v="894"/>
    <x v="894"/>
    <x v="19"/>
    <x v="9"/>
    <x v="1"/>
    <x v="783"/>
    <x v="3"/>
    <x v="1"/>
    <x v="1"/>
  </r>
  <r>
    <x v="895"/>
    <x v="895"/>
    <x v="48"/>
    <x v="0"/>
    <x v="1"/>
    <x v="396"/>
    <x v="10"/>
    <x v="0"/>
    <x v="2"/>
  </r>
  <r>
    <x v="896"/>
    <x v="896"/>
    <x v="40"/>
    <x v="10"/>
    <x v="1"/>
    <x v="626"/>
    <x v="9"/>
    <x v="2"/>
    <x v="2"/>
  </r>
  <r>
    <x v="897"/>
    <x v="897"/>
    <x v="23"/>
    <x v="10"/>
    <x v="1"/>
    <x v="385"/>
    <x v="9"/>
    <x v="2"/>
    <x v="3"/>
  </r>
  <r>
    <x v="898"/>
    <x v="898"/>
    <x v="49"/>
    <x v="0"/>
    <x v="1"/>
    <x v="521"/>
    <x v="10"/>
    <x v="1"/>
    <x v="2"/>
  </r>
  <r>
    <x v="899"/>
    <x v="899"/>
    <x v="38"/>
    <x v="0"/>
    <x v="1"/>
    <x v="443"/>
    <x v="10"/>
    <x v="2"/>
    <x v="2"/>
  </r>
  <r>
    <x v="900"/>
    <x v="900"/>
    <x v="41"/>
    <x v="3"/>
    <x v="1"/>
    <x v="715"/>
    <x v="4"/>
    <x v="2"/>
    <x v="2"/>
  </r>
  <r>
    <x v="901"/>
    <x v="901"/>
    <x v="59"/>
    <x v="4"/>
    <x v="0"/>
    <x v="873"/>
    <x v="2"/>
    <x v="1"/>
    <x v="0"/>
  </r>
  <r>
    <x v="902"/>
    <x v="902"/>
    <x v="18"/>
    <x v="0"/>
    <x v="0"/>
    <x v="776"/>
    <x v="10"/>
    <x v="1"/>
    <x v="1"/>
  </r>
  <r>
    <x v="903"/>
    <x v="903"/>
    <x v="20"/>
    <x v="11"/>
    <x v="0"/>
    <x v="867"/>
    <x v="1"/>
    <x v="2"/>
    <x v="3"/>
  </r>
  <r>
    <x v="904"/>
    <x v="904"/>
    <x v="13"/>
    <x v="0"/>
    <x v="0"/>
    <x v="366"/>
    <x v="10"/>
    <x v="1"/>
    <x v="1"/>
  </r>
  <r>
    <x v="905"/>
    <x v="905"/>
    <x v="16"/>
    <x v="11"/>
    <x v="0"/>
    <x v="92"/>
    <x v="1"/>
    <x v="1"/>
    <x v="1"/>
  </r>
  <r>
    <x v="906"/>
    <x v="906"/>
    <x v="37"/>
    <x v="7"/>
    <x v="0"/>
    <x v="982"/>
    <x v="8"/>
    <x v="2"/>
    <x v="2"/>
  </r>
  <r>
    <x v="907"/>
    <x v="907"/>
    <x v="46"/>
    <x v="5"/>
    <x v="0"/>
    <x v="360"/>
    <x v="6"/>
    <x v="0"/>
    <x v="2"/>
  </r>
  <r>
    <x v="908"/>
    <x v="908"/>
    <x v="24"/>
    <x v="9"/>
    <x v="0"/>
    <x v="589"/>
    <x v="3"/>
    <x v="2"/>
    <x v="3"/>
  </r>
  <r>
    <x v="909"/>
    <x v="909"/>
    <x v="59"/>
    <x v="9"/>
    <x v="0"/>
    <x v="691"/>
    <x v="3"/>
    <x v="1"/>
    <x v="0"/>
  </r>
  <r>
    <x v="910"/>
    <x v="910"/>
    <x v="18"/>
    <x v="5"/>
    <x v="0"/>
    <x v="248"/>
    <x v="6"/>
    <x v="1"/>
    <x v="1"/>
  </r>
  <r>
    <x v="911"/>
    <x v="911"/>
    <x v="23"/>
    <x v="5"/>
    <x v="0"/>
    <x v="168"/>
    <x v="6"/>
    <x v="2"/>
    <x v="3"/>
  </r>
  <r>
    <x v="912"/>
    <x v="912"/>
    <x v="28"/>
    <x v="4"/>
    <x v="0"/>
    <x v="929"/>
    <x v="2"/>
    <x v="2"/>
    <x v="3"/>
  </r>
  <r>
    <x v="913"/>
    <x v="913"/>
    <x v="9"/>
    <x v="4"/>
    <x v="0"/>
    <x v="751"/>
    <x v="2"/>
    <x v="2"/>
    <x v="1"/>
  </r>
  <r>
    <x v="914"/>
    <x v="914"/>
    <x v="22"/>
    <x v="11"/>
    <x v="0"/>
    <x v="213"/>
    <x v="1"/>
    <x v="2"/>
    <x v="3"/>
  </r>
  <r>
    <x v="915"/>
    <x v="915"/>
    <x v="49"/>
    <x v="0"/>
    <x v="0"/>
    <x v="562"/>
    <x v="10"/>
    <x v="1"/>
    <x v="2"/>
  </r>
  <r>
    <x v="916"/>
    <x v="916"/>
    <x v="34"/>
    <x v="6"/>
    <x v="0"/>
    <x v="152"/>
    <x v="5"/>
    <x v="0"/>
    <x v="3"/>
  </r>
  <r>
    <x v="917"/>
    <x v="917"/>
    <x v="34"/>
    <x v="10"/>
    <x v="0"/>
    <x v="479"/>
    <x v="9"/>
    <x v="0"/>
    <x v="3"/>
  </r>
  <r>
    <x v="918"/>
    <x v="918"/>
    <x v="15"/>
    <x v="0"/>
    <x v="0"/>
    <x v="182"/>
    <x v="10"/>
    <x v="1"/>
    <x v="1"/>
  </r>
  <r>
    <x v="919"/>
    <x v="919"/>
    <x v="19"/>
    <x v="8"/>
    <x v="0"/>
    <x v="924"/>
    <x v="7"/>
    <x v="1"/>
    <x v="1"/>
  </r>
  <r>
    <x v="920"/>
    <x v="920"/>
    <x v="3"/>
    <x v="9"/>
    <x v="0"/>
    <x v="132"/>
    <x v="3"/>
    <x v="2"/>
    <x v="4"/>
  </r>
  <r>
    <x v="921"/>
    <x v="921"/>
    <x v="52"/>
    <x v="0"/>
    <x v="0"/>
    <x v="434"/>
    <x v="10"/>
    <x v="2"/>
    <x v="0"/>
  </r>
  <r>
    <x v="922"/>
    <x v="922"/>
    <x v="24"/>
    <x v="0"/>
    <x v="0"/>
    <x v="440"/>
    <x v="10"/>
    <x v="2"/>
    <x v="3"/>
  </r>
  <r>
    <x v="923"/>
    <x v="923"/>
    <x v="9"/>
    <x v="0"/>
    <x v="0"/>
    <x v="429"/>
    <x v="10"/>
    <x v="2"/>
    <x v="1"/>
  </r>
  <r>
    <x v="924"/>
    <x v="924"/>
    <x v="17"/>
    <x v="9"/>
    <x v="0"/>
    <x v="383"/>
    <x v="3"/>
    <x v="1"/>
    <x v="1"/>
  </r>
  <r>
    <x v="925"/>
    <x v="925"/>
    <x v="36"/>
    <x v="11"/>
    <x v="0"/>
    <x v="721"/>
    <x v="1"/>
    <x v="0"/>
    <x v="3"/>
  </r>
  <r>
    <x v="926"/>
    <x v="926"/>
    <x v="41"/>
    <x v="5"/>
    <x v="0"/>
    <x v="267"/>
    <x v="6"/>
    <x v="2"/>
    <x v="2"/>
  </r>
  <r>
    <x v="927"/>
    <x v="927"/>
    <x v="28"/>
    <x v="11"/>
    <x v="0"/>
    <x v="540"/>
    <x v="1"/>
    <x v="2"/>
    <x v="3"/>
  </r>
  <r>
    <x v="928"/>
    <x v="928"/>
    <x v="27"/>
    <x v="1"/>
    <x v="0"/>
    <x v="592"/>
    <x v="11"/>
    <x v="2"/>
    <x v="3"/>
  </r>
  <r>
    <x v="929"/>
    <x v="929"/>
    <x v="1"/>
    <x v="9"/>
    <x v="0"/>
    <x v="604"/>
    <x v="3"/>
    <x v="2"/>
    <x v="4"/>
  </r>
  <r>
    <x v="930"/>
    <x v="930"/>
    <x v="12"/>
    <x v="6"/>
    <x v="0"/>
    <x v="586"/>
    <x v="5"/>
    <x v="1"/>
    <x v="1"/>
  </r>
  <r>
    <x v="931"/>
    <x v="931"/>
    <x v="12"/>
    <x v="1"/>
    <x v="0"/>
    <x v="632"/>
    <x v="11"/>
    <x v="1"/>
    <x v="1"/>
  </r>
  <r>
    <x v="932"/>
    <x v="932"/>
    <x v="9"/>
    <x v="4"/>
    <x v="0"/>
    <x v="791"/>
    <x v="2"/>
    <x v="2"/>
    <x v="1"/>
  </r>
  <r>
    <x v="933"/>
    <x v="933"/>
    <x v="46"/>
    <x v="10"/>
    <x v="0"/>
    <x v="220"/>
    <x v="9"/>
    <x v="0"/>
    <x v="2"/>
  </r>
  <r>
    <x v="934"/>
    <x v="934"/>
    <x v="27"/>
    <x v="3"/>
    <x v="0"/>
    <x v="140"/>
    <x v="4"/>
    <x v="2"/>
    <x v="3"/>
  </r>
  <r>
    <x v="935"/>
    <x v="935"/>
    <x v="43"/>
    <x v="5"/>
    <x v="0"/>
    <x v="2"/>
    <x v="6"/>
    <x v="2"/>
    <x v="2"/>
  </r>
  <r>
    <x v="936"/>
    <x v="936"/>
    <x v="24"/>
    <x v="10"/>
    <x v="0"/>
    <x v="768"/>
    <x v="9"/>
    <x v="2"/>
    <x v="3"/>
  </r>
  <r>
    <x v="937"/>
    <x v="937"/>
    <x v="17"/>
    <x v="8"/>
    <x v="0"/>
    <x v="229"/>
    <x v="7"/>
    <x v="1"/>
    <x v="1"/>
  </r>
  <r>
    <x v="938"/>
    <x v="938"/>
    <x v="3"/>
    <x v="3"/>
    <x v="0"/>
    <x v="12"/>
    <x v="4"/>
    <x v="2"/>
    <x v="4"/>
  </r>
  <r>
    <x v="939"/>
    <x v="939"/>
    <x v="46"/>
    <x v="4"/>
    <x v="0"/>
    <x v="718"/>
    <x v="2"/>
    <x v="0"/>
    <x v="2"/>
  </r>
  <r>
    <x v="940"/>
    <x v="940"/>
    <x v="0"/>
    <x v="4"/>
    <x v="0"/>
    <x v="276"/>
    <x v="2"/>
    <x v="2"/>
    <x v="4"/>
  </r>
  <r>
    <x v="941"/>
    <x v="941"/>
    <x v="28"/>
    <x v="6"/>
    <x v="0"/>
    <x v="914"/>
    <x v="5"/>
    <x v="2"/>
    <x v="3"/>
  </r>
  <r>
    <x v="942"/>
    <x v="942"/>
    <x v="53"/>
    <x v="9"/>
    <x v="0"/>
    <x v="301"/>
    <x v="3"/>
    <x v="2"/>
    <x v="0"/>
  </r>
  <r>
    <x v="943"/>
    <x v="943"/>
    <x v="42"/>
    <x v="0"/>
    <x v="0"/>
    <x v="633"/>
    <x v="10"/>
    <x v="2"/>
    <x v="2"/>
  </r>
  <r>
    <x v="944"/>
    <x v="944"/>
    <x v="16"/>
    <x v="0"/>
    <x v="0"/>
    <x v="847"/>
    <x v="10"/>
    <x v="1"/>
    <x v="1"/>
  </r>
  <r>
    <x v="945"/>
    <x v="945"/>
    <x v="17"/>
    <x v="4"/>
    <x v="0"/>
    <x v="957"/>
    <x v="2"/>
    <x v="1"/>
    <x v="1"/>
  </r>
  <r>
    <x v="946"/>
    <x v="946"/>
    <x v="26"/>
    <x v="0"/>
    <x v="0"/>
    <x v="704"/>
    <x v="10"/>
    <x v="2"/>
    <x v="3"/>
  </r>
  <r>
    <x v="947"/>
    <x v="947"/>
    <x v="44"/>
    <x v="8"/>
    <x v="0"/>
    <x v="993"/>
    <x v="7"/>
    <x v="0"/>
    <x v="2"/>
  </r>
  <r>
    <x v="948"/>
    <x v="948"/>
    <x v="53"/>
    <x v="9"/>
    <x v="0"/>
    <x v="304"/>
    <x v="3"/>
    <x v="2"/>
    <x v="0"/>
  </r>
  <r>
    <x v="949"/>
    <x v="949"/>
    <x v="49"/>
    <x v="5"/>
    <x v="0"/>
    <x v="230"/>
    <x v="6"/>
    <x v="1"/>
    <x v="2"/>
  </r>
  <r>
    <x v="950"/>
    <x v="950"/>
    <x v="22"/>
    <x v="7"/>
    <x v="0"/>
    <x v="648"/>
    <x v="8"/>
    <x v="2"/>
    <x v="3"/>
  </r>
  <r>
    <x v="951"/>
    <x v="951"/>
    <x v="1"/>
    <x v="5"/>
    <x v="0"/>
    <x v="527"/>
    <x v="6"/>
    <x v="2"/>
    <x v="4"/>
  </r>
  <r>
    <x v="952"/>
    <x v="952"/>
    <x v="17"/>
    <x v="8"/>
    <x v="0"/>
    <x v="81"/>
    <x v="7"/>
    <x v="1"/>
    <x v="1"/>
  </r>
  <r>
    <x v="953"/>
    <x v="953"/>
    <x v="34"/>
    <x v="8"/>
    <x v="0"/>
    <x v="530"/>
    <x v="7"/>
    <x v="0"/>
    <x v="3"/>
  </r>
  <r>
    <x v="954"/>
    <x v="954"/>
    <x v="4"/>
    <x v="6"/>
    <x v="0"/>
    <x v="890"/>
    <x v="5"/>
    <x v="2"/>
    <x v="4"/>
  </r>
  <r>
    <x v="955"/>
    <x v="955"/>
    <x v="38"/>
    <x v="8"/>
    <x v="0"/>
    <x v="315"/>
    <x v="7"/>
    <x v="2"/>
    <x v="2"/>
  </r>
  <r>
    <x v="956"/>
    <x v="956"/>
    <x v="3"/>
    <x v="10"/>
    <x v="0"/>
    <x v="72"/>
    <x v="9"/>
    <x v="2"/>
    <x v="4"/>
  </r>
  <r>
    <x v="957"/>
    <x v="957"/>
    <x v="8"/>
    <x v="5"/>
    <x v="0"/>
    <x v="308"/>
    <x v="6"/>
    <x v="2"/>
    <x v="1"/>
  </r>
  <r>
    <x v="958"/>
    <x v="958"/>
    <x v="18"/>
    <x v="3"/>
    <x v="0"/>
    <x v="691"/>
    <x v="4"/>
    <x v="1"/>
    <x v="1"/>
  </r>
  <r>
    <x v="959"/>
    <x v="959"/>
    <x v="7"/>
    <x v="11"/>
    <x v="0"/>
    <x v="292"/>
    <x v="1"/>
    <x v="2"/>
    <x v="1"/>
  </r>
  <r>
    <x v="960"/>
    <x v="960"/>
    <x v="22"/>
    <x v="6"/>
    <x v="0"/>
    <x v="820"/>
    <x v="5"/>
    <x v="2"/>
    <x v="3"/>
  </r>
  <r>
    <x v="961"/>
    <x v="961"/>
    <x v="41"/>
    <x v="11"/>
    <x v="0"/>
    <x v="1003"/>
    <x v="1"/>
    <x v="2"/>
    <x v="2"/>
  </r>
  <r>
    <x v="962"/>
    <x v="962"/>
    <x v="54"/>
    <x v="6"/>
    <x v="0"/>
    <x v="437"/>
    <x v="5"/>
    <x v="0"/>
    <x v="0"/>
  </r>
  <r>
    <x v="963"/>
    <x v="963"/>
    <x v="3"/>
    <x v="0"/>
    <x v="0"/>
    <x v="761"/>
    <x v="10"/>
    <x v="2"/>
    <x v="4"/>
  </r>
  <r>
    <x v="964"/>
    <x v="964"/>
    <x v="12"/>
    <x v="10"/>
    <x v="0"/>
    <x v="206"/>
    <x v="9"/>
    <x v="1"/>
    <x v="1"/>
  </r>
  <r>
    <x v="965"/>
    <x v="965"/>
    <x v="18"/>
    <x v="6"/>
    <x v="0"/>
    <x v="712"/>
    <x v="5"/>
    <x v="1"/>
    <x v="1"/>
  </r>
  <r>
    <x v="966"/>
    <x v="966"/>
    <x v="19"/>
    <x v="10"/>
    <x v="1"/>
    <x v="317"/>
    <x v="9"/>
    <x v="1"/>
    <x v="1"/>
  </r>
  <r>
    <x v="967"/>
    <x v="967"/>
    <x v="2"/>
    <x v="2"/>
    <x v="1"/>
    <x v="805"/>
    <x v="0"/>
    <x v="2"/>
    <x v="4"/>
  </r>
  <r>
    <x v="968"/>
    <x v="968"/>
    <x v="35"/>
    <x v="10"/>
    <x v="1"/>
    <x v="742"/>
    <x v="9"/>
    <x v="0"/>
    <x v="3"/>
  </r>
  <r>
    <x v="969"/>
    <x v="969"/>
    <x v="4"/>
    <x v="2"/>
    <x v="1"/>
    <x v="669"/>
    <x v="0"/>
    <x v="2"/>
    <x v="4"/>
  </r>
  <r>
    <x v="970"/>
    <x v="970"/>
    <x v="36"/>
    <x v="8"/>
    <x v="1"/>
    <x v="678"/>
    <x v="7"/>
    <x v="0"/>
    <x v="3"/>
  </r>
  <r>
    <x v="971"/>
    <x v="971"/>
    <x v="17"/>
    <x v="5"/>
    <x v="1"/>
    <x v="325"/>
    <x v="6"/>
    <x v="1"/>
    <x v="1"/>
  </r>
  <r>
    <x v="972"/>
    <x v="972"/>
    <x v="0"/>
    <x v="4"/>
    <x v="1"/>
    <x v="39"/>
    <x v="2"/>
    <x v="2"/>
    <x v="4"/>
  </r>
  <r>
    <x v="973"/>
    <x v="973"/>
    <x v="4"/>
    <x v="8"/>
    <x v="1"/>
    <x v="384"/>
    <x v="7"/>
    <x v="2"/>
    <x v="4"/>
  </r>
  <r>
    <x v="974"/>
    <x v="974"/>
    <x v="40"/>
    <x v="4"/>
    <x v="1"/>
    <x v="433"/>
    <x v="2"/>
    <x v="2"/>
    <x v="2"/>
  </r>
  <r>
    <x v="975"/>
    <x v="975"/>
    <x v="37"/>
    <x v="10"/>
    <x v="1"/>
    <x v="558"/>
    <x v="9"/>
    <x v="2"/>
    <x v="2"/>
  </r>
  <r>
    <x v="976"/>
    <x v="976"/>
    <x v="18"/>
    <x v="10"/>
    <x v="1"/>
    <x v="260"/>
    <x v="9"/>
    <x v="1"/>
    <x v="1"/>
  </r>
  <r>
    <x v="977"/>
    <x v="977"/>
    <x v="57"/>
    <x v="8"/>
    <x v="1"/>
    <x v="24"/>
    <x v="7"/>
    <x v="0"/>
    <x v="0"/>
  </r>
  <r>
    <x v="978"/>
    <x v="978"/>
    <x v="31"/>
    <x v="0"/>
    <x v="1"/>
    <x v="623"/>
    <x v="10"/>
    <x v="0"/>
    <x v="3"/>
  </r>
  <r>
    <x v="979"/>
    <x v="979"/>
    <x v="22"/>
    <x v="2"/>
    <x v="1"/>
    <x v="838"/>
    <x v="0"/>
    <x v="2"/>
    <x v="3"/>
  </r>
  <r>
    <x v="980"/>
    <x v="980"/>
    <x v="39"/>
    <x v="3"/>
    <x v="1"/>
    <x v="169"/>
    <x v="4"/>
    <x v="2"/>
    <x v="2"/>
  </r>
  <r>
    <x v="981"/>
    <x v="981"/>
    <x v="47"/>
    <x v="2"/>
    <x v="1"/>
    <x v="552"/>
    <x v="0"/>
    <x v="0"/>
    <x v="2"/>
  </r>
  <r>
    <x v="982"/>
    <x v="982"/>
    <x v="28"/>
    <x v="5"/>
    <x v="1"/>
    <x v="844"/>
    <x v="6"/>
    <x v="2"/>
    <x v="3"/>
  </r>
  <r>
    <x v="983"/>
    <x v="983"/>
    <x v="20"/>
    <x v="9"/>
    <x v="1"/>
    <x v="743"/>
    <x v="3"/>
    <x v="2"/>
    <x v="3"/>
  </r>
  <r>
    <x v="984"/>
    <x v="984"/>
    <x v="49"/>
    <x v="1"/>
    <x v="1"/>
    <x v="932"/>
    <x v="11"/>
    <x v="1"/>
    <x v="2"/>
  </r>
  <r>
    <x v="985"/>
    <x v="985"/>
    <x v="12"/>
    <x v="8"/>
    <x v="1"/>
    <x v="378"/>
    <x v="7"/>
    <x v="1"/>
    <x v="1"/>
  </r>
  <r>
    <x v="986"/>
    <x v="986"/>
    <x v="40"/>
    <x v="7"/>
    <x v="1"/>
    <x v="61"/>
    <x v="8"/>
    <x v="2"/>
    <x v="2"/>
  </r>
  <r>
    <x v="987"/>
    <x v="987"/>
    <x v="19"/>
    <x v="1"/>
    <x v="1"/>
    <x v="617"/>
    <x v="11"/>
    <x v="1"/>
    <x v="1"/>
  </r>
  <r>
    <x v="988"/>
    <x v="988"/>
    <x v="58"/>
    <x v="9"/>
    <x v="1"/>
    <x v="231"/>
    <x v="3"/>
    <x v="1"/>
    <x v="0"/>
  </r>
  <r>
    <x v="989"/>
    <x v="989"/>
    <x v="11"/>
    <x v="10"/>
    <x v="1"/>
    <x v="210"/>
    <x v="9"/>
    <x v="2"/>
    <x v="1"/>
  </r>
  <r>
    <x v="990"/>
    <x v="990"/>
    <x v="49"/>
    <x v="11"/>
    <x v="1"/>
    <x v="517"/>
    <x v="1"/>
    <x v="1"/>
    <x v="2"/>
  </r>
  <r>
    <x v="991"/>
    <x v="991"/>
    <x v="17"/>
    <x v="8"/>
    <x v="1"/>
    <x v="520"/>
    <x v="7"/>
    <x v="1"/>
    <x v="1"/>
  </r>
  <r>
    <x v="992"/>
    <x v="992"/>
    <x v="51"/>
    <x v="8"/>
    <x v="1"/>
    <x v="356"/>
    <x v="7"/>
    <x v="1"/>
    <x v="2"/>
  </r>
  <r>
    <x v="993"/>
    <x v="993"/>
    <x v="23"/>
    <x v="7"/>
    <x v="1"/>
    <x v="53"/>
    <x v="8"/>
    <x v="2"/>
    <x v="3"/>
  </r>
  <r>
    <x v="994"/>
    <x v="994"/>
    <x v="29"/>
    <x v="8"/>
    <x v="1"/>
    <x v="1053"/>
    <x v="7"/>
    <x v="2"/>
    <x v="3"/>
  </r>
  <r>
    <x v="995"/>
    <x v="995"/>
    <x v="56"/>
    <x v="8"/>
    <x v="1"/>
    <x v="268"/>
    <x v="7"/>
    <x v="0"/>
    <x v="0"/>
  </r>
  <r>
    <x v="996"/>
    <x v="996"/>
    <x v="30"/>
    <x v="7"/>
    <x v="1"/>
    <x v="338"/>
    <x v="8"/>
    <x v="2"/>
    <x v="3"/>
  </r>
  <r>
    <x v="997"/>
    <x v="997"/>
    <x v="32"/>
    <x v="5"/>
    <x v="1"/>
    <x v="405"/>
    <x v="6"/>
    <x v="0"/>
    <x v="3"/>
  </r>
  <r>
    <x v="998"/>
    <x v="998"/>
    <x v="19"/>
    <x v="7"/>
    <x v="1"/>
    <x v="901"/>
    <x v="8"/>
    <x v="1"/>
    <x v="1"/>
  </r>
  <r>
    <x v="999"/>
    <x v="999"/>
    <x v="14"/>
    <x v="6"/>
    <x v="1"/>
    <x v="902"/>
    <x v="5"/>
    <x v="1"/>
    <x v="1"/>
  </r>
  <r>
    <x v="1000"/>
    <x v="1000"/>
    <x v="32"/>
    <x v="8"/>
    <x v="1"/>
    <x v="866"/>
    <x v="7"/>
    <x v="0"/>
    <x v="3"/>
  </r>
  <r>
    <x v="1001"/>
    <x v="1001"/>
    <x v="49"/>
    <x v="9"/>
    <x v="1"/>
    <x v="348"/>
    <x v="3"/>
    <x v="1"/>
    <x v="2"/>
  </r>
  <r>
    <x v="1002"/>
    <x v="1002"/>
    <x v="41"/>
    <x v="9"/>
    <x v="1"/>
    <x v="70"/>
    <x v="3"/>
    <x v="2"/>
    <x v="2"/>
  </r>
  <r>
    <x v="1003"/>
    <x v="1003"/>
    <x v="50"/>
    <x v="11"/>
    <x v="1"/>
    <x v="727"/>
    <x v="1"/>
    <x v="1"/>
    <x v="2"/>
  </r>
  <r>
    <x v="1004"/>
    <x v="1004"/>
    <x v="41"/>
    <x v="0"/>
    <x v="1"/>
    <x v="853"/>
    <x v="10"/>
    <x v="2"/>
    <x v="2"/>
  </r>
  <r>
    <x v="1005"/>
    <x v="1005"/>
    <x v="15"/>
    <x v="3"/>
    <x v="1"/>
    <x v="717"/>
    <x v="4"/>
    <x v="1"/>
    <x v="1"/>
  </r>
  <r>
    <x v="1006"/>
    <x v="1006"/>
    <x v="39"/>
    <x v="9"/>
    <x v="1"/>
    <x v="771"/>
    <x v="3"/>
    <x v="2"/>
    <x v="2"/>
  </r>
  <r>
    <x v="1007"/>
    <x v="1007"/>
    <x v="33"/>
    <x v="11"/>
    <x v="1"/>
    <x v="555"/>
    <x v="1"/>
    <x v="0"/>
    <x v="3"/>
  </r>
  <r>
    <x v="1008"/>
    <x v="1008"/>
    <x v="44"/>
    <x v="0"/>
    <x v="1"/>
    <x v="470"/>
    <x v="10"/>
    <x v="0"/>
    <x v="2"/>
  </r>
  <r>
    <x v="1009"/>
    <x v="1009"/>
    <x v="50"/>
    <x v="0"/>
    <x v="1"/>
    <x v="505"/>
    <x v="10"/>
    <x v="1"/>
    <x v="2"/>
  </r>
  <r>
    <x v="1010"/>
    <x v="1010"/>
    <x v="7"/>
    <x v="4"/>
    <x v="1"/>
    <x v="999"/>
    <x v="2"/>
    <x v="2"/>
    <x v="1"/>
  </r>
  <r>
    <x v="1011"/>
    <x v="1011"/>
    <x v="57"/>
    <x v="4"/>
    <x v="1"/>
    <x v="905"/>
    <x v="2"/>
    <x v="0"/>
    <x v="0"/>
  </r>
  <r>
    <x v="1012"/>
    <x v="1012"/>
    <x v="10"/>
    <x v="0"/>
    <x v="1"/>
    <x v="392"/>
    <x v="10"/>
    <x v="2"/>
    <x v="1"/>
  </r>
  <r>
    <x v="1013"/>
    <x v="1013"/>
    <x v="28"/>
    <x v="3"/>
    <x v="1"/>
    <x v="756"/>
    <x v="4"/>
    <x v="2"/>
    <x v="3"/>
  </r>
  <r>
    <x v="1014"/>
    <x v="1014"/>
    <x v="30"/>
    <x v="1"/>
    <x v="1"/>
    <x v="973"/>
    <x v="11"/>
    <x v="2"/>
    <x v="3"/>
  </r>
  <r>
    <x v="1015"/>
    <x v="1015"/>
    <x v="34"/>
    <x v="5"/>
    <x v="1"/>
    <x v="93"/>
    <x v="6"/>
    <x v="0"/>
    <x v="3"/>
  </r>
  <r>
    <x v="1016"/>
    <x v="1016"/>
    <x v="8"/>
    <x v="3"/>
    <x v="1"/>
    <x v="16"/>
    <x v="4"/>
    <x v="2"/>
    <x v="1"/>
  </r>
  <r>
    <x v="1017"/>
    <x v="1017"/>
    <x v="15"/>
    <x v="1"/>
    <x v="1"/>
    <x v="474"/>
    <x v="11"/>
    <x v="1"/>
    <x v="1"/>
  </r>
  <r>
    <x v="1018"/>
    <x v="1018"/>
    <x v="33"/>
    <x v="10"/>
    <x v="1"/>
    <x v="952"/>
    <x v="9"/>
    <x v="0"/>
    <x v="3"/>
  </r>
  <r>
    <x v="1019"/>
    <x v="1019"/>
    <x v="2"/>
    <x v="8"/>
    <x v="1"/>
    <x v="1047"/>
    <x v="7"/>
    <x v="2"/>
    <x v="4"/>
  </r>
  <r>
    <x v="1020"/>
    <x v="1020"/>
    <x v="56"/>
    <x v="5"/>
    <x v="1"/>
    <x v="358"/>
    <x v="6"/>
    <x v="0"/>
    <x v="0"/>
  </r>
  <r>
    <x v="1021"/>
    <x v="1021"/>
    <x v="0"/>
    <x v="7"/>
    <x v="1"/>
    <x v="41"/>
    <x v="8"/>
    <x v="2"/>
    <x v="4"/>
  </r>
  <r>
    <x v="1022"/>
    <x v="1022"/>
    <x v="8"/>
    <x v="10"/>
    <x v="1"/>
    <x v="821"/>
    <x v="9"/>
    <x v="2"/>
    <x v="1"/>
  </r>
  <r>
    <x v="1023"/>
    <x v="1023"/>
    <x v="9"/>
    <x v="7"/>
    <x v="1"/>
    <x v="99"/>
    <x v="8"/>
    <x v="2"/>
    <x v="1"/>
  </r>
  <r>
    <x v="1024"/>
    <x v="1024"/>
    <x v="59"/>
    <x v="11"/>
    <x v="1"/>
    <x v="713"/>
    <x v="1"/>
    <x v="1"/>
    <x v="0"/>
  </r>
  <r>
    <x v="1025"/>
    <x v="1025"/>
    <x v="35"/>
    <x v="4"/>
    <x v="1"/>
    <x v="557"/>
    <x v="2"/>
    <x v="0"/>
    <x v="3"/>
  </r>
  <r>
    <x v="1026"/>
    <x v="1026"/>
    <x v="2"/>
    <x v="11"/>
    <x v="1"/>
    <x v="482"/>
    <x v="1"/>
    <x v="2"/>
    <x v="4"/>
  </r>
  <r>
    <x v="1027"/>
    <x v="1027"/>
    <x v="31"/>
    <x v="3"/>
    <x v="1"/>
    <x v="841"/>
    <x v="4"/>
    <x v="0"/>
    <x v="3"/>
  </r>
  <r>
    <x v="1028"/>
    <x v="1028"/>
    <x v="51"/>
    <x v="8"/>
    <x v="1"/>
    <x v="1048"/>
    <x v="7"/>
    <x v="1"/>
    <x v="2"/>
  </r>
  <r>
    <x v="1029"/>
    <x v="1029"/>
    <x v="18"/>
    <x v="5"/>
    <x v="1"/>
    <x v="942"/>
    <x v="6"/>
    <x v="1"/>
    <x v="1"/>
  </r>
  <r>
    <x v="1030"/>
    <x v="1030"/>
    <x v="48"/>
    <x v="1"/>
    <x v="1"/>
    <x v="675"/>
    <x v="11"/>
    <x v="0"/>
    <x v="2"/>
  </r>
  <r>
    <x v="1031"/>
    <x v="1031"/>
    <x v="26"/>
    <x v="4"/>
    <x v="0"/>
    <x v="693"/>
    <x v="2"/>
    <x v="2"/>
    <x v="3"/>
  </r>
  <r>
    <x v="1032"/>
    <x v="1032"/>
    <x v="46"/>
    <x v="9"/>
    <x v="0"/>
    <x v="732"/>
    <x v="3"/>
    <x v="0"/>
    <x v="2"/>
  </r>
  <r>
    <x v="1033"/>
    <x v="1033"/>
    <x v="57"/>
    <x v="11"/>
    <x v="0"/>
    <x v="496"/>
    <x v="1"/>
    <x v="0"/>
    <x v="0"/>
  </r>
  <r>
    <x v="1034"/>
    <x v="1034"/>
    <x v="52"/>
    <x v="8"/>
    <x v="0"/>
    <x v="638"/>
    <x v="7"/>
    <x v="2"/>
    <x v="0"/>
  </r>
  <r>
    <x v="1035"/>
    <x v="1035"/>
    <x v="28"/>
    <x v="9"/>
    <x v="0"/>
    <x v="489"/>
    <x v="3"/>
    <x v="2"/>
    <x v="3"/>
  </r>
  <r>
    <x v="1036"/>
    <x v="1036"/>
    <x v="5"/>
    <x v="11"/>
    <x v="0"/>
    <x v="154"/>
    <x v="1"/>
    <x v="2"/>
    <x v="4"/>
  </r>
  <r>
    <x v="1037"/>
    <x v="1037"/>
    <x v="43"/>
    <x v="10"/>
    <x v="0"/>
    <x v="889"/>
    <x v="9"/>
    <x v="2"/>
    <x v="2"/>
  </r>
  <r>
    <x v="1038"/>
    <x v="1038"/>
    <x v="27"/>
    <x v="0"/>
    <x v="0"/>
    <x v="468"/>
    <x v="10"/>
    <x v="2"/>
    <x v="3"/>
  </r>
  <r>
    <x v="1039"/>
    <x v="1039"/>
    <x v="52"/>
    <x v="6"/>
    <x v="0"/>
    <x v="860"/>
    <x v="5"/>
    <x v="2"/>
    <x v="0"/>
  </r>
  <r>
    <x v="1040"/>
    <x v="1040"/>
    <x v="29"/>
    <x v="11"/>
    <x v="0"/>
    <x v="340"/>
    <x v="1"/>
    <x v="2"/>
    <x v="3"/>
  </r>
  <r>
    <x v="1041"/>
    <x v="1041"/>
    <x v="4"/>
    <x v="3"/>
    <x v="0"/>
    <x v="189"/>
    <x v="4"/>
    <x v="2"/>
    <x v="4"/>
  </r>
  <r>
    <x v="1042"/>
    <x v="1042"/>
    <x v="40"/>
    <x v="4"/>
    <x v="0"/>
    <x v="647"/>
    <x v="2"/>
    <x v="2"/>
    <x v="2"/>
  </r>
  <r>
    <x v="1043"/>
    <x v="1043"/>
    <x v="12"/>
    <x v="3"/>
    <x v="0"/>
    <x v="264"/>
    <x v="4"/>
    <x v="1"/>
    <x v="1"/>
  </r>
  <r>
    <x v="1044"/>
    <x v="1044"/>
    <x v="59"/>
    <x v="3"/>
    <x v="0"/>
    <x v="245"/>
    <x v="4"/>
    <x v="1"/>
    <x v="0"/>
  </r>
  <r>
    <x v="1045"/>
    <x v="1045"/>
    <x v="26"/>
    <x v="6"/>
    <x v="0"/>
    <x v="650"/>
    <x v="5"/>
    <x v="2"/>
    <x v="3"/>
  </r>
  <r>
    <x v="1046"/>
    <x v="1046"/>
    <x v="38"/>
    <x v="10"/>
    <x v="0"/>
    <x v="777"/>
    <x v="9"/>
    <x v="2"/>
    <x v="2"/>
  </r>
  <r>
    <x v="1047"/>
    <x v="1047"/>
    <x v="43"/>
    <x v="2"/>
    <x v="0"/>
    <x v="160"/>
    <x v="0"/>
    <x v="2"/>
    <x v="2"/>
  </r>
  <r>
    <x v="1048"/>
    <x v="1048"/>
    <x v="32"/>
    <x v="10"/>
    <x v="0"/>
    <x v="250"/>
    <x v="9"/>
    <x v="0"/>
    <x v="3"/>
  </r>
  <r>
    <x v="1049"/>
    <x v="1049"/>
    <x v="51"/>
    <x v="0"/>
    <x v="0"/>
    <x v="1019"/>
    <x v="10"/>
    <x v="1"/>
    <x v="2"/>
  </r>
  <r>
    <x v="1050"/>
    <x v="1050"/>
    <x v="12"/>
    <x v="11"/>
    <x v="0"/>
    <x v="676"/>
    <x v="1"/>
    <x v="1"/>
    <x v="1"/>
  </r>
  <r>
    <x v="1051"/>
    <x v="1051"/>
    <x v="48"/>
    <x v="3"/>
    <x v="0"/>
    <x v="812"/>
    <x v="4"/>
    <x v="0"/>
    <x v="2"/>
  </r>
  <r>
    <x v="1052"/>
    <x v="1052"/>
    <x v="23"/>
    <x v="8"/>
    <x v="0"/>
    <x v="1059"/>
    <x v="7"/>
    <x v="2"/>
    <x v="3"/>
  </r>
  <r>
    <x v="1053"/>
    <x v="1053"/>
    <x v="20"/>
    <x v="2"/>
    <x v="0"/>
    <x v="326"/>
    <x v="0"/>
    <x v="2"/>
    <x v="3"/>
  </r>
  <r>
    <x v="1054"/>
    <x v="1054"/>
    <x v="19"/>
    <x v="4"/>
    <x v="0"/>
    <x v="739"/>
    <x v="2"/>
    <x v="1"/>
    <x v="1"/>
  </r>
  <r>
    <x v="1055"/>
    <x v="1055"/>
    <x v="53"/>
    <x v="8"/>
    <x v="0"/>
    <x v="997"/>
    <x v="7"/>
    <x v="2"/>
    <x v="0"/>
  </r>
  <r>
    <x v="1056"/>
    <x v="1056"/>
    <x v="27"/>
    <x v="1"/>
    <x v="0"/>
    <x v="249"/>
    <x v="11"/>
    <x v="2"/>
    <x v="3"/>
  </r>
  <r>
    <x v="1057"/>
    <x v="1057"/>
    <x v="45"/>
    <x v="5"/>
    <x v="0"/>
    <x v="622"/>
    <x v="6"/>
    <x v="0"/>
    <x v="2"/>
  </r>
  <r>
    <x v="1058"/>
    <x v="1058"/>
    <x v="30"/>
    <x v="5"/>
    <x v="0"/>
    <x v="464"/>
    <x v="6"/>
    <x v="2"/>
    <x v="3"/>
  </r>
  <r>
    <x v="1059"/>
    <x v="1059"/>
    <x v="56"/>
    <x v="9"/>
    <x v="0"/>
    <x v="1007"/>
    <x v="3"/>
    <x v="0"/>
    <x v="0"/>
  </r>
  <r>
    <x v="1060"/>
    <x v="1060"/>
    <x v="22"/>
    <x v="2"/>
    <x v="0"/>
    <x v="850"/>
    <x v="0"/>
    <x v="2"/>
    <x v="3"/>
  </r>
  <r>
    <x v="1061"/>
    <x v="1061"/>
    <x v="59"/>
    <x v="4"/>
    <x v="0"/>
    <x v="907"/>
    <x v="2"/>
    <x v="1"/>
    <x v="0"/>
  </r>
  <r>
    <x v="1062"/>
    <x v="1062"/>
    <x v="26"/>
    <x v="0"/>
    <x v="0"/>
    <x v="82"/>
    <x v="10"/>
    <x v="2"/>
    <x v="3"/>
  </r>
  <r>
    <x v="1063"/>
    <x v="1063"/>
    <x v="38"/>
    <x v="10"/>
    <x v="0"/>
    <x v="711"/>
    <x v="9"/>
    <x v="2"/>
    <x v="2"/>
  </r>
  <r>
    <x v="1064"/>
    <x v="1064"/>
    <x v="4"/>
    <x v="9"/>
    <x v="0"/>
    <x v="159"/>
    <x v="3"/>
    <x v="2"/>
    <x v="4"/>
  </r>
  <r>
    <x v="1065"/>
    <x v="1065"/>
    <x v="58"/>
    <x v="4"/>
    <x v="0"/>
    <x v="66"/>
    <x v="2"/>
    <x v="1"/>
    <x v="0"/>
  </r>
  <r>
    <x v="1066"/>
    <x v="1066"/>
    <x v="36"/>
    <x v="0"/>
    <x v="0"/>
    <x v="436"/>
    <x v="10"/>
    <x v="0"/>
    <x v="3"/>
  </r>
  <r>
    <x v="1067"/>
    <x v="1067"/>
    <x v="45"/>
    <x v="10"/>
    <x v="0"/>
    <x v="174"/>
    <x v="9"/>
    <x v="0"/>
    <x v="2"/>
  </r>
  <r>
    <x v="1068"/>
    <x v="1068"/>
    <x v="54"/>
    <x v="5"/>
    <x v="0"/>
    <x v="571"/>
    <x v="6"/>
    <x v="0"/>
    <x v="0"/>
  </r>
  <r>
    <x v="1069"/>
    <x v="1069"/>
    <x v="5"/>
    <x v="2"/>
    <x v="0"/>
    <x v="640"/>
    <x v="0"/>
    <x v="2"/>
    <x v="4"/>
  </r>
  <r>
    <x v="1070"/>
    <x v="1070"/>
    <x v="43"/>
    <x v="9"/>
    <x v="0"/>
    <x v="365"/>
    <x v="3"/>
    <x v="2"/>
    <x v="2"/>
  </r>
  <r>
    <x v="1071"/>
    <x v="1071"/>
    <x v="42"/>
    <x v="1"/>
    <x v="0"/>
    <x v="376"/>
    <x v="11"/>
    <x v="2"/>
    <x v="2"/>
  </r>
  <r>
    <x v="1072"/>
    <x v="1072"/>
    <x v="49"/>
    <x v="6"/>
    <x v="0"/>
    <x v="462"/>
    <x v="5"/>
    <x v="1"/>
    <x v="2"/>
  </r>
  <r>
    <x v="1073"/>
    <x v="1073"/>
    <x v="6"/>
    <x v="5"/>
    <x v="0"/>
    <x v="411"/>
    <x v="6"/>
    <x v="2"/>
    <x v="1"/>
  </r>
  <r>
    <x v="1074"/>
    <x v="1074"/>
    <x v="11"/>
    <x v="10"/>
    <x v="0"/>
    <x v="798"/>
    <x v="9"/>
    <x v="2"/>
    <x v="1"/>
  </r>
  <r>
    <x v="1075"/>
    <x v="1075"/>
    <x v="39"/>
    <x v="1"/>
    <x v="0"/>
    <x v="271"/>
    <x v="11"/>
    <x v="2"/>
    <x v="2"/>
  </r>
  <r>
    <x v="1076"/>
    <x v="1076"/>
    <x v="29"/>
    <x v="2"/>
    <x v="0"/>
    <x v="926"/>
    <x v="0"/>
    <x v="2"/>
    <x v="3"/>
  </r>
  <r>
    <x v="1077"/>
    <x v="1077"/>
    <x v="23"/>
    <x v="3"/>
    <x v="0"/>
    <x v="493"/>
    <x v="4"/>
    <x v="2"/>
    <x v="3"/>
  </r>
  <r>
    <x v="1078"/>
    <x v="1078"/>
    <x v="39"/>
    <x v="7"/>
    <x v="0"/>
    <x v="882"/>
    <x v="8"/>
    <x v="2"/>
    <x v="2"/>
  </r>
  <r>
    <x v="1079"/>
    <x v="1079"/>
    <x v="39"/>
    <x v="10"/>
    <x v="0"/>
    <x v="538"/>
    <x v="9"/>
    <x v="2"/>
    <x v="2"/>
  </r>
  <r>
    <x v="1080"/>
    <x v="1080"/>
    <x v="24"/>
    <x v="9"/>
    <x v="0"/>
    <x v="612"/>
    <x v="3"/>
    <x v="2"/>
    <x v="3"/>
  </r>
  <r>
    <x v="1081"/>
    <x v="1081"/>
    <x v="2"/>
    <x v="10"/>
    <x v="0"/>
    <x v="35"/>
    <x v="9"/>
    <x v="2"/>
    <x v="4"/>
  </r>
  <r>
    <x v="1082"/>
    <x v="1082"/>
    <x v="42"/>
    <x v="4"/>
    <x v="0"/>
    <x v="955"/>
    <x v="2"/>
    <x v="2"/>
    <x v="2"/>
  </r>
  <r>
    <x v="1083"/>
    <x v="1083"/>
    <x v="36"/>
    <x v="3"/>
    <x v="0"/>
    <x v="899"/>
    <x v="4"/>
    <x v="0"/>
    <x v="3"/>
  </r>
  <r>
    <x v="1084"/>
    <x v="1084"/>
    <x v="34"/>
    <x v="3"/>
    <x v="0"/>
    <x v="447"/>
    <x v="4"/>
    <x v="0"/>
    <x v="3"/>
  </r>
  <r>
    <x v="1085"/>
    <x v="1085"/>
    <x v="23"/>
    <x v="5"/>
    <x v="0"/>
    <x v="568"/>
    <x v="6"/>
    <x v="2"/>
    <x v="3"/>
  </r>
  <r>
    <x v="1086"/>
    <x v="1086"/>
    <x v="55"/>
    <x v="8"/>
    <x v="0"/>
    <x v="371"/>
    <x v="7"/>
    <x v="0"/>
    <x v="0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2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DataPilot1" cacheId="1" applyNumberFormats="0" applyBorderFormats="0" applyFontFormats="0" applyPatternFormats="0" applyAlignmentFormats="0" applyWidthHeightFormats="0" dataCaption="Values" showDrill="0" useAutoFormatting="0" itemPrintTitles="1" indent="0" outline="0" outlineData="0" compact="0" compactData="0">
  <location ref="A5:B8" firstHeaderRow="1" firstDataRow="1" firstDataCol="1" rowPageCount="3" colPageCount="1"/>
  <pivotFields count="9">
    <pivotField compact="0" showAll="0"/>
    <pivotField compact="0" showAll="0"/>
    <pivotField compact="0" showAll="0"/>
    <pivotField compact="0" showAll="0"/>
    <pivotField axis="axisRow" compact="0" showAll="0" defaultSubtotal="0" outline="0">
      <items count="2">
        <item x="0"/>
        <item x="1"/>
      </items>
    </pivotField>
    <pivotField dataField="1" compact="0" showAll="0" outline="0"/>
    <pivotField axis="axisPage" compact="0" showAll="0" defaultSubtotal="0" outline="0">
      <items count="12">
        <item h="1" x="0"/>
        <item h="1" x="1"/>
        <item h="1" x="2"/>
        <item h="1" x="3"/>
        <item h="1" x="4"/>
        <item x="5"/>
        <item h="1" x="6"/>
        <item h="1" x="7"/>
        <item h="1" x="8"/>
        <item h="1" x="9"/>
        <item h="1" x="10"/>
        <item h="1" x="11"/>
      </items>
    </pivotField>
    <pivotField axis="axisPage" compact="0" showAll="0" defaultSubtotal="0" outline="0">
      <items count="3">
        <item h="1" x="0"/>
        <item h="1" x="1"/>
        <item x="2"/>
      </items>
    </pivotField>
    <pivotField axis="axisPage" compact="0" showAll="0" defaultSubtotal="0" outline="0">
      <items count="5">
        <item h="1" x="0"/>
        <item h="1" x="1"/>
        <item h="1" x="2"/>
        <item x="3"/>
        <item h="1" x="4"/>
      </items>
    </pivotField>
  </pivotFields>
  <rowFields count="1">
    <field x="4"/>
  </rowFields>
  <pageFields count="3">
    <pageField fld="6" hier="-1"/>
    <pageField fld="7" hier="-1"/>
    <pageField fld="8" hier="-1"/>
  </pageFields>
  <dataFields count="1">
    <dataField name="Сумма - Сумма, руб." fld="5" subtotal="sum" numFmtId="164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DataPilot2" cacheId="1" applyNumberFormats="0" applyBorderFormats="0" applyFontFormats="0" applyPatternFormats="0" applyAlignmentFormats="0" applyWidthHeightFormats="0" dataCaption="Values" showDrill="0" useAutoFormatting="0" itemPrintTitles="1" indent="0" outline="0" outlineData="0" compact="0" compactData="0">
  <location ref="A6:B9" firstHeaderRow="1" firstDataRow="1" firstDataCol="1" rowPageCount="4" colPageCount="1"/>
  <pivotFields count="9">
    <pivotField compact="0" showAll="0"/>
    <pivotField axis="axisPage" compact="0" showAll="0" defaultSubtotal="0" outline="0">
      <items count="1087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99"/>
        <item h="1" x="100"/>
        <item h="1" x="101"/>
        <item h="1" x="102"/>
        <item h="1" x="103"/>
        <item h="1" x="104"/>
        <item h="1" x="105"/>
        <item h="1" x="106"/>
        <item h="1" x="107"/>
        <item h="1" x="108"/>
        <item h="1" x="109"/>
        <item h="1" x="110"/>
        <item h="1" x="111"/>
        <item h="1" x="112"/>
        <item h="1" x="113"/>
        <item h="1" x="114"/>
        <item h="1" x="115"/>
        <item h="1" x="116"/>
        <item h="1" x="117"/>
        <item h="1" x="118"/>
        <item h="1" x="119"/>
        <item h="1" x="120"/>
        <item h="1" x="121"/>
        <item h="1" x="122"/>
        <item h="1" x="123"/>
        <item h="1" x="124"/>
        <item h="1" x="125"/>
        <item h="1" x="126"/>
        <item h="1" x="127"/>
        <item h="1" x="128"/>
        <item h="1" x="129"/>
        <item h="1" x="130"/>
        <item h="1" x="131"/>
        <item h="1" x="132"/>
        <item h="1" x="133"/>
        <item h="1" x="134"/>
        <item h="1" x="135"/>
        <item h="1" x="136"/>
        <item h="1" x="137"/>
        <item h="1" x="138"/>
        <item h="1" x="139"/>
        <item h="1" x="140"/>
        <item h="1" x="141"/>
        <item h="1" x="142"/>
        <item h="1" x="143"/>
        <item h="1" x="144"/>
        <item h="1" x="145"/>
        <item h="1" x="146"/>
        <item h="1" x="147"/>
        <item h="1" x="148"/>
        <item h="1" x="149"/>
        <item h="1" x="150"/>
        <item h="1" x="151"/>
        <item h="1" x="152"/>
        <item h="1" x="153"/>
        <item h="1" x="154"/>
        <item h="1" x="155"/>
        <item h="1" x="156"/>
        <item h="1" x="157"/>
        <item h="1" x="158"/>
        <item h="1" x="159"/>
        <item h="1" x="160"/>
        <item h="1" x="161"/>
        <item h="1" x="162"/>
        <item h="1" x="163"/>
        <item h="1" x="164"/>
        <item h="1" x="165"/>
        <item h="1" x="166"/>
        <item h="1" x="167"/>
        <item h="1" x="168"/>
        <item h="1" x="169"/>
        <item h="1" x="170"/>
        <item h="1" x="171"/>
        <item h="1" x="172"/>
        <item h="1" x="173"/>
        <item h="1" x="174"/>
        <item h="1" x="175"/>
        <item h="1" x="176"/>
        <item h="1" x="177"/>
        <item h="1" x="178"/>
        <item h="1" x="179"/>
        <item h="1" x="180"/>
        <item h="1" x="181"/>
        <item h="1" x="182"/>
        <item h="1" x="183"/>
        <item h="1" x="184"/>
        <item h="1" x="185"/>
        <item h="1" x="186"/>
        <item h="1" x="187"/>
        <item h="1" x="188"/>
        <item h="1" x="189"/>
        <item h="1" x="190"/>
        <item h="1" x="191"/>
        <item h="1" x="192"/>
        <item h="1" x="193"/>
        <item h="1" x="194"/>
        <item h="1" x="195"/>
        <item h="1" x="196"/>
        <item h="1" x="197"/>
        <item h="1" x="198"/>
        <item h="1" x="199"/>
        <item h="1" x="200"/>
        <item h="1" x="201"/>
        <item h="1" x="202"/>
        <item h="1" x="203"/>
        <item h="1" x="204"/>
        <item h="1" x="205"/>
        <item h="1" x="206"/>
        <item h="1" x="207"/>
        <item h="1" x="208"/>
        <item h="1" x="209"/>
        <item h="1" x="210"/>
        <item h="1" x="211"/>
        <item h="1" x="212"/>
        <item h="1" x="213"/>
        <item h="1" x="214"/>
        <item h="1" x="215"/>
        <item h="1" x="216"/>
        <item h="1" x="217"/>
        <item h="1" x="218"/>
        <item h="1" x="219"/>
        <item h="1" x="220"/>
        <item h="1" x="221"/>
        <item h="1" x="222"/>
        <item h="1" x="223"/>
        <item h="1" x="224"/>
        <item h="1" x="225"/>
        <item h="1" x="226"/>
        <item h="1" x="227"/>
        <item h="1" x="228"/>
        <item h="1" x="229"/>
        <item h="1" x="230"/>
        <item h="1" x="231"/>
        <item h="1" x="232"/>
        <item h="1" x="233"/>
        <item h="1" x="234"/>
        <item h="1" x="235"/>
        <item h="1" x="236"/>
        <item h="1" x="237"/>
        <item h="1" x="238"/>
        <item h="1" x="239"/>
        <item h="1" x="240"/>
        <item h="1" x="241"/>
        <item h="1" x="242"/>
        <item h="1" x="243"/>
        <item h="1" x="244"/>
        <item h="1" x="245"/>
        <item h="1" x="246"/>
        <item h="1" x="247"/>
        <item h="1" x="248"/>
        <item h="1" x="249"/>
        <item h="1" x="250"/>
        <item h="1" x="251"/>
        <item h="1" x="252"/>
        <item h="1" x="253"/>
        <item h="1" x="254"/>
        <item h="1" x="255"/>
        <item h="1" x="256"/>
        <item h="1" x="257"/>
        <item h="1" x="258"/>
        <item h="1" x="259"/>
        <item h="1" x="260"/>
        <item h="1" x="261"/>
        <item h="1" x="262"/>
        <item h="1" x="263"/>
        <item h="1" x="264"/>
        <item h="1" x="265"/>
        <item h="1" x="266"/>
        <item h="1" x="267"/>
        <item h="1" x="268"/>
        <item h="1" x="269"/>
        <item h="1" x="270"/>
        <item h="1" x="271"/>
        <item h="1" x="272"/>
        <item h="1" x="273"/>
        <item h="1" x="274"/>
        <item h="1" x="275"/>
        <item h="1" x="276"/>
        <item h="1" x="277"/>
        <item h="1" x="278"/>
        <item h="1" x="279"/>
        <item h="1" x="280"/>
        <item h="1" x="281"/>
        <item h="1" x="282"/>
        <item h="1" x="283"/>
        <item h="1" x="284"/>
        <item h="1" x="285"/>
        <item h="1" x="286"/>
        <item h="1" x="287"/>
        <item h="1" x="288"/>
        <item h="1" x="289"/>
        <item h="1" x="290"/>
        <item h="1" x="291"/>
        <item h="1" x="292"/>
        <item h="1" x="293"/>
        <item h="1" x="294"/>
        <item h="1" x="295"/>
        <item h="1" x="296"/>
        <item h="1" x="297"/>
        <item h="1" x="298"/>
        <item h="1" x="299"/>
        <item h="1" x="300"/>
        <item h="1" x="301"/>
        <item h="1" x="302"/>
        <item h="1" x="303"/>
        <item h="1" x="304"/>
        <item h="1" x="305"/>
        <item h="1" x="306"/>
        <item h="1" x="307"/>
        <item h="1" x="308"/>
        <item h="1" x="309"/>
        <item h="1" x="310"/>
        <item h="1" x="311"/>
        <item h="1" x="312"/>
        <item h="1" x="313"/>
        <item h="1" x="314"/>
        <item h="1" x="315"/>
        <item h="1" x="316"/>
        <item h="1" x="317"/>
        <item h="1" x="318"/>
        <item h="1" x="319"/>
        <item h="1" x="320"/>
        <item h="1" x="321"/>
        <item h="1" x="322"/>
        <item h="1" x="323"/>
        <item h="1" x="324"/>
        <item h="1" x="325"/>
        <item h="1" x="326"/>
        <item h="1" x="327"/>
        <item h="1" x="328"/>
        <item h="1" x="329"/>
        <item h="1" x="330"/>
        <item h="1" x="331"/>
        <item h="1" x="332"/>
        <item h="1" x="333"/>
        <item h="1" x="334"/>
        <item h="1" x="335"/>
        <item h="1" x="336"/>
        <item h="1" x="337"/>
        <item h="1" x="338"/>
        <item h="1" x="339"/>
        <item h="1" x="340"/>
        <item h="1" x="341"/>
        <item h="1" x="342"/>
        <item h="1" x="343"/>
        <item h="1" x="344"/>
        <item h="1" x="345"/>
        <item h="1" x="346"/>
        <item h="1" x="347"/>
        <item h="1" x="348"/>
        <item h="1" x="349"/>
        <item h="1" x="350"/>
        <item h="1" x="351"/>
        <item h="1" x="352"/>
        <item h="1" x="353"/>
        <item h="1" x="354"/>
        <item h="1" x="355"/>
        <item h="1" x="356"/>
        <item h="1" x="357"/>
        <item h="1" x="358"/>
        <item h="1" x="359"/>
        <item h="1" x="360"/>
        <item h="1" x="361"/>
        <item h="1" x="362"/>
        <item h="1" x="363"/>
        <item h="1" x="364"/>
        <item h="1" x="365"/>
        <item h="1" x="366"/>
        <item h="1" x="367"/>
        <item h="1" x="368"/>
        <item h="1" x="369"/>
        <item h="1" x="370"/>
        <item h="1" x="371"/>
        <item h="1" x="372"/>
        <item h="1" x="373"/>
        <item h="1" x="374"/>
        <item h="1" x="375"/>
        <item h="1" x="376"/>
        <item h="1" x="377"/>
        <item h="1" x="378"/>
        <item h="1" x="379"/>
        <item h="1" x="380"/>
        <item h="1" x="381"/>
        <item h="1" x="382"/>
        <item h="1" x="383"/>
        <item h="1" x="384"/>
        <item h="1" x="385"/>
        <item h="1" x="386"/>
        <item h="1" x="387"/>
        <item h="1" x="388"/>
        <item h="1" x="389"/>
        <item h="1" x="390"/>
        <item h="1" x="391"/>
        <item h="1" x="392"/>
        <item h="1" x="393"/>
        <item h="1" x="394"/>
        <item h="1" x="395"/>
        <item h="1" x="396"/>
        <item h="1" x="397"/>
        <item h="1" x="398"/>
        <item h="1" x="399"/>
        <item h="1" x="400"/>
        <item h="1" x="401"/>
        <item h="1" x="402"/>
        <item h="1" x="403"/>
        <item h="1" x="404"/>
        <item h="1" x="405"/>
        <item h="1" x="406"/>
        <item h="1" x="407"/>
        <item h="1" x="408"/>
        <item h="1" x="409"/>
        <item h="1" x="410"/>
        <item h="1" x="411"/>
        <item h="1" x="412"/>
        <item h="1" x="413"/>
        <item h="1" x="414"/>
        <item h="1" x="415"/>
        <item h="1" x="416"/>
        <item h="1" x="417"/>
        <item h="1" x="418"/>
        <item h="1" x="419"/>
        <item h="1" x="420"/>
        <item h="1" x="421"/>
        <item h="1" x="422"/>
        <item h="1" x="423"/>
        <item h="1" x="424"/>
        <item h="1" x="425"/>
        <item h="1" x="426"/>
        <item h="1" x="427"/>
        <item h="1" x="428"/>
        <item h="1" x="429"/>
        <item h="1" x="430"/>
        <item h="1" x="431"/>
        <item h="1" x="432"/>
        <item h="1" x="433"/>
        <item h="1" x="434"/>
        <item h="1" x="435"/>
        <item h="1" x="436"/>
        <item h="1" x="437"/>
        <item h="1" x="438"/>
        <item h="1" x="439"/>
        <item h="1" x="440"/>
        <item h="1" x="441"/>
        <item h="1" x="442"/>
        <item h="1" x="443"/>
        <item h="1" x="444"/>
        <item h="1" x="445"/>
        <item h="1" x="446"/>
        <item h="1" x="447"/>
        <item h="1" x="448"/>
        <item h="1" x="449"/>
        <item h="1" x="450"/>
        <item h="1" x="451"/>
        <item h="1" x="452"/>
        <item h="1" x="453"/>
        <item h="1" x="454"/>
        <item h="1" x="455"/>
        <item h="1" x="456"/>
        <item h="1" x="457"/>
        <item h="1" x="458"/>
        <item h="1" x="459"/>
        <item h="1" x="460"/>
        <item h="1" x="461"/>
        <item h="1" x="462"/>
        <item h="1" x="463"/>
        <item h="1" x="464"/>
        <item h="1" x="465"/>
        <item h="1" x="466"/>
        <item h="1" x="467"/>
        <item h="1" x="468"/>
        <item h="1" x="469"/>
        <item h="1" x="470"/>
        <item h="1" x="471"/>
        <item h="1" x="472"/>
        <item h="1" x="473"/>
        <item h="1" x="474"/>
        <item h="1" x="475"/>
        <item h="1" x="476"/>
        <item h="1" x="477"/>
        <item h="1" x="478"/>
        <item h="1" x="479"/>
        <item h="1" x="480"/>
        <item h="1" x="481"/>
        <item h="1" x="482"/>
        <item h="1" x="483"/>
        <item h="1" x="484"/>
        <item h="1" x="485"/>
        <item h="1" x="486"/>
        <item h="1" x="487"/>
        <item h="1" x="488"/>
        <item h="1" x="489"/>
        <item h="1" x="490"/>
        <item h="1" x="491"/>
        <item h="1" x="492"/>
        <item h="1" x="493"/>
        <item h="1" x="494"/>
        <item h="1" x="495"/>
        <item h="1" x="496"/>
        <item h="1" x="497"/>
        <item h="1" x="498"/>
        <item h="1" x="499"/>
        <item h="1" x="500"/>
        <item h="1" x="501"/>
        <item h="1" x="502"/>
        <item h="1" x="503"/>
        <item h="1" x="504"/>
        <item h="1" x="505"/>
        <item h="1" x="506"/>
        <item h="1" x="507"/>
        <item h="1" x="508"/>
        <item h="1" x="509"/>
        <item h="1" x="510"/>
        <item h="1" x="511"/>
        <item h="1" x="512"/>
        <item h="1" x="513"/>
        <item h="1" x="514"/>
        <item h="1" x="515"/>
        <item h="1" x="516"/>
        <item h="1" x="517"/>
        <item h="1" x="518"/>
        <item h="1" x="519"/>
        <item h="1" x="520"/>
        <item h="1" x="521"/>
        <item h="1" x="522"/>
        <item h="1" x="523"/>
        <item h="1" x="524"/>
        <item h="1" x="525"/>
        <item h="1" x="526"/>
        <item h="1" x="527"/>
        <item h="1" x="528"/>
        <item h="1" x="529"/>
        <item h="1" x="530"/>
        <item h="1" x="531"/>
        <item h="1" x="532"/>
        <item h="1" x="533"/>
        <item h="1" x="534"/>
        <item h="1" x="535"/>
        <item h="1" x="536"/>
        <item h="1" x="537"/>
        <item h="1" x="538"/>
        <item h="1" x="539"/>
        <item h="1" x="540"/>
        <item h="1" x="541"/>
        <item h="1" x="542"/>
        <item h="1" x="543"/>
        <item h="1" x="544"/>
        <item h="1" x="545"/>
        <item h="1" x="546"/>
        <item h="1" x="547"/>
        <item h="1" x="548"/>
        <item h="1" x="549"/>
        <item h="1" x="550"/>
        <item h="1" x="551"/>
        <item h="1" x="552"/>
        <item h="1" x="553"/>
        <item h="1" x="554"/>
        <item h="1" x="555"/>
        <item h="1" x="556"/>
        <item h="1" x="557"/>
        <item h="1" x="558"/>
        <item h="1" x="559"/>
        <item h="1" x="560"/>
        <item h="1" x="561"/>
        <item h="1" x="562"/>
        <item h="1" x="563"/>
        <item h="1" x="564"/>
        <item h="1" x="565"/>
        <item h="1" x="566"/>
        <item h="1" x="567"/>
        <item h="1" x="568"/>
        <item h="1" x="569"/>
        <item h="1" x="570"/>
        <item h="1" x="571"/>
        <item h="1" x="572"/>
        <item h="1" x="573"/>
        <item h="1" x="574"/>
        <item h="1" x="575"/>
        <item h="1" x="576"/>
        <item h="1" x="577"/>
        <item h="1" x="578"/>
        <item h="1" x="579"/>
        <item h="1" x="580"/>
        <item h="1" x="581"/>
        <item h="1" x="582"/>
        <item h="1" x="583"/>
        <item h="1" x="584"/>
        <item h="1" x="585"/>
        <item h="1" x="586"/>
        <item h="1" x="587"/>
        <item h="1" x="588"/>
        <item h="1" x="589"/>
        <item h="1" x="590"/>
        <item h="1" x="591"/>
        <item h="1" x="592"/>
        <item h="1" x="593"/>
        <item h="1" x="594"/>
        <item h="1" x="595"/>
        <item h="1" x="596"/>
        <item h="1" x="597"/>
        <item h="1" x="598"/>
        <item h="1" x="599"/>
        <item h="1" x="600"/>
        <item h="1" x="601"/>
        <item h="1" x="602"/>
        <item h="1" x="603"/>
        <item h="1" x="604"/>
        <item h="1" x="605"/>
        <item h="1" x="606"/>
        <item h="1" x="607"/>
        <item h="1" x="608"/>
        <item h="1" x="609"/>
        <item h="1" x="610"/>
        <item h="1" x="611"/>
        <item h="1" x="612"/>
        <item h="1" x="613"/>
        <item h="1" x="614"/>
        <item h="1" x="615"/>
        <item h="1" x="616"/>
        <item h="1" x="617"/>
        <item h="1" x="618"/>
        <item h="1" x="619"/>
        <item h="1" x="620"/>
        <item h="1" x="621"/>
        <item h="1" x="622"/>
        <item h="1" x="623"/>
        <item h="1" x="624"/>
        <item h="1" x="625"/>
        <item h="1" x="626"/>
        <item h="1" x="627"/>
        <item h="1" x="628"/>
        <item h="1" x="629"/>
        <item h="1" x="630"/>
        <item h="1" x="631"/>
        <item h="1" x="632"/>
        <item h="1" x="633"/>
        <item h="1" x="634"/>
        <item h="1" x="635"/>
        <item h="1" x="636"/>
        <item h="1" x="637"/>
        <item h="1" x="638"/>
        <item h="1" x="639"/>
        <item h="1" x="640"/>
        <item h="1" x="641"/>
        <item h="1" x="642"/>
        <item h="1" x="643"/>
        <item h="1" x="644"/>
        <item h="1" x="645"/>
        <item h="1" x="646"/>
        <item h="1" x="647"/>
        <item h="1" x="648"/>
        <item h="1" x="649"/>
        <item h="1" x="650"/>
        <item h="1" x="651"/>
        <item h="1" x="652"/>
        <item h="1" x="653"/>
        <item h="1" x="654"/>
        <item h="1" x="655"/>
        <item h="1" x="656"/>
        <item h="1" x="657"/>
        <item h="1" x="658"/>
        <item h="1" x="659"/>
        <item h="1" x="660"/>
        <item h="1" x="661"/>
        <item h="1" x="662"/>
        <item h="1" x="663"/>
        <item h="1" x="664"/>
        <item h="1" x="665"/>
        <item h="1" x="666"/>
        <item h="1" x="667"/>
        <item h="1" x="668"/>
        <item h="1" x="669"/>
        <item h="1" x="670"/>
        <item h="1" x="671"/>
        <item h="1" x="672"/>
        <item h="1" x="673"/>
        <item h="1" x="674"/>
        <item h="1" x="675"/>
        <item h="1" x="676"/>
        <item h="1" x="677"/>
        <item h="1" x="678"/>
        <item h="1" x="679"/>
        <item h="1" x="680"/>
        <item h="1" x="681"/>
        <item h="1" x="682"/>
        <item h="1" x="683"/>
        <item h="1" x="684"/>
        <item h="1" x="685"/>
        <item h="1" x="686"/>
        <item h="1" x="687"/>
        <item h="1" x="688"/>
        <item h="1" x="689"/>
        <item h="1" x="690"/>
        <item h="1" x="691"/>
        <item h="1" x="692"/>
        <item h="1" x="693"/>
        <item h="1" x="694"/>
        <item h="1" x="695"/>
        <item h="1" x="696"/>
        <item h="1" x="697"/>
        <item h="1" x="698"/>
        <item h="1" x="699"/>
        <item h="1" x="700"/>
        <item h="1" x="701"/>
        <item h="1" x="702"/>
        <item h="1" x="703"/>
        <item h="1" x="704"/>
        <item h="1" x="705"/>
        <item h="1" x="706"/>
        <item h="1" x="707"/>
        <item h="1" x="708"/>
        <item h="1" x="709"/>
        <item h="1" x="710"/>
        <item h="1" x="711"/>
        <item h="1" x="712"/>
        <item h="1" x="713"/>
        <item h="1" x="714"/>
        <item h="1" x="715"/>
        <item h="1" x="716"/>
        <item h="1" x="717"/>
        <item h="1" x="718"/>
        <item h="1" x="719"/>
        <item h="1" x="720"/>
        <item h="1"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</items>
    </pivotField>
    <pivotField compact="0" showAll="0"/>
    <pivotField compact="0" showAll="0"/>
    <pivotField axis="axisRow" compact="0" showAll="0" defaultSubtotal="0" outline="0">
      <items count="2">
        <item x="0"/>
        <item x="1"/>
      </items>
    </pivotField>
    <pivotField dataField="1" compact="0" showAll="0" outline="0"/>
    <pivotField axis="axisPage" compact="0" showAll="0" defaultSubtotal="0" outline="0">
      <items count="12">
        <item h="1" x="0"/>
        <item h="1" x="1"/>
        <item h="1" x="2"/>
        <item h="1" x="3"/>
        <item h="1" x="4"/>
        <item x="5"/>
        <item h="1" x="6"/>
        <item h="1" x="7"/>
        <item h="1" x="8"/>
        <item h="1" x="9"/>
        <item h="1" x="10"/>
        <item h="1" x="11"/>
      </items>
    </pivotField>
    <pivotField axis="axisPage" compact="0" showAll="0" defaultSubtotal="0" outline="0">
      <items count="3">
        <item h="1" x="0"/>
        <item h="1" x="1"/>
        <item x="2"/>
      </items>
    </pivotField>
    <pivotField axis="axisPage" compact="0" showAll="0" defaultSubtotal="0" outline="0">
      <items count="5">
        <item h="1" x="0"/>
        <item h="1" x="1"/>
        <item h="1" x="2"/>
        <item x="3"/>
        <item h="1" x="4"/>
      </items>
    </pivotField>
  </pivotFields>
  <rowFields count="1">
    <field x="4"/>
  </rowFields>
  <pageFields count="4">
    <pageField fld="1" hier="-1"/>
    <pageField fld="6" hier="-1"/>
    <pageField fld="7" hier="-1"/>
    <pageField fld="8" hier="-1"/>
  </pageFields>
  <dataFields count="1">
    <dataField name="Сумма - Сумма, руб." fld="5" subtotal="sum" numFmtId="164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xmlns:r="http://schemas.openxmlformats.org/officeDocument/2006/relationships" name="Тема Office">
  <a:themeElements>
    <a:clrScheme name="Стандартная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pivotTable" Target="../pivotTables/pivotTable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16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cols>
    <col collapsed="false" customWidth="true" hidden="false" outlineLevel="0" max="1" min="1" style="1" width="16.11"/>
    <col collapsed="false" customWidth="true" hidden="false" outlineLevel="0" max="2" min="2" style="2" width="20.44"/>
    <col collapsed="false" customWidth="true" hidden="false" outlineLevel="0" max="3" min="3" style="3" width="13.11"/>
    <col collapsed="false" customWidth="true" hidden="false" outlineLevel="0" max="4" min="4" style="1" width="14.67"/>
    <col collapsed="false" customWidth="true" hidden="false" outlineLevel="0" max="5" min="5" style="3" width="13.34"/>
    <col collapsed="false" customWidth="true" hidden="false" outlineLevel="0" max="6" min="6" style="3" width="14.56"/>
    <col collapsed="false" customWidth="true" hidden="false" outlineLevel="0" max="7" min="7" style="4" width="36.87"/>
    <col collapsed="false" customWidth="true" hidden="false" outlineLevel="0" max="8" min="8" style="0" width="20.11"/>
    <col collapsed="false" customWidth="true" hidden="false" outlineLevel="0" max="9" min="9" style="4" width="17.67"/>
  </cols>
  <sheetData>
    <row r="1" customFormat="false" ht="26.85" hidden="false" customHeight="false" outlineLevel="0" collapsed="false">
      <c r="A1" s="5" t="s">
        <v>0</v>
      </c>
      <c r="B1" s="6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</row>
    <row r="2" customFormat="false" ht="15" hidden="false" customHeight="false" outlineLevel="0" collapsed="false">
      <c r="A2" s="7" t="n">
        <v>1</v>
      </c>
      <c r="B2" s="8" t="n">
        <v>43840</v>
      </c>
      <c r="C2" s="7" t="n">
        <v>49</v>
      </c>
      <c r="D2" s="7" t="n">
        <v>7</v>
      </c>
      <c r="E2" s="9" t="s">
        <v>9</v>
      </c>
      <c r="F2" s="9" t="n">
        <v>30575</v>
      </c>
      <c r="G2" s="4" t="str">
        <f aca="false">VLOOKUP(D2,Отдел!A:C,2,0)</f>
        <v>Отдел сбыта</v>
      </c>
      <c r="H2" s="4" t="str">
        <f aca="false">VLOOKUP(C2,'Лицевые счета'!A:E,4,0)</f>
        <v>Инструмент</v>
      </c>
      <c r="I2" s="4" t="str">
        <f aca="false">VLOOKUP(C2,'Лицевые счета'!A:E,2,0)</f>
        <v>Семеоновская</v>
      </c>
    </row>
    <row r="3" customFormat="false" ht="15" hidden="false" customHeight="false" outlineLevel="0" collapsed="false">
      <c r="A3" s="7" t="n">
        <v>2</v>
      </c>
      <c r="B3" s="8" t="n">
        <v>43841</v>
      </c>
      <c r="C3" s="7" t="n">
        <v>37</v>
      </c>
      <c r="D3" s="7" t="n">
        <v>11</v>
      </c>
      <c r="E3" s="9" t="s">
        <v>9</v>
      </c>
      <c r="F3" s="9" t="n">
        <v>34513</v>
      </c>
      <c r="G3" s="4" t="str">
        <f aca="false">VLOOKUP(D3,Отдел!A:C,2,0)</f>
        <v>Производственный цех</v>
      </c>
      <c r="H3" s="4" t="str">
        <f aca="false">VLOOKUP(C3,'Лицевые счета'!A:E,4,0)</f>
        <v>Инструмент</v>
      </c>
      <c r="I3" s="4" t="str">
        <f aca="false">VLOOKUP(C3,'Лицевые счета'!A:E,2,0)</f>
        <v>Туполева</v>
      </c>
    </row>
    <row r="4" customFormat="false" ht="15" hidden="false" customHeight="false" outlineLevel="0" collapsed="false">
      <c r="A4" s="7" t="n">
        <v>3</v>
      </c>
      <c r="B4" s="8" t="n">
        <v>43842</v>
      </c>
      <c r="C4" s="7" t="n">
        <v>8</v>
      </c>
      <c r="D4" s="7" t="n">
        <v>11</v>
      </c>
      <c r="E4" s="9" t="s">
        <v>9</v>
      </c>
      <c r="F4" s="9" t="n">
        <v>30150</v>
      </c>
      <c r="G4" s="4" t="str">
        <f aca="false">VLOOKUP(D4,Отдел!A:C,2,0)</f>
        <v>Производственный цех</v>
      </c>
      <c r="H4" s="4" t="str">
        <f aca="false">VLOOKUP(C4,'Лицевые счета'!A:E,4,0)</f>
        <v>Электрика</v>
      </c>
      <c r="I4" s="4" t="str">
        <f aca="false">VLOOKUP(C4,'Лицевые счета'!A:E,2,0)</f>
        <v>Ленина</v>
      </c>
    </row>
    <row r="5" customFormat="false" ht="15" hidden="false" customHeight="false" outlineLevel="0" collapsed="false">
      <c r="A5" s="7" t="n">
        <v>4</v>
      </c>
      <c r="B5" s="8" t="n">
        <v>43843</v>
      </c>
      <c r="C5" s="7" t="n">
        <v>44</v>
      </c>
      <c r="D5" s="7" t="n">
        <v>7</v>
      </c>
      <c r="E5" s="9" t="s">
        <v>9</v>
      </c>
      <c r="F5" s="9" t="n">
        <v>28499</v>
      </c>
      <c r="G5" s="4" t="str">
        <f aca="false">VLOOKUP(D5,Отдел!A:C,2,0)</f>
        <v>Отдел сбыта</v>
      </c>
      <c r="H5" s="4" t="str">
        <f aca="false">VLOOKUP(C5,'Лицевые счета'!A:E,4,0)</f>
        <v>Электрика</v>
      </c>
      <c r="I5" s="4" t="str">
        <f aca="false">VLOOKUP(C5,'Лицевые счета'!A:E,2,0)</f>
        <v>Семеоновская</v>
      </c>
    </row>
    <row r="6" customFormat="false" ht="15" hidden="false" customHeight="false" outlineLevel="0" collapsed="false">
      <c r="A6" s="7" t="n">
        <v>5</v>
      </c>
      <c r="B6" s="8" t="n">
        <v>43844</v>
      </c>
      <c r="C6" s="7" t="n">
        <v>59</v>
      </c>
      <c r="D6" s="7" t="n">
        <v>12</v>
      </c>
      <c r="E6" s="9" t="s">
        <v>9</v>
      </c>
      <c r="F6" s="9" t="n">
        <v>20727</v>
      </c>
      <c r="G6" s="4" t="str">
        <f aca="false">VLOOKUP(D6,Отдел!A:C,2,0)</f>
        <v>Диспетчерский отдел</v>
      </c>
      <c r="H6" s="4" t="str">
        <f aca="false">VLOOKUP(C6,'Лицевые счета'!A:E,4,0)</f>
        <v>Сантехника</v>
      </c>
      <c r="I6" s="4" t="str">
        <f aca="false">VLOOKUP(C6,'Лицевые счета'!A:E,2,0)</f>
        <v>Кольцевая</v>
      </c>
    </row>
    <row r="7" customFormat="false" ht="15" hidden="false" customHeight="false" outlineLevel="0" collapsed="false">
      <c r="A7" s="7" t="n">
        <v>6</v>
      </c>
      <c r="B7" s="8" t="n">
        <v>43845</v>
      </c>
      <c r="C7" s="7" t="n">
        <v>13</v>
      </c>
      <c r="D7" s="7" t="n">
        <v>9</v>
      </c>
      <c r="E7" s="9" t="s">
        <v>9</v>
      </c>
      <c r="F7" s="9" t="n">
        <v>33683</v>
      </c>
      <c r="G7" s="4" t="str">
        <f aca="false">VLOOKUP(D7,Отдел!A:C,2,0)</f>
        <v>Отдел труда и заработной платы</v>
      </c>
      <c r="H7" s="4" t="str">
        <f aca="false">VLOOKUP(C7,'Лицевые счета'!A:E,4,0)</f>
        <v>Сантехника</v>
      </c>
      <c r="I7" s="4" t="str">
        <f aca="false">VLOOKUP(C7,'Лицевые счета'!A:E,2,0)</f>
        <v>Ленина</v>
      </c>
    </row>
    <row r="8" customFormat="false" ht="15" hidden="false" customHeight="false" outlineLevel="0" collapsed="false">
      <c r="A8" s="7" t="n">
        <v>7</v>
      </c>
      <c r="B8" s="8" t="n">
        <v>43846</v>
      </c>
      <c r="C8" s="7" t="n">
        <v>30</v>
      </c>
      <c r="D8" s="7" t="n">
        <v>11</v>
      </c>
      <c r="E8" s="9" t="s">
        <v>9</v>
      </c>
      <c r="F8" s="9" t="n">
        <v>34226</v>
      </c>
      <c r="G8" s="4" t="str">
        <f aca="false">VLOOKUP(D8,Отдел!A:C,2,0)</f>
        <v>Производственный цех</v>
      </c>
      <c r="H8" s="4" t="str">
        <f aca="false">VLOOKUP(C8,'Лицевые счета'!A:E,4,0)</f>
        <v>Электрика</v>
      </c>
      <c r="I8" s="4" t="str">
        <f aca="false">VLOOKUP(C8,'Лицевые счета'!A:E,2,0)</f>
        <v>Туполева</v>
      </c>
    </row>
    <row r="9" customFormat="false" ht="15" hidden="false" customHeight="false" outlineLevel="0" collapsed="false">
      <c r="A9" s="7" t="n">
        <v>8</v>
      </c>
      <c r="B9" s="8" t="n">
        <v>43847</v>
      </c>
      <c r="C9" s="7" t="n">
        <v>8</v>
      </c>
      <c r="D9" s="7" t="n">
        <v>7</v>
      </c>
      <c r="E9" s="9" t="s">
        <v>9</v>
      </c>
      <c r="F9" s="9" t="n">
        <v>20052</v>
      </c>
      <c r="G9" s="4" t="str">
        <f aca="false">VLOOKUP(D9,Отдел!A:C,2,0)</f>
        <v>Отдел сбыта</v>
      </c>
      <c r="H9" s="4" t="str">
        <f aca="false">VLOOKUP(C9,'Лицевые счета'!A:E,4,0)</f>
        <v>Электрика</v>
      </c>
      <c r="I9" s="4" t="str">
        <f aca="false">VLOOKUP(C9,'Лицевые счета'!A:E,2,0)</f>
        <v>Ленина</v>
      </c>
    </row>
    <row r="10" customFormat="false" ht="15" hidden="false" customHeight="false" outlineLevel="0" collapsed="false">
      <c r="A10" s="7" t="n">
        <v>9</v>
      </c>
      <c r="B10" s="8" t="n">
        <v>43848</v>
      </c>
      <c r="C10" s="7" t="n">
        <v>41</v>
      </c>
      <c r="D10" s="7" t="n">
        <v>11</v>
      </c>
      <c r="E10" s="9" t="s">
        <v>9</v>
      </c>
      <c r="F10" s="9" t="n">
        <v>21669</v>
      </c>
      <c r="G10" s="4" t="str">
        <f aca="false">VLOOKUP(D10,Отдел!A:C,2,0)</f>
        <v>Производственный цех</v>
      </c>
      <c r="H10" s="4" t="str">
        <f aca="false">VLOOKUP(C10,'Лицевые счета'!A:E,4,0)</f>
        <v>Электрика</v>
      </c>
      <c r="I10" s="4" t="str">
        <f aca="false">VLOOKUP(C10,'Лицевые счета'!A:E,2,0)</f>
        <v>Семеоновская</v>
      </c>
    </row>
    <row r="11" customFormat="false" ht="15" hidden="false" customHeight="false" outlineLevel="0" collapsed="false">
      <c r="A11" s="7" t="n">
        <v>10</v>
      </c>
      <c r="B11" s="8" t="n">
        <v>43849</v>
      </c>
      <c r="C11" s="7" t="n">
        <v>23</v>
      </c>
      <c r="D11" s="7" t="n">
        <v>2</v>
      </c>
      <c r="E11" s="9" t="s">
        <v>9</v>
      </c>
      <c r="F11" s="9" t="n">
        <v>23456</v>
      </c>
      <c r="G11" s="4" t="str">
        <f aca="false">VLOOKUP(D11,Отдел!A:C,2,0)</f>
        <v>Служба доставки</v>
      </c>
      <c r="H11" s="4" t="str">
        <f aca="false">VLOOKUP(C11,'Лицевые счета'!A:E,4,0)</f>
        <v>Электрика</v>
      </c>
      <c r="I11" s="4" t="str">
        <f aca="false">VLOOKUP(C11,'Лицевые счета'!A:E,2,0)</f>
        <v>Туполева</v>
      </c>
    </row>
    <row r="12" customFormat="false" ht="15" hidden="false" customHeight="false" outlineLevel="0" collapsed="false">
      <c r="A12" s="7" t="n">
        <v>11</v>
      </c>
      <c r="B12" s="8" t="n">
        <v>43850</v>
      </c>
      <c r="C12" s="7" t="n">
        <v>57</v>
      </c>
      <c r="D12" s="7" t="n">
        <v>11</v>
      </c>
      <c r="E12" s="9" t="s">
        <v>9</v>
      </c>
      <c r="F12" s="9" t="n">
        <v>36690</v>
      </c>
      <c r="G12" s="4" t="str">
        <f aca="false">VLOOKUP(D12,Отдел!A:C,2,0)</f>
        <v>Производственный цех</v>
      </c>
      <c r="H12" s="4" t="str">
        <f aca="false">VLOOKUP(C12,'Лицевые счета'!A:E,4,0)</f>
        <v>Инструмент</v>
      </c>
      <c r="I12" s="4" t="str">
        <f aca="false">VLOOKUP(C12,'Лицевые счета'!A:E,2,0)</f>
        <v>Кольцевая</v>
      </c>
    </row>
    <row r="13" customFormat="false" ht="15" hidden="false" customHeight="false" outlineLevel="0" collapsed="false">
      <c r="A13" s="7" t="n">
        <v>12</v>
      </c>
      <c r="B13" s="8" t="n">
        <v>43851</v>
      </c>
      <c r="C13" s="7" t="n">
        <v>5</v>
      </c>
      <c r="D13" s="7" t="n">
        <v>2</v>
      </c>
      <c r="E13" s="9" t="s">
        <v>9</v>
      </c>
      <c r="F13" s="9" t="n">
        <v>39909</v>
      </c>
      <c r="G13" s="4" t="str">
        <f aca="false">VLOOKUP(D13,Отдел!A:C,2,0)</f>
        <v>Служба доставки</v>
      </c>
      <c r="H13" s="4" t="str">
        <f aca="false">VLOOKUP(C13,'Лицевые счета'!A:E,4,0)</f>
        <v>Электрика</v>
      </c>
      <c r="I13" s="4" t="str">
        <f aca="false">VLOOKUP(C13,'Лицевые счета'!A:E,2,0)</f>
        <v>Шмидта</v>
      </c>
    </row>
    <row r="14" customFormat="false" ht="15" hidden="false" customHeight="false" outlineLevel="0" collapsed="false">
      <c r="A14" s="7" t="n">
        <v>13</v>
      </c>
      <c r="B14" s="8" t="n">
        <v>43852</v>
      </c>
      <c r="C14" s="7" t="n">
        <v>14</v>
      </c>
      <c r="D14" s="7" t="n">
        <v>2</v>
      </c>
      <c r="E14" s="9" t="s">
        <v>9</v>
      </c>
      <c r="F14" s="9" t="n">
        <v>27588</v>
      </c>
      <c r="G14" s="4" t="str">
        <f aca="false">VLOOKUP(D14,Отдел!A:C,2,0)</f>
        <v>Служба доставки</v>
      </c>
      <c r="H14" s="4" t="str">
        <f aca="false">VLOOKUP(C14,'Лицевые счета'!A:E,4,0)</f>
        <v>Сантехника</v>
      </c>
      <c r="I14" s="4" t="str">
        <f aca="false">VLOOKUP(C14,'Лицевые счета'!A:E,2,0)</f>
        <v>Ленина</v>
      </c>
    </row>
    <row r="15" customFormat="false" ht="15" hidden="false" customHeight="false" outlineLevel="0" collapsed="false">
      <c r="A15" s="7" t="n">
        <v>14</v>
      </c>
      <c r="B15" s="8" t="n">
        <v>43853</v>
      </c>
      <c r="C15" s="7" t="n">
        <v>21</v>
      </c>
      <c r="D15" s="7" t="n">
        <v>11</v>
      </c>
      <c r="E15" s="9" t="s">
        <v>9</v>
      </c>
      <c r="F15" s="9" t="n">
        <v>20829</v>
      </c>
      <c r="G15" s="4" t="str">
        <f aca="false">VLOOKUP(D15,Отдел!A:C,2,0)</f>
        <v>Производственный цех</v>
      </c>
      <c r="H15" s="4" t="str">
        <f aca="false">VLOOKUP(C15,'Лицевые счета'!A:E,4,0)</f>
        <v>Электрика</v>
      </c>
      <c r="I15" s="4" t="str">
        <f aca="false">VLOOKUP(C15,'Лицевые счета'!A:E,2,0)</f>
        <v>Туполева</v>
      </c>
    </row>
    <row r="16" customFormat="false" ht="15" hidden="false" customHeight="false" outlineLevel="0" collapsed="false">
      <c r="A16" s="7" t="n">
        <v>15</v>
      </c>
      <c r="B16" s="8" t="n">
        <v>43854</v>
      </c>
      <c r="C16" s="7" t="n">
        <v>32</v>
      </c>
      <c r="D16" s="7" t="n">
        <v>11</v>
      </c>
      <c r="E16" s="9" t="s">
        <v>9</v>
      </c>
      <c r="F16" s="9" t="n">
        <v>35545</v>
      </c>
      <c r="G16" s="4" t="str">
        <f aca="false">VLOOKUP(D16,Отдел!A:C,2,0)</f>
        <v>Производственный цех</v>
      </c>
      <c r="H16" s="4" t="str">
        <f aca="false">VLOOKUP(C16,'Лицевые счета'!A:E,4,0)</f>
        <v>Инструмент</v>
      </c>
      <c r="I16" s="4" t="str">
        <f aca="false">VLOOKUP(C16,'Лицевые счета'!A:E,2,0)</f>
        <v>Туполева</v>
      </c>
    </row>
    <row r="17" customFormat="false" ht="15" hidden="false" customHeight="false" outlineLevel="0" collapsed="false">
      <c r="A17" s="7" t="n">
        <v>16</v>
      </c>
      <c r="B17" s="8" t="n">
        <v>43855</v>
      </c>
      <c r="C17" s="7" t="n">
        <v>57</v>
      </c>
      <c r="D17" s="7" t="n">
        <v>5</v>
      </c>
      <c r="E17" s="9" t="s">
        <v>9</v>
      </c>
      <c r="F17" s="9" t="n">
        <v>21709</v>
      </c>
      <c r="G17" s="4" t="str">
        <f aca="false">VLOOKUP(D17,Отдел!A:C,2,0)</f>
        <v>Кадровый отдел</v>
      </c>
      <c r="H17" s="4" t="str">
        <f aca="false">VLOOKUP(C17,'Лицевые счета'!A:E,4,0)</f>
        <v>Инструмент</v>
      </c>
      <c r="I17" s="4" t="str">
        <f aca="false">VLOOKUP(C17,'Лицевые счета'!A:E,2,0)</f>
        <v>Кольцевая</v>
      </c>
    </row>
    <row r="18" customFormat="false" ht="15" hidden="false" customHeight="false" outlineLevel="0" collapsed="false">
      <c r="A18" s="7" t="n">
        <v>17</v>
      </c>
      <c r="B18" s="8" t="n">
        <v>43856</v>
      </c>
      <c r="C18" s="7" t="n">
        <v>35</v>
      </c>
      <c r="D18" s="7" t="n">
        <v>2</v>
      </c>
      <c r="E18" s="9" t="s">
        <v>9</v>
      </c>
      <c r="F18" s="9" t="n">
        <v>29896</v>
      </c>
      <c r="G18" s="4" t="str">
        <f aca="false">VLOOKUP(D18,Отдел!A:C,2,0)</f>
        <v>Служба доставки</v>
      </c>
      <c r="H18" s="4" t="str">
        <f aca="false">VLOOKUP(C18,'Лицевые счета'!A:E,4,0)</f>
        <v>Инструмент</v>
      </c>
      <c r="I18" s="4" t="str">
        <f aca="false">VLOOKUP(C18,'Лицевые счета'!A:E,2,0)</f>
        <v>Туполева</v>
      </c>
    </row>
    <row r="19" customFormat="false" ht="15" hidden="false" customHeight="false" outlineLevel="0" collapsed="false">
      <c r="A19" s="7" t="n">
        <v>18</v>
      </c>
      <c r="B19" s="8" t="n">
        <v>43857</v>
      </c>
      <c r="C19" s="7" t="n">
        <v>30</v>
      </c>
      <c r="D19" s="7" t="n">
        <v>4</v>
      </c>
      <c r="E19" s="9" t="s">
        <v>9</v>
      </c>
      <c r="F19" s="9" t="n">
        <v>34433</v>
      </c>
      <c r="G19" s="4" t="str">
        <f aca="false">VLOOKUP(D19,Отдел!A:C,2,0)</f>
        <v>Отдел по технике безопасности</v>
      </c>
      <c r="H19" s="4" t="str">
        <f aca="false">VLOOKUP(C19,'Лицевые счета'!A:E,4,0)</f>
        <v>Электрика</v>
      </c>
      <c r="I19" s="4" t="str">
        <f aca="false">VLOOKUP(C19,'Лицевые счета'!A:E,2,0)</f>
        <v>Туполева</v>
      </c>
    </row>
    <row r="20" customFormat="false" ht="15" hidden="false" customHeight="false" outlineLevel="0" collapsed="false">
      <c r="A20" s="7" t="n">
        <v>19</v>
      </c>
      <c r="B20" s="8" t="n">
        <v>43858</v>
      </c>
      <c r="C20" s="7" t="n">
        <v>27</v>
      </c>
      <c r="D20" s="7" t="n">
        <v>10</v>
      </c>
      <c r="E20" s="9" t="s">
        <v>9</v>
      </c>
      <c r="F20" s="9" t="n">
        <v>32516</v>
      </c>
      <c r="G20" s="4" t="str">
        <f aca="false">VLOOKUP(D20,Отдел!A:C,2,0)</f>
        <v>Маркетинговый отдел</v>
      </c>
      <c r="H20" s="4" t="str">
        <f aca="false">VLOOKUP(C20,'Лицевые счета'!A:E,4,0)</f>
        <v>Электрика</v>
      </c>
      <c r="I20" s="4" t="str">
        <f aca="false">VLOOKUP(C20,'Лицевые счета'!A:E,2,0)</f>
        <v>Туполева</v>
      </c>
    </row>
    <row r="21" customFormat="false" ht="15" hidden="false" customHeight="false" outlineLevel="0" collapsed="false">
      <c r="A21" s="7" t="n">
        <v>20</v>
      </c>
      <c r="B21" s="8" t="n">
        <v>43859</v>
      </c>
      <c r="C21" s="7" t="n">
        <v>30</v>
      </c>
      <c r="D21" s="7" t="n">
        <v>9</v>
      </c>
      <c r="E21" s="9" t="s">
        <v>9</v>
      </c>
      <c r="F21" s="9" t="n">
        <v>29250</v>
      </c>
      <c r="G21" s="4" t="str">
        <f aca="false">VLOOKUP(D21,Отдел!A:C,2,0)</f>
        <v>Отдел труда и заработной платы</v>
      </c>
      <c r="H21" s="4" t="str">
        <f aca="false">VLOOKUP(C21,'Лицевые счета'!A:E,4,0)</f>
        <v>Электрика</v>
      </c>
      <c r="I21" s="4" t="str">
        <f aca="false">VLOOKUP(C21,'Лицевые счета'!A:E,2,0)</f>
        <v>Туполева</v>
      </c>
    </row>
    <row r="22" customFormat="false" ht="15" hidden="false" customHeight="false" outlineLevel="0" collapsed="false">
      <c r="A22" s="7" t="n">
        <v>21</v>
      </c>
      <c r="B22" s="8" t="n">
        <v>43860</v>
      </c>
      <c r="C22" s="7" t="n">
        <v>32</v>
      </c>
      <c r="D22" s="7" t="n">
        <v>5</v>
      </c>
      <c r="E22" s="9" t="s">
        <v>9</v>
      </c>
      <c r="F22" s="9" t="n">
        <v>37887</v>
      </c>
      <c r="G22" s="4" t="str">
        <f aca="false">VLOOKUP(D22,Отдел!A:C,2,0)</f>
        <v>Кадровый отдел</v>
      </c>
      <c r="H22" s="4" t="str">
        <f aca="false">VLOOKUP(C22,'Лицевые счета'!A:E,4,0)</f>
        <v>Инструмент</v>
      </c>
      <c r="I22" s="4" t="str">
        <f aca="false">VLOOKUP(C22,'Лицевые счета'!A:E,2,0)</f>
        <v>Туполева</v>
      </c>
    </row>
    <row r="23" customFormat="false" ht="15" hidden="false" customHeight="false" outlineLevel="0" collapsed="false">
      <c r="A23" s="7" t="n">
        <v>22</v>
      </c>
      <c r="B23" s="8" t="n">
        <v>43861</v>
      </c>
      <c r="C23" s="7" t="n">
        <v>16</v>
      </c>
      <c r="D23" s="7" t="n">
        <v>1</v>
      </c>
      <c r="E23" s="9" t="s">
        <v>9</v>
      </c>
      <c r="F23" s="9" t="n">
        <v>23190</v>
      </c>
      <c r="G23" s="4" t="str">
        <f aca="false">VLOOKUP(D23,Отдел!A:C,2,0)</f>
        <v>Ремонтный цех</v>
      </c>
      <c r="H23" s="4" t="str">
        <f aca="false">VLOOKUP(C23,'Лицевые счета'!A:E,4,0)</f>
        <v>Сантехника</v>
      </c>
      <c r="I23" s="4" t="str">
        <f aca="false">VLOOKUP(C23,'Лицевые счета'!A:E,2,0)</f>
        <v>Ленина</v>
      </c>
    </row>
    <row r="24" customFormat="false" ht="15" hidden="false" customHeight="false" outlineLevel="0" collapsed="false">
      <c r="A24" s="7" t="n">
        <v>23</v>
      </c>
      <c r="B24" s="8" t="n">
        <v>43862</v>
      </c>
      <c r="C24" s="7" t="n">
        <v>1</v>
      </c>
      <c r="D24" s="7" t="n">
        <v>7</v>
      </c>
      <c r="E24" s="9" t="s">
        <v>9</v>
      </c>
      <c r="F24" s="9" t="n">
        <v>37605</v>
      </c>
      <c r="G24" s="4" t="str">
        <f aca="false">VLOOKUP(D24,Отдел!A:C,2,0)</f>
        <v>Отдел сбыта</v>
      </c>
      <c r="H24" s="4" t="str">
        <f aca="false">VLOOKUP(C24,'Лицевые счета'!A:E,4,0)</f>
        <v>Электрика</v>
      </c>
      <c r="I24" s="4" t="str">
        <f aca="false">VLOOKUP(C24,'Лицевые счета'!A:E,2,0)</f>
        <v>Шмидта</v>
      </c>
    </row>
    <row r="25" customFormat="false" ht="15" hidden="false" customHeight="false" outlineLevel="0" collapsed="false">
      <c r="A25" s="7" t="n">
        <v>24</v>
      </c>
      <c r="B25" s="8" t="n">
        <v>43863</v>
      </c>
      <c r="C25" s="7" t="n">
        <v>11</v>
      </c>
      <c r="D25" s="7" t="n">
        <v>9</v>
      </c>
      <c r="E25" s="9" t="s">
        <v>9</v>
      </c>
      <c r="F25" s="9" t="n">
        <v>34145</v>
      </c>
      <c r="G25" s="4" t="str">
        <f aca="false">VLOOKUP(D25,Отдел!A:C,2,0)</f>
        <v>Отдел труда и заработной платы</v>
      </c>
      <c r="H25" s="4" t="str">
        <f aca="false">VLOOKUP(C25,'Лицевые счета'!A:E,4,0)</f>
        <v>Электрика</v>
      </c>
      <c r="I25" s="4" t="str">
        <f aca="false">VLOOKUP(C25,'Лицевые счета'!A:E,2,0)</f>
        <v>Ленина</v>
      </c>
    </row>
    <row r="26" customFormat="false" ht="15" hidden="false" customHeight="false" outlineLevel="0" collapsed="false">
      <c r="A26" s="7" t="n">
        <v>25</v>
      </c>
      <c r="B26" s="8" t="n">
        <v>43864</v>
      </c>
      <c r="C26" s="7" t="n">
        <v>53</v>
      </c>
      <c r="D26" s="7" t="n">
        <v>3</v>
      </c>
      <c r="E26" s="9" t="s">
        <v>9</v>
      </c>
      <c r="F26" s="9" t="n">
        <v>34287</v>
      </c>
      <c r="G26" s="4" t="str">
        <f aca="false">VLOOKUP(D26,Отдел!A:C,2,0)</f>
        <v>Бухгалтерия</v>
      </c>
      <c r="H26" s="4" t="str">
        <f aca="false">VLOOKUP(C26,'Лицевые счета'!A:E,4,0)</f>
        <v>Электрика</v>
      </c>
      <c r="I26" s="4" t="str">
        <f aca="false">VLOOKUP(C26,'Лицевые счета'!A:E,2,0)</f>
        <v>Кольцевая</v>
      </c>
    </row>
    <row r="27" customFormat="false" ht="15" hidden="false" customHeight="false" outlineLevel="0" collapsed="false">
      <c r="A27" s="7" t="n">
        <v>26</v>
      </c>
      <c r="B27" s="8" t="n">
        <v>43865</v>
      </c>
      <c r="C27" s="7" t="n">
        <v>42</v>
      </c>
      <c r="D27" s="7" t="n">
        <v>9</v>
      </c>
      <c r="E27" s="9" t="s">
        <v>9</v>
      </c>
      <c r="F27" s="9" t="n">
        <v>28545</v>
      </c>
      <c r="G27" s="4" t="str">
        <f aca="false">VLOOKUP(D27,Отдел!A:C,2,0)</f>
        <v>Отдел труда и заработной платы</v>
      </c>
      <c r="H27" s="4" t="str">
        <f aca="false">VLOOKUP(C27,'Лицевые счета'!A:E,4,0)</f>
        <v>Электрика</v>
      </c>
      <c r="I27" s="4" t="str">
        <f aca="false">VLOOKUP(C27,'Лицевые счета'!A:E,2,0)</f>
        <v>Семеоновская</v>
      </c>
    </row>
    <row r="28" customFormat="false" ht="15" hidden="false" customHeight="false" outlineLevel="0" collapsed="false">
      <c r="A28" s="7" t="n">
        <v>27</v>
      </c>
      <c r="B28" s="8" t="n">
        <v>43866</v>
      </c>
      <c r="C28" s="7" t="n">
        <v>20</v>
      </c>
      <c r="D28" s="7" t="n">
        <v>5</v>
      </c>
      <c r="E28" s="9" t="s">
        <v>9</v>
      </c>
      <c r="F28" s="9" t="n">
        <v>27107</v>
      </c>
      <c r="G28" s="4" t="str">
        <f aca="false">VLOOKUP(D28,Отдел!A:C,2,0)</f>
        <v>Кадровый отдел</v>
      </c>
      <c r="H28" s="4" t="str">
        <f aca="false">VLOOKUP(C28,'Лицевые счета'!A:E,4,0)</f>
        <v>Сантехника</v>
      </c>
      <c r="I28" s="4" t="str">
        <f aca="false">VLOOKUP(C28,'Лицевые счета'!A:E,2,0)</f>
        <v>Ленина</v>
      </c>
    </row>
    <row r="29" customFormat="false" ht="15" hidden="false" customHeight="false" outlineLevel="0" collapsed="false">
      <c r="A29" s="7" t="n">
        <v>28</v>
      </c>
      <c r="B29" s="8" t="n">
        <v>43867</v>
      </c>
      <c r="C29" s="7" t="n">
        <v>30</v>
      </c>
      <c r="D29" s="7" t="n">
        <v>12</v>
      </c>
      <c r="E29" s="9" t="s">
        <v>9</v>
      </c>
      <c r="F29" s="9" t="n">
        <v>37298</v>
      </c>
      <c r="G29" s="4" t="str">
        <f aca="false">VLOOKUP(D29,Отдел!A:C,2,0)</f>
        <v>Диспетчерский отдел</v>
      </c>
      <c r="H29" s="4" t="str">
        <f aca="false">VLOOKUP(C29,'Лицевые счета'!A:E,4,0)</f>
        <v>Электрика</v>
      </c>
      <c r="I29" s="4" t="str">
        <f aca="false">VLOOKUP(C29,'Лицевые счета'!A:E,2,0)</f>
        <v>Туполева</v>
      </c>
    </row>
    <row r="30" customFormat="false" ht="15" hidden="false" customHeight="false" outlineLevel="0" collapsed="false">
      <c r="A30" s="7" t="n">
        <v>29</v>
      </c>
      <c r="B30" s="8" t="n">
        <v>43868</v>
      </c>
      <c r="C30" s="7" t="n">
        <v>56</v>
      </c>
      <c r="D30" s="7" t="n">
        <v>2</v>
      </c>
      <c r="E30" s="9" t="s">
        <v>9</v>
      </c>
      <c r="F30" s="9" t="n">
        <v>31322</v>
      </c>
      <c r="G30" s="4" t="str">
        <f aca="false">VLOOKUP(D30,Отдел!A:C,2,0)</f>
        <v>Служба доставки</v>
      </c>
      <c r="H30" s="4" t="str">
        <f aca="false">VLOOKUP(C30,'Лицевые счета'!A:E,4,0)</f>
        <v>Инструмент</v>
      </c>
      <c r="I30" s="4" t="str">
        <f aca="false">VLOOKUP(C30,'Лицевые счета'!A:E,2,0)</f>
        <v>Кольцевая</v>
      </c>
    </row>
    <row r="31" customFormat="false" ht="15" hidden="false" customHeight="false" outlineLevel="0" collapsed="false">
      <c r="A31" s="7" t="n">
        <v>30</v>
      </c>
      <c r="B31" s="8" t="n">
        <v>43869</v>
      </c>
      <c r="C31" s="7" t="n">
        <v>6</v>
      </c>
      <c r="D31" s="7" t="n">
        <v>3</v>
      </c>
      <c r="E31" s="9" t="s">
        <v>9</v>
      </c>
      <c r="F31" s="9" t="n">
        <v>28501</v>
      </c>
      <c r="G31" s="4" t="str">
        <f aca="false">VLOOKUP(D31,Отдел!A:C,2,0)</f>
        <v>Бухгалтерия</v>
      </c>
      <c r="H31" s="4" t="str">
        <f aca="false">VLOOKUP(C31,'Лицевые счета'!A:E,4,0)</f>
        <v>Электрика</v>
      </c>
      <c r="I31" s="4" t="str">
        <f aca="false">VLOOKUP(C31,'Лицевые счета'!A:E,2,0)</f>
        <v>Шмидта</v>
      </c>
    </row>
    <row r="32" customFormat="false" ht="15" hidden="false" customHeight="false" outlineLevel="0" collapsed="false">
      <c r="A32" s="7" t="n">
        <v>31</v>
      </c>
      <c r="B32" s="8" t="n">
        <v>43870</v>
      </c>
      <c r="C32" s="7" t="n">
        <v>31</v>
      </c>
      <c r="D32" s="7" t="n">
        <v>12</v>
      </c>
      <c r="E32" s="9" t="s">
        <v>9</v>
      </c>
      <c r="F32" s="9" t="n">
        <v>32797</v>
      </c>
      <c r="G32" s="4" t="str">
        <f aca="false">VLOOKUP(D32,Отдел!A:C,2,0)</f>
        <v>Диспетчерский отдел</v>
      </c>
      <c r="H32" s="4" t="str">
        <f aca="false">VLOOKUP(C32,'Лицевые счета'!A:E,4,0)</f>
        <v>Электрика</v>
      </c>
      <c r="I32" s="4" t="str">
        <f aca="false">VLOOKUP(C32,'Лицевые счета'!A:E,2,0)</f>
        <v>Туполева</v>
      </c>
    </row>
    <row r="33" customFormat="false" ht="15" hidden="false" customHeight="false" outlineLevel="0" collapsed="false">
      <c r="A33" s="7" t="n">
        <v>32</v>
      </c>
      <c r="B33" s="8" t="n">
        <v>43871</v>
      </c>
      <c r="C33" s="7" t="n">
        <v>23</v>
      </c>
      <c r="D33" s="7" t="n">
        <v>11</v>
      </c>
      <c r="E33" s="9" t="s">
        <v>9</v>
      </c>
      <c r="F33" s="9" t="n">
        <v>26963</v>
      </c>
      <c r="G33" s="4" t="str">
        <f aca="false">VLOOKUP(D33,Отдел!A:C,2,0)</f>
        <v>Производственный цех</v>
      </c>
      <c r="H33" s="4" t="str">
        <f aca="false">VLOOKUP(C33,'Лицевые счета'!A:E,4,0)</f>
        <v>Электрика</v>
      </c>
      <c r="I33" s="4" t="str">
        <f aca="false">VLOOKUP(C33,'Лицевые счета'!A:E,2,0)</f>
        <v>Туполева</v>
      </c>
    </row>
    <row r="34" customFormat="false" ht="15" hidden="false" customHeight="false" outlineLevel="0" collapsed="false">
      <c r="A34" s="7" t="n">
        <v>33</v>
      </c>
      <c r="B34" s="8" t="n">
        <v>43872</v>
      </c>
      <c r="C34" s="7" t="n">
        <v>19</v>
      </c>
      <c r="D34" s="7" t="n">
        <v>8</v>
      </c>
      <c r="E34" s="9" t="s">
        <v>9</v>
      </c>
      <c r="F34" s="9" t="n">
        <v>33813</v>
      </c>
      <c r="G34" s="4" t="str">
        <f aca="false">VLOOKUP(D34,Отдел!A:C,2,0)</f>
        <v>Плановый отдел</v>
      </c>
      <c r="H34" s="4" t="str">
        <f aca="false">VLOOKUP(C34,'Лицевые счета'!A:E,4,0)</f>
        <v>Сантехника</v>
      </c>
      <c r="I34" s="4" t="str">
        <f aca="false">VLOOKUP(C34,'Лицевые счета'!A:E,2,0)</f>
        <v>Ленина</v>
      </c>
    </row>
    <row r="35" customFormat="false" ht="15" hidden="false" customHeight="false" outlineLevel="0" collapsed="false">
      <c r="A35" s="7" t="n">
        <v>34</v>
      </c>
      <c r="B35" s="8" t="n">
        <v>43873</v>
      </c>
      <c r="C35" s="7" t="n">
        <v>21</v>
      </c>
      <c r="D35" s="7" t="n">
        <v>11</v>
      </c>
      <c r="E35" s="9" t="s">
        <v>9</v>
      </c>
      <c r="F35" s="9" t="n">
        <v>28383</v>
      </c>
      <c r="G35" s="4" t="str">
        <f aca="false">VLOOKUP(D35,Отдел!A:C,2,0)</f>
        <v>Производственный цех</v>
      </c>
      <c r="H35" s="4" t="str">
        <f aca="false">VLOOKUP(C35,'Лицевые счета'!A:E,4,0)</f>
        <v>Электрика</v>
      </c>
      <c r="I35" s="4" t="str">
        <f aca="false">VLOOKUP(C35,'Лицевые счета'!A:E,2,0)</f>
        <v>Туполева</v>
      </c>
    </row>
    <row r="36" customFormat="false" ht="15" hidden="false" customHeight="false" outlineLevel="0" collapsed="false">
      <c r="A36" s="7" t="n">
        <v>35</v>
      </c>
      <c r="B36" s="8" t="n">
        <v>43874</v>
      </c>
      <c r="C36" s="7" t="n">
        <v>40</v>
      </c>
      <c r="D36" s="7" t="n">
        <v>10</v>
      </c>
      <c r="E36" s="9" t="s">
        <v>9</v>
      </c>
      <c r="F36" s="9" t="n">
        <v>21023</v>
      </c>
      <c r="G36" s="4" t="str">
        <f aca="false">VLOOKUP(D36,Отдел!A:C,2,0)</f>
        <v>Маркетинговый отдел</v>
      </c>
      <c r="H36" s="4" t="str">
        <f aca="false">VLOOKUP(C36,'Лицевые счета'!A:E,4,0)</f>
        <v>Электрика</v>
      </c>
      <c r="I36" s="4" t="str">
        <f aca="false">VLOOKUP(C36,'Лицевые счета'!A:E,2,0)</f>
        <v>Семеоновская</v>
      </c>
    </row>
    <row r="37" customFormat="false" ht="15" hidden="false" customHeight="false" outlineLevel="0" collapsed="false">
      <c r="A37" s="7" t="n">
        <v>36</v>
      </c>
      <c r="B37" s="8" t="n">
        <v>43875</v>
      </c>
      <c r="C37" s="7" t="n">
        <v>9</v>
      </c>
      <c r="D37" s="7" t="n">
        <v>5</v>
      </c>
      <c r="E37" s="9" t="s">
        <v>9</v>
      </c>
      <c r="F37" s="9" t="n">
        <v>22808</v>
      </c>
      <c r="G37" s="4" t="str">
        <f aca="false">VLOOKUP(D37,Отдел!A:C,2,0)</f>
        <v>Кадровый отдел</v>
      </c>
      <c r="H37" s="4" t="str">
        <f aca="false">VLOOKUP(C37,'Лицевые счета'!A:E,4,0)</f>
        <v>Электрика</v>
      </c>
      <c r="I37" s="4" t="str">
        <f aca="false">VLOOKUP(C37,'Лицевые счета'!A:E,2,0)</f>
        <v>Ленина</v>
      </c>
    </row>
    <row r="38" customFormat="false" ht="15" hidden="false" customHeight="false" outlineLevel="0" collapsed="false">
      <c r="A38" s="7" t="n">
        <v>37</v>
      </c>
      <c r="B38" s="8" t="n">
        <v>43876</v>
      </c>
      <c r="C38" s="7" t="n">
        <v>53</v>
      </c>
      <c r="D38" s="7" t="n">
        <v>9</v>
      </c>
      <c r="E38" s="9" t="s">
        <v>9</v>
      </c>
      <c r="F38" s="9" t="n">
        <v>39170</v>
      </c>
      <c r="G38" s="4" t="str">
        <f aca="false">VLOOKUP(D38,Отдел!A:C,2,0)</f>
        <v>Отдел труда и заработной платы</v>
      </c>
      <c r="H38" s="4" t="str">
        <f aca="false">VLOOKUP(C38,'Лицевые счета'!A:E,4,0)</f>
        <v>Электрика</v>
      </c>
      <c r="I38" s="4" t="str">
        <f aca="false">VLOOKUP(C38,'Лицевые счета'!A:E,2,0)</f>
        <v>Кольцевая</v>
      </c>
    </row>
    <row r="39" customFormat="false" ht="15" hidden="false" customHeight="false" outlineLevel="0" collapsed="false">
      <c r="A39" s="7" t="n">
        <v>38</v>
      </c>
      <c r="B39" s="8" t="n">
        <v>43877</v>
      </c>
      <c r="C39" s="7" t="n">
        <v>10</v>
      </c>
      <c r="D39" s="7" t="n">
        <v>6</v>
      </c>
      <c r="E39" s="9" t="s">
        <v>9</v>
      </c>
      <c r="F39" s="9" t="n">
        <v>23798</v>
      </c>
      <c r="G39" s="4" t="str">
        <f aca="false">VLOOKUP(D39,Отдел!A:C,2,0)</f>
        <v>Отдел снабжения</v>
      </c>
      <c r="H39" s="4" t="str">
        <f aca="false">VLOOKUP(C39,'Лицевые счета'!A:E,4,0)</f>
        <v>Электрика</v>
      </c>
      <c r="I39" s="4" t="str">
        <f aca="false">VLOOKUP(C39,'Лицевые счета'!A:E,2,0)</f>
        <v>Ленина</v>
      </c>
    </row>
    <row r="40" customFormat="false" ht="15" hidden="false" customHeight="false" outlineLevel="0" collapsed="false">
      <c r="A40" s="7" t="n">
        <v>39</v>
      </c>
      <c r="B40" s="8" t="n">
        <v>43878</v>
      </c>
      <c r="C40" s="7" t="n">
        <v>22</v>
      </c>
      <c r="D40" s="7" t="n">
        <v>8</v>
      </c>
      <c r="E40" s="9" t="s">
        <v>9</v>
      </c>
      <c r="F40" s="9" t="n">
        <v>38251</v>
      </c>
      <c r="G40" s="4" t="str">
        <f aca="false">VLOOKUP(D40,Отдел!A:C,2,0)</f>
        <v>Плановый отдел</v>
      </c>
      <c r="H40" s="4" t="str">
        <f aca="false">VLOOKUP(C40,'Лицевые счета'!A:E,4,0)</f>
        <v>Электрика</v>
      </c>
      <c r="I40" s="4" t="str">
        <f aca="false">VLOOKUP(C40,'Лицевые счета'!A:E,2,0)</f>
        <v>Туполева</v>
      </c>
    </row>
    <row r="41" customFormat="false" ht="15" hidden="false" customHeight="false" outlineLevel="0" collapsed="false">
      <c r="A41" s="7" t="n">
        <v>40</v>
      </c>
      <c r="B41" s="8" t="n">
        <v>43879</v>
      </c>
      <c r="C41" s="7" t="n">
        <v>37</v>
      </c>
      <c r="D41" s="7" t="n">
        <v>3</v>
      </c>
      <c r="E41" s="9" t="s">
        <v>9</v>
      </c>
      <c r="F41" s="9" t="n">
        <v>27627</v>
      </c>
      <c r="G41" s="4" t="str">
        <f aca="false">VLOOKUP(D41,Отдел!A:C,2,0)</f>
        <v>Бухгалтерия</v>
      </c>
      <c r="H41" s="4" t="str">
        <f aca="false">VLOOKUP(C41,'Лицевые счета'!A:E,4,0)</f>
        <v>Инструмент</v>
      </c>
      <c r="I41" s="4" t="str">
        <f aca="false">VLOOKUP(C41,'Лицевые счета'!A:E,2,0)</f>
        <v>Туполева</v>
      </c>
    </row>
    <row r="42" customFormat="false" ht="15" hidden="false" customHeight="false" outlineLevel="0" collapsed="false">
      <c r="A42" s="7" t="n">
        <v>41</v>
      </c>
      <c r="B42" s="8" t="n">
        <v>43880</v>
      </c>
      <c r="C42" s="7" t="n">
        <v>18</v>
      </c>
      <c r="D42" s="7" t="n">
        <v>2</v>
      </c>
      <c r="E42" s="9" t="s">
        <v>9</v>
      </c>
      <c r="F42" s="9" t="n">
        <v>24675</v>
      </c>
      <c r="G42" s="4" t="str">
        <f aca="false">VLOOKUP(D42,Отдел!A:C,2,0)</f>
        <v>Служба доставки</v>
      </c>
      <c r="H42" s="4" t="str">
        <f aca="false">VLOOKUP(C42,'Лицевые счета'!A:E,4,0)</f>
        <v>Сантехника</v>
      </c>
      <c r="I42" s="4" t="str">
        <f aca="false">VLOOKUP(C42,'Лицевые счета'!A:E,2,0)</f>
        <v>Ленина</v>
      </c>
    </row>
    <row r="43" customFormat="false" ht="15" hidden="false" customHeight="false" outlineLevel="0" collapsed="false">
      <c r="A43" s="7" t="n">
        <v>42</v>
      </c>
      <c r="B43" s="8" t="n">
        <v>43881</v>
      </c>
      <c r="C43" s="7" t="n">
        <v>47</v>
      </c>
      <c r="D43" s="7" t="n">
        <v>2</v>
      </c>
      <c r="E43" s="9" t="s">
        <v>9</v>
      </c>
      <c r="F43" s="9" t="n">
        <v>29657</v>
      </c>
      <c r="G43" s="4" t="str">
        <f aca="false">VLOOKUP(D43,Отдел!A:C,2,0)</f>
        <v>Служба доставки</v>
      </c>
      <c r="H43" s="4" t="str">
        <f aca="false">VLOOKUP(C43,'Лицевые счета'!A:E,4,0)</f>
        <v>Инструмент</v>
      </c>
      <c r="I43" s="4" t="str">
        <f aca="false">VLOOKUP(C43,'Лицевые счета'!A:E,2,0)</f>
        <v>Семеоновская</v>
      </c>
    </row>
    <row r="44" customFormat="false" ht="15" hidden="false" customHeight="false" outlineLevel="0" collapsed="false">
      <c r="A44" s="7" t="n">
        <v>43</v>
      </c>
      <c r="B44" s="8" t="n">
        <v>43882</v>
      </c>
      <c r="C44" s="7" t="n">
        <v>15</v>
      </c>
      <c r="D44" s="7" t="n">
        <v>8</v>
      </c>
      <c r="E44" s="9" t="s">
        <v>9</v>
      </c>
      <c r="F44" s="9" t="n">
        <v>29640</v>
      </c>
      <c r="G44" s="4" t="str">
        <f aca="false">VLOOKUP(D44,Отдел!A:C,2,0)</f>
        <v>Плановый отдел</v>
      </c>
      <c r="H44" s="4" t="str">
        <f aca="false">VLOOKUP(C44,'Лицевые счета'!A:E,4,0)</f>
        <v>Сантехника</v>
      </c>
      <c r="I44" s="4" t="str">
        <f aca="false">VLOOKUP(C44,'Лицевые счета'!A:E,2,0)</f>
        <v>Ленина</v>
      </c>
    </row>
    <row r="45" customFormat="false" ht="15" hidden="false" customHeight="false" outlineLevel="0" collapsed="false">
      <c r="A45" s="7" t="n">
        <v>44</v>
      </c>
      <c r="B45" s="8" t="n">
        <v>43883</v>
      </c>
      <c r="C45" s="7" t="n">
        <v>50</v>
      </c>
      <c r="D45" s="7" t="n">
        <v>10</v>
      </c>
      <c r="E45" s="9" t="s">
        <v>9</v>
      </c>
      <c r="F45" s="9" t="n">
        <v>25676</v>
      </c>
      <c r="G45" s="4" t="str">
        <f aca="false">VLOOKUP(D45,Отдел!A:C,2,0)</f>
        <v>Маркетинговый отдел</v>
      </c>
      <c r="H45" s="4" t="str">
        <f aca="false">VLOOKUP(C45,'Лицевые счета'!A:E,4,0)</f>
        <v>Сантехника</v>
      </c>
      <c r="I45" s="4" t="str">
        <f aca="false">VLOOKUP(C45,'Лицевые счета'!A:E,2,0)</f>
        <v>Семеоновская</v>
      </c>
    </row>
    <row r="46" customFormat="false" ht="15" hidden="false" customHeight="false" outlineLevel="0" collapsed="false">
      <c r="A46" s="7" t="n">
        <v>45</v>
      </c>
      <c r="B46" s="8" t="n">
        <v>43884</v>
      </c>
      <c r="C46" s="7" t="n">
        <v>47</v>
      </c>
      <c r="D46" s="7" t="n">
        <v>12</v>
      </c>
      <c r="E46" s="9" t="s">
        <v>9</v>
      </c>
      <c r="F46" s="9" t="n">
        <v>24185</v>
      </c>
      <c r="G46" s="4" t="str">
        <f aca="false">VLOOKUP(D46,Отдел!A:C,2,0)</f>
        <v>Диспетчерский отдел</v>
      </c>
      <c r="H46" s="4" t="str">
        <f aca="false">VLOOKUP(C46,'Лицевые счета'!A:E,4,0)</f>
        <v>Инструмент</v>
      </c>
      <c r="I46" s="4" t="str">
        <f aca="false">VLOOKUP(C46,'Лицевые счета'!A:E,2,0)</f>
        <v>Семеоновская</v>
      </c>
    </row>
    <row r="47" customFormat="false" ht="15" hidden="false" customHeight="false" outlineLevel="0" collapsed="false">
      <c r="A47" s="7" t="n">
        <v>46</v>
      </c>
      <c r="B47" s="8" t="n">
        <v>43885</v>
      </c>
      <c r="C47" s="7" t="n">
        <v>23</v>
      </c>
      <c r="D47" s="7" t="n">
        <v>8</v>
      </c>
      <c r="E47" s="9" t="s">
        <v>9</v>
      </c>
      <c r="F47" s="9" t="n">
        <v>25512</v>
      </c>
      <c r="G47" s="4" t="str">
        <f aca="false">VLOOKUP(D47,Отдел!A:C,2,0)</f>
        <v>Плановый отдел</v>
      </c>
      <c r="H47" s="4" t="str">
        <f aca="false">VLOOKUP(C47,'Лицевые счета'!A:E,4,0)</f>
        <v>Электрика</v>
      </c>
      <c r="I47" s="4" t="str">
        <f aca="false">VLOOKUP(C47,'Лицевые счета'!A:E,2,0)</f>
        <v>Туполева</v>
      </c>
    </row>
    <row r="48" customFormat="false" ht="15" hidden="false" customHeight="false" outlineLevel="0" collapsed="false">
      <c r="A48" s="7" t="n">
        <v>47</v>
      </c>
      <c r="B48" s="8" t="n">
        <v>43886</v>
      </c>
      <c r="C48" s="7" t="n">
        <v>36</v>
      </c>
      <c r="D48" s="7" t="n">
        <v>10</v>
      </c>
      <c r="E48" s="9" t="s">
        <v>9</v>
      </c>
      <c r="F48" s="9" t="n">
        <v>24623</v>
      </c>
      <c r="G48" s="4" t="str">
        <f aca="false">VLOOKUP(D48,Отдел!A:C,2,0)</f>
        <v>Маркетинговый отдел</v>
      </c>
      <c r="H48" s="4" t="str">
        <f aca="false">VLOOKUP(C48,'Лицевые счета'!A:E,4,0)</f>
        <v>Инструмент</v>
      </c>
      <c r="I48" s="4" t="str">
        <f aca="false">VLOOKUP(C48,'Лицевые счета'!A:E,2,0)</f>
        <v>Туполева</v>
      </c>
    </row>
    <row r="49" customFormat="false" ht="15" hidden="false" customHeight="false" outlineLevel="0" collapsed="false">
      <c r="A49" s="7" t="n">
        <v>48</v>
      </c>
      <c r="B49" s="8" t="n">
        <v>43887</v>
      </c>
      <c r="C49" s="7" t="n">
        <v>25</v>
      </c>
      <c r="D49" s="7" t="n">
        <v>3</v>
      </c>
      <c r="E49" s="9" t="s">
        <v>9</v>
      </c>
      <c r="F49" s="9" t="n">
        <v>35521</v>
      </c>
      <c r="G49" s="4" t="str">
        <f aca="false">VLOOKUP(D49,Отдел!A:C,2,0)</f>
        <v>Бухгалтерия</v>
      </c>
      <c r="H49" s="4" t="str">
        <f aca="false">VLOOKUP(C49,'Лицевые счета'!A:E,4,0)</f>
        <v>Электрика</v>
      </c>
      <c r="I49" s="4" t="str">
        <f aca="false">VLOOKUP(C49,'Лицевые счета'!A:E,2,0)</f>
        <v>Туполева</v>
      </c>
    </row>
    <row r="50" customFormat="false" ht="15" hidden="false" customHeight="false" outlineLevel="0" collapsed="false">
      <c r="A50" s="7" t="n">
        <v>49</v>
      </c>
      <c r="B50" s="8" t="n">
        <v>43888</v>
      </c>
      <c r="C50" s="7" t="n">
        <v>58</v>
      </c>
      <c r="D50" s="7" t="n">
        <v>12</v>
      </c>
      <c r="E50" s="9" t="s">
        <v>9</v>
      </c>
      <c r="F50" s="9" t="n">
        <v>39947</v>
      </c>
      <c r="G50" s="4" t="str">
        <f aca="false">VLOOKUP(D50,Отдел!A:C,2,0)</f>
        <v>Диспетчерский отдел</v>
      </c>
      <c r="H50" s="4" t="str">
        <f aca="false">VLOOKUP(C50,'Лицевые счета'!A:E,4,0)</f>
        <v>Инструмент</v>
      </c>
      <c r="I50" s="4" t="str">
        <f aca="false">VLOOKUP(C50,'Лицевые счета'!A:E,2,0)</f>
        <v>Кольцевая</v>
      </c>
    </row>
    <row r="51" customFormat="false" ht="15" hidden="false" customHeight="false" outlineLevel="0" collapsed="false">
      <c r="A51" s="7" t="n">
        <v>50</v>
      </c>
      <c r="B51" s="8" t="n">
        <v>43889</v>
      </c>
      <c r="C51" s="7" t="n">
        <v>42</v>
      </c>
      <c r="D51" s="7" t="n">
        <v>6</v>
      </c>
      <c r="E51" s="9" t="s">
        <v>9</v>
      </c>
      <c r="F51" s="9" t="n">
        <v>30434</v>
      </c>
      <c r="G51" s="4" t="str">
        <f aca="false">VLOOKUP(D51,Отдел!A:C,2,0)</f>
        <v>Отдел снабжения</v>
      </c>
      <c r="H51" s="4" t="str">
        <f aca="false">VLOOKUP(C51,'Лицевые счета'!A:E,4,0)</f>
        <v>Электрика</v>
      </c>
      <c r="I51" s="4" t="str">
        <f aca="false">VLOOKUP(C51,'Лицевые счета'!A:E,2,0)</f>
        <v>Семеоновская</v>
      </c>
    </row>
    <row r="52" customFormat="false" ht="15" hidden="false" customHeight="false" outlineLevel="0" collapsed="false">
      <c r="A52" s="7" t="n">
        <v>51</v>
      </c>
      <c r="B52" s="8" t="n">
        <v>43890</v>
      </c>
      <c r="C52" s="7" t="n">
        <v>53</v>
      </c>
      <c r="D52" s="7" t="n">
        <v>3</v>
      </c>
      <c r="E52" s="9" t="s">
        <v>9</v>
      </c>
      <c r="F52" s="9" t="n">
        <v>25968</v>
      </c>
      <c r="G52" s="4" t="str">
        <f aca="false">VLOOKUP(D52,Отдел!A:C,2,0)</f>
        <v>Бухгалтерия</v>
      </c>
      <c r="H52" s="4" t="str">
        <f aca="false">VLOOKUP(C52,'Лицевые счета'!A:E,4,0)</f>
        <v>Электрика</v>
      </c>
      <c r="I52" s="4" t="str">
        <f aca="false">VLOOKUP(C52,'Лицевые счета'!A:E,2,0)</f>
        <v>Кольцевая</v>
      </c>
    </row>
    <row r="53" customFormat="false" ht="15" hidden="false" customHeight="false" outlineLevel="0" collapsed="false">
      <c r="A53" s="7" t="n">
        <v>52</v>
      </c>
      <c r="B53" s="8" t="n">
        <v>43891</v>
      </c>
      <c r="C53" s="7" t="n">
        <v>25</v>
      </c>
      <c r="D53" s="7" t="n">
        <v>3</v>
      </c>
      <c r="E53" s="9" t="s">
        <v>9</v>
      </c>
      <c r="F53" s="9" t="n">
        <v>31300</v>
      </c>
      <c r="G53" s="4" t="str">
        <f aca="false">VLOOKUP(D53,Отдел!A:C,2,0)</f>
        <v>Бухгалтерия</v>
      </c>
      <c r="H53" s="4" t="str">
        <f aca="false">VLOOKUP(C53,'Лицевые счета'!A:E,4,0)</f>
        <v>Электрика</v>
      </c>
      <c r="I53" s="4" t="str">
        <f aca="false">VLOOKUP(C53,'Лицевые счета'!A:E,2,0)</f>
        <v>Туполева</v>
      </c>
    </row>
    <row r="54" customFormat="false" ht="15" hidden="false" customHeight="false" outlineLevel="0" collapsed="false">
      <c r="A54" s="7" t="n">
        <v>53</v>
      </c>
      <c r="B54" s="8" t="n">
        <v>43892</v>
      </c>
      <c r="C54" s="7" t="n">
        <v>8</v>
      </c>
      <c r="D54" s="7" t="n">
        <v>10</v>
      </c>
      <c r="E54" s="9" t="s">
        <v>9</v>
      </c>
      <c r="F54" s="9" t="n">
        <v>23899</v>
      </c>
      <c r="G54" s="4" t="str">
        <f aca="false">VLOOKUP(D54,Отдел!A:C,2,0)</f>
        <v>Маркетинговый отдел</v>
      </c>
      <c r="H54" s="4" t="str">
        <f aca="false">VLOOKUP(C54,'Лицевые счета'!A:E,4,0)</f>
        <v>Электрика</v>
      </c>
      <c r="I54" s="4" t="str">
        <f aca="false">VLOOKUP(C54,'Лицевые счета'!A:E,2,0)</f>
        <v>Ленина</v>
      </c>
    </row>
    <row r="55" customFormat="false" ht="15" hidden="false" customHeight="false" outlineLevel="0" collapsed="false">
      <c r="A55" s="7" t="n">
        <v>54</v>
      </c>
      <c r="B55" s="8" t="n">
        <v>43893</v>
      </c>
      <c r="C55" s="7" t="n">
        <v>32</v>
      </c>
      <c r="D55" s="7" t="n">
        <v>4</v>
      </c>
      <c r="E55" s="9" t="s">
        <v>9</v>
      </c>
      <c r="F55" s="9" t="n">
        <v>32161</v>
      </c>
      <c r="G55" s="4" t="str">
        <f aca="false">VLOOKUP(D55,Отдел!A:C,2,0)</f>
        <v>Отдел по технике безопасности</v>
      </c>
      <c r="H55" s="4" t="str">
        <f aca="false">VLOOKUP(C55,'Лицевые счета'!A:E,4,0)</f>
        <v>Инструмент</v>
      </c>
      <c r="I55" s="4" t="str">
        <f aca="false">VLOOKUP(C55,'Лицевые счета'!A:E,2,0)</f>
        <v>Туполева</v>
      </c>
    </row>
    <row r="56" customFormat="false" ht="15" hidden="false" customHeight="false" outlineLevel="0" collapsed="false">
      <c r="A56" s="7" t="n">
        <v>55</v>
      </c>
      <c r="B56" s="8" t="n">
        <v>43894</v>
      </c>
      <c r="C56" s="7" t="n">
        <v>58</v>
      </c>
      <c r="D56" s="7" t="n">
        <v>2</v>
      </c>
      <c r="E56" s="9" t="s">
        <v>9</v>
      </c>
      <c r="F56" s="9" t="n">
        <v>36181</v>
      </c>
      <c r="G56" s="4" t="str">
        <f aca="false">VLOOKUP(D56,Отдел!A:C,2,0)</f>
        <v>Служба доставки</v>
      </c>
      <c r="H56" s="4" t="str">
        <f aca="false">VLOOKUP(C56,'Лицевые счета'!A:E,4,0)</f>
        <v>Инструмент</v>
      </c>
      <c r="I56" s="4" t="str">
        <f aca="false">VLOOKUP(C56,'Лицевые счета'!A:E,2,0)</f>
        <v>Кольцевая</v>
      </c>
    </row>
    <row r="57" customFormat="false" ht="15" hidden="false" customHeight="false" outlineLevel="0" collapsed="false">
      <c r="A57" s="7" t="n">
        <v>56</v>
      </c>
      <c r="B57" s="8" t="n">
        <v>43895</v>
      </c>
      <c r="C57" s="7" t="n">
        <v>52</v>
      </c>
      <c r="D57" s="7" t="n">
        <v>2</v>
      </c>
      <c r="E57" s="9" t="s">
        <v>9</v>
      </c>
      <c r="F57" s="9" t="n">
        <v>21736</v>
      </c>
      <c r="G57" s="4" t="str">
        <f aca="false">VLOOKUP(D57,Отдел!A:C,2,0)</f>
        <v>Служба доставки</v>
      </c>
      <c r="H57" s="4" t="str">
        <f aca="false">VLOOKUP(C57,'Лицевые счета'!A:E,4,0)</f>
        <v>Сантехника</v>
      </c>
      <c r="I57" s="4" t="str">
        <f aca="false">VLOOKUP(C57,'Лицевые счета'!A:E,2,0)</f>
        <v>Семеоновская</v>
      </c>
    </row>
    <row r="58" customFormat="false" ht="15" hidden="false" customHeight="false" outlineLevel="0" collapsed="false">
      <c r="A58" s="7" t="n">
        <v>57</v>
      </c>
      <c r="B58" s="8" t="n">
        <v>43896</v>
      </c>
      <c r="C58" s="7" t="n">
        <v>18</v>
      </c>
      <c r="D58" s="7" t="n">
        <v>10</v>
      </c>
      <c r="E58" s="9" t="s">
        <v>9</v>
      </c>
      <c r="F58" s="9" t="n">
        <v>27592</v>
      </c>
      <c r="G58" s="4" t="str">
        <f aca="false">VLOOKUP(D58,Отдел!A:C,2,0)</f>
        <v>Маркетинговый отдел</v>
      </c>
      <c r="H58" s="4" t="str">
        <f aca="false">VLOOKUP(C58,'Лицевые счета'!A:E,4,0)</f>
        <v>Сантехника</v>
      </c>
      <c r="I58" s="4" t="str">
        <f aca="false">VLOOKUP(C58,'Лицевые счета'!A:E,2,0)</f>
        <v>Ленина</v>
      </c>
    </row>
    <row r="59" customFormat="false" ht="15" hidden="false" customHeight="false" outlineLevel="0" collapsed="false">
      <c r="A59" s="7" t="n">
        <v>58</v>
      </c>
      <c r="B59" s="8" t="n">
        <v>43897</v>
      </c>
      <c r="C59" s="7" t="n">
        <v>57</v>
      </c>
      <c r="D59" s="7" t="n">
        <v>6</v>
      </c>
      <c r="E59" s="9" t="s">
        <v>9</v>
      </c>
      <c r="F59" s="9" t="n">
        <v>24840</v>
      </c>
      <c r="G59" s="4" t="str">
        <f aca="false">VLOOKUP(D59,Отдел!A:C,2,0)</f>
        <v>Отдел снабжения</v>
      </c>
      <c r="H59" s="4" t="str">
        <f aca="false">VLOOKUP(C59,'Лицевые счета'!A:E,4,0)</f>
        <v>Инструмент</v>
      </c>
      <c r="I59" s="4" t="str">
        <f aca="false">VLOOKUP(C59,'Лицевые счета'!A:E,2,0)</f>
        <v>Кольцевая</v>
      </c>
    </row>
    <row r="60" customFormat="false" ht="15" hidden="false" customHeight="false" outlineLevel="0" collapsed="false">
      <c r="A60" s="7" t="n">
        <v>59</v>
      </c>
      <c r="B60" s="8" t="n">
        <v>43898</v>
      </c>
      <c r="C60" s="7" t="n">
        <v>23</v>
      </c>
      <c r="D60" s="7" t="n">
        <v>5</v>
      </c>
      <c r="E60" s="9" t="s">
        <v>9</v>
      </c>
      <c r="F60" s="9" t="n">
        <v>20133</v>
      </c>
      <c r="G60" s="4" t="str">
        <f aca="false">VLOOKUP(D60,Отдел!A:C,2,0)</f>
        <v>Кадровый отдел</v>
      </c>
      <c r="H60" s="4" t="str">
        <f aca="false">VLOOKUP(C60,'Лицевые счета'!A:E,4,0)</f>
        <v>Электрика</v>
      </c>
      <c r="I60" s="4" t="str">
        <f aca="false">VLOOKUP(C60,'Лицевые счета'!A:E,2,0)</f>
        <v>Туполева</v>
      </c>
    </row>
    <row r="61" customFormat="false" ht="15" hidden="false" customHeight="false" outlineLevel="0" collapsed="false">
      <c r="A61" s="7" t="n">
        <v>60</v>
      </c>
      <c r="B61" s="8" t="n">
        <v>43899</v>
      </c>
      <c r="C61" s="7" t="n">
        <v>50</v>
      </c>
      <c r="D61" s="7" t="n">
        <v>4</v>
      </c>
      <c r="E61" s="9" t="s">
        <v>9</v>
      </c>
      <c r="F61" s="9" t="n">
        <v>35421</v>
      </c>
      <c r="G61" s="4" t="str">
        <f aca="false">VLOOKUP(D61,Отдел!A:C,2,0)</f>
        <v>Отдел по технике безопасности</v>
      </c>
      <c r="H61" s="4" t="str">
        <f aca="false">VLOOKUP(C61,'Лицевые счета'!A:E,4,0)</f>
        <v>Сантехника</v>
      </c>
      <c r="I61" s="4" t="str">
        <f aca="false">VLOOKUP(C61,'Лицевые счета'!A:E,2,0)</f>
        <v>Семеоновская</v>
      </c>
    </row>
    <row r="62" customFormat="false" ht="15" hidden="false" customHeight="false" outlineLevel="0" collapsed="false">
      <c r="A62" s="7" t="n">
        <v>61</v>
      </c>
      <c r="B62" s="8" t="n">
        <v>43900</v>
      </c>
      <c r="C62" s="7" t="n">
        <v>18</v>
      </c>
      <c r="D62" s="7" t="n">
        <v>1</v>
      </c>
      <c r="E62" s="9" t="s">
        <v>9</v>
      </c>
      <c r="F62" s="9" t="n">
        <v>27905</v>
      </c>
      <c r="G62" s="4" t="str">
        <f aca="false">VLOOKUP(D62,Отдел!A:C,2,0)</f>
        <v>Ремонтный цех</v>
      </c>
      <c r="H62" s="4" t="str">
        <f aca="false">VLOOKUP(C62,'Лицевые счета'!A:E,4,0)</f>
        <v>Сантехника</v>
      </c>
      <c r="I62" s="4" t="str">
        <f aca="false">VLOOKUP(C62,'Лицевые счета'!A:E,2,0)</f>
        <v>Ленина</v>
      </c>
    </row>
    <row r="63" customFormat="false" ht="15" hidden="false" customHeight="false" outlineLevel="0" collapsed="false">
      <c r="A63" s="7" t="n">
        <v>62</v>
      </c>
      <c r="B63" s="8" t="n">
        <v>43901</v>
      </c>
      <c r="C63" s="7" t="n">
        <v>30</v>
      </c>
      <c r="D63" s="7" t="n">
        <v>12</v>
      </c>
      <c r="E63" s="9" t="s">
        <v>9</v>
      </c>
      <c r="F63" s="9" t="n">
        <v>27085</v>
      </c>
      <c r="G63" s="4" t="str">
        <f aca="false">VLOOKUP(D63,Отдел!A:C,2,0)</f>
        <v>Диспетчерский отдел</v>
      </c>
      <c r="H63" s="4" t="str">
        <f aca="false">VLOOKUP(C63,'Лицевые счета'!A:E,4,0)</f>
        <v>Электрика</v>
      </c>
      <c r="I63" s="4" t="str">
        <f aca="false">VLOOKUP(C63,'Лицевые счета'!A:E,2,0)</f>
        <v>Туполева</v>
      </c>
    </row>
    <row r="64" customFormat="false" ht="15" hidden="false" customHeight="false" outlineLevel="0" collapsed="false">
      <c r="A64" s="7" t="n">
        <v>63</v>
      </c>
      <c r="B64" s="8" t="n">
        <v>43902</v>
      </c>
      <c r="C64" s="7" t="n">
        <v>15</v>
      </c>
      <c r="D64" s="7" t="n">
        <v>2</v>
      </c>
      <c r="E64" s="9" t="s">
        <v>9</v>
      </c>
      <c r="F64" s="9" t="n">
        <v>35434</v>
      </c>
      <c r="G64" s="4" t="str">
        <f aca="false">VLOOKUP(D64,Отдел!A:C,2,0)</f>
        <v>Служба доставки</v>
      </c>
      <c r="H64" s="4" t="str">
        <f aca="false">VLOOKUP(C64,'Лицевые счета'!A:E,4,0)</f>
        <v>Сантехника</v>
      </c>
      <c r="I64" s="4" t="str">
        <f aca="false">VLOOKUP(C64,'Лицевые счета'!A:E,2,0)</f>
        <v>Ленина</v>
      </c>
    </row>
    <row r="65" customFormat="false" ht="15" hidden="false" customHeight="false" outlineLevel="0" collapsed="false">
      <c r="A65" s="7" t="n">
        <v>64</v>
      </c>
      <c r="B65" s="8" t="n">
        <v>43903</v>
      </c>
      <c r="C65" s="7" t="n">
        <v>5</v>
      </c>
      <c r="D65" s="7" t="n">
        <v>11</v>
      </c>
      <c r="E65" s="9" t="s">
        <v>9</v>
      </c>
      <c r="F65" s="9" t="n">
        <v>36438</v>
      </c>
      <c r="G65" s="4" t="str">
        <f aca="false">VLOOKUP(D65,Отдел!A:C,2,0)</f>
        <v>Производственный цех</v>
      </c>
      <c r="H65" s="4" t="str">
        <f aca="false">VLOOKUP(C65,'Лицевые счета'!A:E,4,0)</f>
        <v>Электрика</v>
      </c>
      <c r="I65" s="4" t="str">
        <f aca="false">VLOOKUP(C65,'Лицевые счета'!A:E,2,0)</f>
        <v>Шмидта</v>
      </c>
    </row>
    <row r="66" customFormat="false" ht="15" hidden="false" customHeight="false" outlineLevel="0" collapsed="false">
      <c r="A66" s="7" t="n">
        <v>65</v>
      </c>
      <c r="B66" s="8" t="n">
        <v>43904</v>
      </c>
      <c r="C66" s="7" t="n">
        <v>59</v>
      </c>
      <c r="D66" s="7" t="n">
        <v>6</v>
      </c>
      <c r="E66" s="9" t="s">
        <v>9</v>
      </c>
      <c r="F66" s="9" t="n">
        <v>32596</v>
      </c>
      <c r="G66" s="4" t="str">
        <f aca="false">VLOOKUP(D66,Отдел!A:C,2,0)</f>
        <v>Отдел снабжения</v>
      </c>
      <c r="H66" s="4" t="str">
        <f aca="false">VLOOKUP(C66,'Лицевые счета'!A:E,4,0)</f>
        <v>Сантехника</v>
      </c>
      <c r="I66" s="4" t="str">
        <f aca="false">VLOOKUP(C66,'Лицевые счета'!A:E,2,0)</f>
        <v>Кольцевая</v>
      </c>
    </row>
    <row r="67" customFormat="false" ht="15" hidden="false" customHeight="false" outlineLevel="0" collapsed="false">
      <c r="A67" s="7" t="n">
        <v>66</v>
      </c>
      <c r="B67" s="8" t="n">
        <v>43905</v>
      </c>
      <c r="C67" s="7" t="n">
        <v>38</v>
      </c>
      <c r="D67" s="7" t="n">
        <v>11</v>
      </c>
      <c r="E67" s="9" t="s">
        <v>10</v>
      </c>
      <c r="F67" s="9" t="n">
        <v>27491</v>
      </c>
      <c r="G67" s="4" t="str">
        <f aca="false">VLOOKUP(D67,Отдел!A:C,2,0)</f>
        <v>Производственный цех</v>
      </c>
      <c r="H67" s="4" t="str">
        <f aca="false">VLOOKUP(C67,'Лицевые счета'!A:E,4,0)</f>
        <v>Электрика</v>
      </c>
      <c r="I67" s="4" t="str">
        <f aca="false">VLOOKUP(C67,'Лицевые счета'!A:E,2,0)</f>
        <v>Семеоновская</v>
      </c>
    </row>
    <row r="68" customFormat="false" ht="15" hidden="false" customHeight="false" outlineLevel="0" collapsed="false">
      <c r="A68" s="7" t="n">
        <v>67</v>
      </c>
      <c r="B68" s="8" t="n">
        <v>43906</v>
      </c>
      <c r="C68" s="7" t="n">
        <v>59</v>
      </c>
      <c r="D68" s="7" t="n">
        <v>1</v>
      </c>
      <c r="E68" s="9" t="s">
        <v>10</v>
      </c>
      <c r="F68" s="9" t="n">
        <v>31270</v>
      </c>
      <c r="G68" s="4" t="str">
        <f aca="false">VLOOKUP(D68,Отдел!A:C,2,0)</f>
        <v>Ремонтный цех</v>
      </c>
      <c r="H68" s="4" t="str">
        <f aca="false">VLOOKUP(C68,'Лицевые счета'!A:E,4,0)</f>
        <v>Сантехника</v>
      </c>
      <c r="I68" s="4" t="str">
        <f aca="false">VLOOKUP(C68,'Лицевые счета'!A:E,2,0)</f>
        <v>Кольцевая</v>
      </c>
    </row>
    <row r="69" customFormat="false" ht="15" hidden="false" customHeight="false" outlineLevel="0" collapsed="false">
      <c r="A69" s="7" t="n">
        <v>68</v>
      </c>
      <c r="B69" s="8" t="n">
        <v>43907</v>
      </c>
      <c r="C69" s="7" t="n">
        <v>47</v>
      </c>
      <c r="D69" s="7" t="n">
        <v>9</v>
      </c>
      <c r="E69" s="9" t="s">
        <v>10</v>
      </c>
      <c r="F69" s="9" t="n">
        <v>30257</v>
      </c>
      <c r="G69" s="4" t="str">
        <f aca="false">VLOOKUP(D69,Отдел!A:C,2,0)</f>
        <v>Отдел труда и заработной платы</v>
      </c>
      <c r="H69" s="4" t="str">
        <f aca="false">VLOOKUP(C69,'Лицевые счета'!A:E,4,0)</f>
        <v>Инструмент</v>
      </c>
      <c r="I69" s="4" t="str">
        <f aca="false">VLOOKUP(C69,'Лицевые счета'!A:E,2,0)</f>
        <v>Семеоновская</v>
      </c>
    </row>
    <row r="70" customFormat="false" ht="15" hidden="false" customHeight="false" outlineLevel="0" collapsed="false">
      <c r="A70" s="7" t="n">
        <v>69</v>
      </c>
      <c r="B70" s="8" t="n">
        <v>43908</v>
      </c>
      <c r="C70" s="7" t="n">
        <v>54</v>
      </c>
      <c r="D70" s="7" t="n">
        <v>7</v>
      </c>
      <c r="E70" s="9" t="s">
        <v>10</v>
      </c>
      <c r="F70" s="9" t="n">
        <v>36126</v>
      </c>
      <c r="G70" s="4" t="str">
        <f aca="false">VLOOKUP(D70,Отдел!A:C,2,0)</f>
        <v>Отдел сбыта</v>
      </c>
      <c r="H70" s="4" t="str">
        <f aca="false">VLOOKUP(C70,'Лицевые счета'!A:E,4,0)</f>
        <v>Электрика</v>
      </c>
      <c r="I70" s="4" t="str">
        <f aca="false">VLOOKUP(C70,'Лицевые счета'!A:E,2,0)</f>
        <v>Кольцевая</v>
      </c>
    </row>
    <row r="71" customFormat="false" ht="15" hidden="false" customHeight="false" outlineLevel="0" collapsed="false">
      <c r="A71" s="7" t="n">
        <v>70</v>
      </c>
      <c r="B71" s="8" t="n">
        <v>43909</v>
      </c>
      <c r="C71" s="7" t="n">
        <v>51</v>
      </c>
      <c r="D71" s="7" t="n">
        <v>10</v>
      </c>
      <c r="E71" s="9" t="s">
        <v>10</v>
      </c>
      <c r="F71" s="9" t="n">
        <v>39573</v>
      </c>
      <c r="G71" s="4" t="str">
        <f aca="false">VLOOKUP(D71,Отдел!A:C,2,0)</f>
        <v>Маркетинговый отдел</v>
      </c>
      <c r="H71" s="4" t="str">
        <f aca="false">VLOOKUP(C71,'Лицевые счета'!A:E,4,0)</f>
        <v>Сантехника</v>
      </c>
      <c r="I71" s="4" t="str">
        <f aca="false">VLOOKUP(C71,'Лицевые счета'!A:E,2,0)</f>
        <v>Семеоновская</v>
      </c>
    </row>
    <row r="72" customFormat="false" ht="15" hidden="false" customHeight="false" outlineLevel="0" collapsed="false">
      <c r="A72" s="7" t="n">
        <v>71</v>
      </c>
      <c r="B72" s="8" t="n">
        <v>43910</v>
      </c>
      <c r="C72" s="7" t="n">
        <v>54</v>
      </c>
      <c r="D72" s="7" t="n">
        <v>2</v>
      </c>
      <c r="E72" s="9" t="s">
        <v>10</v>
      </c>
      <c r="F72" s="9" t="n">
        <v>38281</v>
      </c>
      <c r="G72" s="4" t="str">
        <f aca="false">VLOOKUP(D72,Отдел!A:C,2,0)</f>
        <v>Служба доставки</v>
      </c>
      <c r="H72" s="4" t="str">
        <f aca="false">VLOOKUP(C72,'Лицевые счета'!A:E,4,0)</f>
        <v>Электрика</v>
      </c>
      <c r="I72" s="4" t="str">
        <f aca="false">VLOOKUP(C72,'Лицевые счета'!A:E,2,0)</f>
        <v>Кольцевая</v>
      </c>
    </row>
    <row r="73" customFormat="false" ht="15" hidden="false" customHeight="false" outlineLevel="0" collapsed="false">
      <c r="A73" s="7" t="n">
        <v>72</v>
      </c>
      <c r="B73" s="8" t="n">
        <v>43911</v>
      </c>
      <c r="C73" s="7" t="n">
        <v>37</v>
      </c>
      <c r="D73" s="7" t="n">
        <v>7</v>
      </c>
      <c r="E73" s="9" t="s">
        <v>10</v>
      </c>
      <c r="F73" s="9" t="n">
        <v>28549</v>
      </c>
      <c r="G73" s="4" t="str">
        <f aca="false">VLOOKUP(D73,Отдел!A:C,2,0)</f>
        <v>Отдел сбыта</v>
      </c>
      <c r="H73" s="4" t="str">
        <f aca="false">VLOOKUP(C73,'Лицевые счета'!A:E,4,0)</f>
        <v>Инструмент</v>
      </c>
      <c r="I73" s="4" t="str">
        <f aca="false">VLOOKUP(C73,'Лицевые счета'!A:E,2,0)</f>
        <v>Туполева</v>
      </c>
    </row>
    <row r="74" customFormat="false" ht="15" hidden="false" customHeight="false" outlineLevel="0" collapsed="false">
      <c r="A74" s="7" t="n">
        <v>73</v>
      </c>
      <c r="B74" s="8" t="n">
        <v>43912</v>
      </c>
      <c r="C74" s="7" t="n">
        <v>18</v>
      </c>
      <c r="D74" s="7" t="n">
        <v>5</v>
      </c>
      <c r="E74" s="9" t="s">
        <v>10</v>
      </c>
      <c r="F74" s="9" t="n">
        <v>36024</v>
      </c>
      <c r="G74" s="4" t="str">
        <f aca="false">VLOOKUP(D74,Отдел!A:C,2,0)</f>
        <v>Кадровый отдел</v>
      </c>
      <c r="H74" s="4" t="str">
        <f aca="false">VLOOKUP(C74,'Лицевые счета'!A:E,4,0)</f>
        <v>Сантехника</v>
      </c>
      <c r="I74" s="4" t="str">
        <f aca="false">VLOOKUP(C74,'Лицевые счета'!A:E,2,0)</f>
        <v>Ленина</v>
      </c>
    </row>
    <row r="75" customFormat="false" ht="15" hidden="false" customHeight="false" outlineLevel="0" collapsed="false">
      <c r="A75" s="7" t="n">
        <v>74</v>
      </c>
      <c r="B75" s="8" t="n">
        <v>43913</v>
      </c>
      <c r="C75" s="7" t="n">
        <v>27</v>
      </c>
      <c r="D75" s="7" t="n">
        <v>12</v>
      </c>
      <c r="E75" s="9" t="s">
        <v>10</v>
      </c>
      <c r="F75" s="9" t="n">
        <v>32142</v>
      </c>
      <c r="G75" s="4" t="str">
        <f aca="false">VLOOKUP(D75,Отдел!A:C,2,0)</f>
        <v>Диспетчерский отдел</v>
      </c>
      <c r="H75" s="4" t="str">
        <f aca="false">VLOOKUP(C75,'Лицевые счета'!A:E,4,0)</f>
        <v>Электрика</v>
      </c>
      <c r="I75" s="4" t="str">
        <f aca="false">VLOOKUP(C75,'Лицевые счета'!A:E,2,0)</f>
        <v>Туполева</v>
      </c>
    </row>
    <row r="76" customFormat="false" ht="15" hidden="false" customHeight="false" outlineLevel="0" collapsed="false">
      <c r="A76" s="7" t="n">
        <v>75</v>
      </c>
      <c r="B76" s="8" t="n">
        <v>43914</v>
      </c>
      <c r="C76" s="7" t="n">
        <v>49</v>
      </c>
      <c r="D76" s="7" t="n">
        <v>1</v>
      </c>
      <c r="E76" s="9" t="s">
        <v>10</v>
      </c>
      <c r="F76" s="9" t="n">
        <v>25165</v>
      </c>
      <c r="G76" s="4" t="str">
        <f aca="false">VLOOKUP(D76,Отдел!A:C,2,0)</f>
        <v>Ремонтный цех</v>
      </c>
      <c r="H76" s="4" t="str">
        <f aca="false">VLOOKUP(C76,'Лицевые счета'!A:E,4,0)</f>
        <v>Инструмент</v>
      </c>
      <c r="I76" s="4" t="str">
        <f aca="false">VLOOKUP(C76,'Лицевые счета'!A:E,2,0)</f>
        <v>Семеоновская</v>
      </c>
    </row>
    <row r="77" customFormat="false" ht="15" hidden="false" customHeight="false" outlineLevel="0" collapsed="false">
      <c r="A77" s="7" t="n">
        <v>76</v>
      </c>
      <c r="B77" s="8" t="n">
        <v>43915</v>
      </c>
      <c r="C77" s="7" t="n">
        <v>22</v>
      </c>
      <c r="D77" s="7" t="n">
        <v>12</v>
      </c>
      <c r="E77" s="9" t="s">
        <v>10</v>
      </c>
      <c r="F77" s="9" t="n">
        <v>38907</v>
      </c>
      <c r="G77" s="4" t="str">
        <f aca="false">VLOOKUP(D77,Отдел!A:C,2,0)</f>
        <v>Диспетчерский отдел</v>
      </c>
      <c r="H77" s="4" t="str">
        <f aca="false">VLOOKUP(C77,'Лицевые счета'!A:E,4,0)</f>
        <v>Электрика</v>
      </c>
      <c r="I77" s="4" t="str">
        <f aca="false">VLOOKUP(C77,'Лицевые счета'!A:E,2,0)</f>
        <v>Туполева</v>
      </c>
    </row>
    <row r="78" customFormat="false" ht="15" hidden="false" customHeight="false" outlineLevel="0" collapsed="false">
      <c r="A78" s="7" t="n">
        <v>77</v>
      </c>
      <c r="B78" s="8" t="n">
        <v>43916</v>
      </c>
      <c r="C78" s="7" t="n">
        <v>19</v>
      </c>
      <c r="D78" s="7" t="n">
        <v>2</v>
      </c>
      <c r="E78" s="9" t="s">
        <v>10</v>
      </c>
      <c r="F78" s="9" t="n">
        <v>24985</v>
      </c>
      <c r="G78" s="4" t="str">
        <f aca="false">VLOOKUP(D78,Отдел!A:C,2,0)</f>
        <v>Служба доставки</v>
      </c>
      <c r="H78" s="4" t="str">
        <f aca="false">VLOOKUP(C78,'Лицевые счета'!A:E,4,0)</f>
        <v>Сантехника</v>
      </c>
      <c r="I78" s="4" t="str">
        <f aca="false">VLOOKUP(C78,'Лицевые счета'!A:E,2,0)</f>
        <v>Ленина</v>
      </c>
    </row>
    <row r="79" customFormat="false" ht="15" hidden="false" customHeight="false" outlineLevel="0" collapsed="false">
      <c r="A79" s="7" t="n">
        <v>78</v>
      </c>
      <c r="B79" s="8" t="n">
        <v>43917</v>
      </c>
      <c r="C79" s="7" t="n">
        <v>54</v>
      </c>
      <c r="D79" s="7" t="n">
        <v>8</v>
      </c>
      <c r="E79" s="9" t="s">
        <v>10</v>
      </c>
      <c r="F79" s="9" t="n">
        <v>31367</v>
      </c>
      <c r="G79" s="4" t="str">
        <f aca="false">VLOOKUP(D79,Отдел!A:C,2,0)</f>
        <v>Плановый отдел</v>
      </c>
      <c r="H79" s="4" t="str">
        <f aca="false">VLOOKUP(C79,'Лицевые счета'!A:E,4,0)</f>
        <v>Электрика</v>
      </c>
      <c r="I79" s="4" t="str">
        <f aca="false">VLOOKUP(C79,'Лицевые счета'!A:E,2,0)</f>
        <v>Кольцевая</v>
      </c>
    </row>
    <row r="80" customFormat="false" ht="15" hidden="false" customHeight="false" outlineLevel="0" collapsed="false">
      <c r="A80" s="7" t="n">
        <v>79</v>
      </c>
      <c r="B80" s="8" t="n">
        <v>43918</v>
      </c>
      <c r="C80" s="7" t="n">
        <v>4</v>
      </c>
      <c r="D80" s="7" t="n">
        <v>3</v>
      </c>
      <c r="E80" s="9" t="s">
        <v>10</v>
      </c>
      <c r="F80" s="9" t="n">
        <v>34998</v>
      </c>
      <c r="G80" s="4" t="str">
        <f aca="false">VLOOKUP(D80,Отдел!A:C,2,0)</f>
        <v>Бухгалтерия</v>
      </c>
      <c r="H80" s="4" t="str">
        <f aca="false">VLOOKUP(C80,'Лицевые счета'!A:E,4,0)</f>
        <v>Электрика</v>
      </c>
      <c r="I80" s="4" t="str">
        <f aca="false">VLOOKUP(C80,'Лицевые счета'!A:E,2,0)</f>
        <v>Шмидта</v>
      </c>
    </row>
    <row r="81" customFormat="false" ht="15" hidden="false" customHeight="false" outlineLevel="0" collapsed="false">
      <c r="A81" s="7" t="n">
        <v>80</v>
      </c>
      <c r="B81" s="8" t="n">
        <v>43919</v>
      </c>
      <c r="C81" s="7" t="n">
        <v>37</v>
      </c>
      <c r="D81" s="7" t="n">
        <v>12</v>
      </c>
      <c r="E81" s="9" t="s">
        <v>10</v>
      </c>
      <c r="F81" s="9" t="n">
        <v>36014</v>
      </c>
      <c r="G81" s="4" t="str">
        <f aca="false">VLOOKUP(D81,Отдел!A:C,2,0)</f>
        <v>Диспетчерский отдел</v>
      </c>
      <c r="H81" s="4" t="str">
        <f aca="false">VLOOKUP(C81,'Лицевые счета'!A:E,4,0)</f>
        <v>Инструмент</v>
      </c>
      <c r="I81" s="4" t="str">
        <f aca="false">VLOOKUP(C81,'Лицевые счета'!A:E,2,0)</f>
        <v>Туполева</v>
      </c>
    </row>
    <row r="82" customFormat="false" ht="15" hidden="false" customHeight="false" outlineLevel="0" collapsed="false">
      <c r="A82" s="7" t="n">
        <v>81</v>
      </c>
      <c r="B82" s="8" t="n">
        <v>43920</v>
      </c>
      <c r="C82" s="7" t="n">
        <v>17</v>
      </c>
      <c r="D82" s="7" t="n">
        <v>12</v>
      </c>
      <c r="E82" s="9" t="s">
        <v>10</v>
      </c>
      <c r="F82" s="9" t="n">
        <v>31831</v>
      </c>
      <c r="G82" s="4" t="str">
        <f aca="false">VLOOKUP(D82,Отдел!A:C,2,0)</f>
        <v>Диспетчерский отдел</v>
      </c>
      <c r="H82" s="4" t="str">
        <f aca="false">VLOOKUP(C82,'Лицевые счета'!A:E,4,0)</f>
        <v>Сантехника</v>
      </c>
      <c r="I82" s="4" t="str">
        <f aca="false">VLOOKUP(C82,'Лицевые счета'!A:E,2,0)</f>
        <v>Ленина</v>
      </c>
    </row>
    <row r="83" customFormat="false" ht="15" hidden="false" customHeight="false" outlineLevel="0" collapsed="false">
      <c r="A83" s="7" t="n">
        <v>82</v>
      </c>
      <c r="B83" s="8" t="n">
        <v>43921</v>
      </c>
      <c r="C83" s="7" t="n">
        <v>17</v>
      </c>
      <c r="D83" s="7" t="n">
        <v>10</v>
      </c>
      <c r="E83" s="9" t="s">
        <v>10</v>
      </c>
      <c r="F83" s="9" t="n">
        <v>33721</v>
      </c>
      <c r="G83" s="4" t="str">
        <f aca="false">VLOOKUP(D83,Отдел!A:C,2,0)</f>
        <v>Маркетинговый отдел</v>
      </c>
      <c r="H83" s="4" t="str">
        <f aca="false">VLOOKUP(C83,'Лицевые счета'!A:E,4,0)</f>
        <v>Сантехника</v>
      </c>
      <c r="I83" s="4" t="str">
        <f aca="false">VLOOKUP(C83,'Лицевые счета'!A:E,2,0)</f>
        <v>Ленина</v>
      </c>
    </row>
    <row r="84" customFormat="false" ht="15" hidden="false" customHeight="false" outlineLevel="0" collapsed="false">
      <c r="A84" s="7" t="n">
        <v>83</v>
      </c>
      <c r="B84" s="8" t="n">
        <v>43922</v>
      </c>
      <c r="C84" s="7" t="n">
        <v>7</v>
      </c>
      <c r="D84" s="7" t="n">
        <v>2</v>
      </c>
      <c r="E84" s="9" t="s">
        <v>10</v>
      </c>
      <c r="F84" s="9" t="n">
        <v>22088</v>
      </c>
      <c r="G84" s="4" t="str">
        <f aca="false">VLOOKUP(D84,Отдел!A:C,2,0)</f>
        <v>Служба доставки</v>
      </c>
      <c r="H84" s="4" t="str">
        <f aca="false">VLOOKUP(C84,'Лицевые счета'!A:E,4,0)</f>
        <v>Электрика</v>
      </c>
      <c r="I84" s="4" t="str">
        <f aca="false">VLOOKUP(C84,'Лицевые счета'!A:E,2,0)</f>
        <v>Ленина</v>
      </c>
    </row>
    <row r="85" customFormat="false" ht="15" hidden="false" customHeight="false" outlineLevel="0" collapsed="false">
      <c r="A85" s="7" t="n">
        <v>84</v>
      </c>
      <c r="B85" s="8" t="n">
        <v>43923</v>
      </c>
      <c r="C85" s="7" t="n">
        <v>54</v>
      </c>
      <c r="D85" s="7" t="n">
        <v>1</v>
      </c>
      <c r="E85" s="9" t="s">
        <v>10</v>
      </c>
      <c r="F85" s="9" t="n">
        <v>24339</v>
      </c>
      <c r="G85" s="4" t="str">
        <f aca="false">VLOOKUP(D85,Отдел!A:C,2,0)</f>
        <v>Ремонтный цех</v>
      </c>
      <c r="H85" s="4" t="str">
        <f aca="false">VLOOKUP(C85,'Лицевые счета'!A:E,4,0)</f>
        <v>Электрика</v>
      </c>
      <c r="I85" s="4" t="str">
        <f aca="false">VLOOKUP(C85,'Лицевые счета'!A:E,2,0)</f>
        <v>Кольцевая</v>
      </c>
    </row>
    <row r="86" customFormat="false" ht="15" hidden="false" customHeight="false" outlineLevel="0" collapsed="false">
      <c r="A86" s="7" t="n">
        <v>85</v>
      </c>
      <c r="B86" s="8" t="n">
        <v>43924</v>
      </c>
      <c r="C86" s="7" t="n">
        <v>21</v>
      </c>
      <c r="D86" s="7" t="n">
        <v>2</v>
      </c>
      <c r="E86" s="9" t="s">
        <v>10</v>
      </c>
      <c r="F86" s="9" t="n">
        <v>34504</v>
      </c>
      <c r="G86" s="4" t="str">
        <f aca="false">VLOOKUP(D86,Отдел!A:C,2,0)</f>
        <v>Служба доставки</v>
      </c>
      <c r="H86" s="4" t="str">
        <f aca="false">VLOOKUP(C86,'Лицевые счета'!A:E,4,0)</f>
        <v>Электрика</v>
      </c>
      <c r="I86" s="4" t="str">
        <f aca="false">VLOOKUP(C86,'Лицевые счета'!A:E,2,0)</f>
        <v>Туполева</v>
      </c>
    </row>
    <row r="87" customFormat="false" ht="15" hidden="false" customHeight="false" outlineLevel="0" collapsed="false">
      <c r="A87" s="7" t="n">
        <v>86</v>
      </c>
      <c r="B87" s="8" t="n">
        <v>43925</v>
      </c>
      <c r="C87" s="7" t="n">
        <v>9</v>
      </c>
      <c r="D87" s="7" t="n">
        <v>6</v>
      </c>
      <c r="E87" s="9" t="s">
        <v>10</v>
      </c>
      <c r="F87" s="9" t="n">
        <v>36041</v>
      </c>
      <c r="G87" s="4" t="str">
        <f aca="false">VLOOKUP(D87,Отдел!A:C,2,0)</f>
        <v>Отдел снабжения</v>
      </c>
      <c r="H87" s="4" t="str">
        <f aca="false">VLOOKUP(C87,'Лицевые счета'!A:E,4,0)</f>
        <v>Электрика</v>
      </c>
      <c r="I87" s="4" t="str">
        <f aca="false">VLOOKUP(C87,'Лицевые счета'!A:E,2,0)</f>
        <v>Ленина</v>
      </c>
    </row>
    <row r="88" customFormat="false" ht="15" hidden="false" customHeight="false" outlineLevel="0" collapsed="false">
      <c r="A88" s="7" t="n">
        <v>87</v>
      </c>
      <c r="B88" s="8" t="n">
        <v>43926</v>
      </c>
      <c r="C88" s="7" t="n">
        <v>31</v>
      </c>
      <c r="D88" s="7" t="n">
        <v>9</v>
      </c>
      <c r="E88" s="9" t="s">
        <v>10</v>
      </c>
      <c r="F88" s="9" t="n">
        <v>33747</v>
      </c>
      <c r="G88" s="4" t="str">
        <f aca="false">VLOOKUP(D88,Отдел!A:C,2,0)</f>
        <v>Отдел труда и заработной платы</v>
      </c>
      <c r="H88" s="4" t="str">
        <f aca="false">VLOOKUP(C88,'Лицевые счета'!A:E,4,0)</f>
        <v>Электрика</v>
      </c>
      <c r="I88" s="4" t="str">
        <f aca="false">VLOOKUP(C88,'Лицевые счета'!A:E,2,0)</f>
        <v>Туполева</v>
      </c>
    </row>
    <row r="89" customFormat="false" ht="15" hidden="false" customHeight="false" outlineLevel="0" collapsed="false">
      <c r="A89" s="7" t="n">
        <v>88</v>
      </c>
      <c r="B89" s="8" t="n">
        <v>43927</v>
      </c>
      <c r="C89" s="7" t="n">
        <v>24</v>
      </c>
      <c r="D89" s="7" t="n">
        <v>5</v>
      </c>
      <c r="E89" s="9" t="s">
        <v>10</v>
      </c>
      <c r="F89" s="9" t="n">
        <v>23946</v>
      </c>
      <c r="G89" s="4" t="str">
        <f aca="false">VLOOKUP(D89,Отдел!A:C,2,0)</f>
        <v>Кадровый отдел</v>
      </c>
      <c r="H89" s="4" t="str">
        <f aca="false">VLOOKUP(C89,'Лицевые счета'!A:E,4,0)</f>
        <v>Электрика</v>
      </c>
      <c r="I89" s="4" t="str">
        <f aca="false">VLOOKUP(C89,'Лицевые счета'!A:E,2,0)</f>
        <v>Туполева</v>
      </c>
    </row>
    <row r="90" customFormat="false" ht="15" hidden="false" customHeight="false" outlineLevel="0" collapsed="false">
      <c r="A90" s="7" t="n">
        <v>89</v>
      </c>
      <c r="B90" s="8" t="n">
        <v>43928</v>
      </c>
      <c r="C90" s="7" t="n">
        <v>49</v>
      </c>
      <c r="D90" s="7" t="n">
        <v>4</v>
      </c>
      <c r="E90" s="9" t="s">
        <v>10</v>
      </c>
      <c r="F90" s="9" t="n">
        <v>24086</v>
      </c>
      <c r="G90" s="4" t="str">
        <f aca="false">VLOOKUP(D90,Отдел!A:C,2,0)</f>
        <v>Отдел по технике безопасности</v>
      </c>
      <c r="H90" s="4" t="str">
        <f aca="false">VLOOKUP(C90,'Лицевые счета'!A:E,4,0)</f>
        <v>Инструмент</v>
      </c>
      <c r="I90" s="4" t="str">
        <f aca="false">VLOOKUP(C90,'Лицевые счета'!A:E,2,0)</f>
        <v>Семеоновская</v>
      </c>
    </row>
    <row r="91" customFormat="false" ht="15" hidden="false" customHeight="false" outlineLevel="0" collapsed="false">
      <c r="A91" s="7" t="n">
        <v>90</v>
      </c>
      <c r="B91" s="8" t="n">
        <v>43929</v>
      </c>
      <c r="C91" s="7" t="n">
        <v>3</v>
      </c>
      <c r="D91" s="7" t="n">
        <v>8</v>
      </c>
      <c r="E91" s="9" t="s">
        <v>10</v>
      </c>
      <c r="F91" s="9" t="n">
        <v>34462</v>
      </c>
      <c r="G91" s="4" t="str">
        <f aca="false">VLOOKUP(D91,Отдел!A:C,2,0)</f>
        <v>Плановый отдел</v>
      </c>
      <c r="H91" s="4" t="str">
        <f aca="false">VLOOKUP(C91,'Лицевые счета'!A:E,4,0)</f>
        <v>Электрика</v>
      </c>
      <c r="I91" s="4" t="str">
        <f aca="false">VLOOKUP(C91,'Лицевые счета'!A:E,2,0)</f>
        <v>Шмидта</v>
      </c>
    </row>
    <row r="92" customFormat="false" ht="15" hidden="false" customHeight="false" outlineLevel="0" collapsed="false">
      <c r="A92" s="7" t="n">
        <v>91</v>
      </c>
      <c r="B92" s="8" t="n">
        <v>43930</v>
      </c>
      <c r="C92" s="7" t="n">
        <v>5</v>
      </c>
      <c r="D92" s="7" t="n">
        <v>2</v>
      </c>
      <c r="E92" s="9" t="s">
        <v>10</v>
      </c>
      <c r="F92" s="9" t="n">
        <v>21123</v>
      </c>
      <c r="G92" s="4" t="str">
        <f aca="false">VLOOKUP(D92,Отдел!A:C,2,0)</f>
        <v>Служба доставки</v>
      </c>
      <c r="H92" s="4" t="str">
        <f aca="false">VLOOKUP(C92,'Лицевые счета'!A:E,4,0)</f>
        <v>Электрика</v>
      </c>
      <c r="I92" s="4" t="str">
        <f aca="false">VLOOKUP(C92,'Лицевые счета'!A:E,2,0)</f>
        <v>Шмидта</v>
      </c>
    </row>
    <row r="93" customFormat="false" ht="15" hidden="false" customHeight="false" outlineLevel="0" collapsed="false">
      <c r="A93" s="7" t="n">
        <v>92</v>
      </c>
      <c r="B93" s="8" t="n">
        <v>43931</v>
      </c>
      <c r="C93" s="7" t="n">
        <v>19</v>
      </c>
      <c r="D93" s="7" t="n">
        <v>8</v>
      </c>
      <c r="E93" s="9" t="s">
        <v>10</v>
      </c>
      <c r="F93" s="9" t="n">
        <v>36154</v>
      </c>
      <c r="G93" s="4" t="str">
        <f aca="false">VLOOKUP(D93,Отдел!A:C,2,0)</f>
        <v>Плановый отдел</v>
      </c>
      <c r="H93" s="4" t="str">
        <f aca="false">VLOOKUP(C93,'Лицевые счета'!A:E,4,0)</f>
        <v>Сантехника</v>
      </c>
      <c r="I93" s="4" t="str">
        <f aca="false">VLOOKUP(C93,'Лицевые счета'!A:E,2,0)</f>
        <v>Ленина</v>
      </c>
    </row>
    <row r="94" customFormat="false" ht="15" hidden="false" customHeight="false" outlineLevel="0" collapsed="false">
      <c r="A94" s="7" t="n">
        <v>93</v>
      </c>
      <c r="B94" s="8" t="n">
        <v>43932</v>
      </c>
      <c r="C94" s="7" t="n">
        <v>41</v>
      </c>
      <c r="D94" s="7" t="n">
        <v>8</v>
      </c>
      <c r="E94" s="9" t="s">
        <v>10</v>
      </c>
      <c r="F94" s="9" t="n">
        <v>28166</v>
      </c>
      <c r="G94" s="4" t="str">
        <f aca="false">VLOOKUP(D94,Отдел!A:C,2,0)</f>
        <v>Плановый отдел</v>
      </c>
      <c r="H94" s="4" t="str">
        <f aca="false">VLOOKUP(C94,'Лицевые счета'!A:E,4,0)</f>
        <v>Электрика</v>
      </c>
      <c r="I94" s="4" t="str">
        <f aca="false">VLOOKUP(C94,'Лицевые счета'!A:E,2,0)</f>
        <v>Семеоновская</v>
      </c>
    </row>
    <row r="95" customFormat="false" ht="15" hidden="false" customHeight="false" outlineLevel="0" collapsed="false">
      <c r="A95" s="7" t="n">
        <v>94</v>
      </c>
      <c r="B95" s="8" t="n">
        <v>43933</v>
      </c>
      <c r="C95" s="7" t="n">
        <v>43</v>
      </c>
      <c r="D95" s="7" t="n">
        <v>7</v>
      </c>
      <c r="E95" s="9" t="s">
        <v>10</v>
      </c>
      <c r="F95" s="9" t="n">
        <v>27266</v>
      </c>
      <c r="G95" s="4" t="str">
        <f aca="false">VLOOKUP(D95,Отдел!A:C,2,0)</f>
        <v>Отдел сбыта</v>
      </c>
      <c r="H95" s="4" t="str">
        <f aca="false">VLOOKUP(C95,'Лицевые счета'!A:E,4,0)</f>
        <v>Электрика</v>
      </c>
      <c r="I95" s="4" t="str">
        <f aca="false">VLOOKUP(C95,'Лицевые счета'!A:E,2,0)</f>
        <v>Семеоновская</v>
      </c>
    </row>
    <row r="96" customFormat="false" ht="15" hidden="false" customHeight="false" outlineLevel="0" collapsed="false">
      <c r="A96" s="7" t="n">
        <v>95</v>
      </c>
      <c r="B96" s="8" t="n">
        <v>43934</v>
      </c>
      <c r="C96" s="7" t="n">
        <v>48</v>
      </c>
      <c r="D96" s="7" t="n">
        <v>2</v>
      </c>
      <c r="E96" s="9" t="s">
        <v>10</v>
      </c>
      <c r="F96" s="9" t="n">
        <v>23758</v>
      </c>
      <c r="G96" s="4" t="str">
        <f aca="false">VLOOKUP(D96,Отдел!A:C,2,0)</f>
        <v>Служба доставки</v>
      </c>
      <c r="H96" s="4" t="str">
        <f aca="false">VLOOKUP(C96,'Лицевые счета'!A:E,4,0)</f>
        <v>Инструмент</v>
      </c>
      <c r="I96" s="4" t="str">
        <f aca="false">VLOOKUP(C96,'Лицевые счета'!A:E,2,0)</f>
        <v>Семеоновская</v>
      </c>
    </row>
    <row r="97" customFormat="false" ht="15" hidden="false" customHeight="false" outlineLevel="0" collapsed="false">
      <c r="A97" s="7" t="n">
        <v>96</v>
      </c>
      <c r="B97" s="8" t="n">
        <v>43935</v>
      </c>
      <c r="C97" s="7" t="n">
        <v>53</v>
      </c>
      <c r="D97" s="7" t="n">
        <v>5</v>
      </c>
      <c r="E97" s="9" t="s">
        <v>10</v>
      </c>
      <c r="F97" s="9" t="n">
        <v>34275</v>
      </c>
      <c r="G97" s="4" t="str">
        <f aca="false">VLOOKUP(D97,Отдел!A:C,2,0)</f>
        <v>Кадровый отдел</v>
      </c>
      <c r="H97" s="4" t="str">
        <f aca="false">VLOOKUP(C97,'Лицевые счета'!A:E,4,0)</f>
        <v>Электрика</v>
      </c>
      <c r="I97" s="4" t="str">
        <f aca="false">VLOOKUP(C97,'Лицевые счета'!A:E,2,0)</f>
        <v>Кольцевая</v>
      </c>
    </row>
    <row r="98" customFormat="false" ht="15" hidden="false" customHeight="false" outlineLevel="0" collapsed="false">
      <c r="A98" s="7" t="n">
        <v>97</v>
      </c>
      <c r="B98" s="8" t="n">
        <v>43936</v>
      </c>
      <c r="C98" s="7" t="n">
        <v>40</v>
      </c>
      <c r="D98" s="7" t="n">
        <v>9</v>
      </c>
      <c r="E98" s="9" t="s">
        <v>10</v>
      </c>
      <c r="F98" s="9" t="n">
        <v>30634</v>
      </c>
      <c r="G98" s="4" t="str">
        <f aca="false">VLOOKUP(D98,Отдел!A:C,2,0)</f>
        <v>Отдел труда и заработной платы</v>
      </c>
      <c r="H98" s="4" t="str">
        <f aca="false">VLOOKUP(C98,'Лицевые счета'!A:E,4,0)</f>
        <v>Электрика</v>
      </c>
      <c r="I98" s="4" t="str">
        <f aca="false">VLOOKUP(C98,'Лицевые счета'!A:E,2,0)</f>
        <v>Семеоновская</v>
      </c>
    </row>
    <row r="99" customFormat="false" ht="15" hidden="false" customHeight="false" outlineLevel="0" collapsed="false">
      <c r="A99" s="7" t="n">
        <v>98</v>
      </c>
      <c r="B99" s="8" t="n">
        <v>43937</v>
      </c>
      <c r="C99" s="7" t="n">
        <v>48</v>
      </c>
      <c r="D99" s="7" t="n">
        <v>10</v>
      </c>
      <c r="E99" s="9" t="s">
        <v>10</v>
      </c>
      <c r="F99" s="9" t="n">
        <v>27391</v>
      </c>
      <c r="G99" s="4" t="str">
        <f aca="false">VLOOKUP(D99,Отдел!A:C,2,0)</f>
        <v>Маркетинговый отдел</v>
      </c>
      <c r="H99" s="4" t="str">
        <f aca="false">VLOOKUP(C99,'Лицевые счета'!A:E,4,0)</f>
        <v>Инструмент</v>
      </c>
      <c r="I99" s="4" t="str">
        <f aca="false">VLOOKUP(C99,'Лицевые счета'!A:E,2,0)</f>
        <v>Семеоновская</v>
      </c>
    </row>
    <row r="100" customFormat="false" ht="15" hidden="false" customHeight="false" outlineLevel="0" collapsed="false">
      <c r="A100" s="7" t="n">
        <v>99</v>
      </c>
      <c r="B100" s="8" t="n">
        <v>43938</v>
      </c>
      <c r="C100" s="7" t="n">
        <v>56</v>
      </c>
      <c r="D100" s="7" t="n">
        <v>9</v>
      </c>
      <c r="E100" s="9" t="s">
        <v>10</v>
      </c>
      <c r="F100" s="9" t="n">
        <v>29079</v>
      </c>
      <c r="G100" s="4" t="str">
        <f aca="false">VLOOKUP(D100,Отдел!A:C,2,0)</f>
        <v>Отдел труда и заработной платы</v>
      </c>
      <c r="H100" s="4" t="str">
        <f aca="false">VLOOKUP(C100,'Лицевые счета'!A:E,4,0)</f>
        <v>Инструмент</v>
      </c>
      <c r="I100" s="4" t="str">
        <f aca="false">VLOOKUP(C100,'Лицевые счета'!A:E,2,0)</f>
        <v>Кольцевая</v>
      </c>
    </row>
    <row r="101" customFormat="false" ht="15" hidden="false" customHeight="false" outlineLevel="0" collapsed="false">
      <c r="A101" s="7" t="n">
        <v>100</v>
      </c>
      <c r="B101" s="8" t="n">
        <v>43939</v>
      </c>
      <c r="C101" s="7" t="n">
        <v>21</v>
      </c>
      <c r="D101" s="7" t="n">
        <v>7</v>
      </c>
      <c r="E101" s="9" t="s">
        <v>10</v>
      </c>
      <c r="F101" s="9" t="n">
        <v>22401</v>
      </c>
      <c r="G101" s="4" t="str">
        <f aca="false">VLOOKUP(D101,Отдел!A:C,2,0)</f>
        <v>Отдел сбыта</v>
      </c>
      <c r="H101" s="4" t="str">
        <f aca="false">VLOOKUP(C101,'Лицевые счета'!A:E,4,0)</f>
        <v>Электрика</v>
      </c>
      <c r="I101" s="4" t="str">
        <f aca="false">VLOOKUP(C101,'Лицевые счета'!A:E,2,0)</f>
        <v>Туполева</v>
      </c>
    </row>
    <row r="102" customFormat="false" ht="15" hidden="false" customHeight="false" outlineLevel="0" collapsed="false">
      <c r="A102" s="7" t="n">
        <v>101</v>
      </c>
      <c r="B102" s="8" t="n">
        <v>43940</v>
      </c>
      <c r="C102" s="7" t="n">
        <v>60</v>
      </c>
      <c r="D102" s="7" t="n">
        <v>5</v>
      </c>
      <c r="E102" s="9" t="s">
        <v>10</v>
      </c>
      <c r="F102" s="9" t="n">
        <v>32219</v>
      </c>
      <c r="G102" s="4" t="str">
        <f aca="false">VLOOKUP(D102,Отдел!A:C,2,0)</f>
        <v>Кадровый отдел</v>
      </c>
      <c r="H102" s="4" t="str">
        <f aca="false">VLOOKUP(C102,'Лицевые счета'!A:E,4,0)</f>
        <v>Сантехника</v>
      </c>
      <c r="I102" s="4" t="str">
        <f aca="false">VLOOKUP(C102,'Лицевые счета'!A:E,2,0)</f>
        <v>Кольцевая</v>
      </c>
    </row>
    <row r="103" customFormat="false" ht="15" hidden="false" customHeight="false" outlineLevel="0" collapsed="false">
      <c r="A103" s="7" t="n">
        <v>102</v>
      </c>
      <c r="B103" s="8" t="n">
        <v>43941</v>
      </c>
      <c r="C103" s="7" t="n">
        <v>36</v>
      </c>
      <c r="D103" s="7" t="n">
        <v>11</v>
      </c>
      <c r="E103" s="9" t="s">
        <v>10</v>
      </c>
      <c r="F103" s="9" t="n">
        <v>38624</v>
      </c>
      <c r="G103" s="4" t="str">
        <f aca="false">VLOOKUP(D103,Отдел!A:C,2,0)</f>
        <v>Производственный цех</v>
      </c>
      <c r="H103" s="4" t="str">
        <f aca="false">VLOOKUP(C103,'Лицевые счета'!A:E,4,0)</f>
        <v>Инструмент</v>
      </c>
      <c r="I103" s="4" t="str">
        <f aca="false">VLOOKUP(C103,'Лицевые счета'!A:E,2,0)</f>
        <v>Туполева</v>
      </c>
    </row>
    <row r="104" customFormat="false" ht="15" hidden="false" customHeight="false" outlineLevel="0" collapsed="false">
      <c r="A104" s="7" t="n">
        <v>103</v>
      </c>
      <c r="B104" s="8" t="n">
        <v>43942</v>
      </c>
      <c r="C104" s="7" t="n">
        <v>31</v>
      </c>
      <c r="D104" s="7" t="n">
        <v>2</v>
      </c>
      <c r="E104" s="9" t="s">
        <v>10</v>
      </c>
      <c r="F104" s="9" t="n">
        <v>23383</v>
      </c>
      <c r="G104" s="4" t="str">
        <f aca="false">VLOOKUP(D104,Отдел!A:C,2,0)</f>
        <v>Служба доставки</v>
      </c>
      <c r="H104" s="4" t="str">
        <f aca="false">VLOOKUP(C104,'Лицевые счета'!A:E,4,0)</f>
        <v>Электрика</v>
      </c>
      <c r="I104" s="4" t="str">
        <f aca="false">VLOOKUP(C104,'Лицевые счета'!A:E,2,0)</f>
        <v>Туполева</v>
      </c>
    </row>
    <row r="105" customFormat="false" ht="15" hidden="false" customHeight="false" outlineLevel="0" collapsed="false">
      <c r="A105" s="7" t="n">
        <v>104</v>
      </c>
      <c r="B105" s="8" t="n">
        <v>43943</v>
      </c>
      <c r="C105" s="7" t="n">
        <v>59</v>
      </c>
      <c r="D105" s="7" t="n">
        <v>6</v>
      </c>
      <c r="E105" s="9" t="s">
        <v>10</v>
      </c>
      <c r="F105" s="9" t="n">
        <v>39437</v>
      </c>
      <c r="G105" s="4" t="str">
        <f aca="false">VLOOKUP(D105,Отдел!A:C,2,0)</f>
        <v>Отдел снабжения</v>
      </c>
      <c r="H105" s="4" t="str">
        <f aca="false">VLOOKUP(C105,'Лицевые счета'!A:E,4,0)</f>
        <v>Сантехника</v>
      </c>
      <c r="I105" s="4" t="str">
        <f aca="false">VLOOKUP(C105,'Лицевые счета'!A:E,2,0)</f>
        <v>Кольцевая</v>
      </c>
    </row>
    <row r="106" customFormat="false" ht="15" hidden="false" customHeight="false" outlineLevel="0" collapsed="false">
      <c r="A106" s="7" t="n">
        <v>105</v>
      </c>
      <c r="B106" s="8" t="n">
        <v>43944</v>
      </c>
      <c r="C106" s="7" t="n">
        <v>21</v>
      </c>
      <c r="D106" s="7" t="n">
        <v>12</v>
      </c>
      <c r="E106" s="9" t="s">
        <v>10</v>
      </c>
      <c r="F106" s="9" t="n">
        <v>20800</v>
      </c>
      <c r="G106" s="4" t="str">
        <f aca="false">VLOOKUP(D106,Отдел!A:C,2,0)</f>
        <v>Диспетчерский отдел</v>
      </c>
      <c r="H106" s="4" t="str">
        <f aca="false">VLOOKUP(C106,'Лицевые счета'!A:E,4,0)</f>
        <v>Электрика</v>
      </c>
      <c r="I106" s="4" t="str">
        <f aca="false">VLOOKUP(C106,'Лицевые счета'!A:E,2,0)</f>
        <v>Туполева</v>
      </c>
    </row>
    <row r="107" customFormat="false" ht="15" hidden="false" customHeight="false" outlineLevel="0" collapsed="false">
      <c r="A107" s="7" t="n">
        <v>106</v>
      </c>
      <c r="B107" s="8" t="n">
        <v>43945</v>
      </c>
      <c r="C107" s="7" t="n">
        <v>20</v>
      </c>
      <c r="D107" s="7" t="n">
        <v>8</v>
      </c>
      <c r="E107" s="9" t="s">
        <v>10</v>
      </c>
      <c r="F107" s="9" t="n">
        <v>32867</v>
      </c>
      <c r="G107" s="4" t="str">
        <f aca="false">VLOOKUP(D107,Отдел!A:C,2,0)</f>
        <v>Плановый отдел</v>
      </c>
      <c r="H107" s="4" t="str">
        <f aca="false">VLOOKUP(C107,'Лицевые счета'!A:E,4,0)</f>
        <v>Сантехника</v>
      </c>
      <c r="I107" s="4" t="str">
        <f aca="false">VLOOKUP(C107,'Лицевые счета'!A:E,2,0)</f>
        <v>Ленина</v>
      </c>
    </row>
    <row r="108" customFormat="false" ht="15" hidden="false" customHeight="false" outlineLevel="0" collapsed="false">
      <c r="A108" s="7" t="n">
        <v>107</v>
      </c>
      <c r="B108" s="8" t="n">
        <v>43946</v>
      </c>
      <c r="C108" s="7" t="n">
        <v>21</v>
      </c>
      <c r="D108" s="7" t="n">
        <v>3</v>
      </c>
      <c r="E108" s="9" t="s">
        <v>10</v>
      </c>
      <c r="F108" s="9" t="n">
        <v>38886</v>
      </c>
      <c r="G108" s="4" t="str">
        <f aca="false">VLOOKUP(D108,Отдел!A:C,2,0)</f>
        <v>Бухгалтерия</v>
      </c>
      <c r="H108" s="4" t="str">
        <f aca="false">VLOOKUP(C108,'Лицевые счета'!A:E,4,0)</f>
        <v>Электрика</v>
      </c>
      <c r="I108" s="4" t="str">
        <f aca="false">VLOOKUP(C108,'Лицевые счета'!A:E,2,0)</f>
        <v>Туполева</v>
      </c>
    </row>
    <row r="109" customFormat="false" ht="15" hidden="false" customHeight="false" outlineLevel="0" collapsed="false">
      <c r="A109" s="7" t="n">
        <v>108</v>
      </c>
      <c r="B109" s="8" t="n">
        <v>43947</v>
      </c>
      <c r="C109" s="7" t="n">
        <v>11</v>
      </c>
      <c r="D109" s="7" t="n">
        <v>11</v>
      </c>
      <c r="E109" s="9" t="s">
        <v>10</v>
      </c>
      <c r="F109" s="9" t="n">
        <v>22372</v>
      </c>
      <c r="G109" s="4" t="str">
        <f aca="false">VLOOKUP(D109,Отдел!A:C,2,0)</f>
        <v>Производственный цех</v>
      </c>
      <c r="H109" s="4" t="str">
        <f aca="false">VLOOKUP(C109,'Лицевые счета'!A:E,4,0)</f>
        <v>Электрика</v>
      </c>
      <c r="I109" s="4" t="str">
        <f aca="false">VLOOKUP(C109,'Лицевые счета'!A:E,2,0)</f>
        <v>Ленина</v>
      </c>
    </row>
    <row r="110" customFormat="false" ht="15" hidden="false" customHeight="false" outlineLevel="0" collapsed="false">
      <c r="A110" s="7" t="n">
        <v>109</v>
      </c>
      <c r="B110" s="8" t="n">
        <v>43948</v>
      </c>
      <c r="C110" s="7" t="n">
        <v>41</v>
      </c>
      <c r="D110" s="7" t="n">
        <v>4</v>
      </c>
      <c r="E110" s="9" t="s">
        <v>10</v>
      </c>
      <c r="F110" s="9" t="n">
        <v>22034</v>
      </c>
      <c r="G110" s="4" t="str">
        <f aca="false">VLOOKUP(D110,Отдел!A:C,2,0)</f>
        <v>Отдел по технике безопасности</v>
      </c>
      <c r="H110" s="4" t="str">
        <f aca="false">VLOOKUP(C110,'Лицевые счета'!A:E,4,0)</f>
        <v>Электрика</v>
      </c>
      <c r="I110" s="4" t="str">
        <f aca="false">VLOOKUP(C110,'Лицевые счета'!A:E,2,0)</f>
        <v>Семеоновская</v>
      </c>
    </row>
    <row r="111" customFormat="false" ht="15" hidden="false" customHeight="false" outlineLevel="0" collapsed="false">
      <c r="A111" s="7" t="n">
        <v>110</v>
      </c>
      <c r="B111" s="8" t="n">
        <v>43949</v>
      </c>
      <c r="C111" s="7" t="n">
        <v>38</v>
      </c>
      <c r="D111" s="7" t="n">
        <v>6</v>
      </c>
      <c r="E111" s="9" t="s">
        <v>10</v>
      </c>
      <c r="F111" s="9" t="n">
        <v>22464</v>
      </c>
      <c r="G111" s="4" t="str">
        <f aca="false">VLOOKUP(D111,Отдел!A:C,2,0)</f>
        <v>Отдел снабжения</v>
      </c>
      <c r="H111" s="4" t="str">
        <f aca="false">VLOOKUP(C111,'Лицевые счета'!A:E,4,0)</f>
        <v>Электрика</v>
      </c>
      <c r="I111" s="4" t="str">
        <f aca="false">VLOOKUP(C111,'Лицевые счета'!A:E,2,0)</f>
        <v>Семеоновская</v>
      </c>
    </row>
    <row r="112" customFormat="false" ht="15" hidden="false" customHeight="false" outlineLevel="0" collapsed="false">
      <c r="A112" s="7" t="n">
        <v>111</v>
      </c>
      <c r="B112" s="8" t="n">
        <v>43950</v>
      </c>
      <c r="C112" s="7" t="n">
        <v>39</v>
      </c>
      <c r="D112" s="7" t="n">
        <v>3</v>
      </c>
      <c r="E112" s="9" t="s">
        <v>10</v>
      </c>
      <c r="F112" s="9" t="n">
        <v>31161</v>
      </c>
      <c r="G112" s="4" t="str">
        <f aca="false">VLOOKUP(D112,Отдел!A:C,2,0)</f>
        <v>Бухгалтерия</v>
      </c>
      <c r="H112" s="4" t="str">
        <f aca="false">VLOOKUP(C112,'Лицевые счета'!A:E,4,0)</f>
        <v>Электрика</v>
      </c>
      <c r="I112" s="4" t="str">
        <f aca="false">VLOOKUP(C112,'Лицевые счета'!A:E,2,0)</f>
        <v>Семеоновская</v>
      </c>
    </row>
    <row r="113" customFormat="false" ht="15" hidden="false" customHeight="false" outlineLevel="0" collapsed="false">
      <c r="A113" s="7" t="n">
        <v>112</v>
      </c>
      <c r="B113" s="8" t="n">
        <v>43951</v>
      </c>
      <c r="C113" s="7" t="n">
        <v>19</v>
      </c>
      <c r="D113" s="7" t="n">
        <v>6</v>
      </c>
      <c r="E113" s="9" t="s">
        <v>10</v>
      </c>
      <c r="F113" s="9" t="n">
        <v>28106</v>
      </c>
      <c r="G113" s="4" t="str">
        <f aca="false">VLOOKUP(D113,Отдел!A:C,2,0)</f>
        <v>Отдел снабжения</v>
      </c>
      <c r="H113" s="4" t="str">
        <f aca="false">VLOOKUP(C113,'Лицевые счета'!A:E,4,0)</f>
        <v>Сантехника</v>
      </c>
      <c r="I113" s="4" t="str">
        <f aca="false">VLOOKUP(C113,'Лицевые счета'!A:E,2,0)</f>
        <v>Ленина</v>
      </c>
    </row>
    <row r="114" customFormat="false" ht="15" hidden="false" customHeight="false" outlineLevel="0" collapsed="false">
      <c r="A114" s="7" t="n">
        <v>113</v>
      </c>
      <c r="B114" s="8" t="n">
        <v>43952</v>
      </c>
      <c r="C114" s="7" t="n">
        <v>44</v>
      </c>
      <c r="D114" s="7" t="n">
        <v>1</v>
      </c>
      <c r="E114" s="9" t="s">
        <v>10</v>
      </c>
      <c r="F114" s="9" t="n">
        <v>39992</v>
      </c>
      <c r="G114" s="4" t="str">
        <f aca="false">VLOOKUP(D114,Отдел!A:C,2,0)</f>
        <v>Ремонтный цех</v>
      </c>
      <c r="H114" s="4" t="str">
        <f aca="false">VLOOKUP(C114,'Лицевые счета'!A:E,4,0)</f>
        <v>Электрика</v>
      </c>
      <c r="I114" s="4" t="str">
        <f aca="false">VLOOKUP(C114,'Лицевые счета'!A:E,2,0)</f>
        <v>Семеоновская</v>
      </c>
    </row>
    <row r="115" customFormat="false" ht="15" hidden="false" customHeight="false" outlineLevel="0" collapsed="false">
      <c r="A115" s="7" t="n">
        <v>114</v>
      </c>
      <c r="B115" s="8" t="n">
        <v>43953</v>
      </c>
      <c r="C115" s="7" t="n">
        <v>13</v>
      </c>
      <c r="D115" s="7" t="n">
        <v>4</v>
      </c>
      <c r="E115" s="9" t="s">
        <v>10</v>
      </c>
      <c r="F115" s="9" t="n">
        <v>39388</v>
      </c>
      <c r="G115" s="4" t="str">
        <f aca="false">VLOOKUP(D115,Отдел!A:C,2,0)</f>
        <v>Отдел по технике безопасности</v>
      </c>
      <c r="H115" s="4" t="str">
        <f aca="false">VLOOKUP(C115,'Лицевые счета'!A:E,4,0)</f>
        <v>Сантехника</v>
      </c>
      <c r="I115" s="4" t="str">
        <f aca="false">VLOOKUP(C115,'Лицевые счета'!A:E,2,0)</f>
        <v>Ленина</v>
      </c>
    </row>
    <row r="116" customFormat="false" ht="15" hidden="false" customHeight="false" outlineLevel="0" collapsed="false">
      <c r="A116" s="7" t="n">
        <v>115</v>
      </c>
      <c r="B116" s="8" t="n">
        <v>43954</v>
      </c>
      <c r="C116" s="7" t="n">
        <v>56</v>
      </c>
      <c r="D116" s="7" t="n">
        <v>3</v>
      </c>
      <c r="E116" s="9" t="s">
        <v>10</v>
      </c>
      <c r="F116" s="9" t="n">
        <v>23549</v>
      </c>
      <c r="G116" s="4" t="str">
        <f aca="false">VLOOKUP(D116,Отдел!A:C,2,0)</f>
        <v>Бухгалтерия</v>
      </c>
      <c r="H116" s="4" t="str">
        <f aca="false">VLOOKUP(C116,'Лицевые счета'!A:E,4,0)</f>
        <v>Инструмент</v>
      </c>
      <c r="I116" s="4" t="str">
        <f aca="false">VLOOKUP(C116,'Лицевые счета'!A:E,2,0)</f>
        <v>Кольцевая</v>
      </c>
    </row>
    <row r="117" customFormat="false" ht="15" hidden="false" customHeight="false" outlineLevel="0" collapsed="false">
      <c r="A117" s="7" t="n">
        <v>116</v>
      </c>
      <c r="B117" s="8" t="n">
        <v>43955</v>
      </c>
      <c r="C117" s="7" t="n">
        <v>51</v>
      </c>
      <c r="D117" s="7" t="n">
        <v>11</v>
      </c>
      <c r="E117" s="9" t="s">
        <v>10</v>
      </c>
      <c r="F117" s="9" t="n">
        <v>26143</v>
      </c>
      <c r="G117" s="4" t="str">
        <f aca="false">VLOOKUP(D117,Отдел!A:C,2,0)</f>
        <v>Производственный цех</v>
      </c>
      <c r="H117" s="4" t="str">
        <f aca="false">VLOOKUP(C117,'Лицевые счета'!A:E,4,0)</f>
        <v>Сантехника</v>
      </c>
      <c r="I117" s="4" t="str">
        <f aca="false">VLOOKUP(C117,'Лицевые счета'!A:E,2,0)</f>
        <v>Семеоновская</v>
      </c>
    </row>
    <row r="118" customFormat="false" ht="15" hidden="false" customHeight="false" outlineLevel="0" collapsed="false">
      <c r="A118" s="7" t="n">
        <v>117</v>
      </c>
      <c r="B118" s="8" t="n">
        <v>43956</v>
      </c>
      <c r="C118" s="7" t="n">
        <v>56</v>
      </c>
      <c r="D118" s="7" t="n">
        <v>3</v>
      </c>
      <c r="E118" s="9" t="s">
        <v>10</v>
      </c>
      <c r="F118" s="9" t="n">
        <v>39621</v>
      </c>
      <c r="G118" s="4" t="str">
        <f aca="false">VLOOKUP(D118,Отдел!A:C,2,0)</f>
        <v>Бухгалтерия</v>
      </c>
      <c r="H118" s="4" t="str">
        <f aca="false">VLOOKUP(C118,'Лицевые счета'!A:E,4,0)</f>
        <v>Инструмент</v>
      </c>
      <c r="I118" s="4" t="str">
        <f aca="false">VLOOKUP(C118,'Лицевые счета'!A:E,2,0)</f>
        <v>Кольцевая</v>
      </c>
    </row>
    <row r="119" customFormat="false" ht="15" hidden="false" customHeight="false" outlineLevel="0" collapsed="false">
      <c r="A119" s="7" t="n">
        <v>118</v>
      </c>
      <c r="B119" s="8" t="n">
        <v>43957</v>
      </c>
      <c r="C119" s="7" t="n">
        <v>11</v>
      </c>
      <c r="D119" s="7" t="n">
        <v>1</v>
      </c>
      <c r="E119" s="9" t="s">
        <v>10</v>
      </c>
      <c r="F119" s="9" t="n">
        <v>20685</v>
      </c>
      <c r="G119" s="4" t="str">
        <f aca="false">VLOOKUP(D119,Отдел!A:C,2,0)</f>
        <v>Ремонтный цех</v>
      </c>
      <c r="H119" s="4" t="str">
        <f aca="false">VLOOKUP(C119,'Лицевые счета'!A:E,4,0)</f>
        <v>Электрика</v>
      </c>
      <c r="I119" s="4" t="str">
        <f aca="false">VLOOKUP(C119,'Лицевые счета'!A:E,2,0)</f>
        <v>Ленина</v>
      </c>
    </row>
    <row r="120" customFormat="false" ht="15" hidden="false" customHeight="false" outlineLevel="0" collapsed="false">
      <c r="A120" s="7" t="n">
        <v>119</v>
      </c>
      <c r="B120" s="8" t="n">
        <v>43958</v>
      </c>
      <c r="C120" s="7" t="n">
        <v>51</v>
      </c>
      <c r="D120" s="7" t="n">
        <v>11</v>
      </c>
      <c r="E120" s="9" t="s">
        <v>10</v>
      </c>
      <c r="F120" s="9" t="n">
        <v>24030</v>
      </c>
      <c r="G120" s="4" t="str">
        <f aca="false">VLOOKUP(D120,Отдел!A:C,2,0)</f>
        <v>Производственный цех</v>
      </c>
      <c r="H120" s="4" t="str">
        <f aca="false">VLOOKUP(C120,'Лицевые счета'!A:E,4,0)</f>
        <v>Сантехника</v>
      </c>
      <c r="I120" s="4" t="str">
        <f aca="false">VLOOKUP(C120,'Лицевые счета'!A:E,2,0)</f>
        <v>Семеоновская</v>
      </c>
    </row>
    <row r="121" customFormat="false" ht="15" hidden="false" customHeight="false" outlineLevel="0" collapsed="false">
      <c r="A121" s="7" t="n">
        <v>120</v>
      </c>
      <c r="B121" s="8" t="n">
        <v>43959</v>
      </c>
      <c r="C121" s="7" t="n">
        <v>9</v>
      </c>
      <c r="D121" s="7" t="n">
        <v>2</v>
      </c>
      <c r="E121" s="9" t="s">
        <v>10</v>
      </c>
      <c r="F121" s="9" t="n">
        <v>24024</v>
      </c>
      <c r="G121" s="4" t="str">
        <f aca="false">VLOOKUP(D121,Отдел!A:C,2,0)</f>
        <v>Служба доставки</v>
      </c>
      <c r="H121" s="4" t="str">
        <f aca="false">VLOOKUP(C121,'Лицевые счета'!A:E,4,0)</f>
        <v>Электрика</v>
      </c>
      <c r="I121" s="4" t="str">
        <f aca="false">VLOOKUP(C121,'Лицевые счета'!A:E,2,0)</f>
        <v>Ленина</v>
      </c>
    </row>
    <row r="122" customFormat="false" ht="15" hidden="false" customHeight="false" outlineLevel="0" collapsed="false">
      <c r="A122" s="7" t="n">
        <v>121</v>
      </c>
      <c r="B122" s="8" t="n">
        <v>43960</v>
      </c>
      <c r="C122" s="7" t="n">
        <v>8</v>
      </c>
      <c r="D122" s="7" t="n">
        <v>4</v>
      </c>
      <c r="E122" s="9" t="s">
        <v>10</v>
      </c>
      <c r="F122" s="9" t="n">
        <v>23367</v>
      </c>
      <c r="G122" s="4" t="str">
        <f aca="false">VLOOKUP(D122,Отдел!A:C,2,0)</f>
        <v>Отдел по технике безопасности</v>
      </c>
      <c r="H122" s="4" t="str">
        <f aca="false">VLOOKUP(C122,'Лицевые счета'!A:E,4,0)</f>
        <v>Электрика</v>
      </c>
      <c r="I122" s="4" t="str">
        <f aca="false">VLOOKUP(C122,'Лицевые счета'!A:E,2,0)</f>
        <v>Ленина</v>
      </c>
    </row>
    <row r="123" customFormat="false" ht="15" hidden="false" customHeight="false" outlineLevel="0" collapsed="false">
      <c r="A123" s="7" t="n">
        <v>122</v>
      </c>
      <c r="B123" s="8" t="n">
        <v>43961</v>
      </c>
      <c r="C123" s="7" t="n">
        <v>52</v>
      </c>
      <c r="D123" s="7" t="n">
        <v>4</v>
      </c>
      <c r="E123" s="9" t="s">
        <v>10</v>
      </c>
      <c r="F123" s="9" t="n">
        <v>35814</v>
      </c>
      <c r="G123" s="4" t="str">
        <f aca="false">VLOOKUP(D123,Отдел!A:C,2,0)</f>
        <v>Отдел по технике безопасности</v>
      </c>
      <c r="H123" s="4" t="str">
        <f aca="false">VLOOKUP(C123,'Лицевые счета'!A:E,4,0)</f>
        <v>Сантехника</v>
      </c>
      <c r="I123" s="4" t="str">
        <f aca="false">VLOOKUP(C123,'Лицевые счета'!A:E,2,0)</f>
        <v>Семеоновская</v>
      </c>
    </row>
    <row r="124" customFormat="false" ht="15" hidden="false" customHeight="false" outlineLevel="0" collapsed="false">
      <c r="A124" s="7" t="n">
        <v>123</v>
      </c>
      <c r="B124" s="8" t="n">
        <v>43962</v>
      </c>
      <c r="C124" s="7" t="n">
        <v>22</v>
      </c>
      <c r="D124" s="7" t="n">
        <v>1</v>
      </c>
      <c r="E124" s="9" t="s">
        <v>10</v>
      </c>
      <c r="F124" s="9" t="n">
        <v>35896</v>
      </c>
      <c r="G124" s="4" t="str">
        <f aca="false">VLOOKUP(D124,Отдел!A:C,2,0)</f>
        <v>Ремонтный цех</v>
      </c>
      <c r="H124" s="4" t="str">
        <f aca="false">VLOOKUP(C124,'Лицевые счета'!A:E,4,0)</f>
        <v>Электрика</v>
      </c>
      <c r="I124" s="4" t="str">
        <f aca="false">VLOOKUP(C124,'Лицевые счета'!A:E,2,0)</f>
        <v>Туполева</v>
      </c>
    </row>
    <row r="125" customFormat="false" ht="15" hidden="false" customHeight="false" outlineLevel="0" collapsed="false">
      <c r="A125" s="7" t="n">
        <v>124</v>
      </c>
      <c r="B125" s="8" t="n">
        <v>43963</v>
      </c>
      <c r="C125" s="7" t="n">
        <v>23</v>
      </c>
      <c r="D125" s="7" t="n">
        <v>3</v>
      </c>
      <c r="E125" s="9" t="s">
        <v>10</v>
      </c>
      <c r="F125" s="9" t="n">
        <v>34438</v>
      </c>
      <c r="G125" s="4" t="str">
        <f aca="false">VLOOKUP(D125,Отдел!A:C,2,0)</f>
        <v>Бухгалтерия</v>
      </c>
      <c r="H125" s="4" t="str">
        <f aca="false">VLOOKUP(C125,'Лицевые счета'!A:E,4,0)</f>
        <v>Электрика</v>
      </c>
      <c r="I125" s="4" t="str">
        <f aca="false">VLOOKUP(C125,'Лицевые счета'!A:E,2,0)</f>
        <v>Туполева</v>
      </c>
    </row>
    <row r="126" customFormat="false" ht="15" hidden="false" customHeight="false" outlineLevel="0" collapsed="false">
      <c r="A126" s="7" t="n">
        <v>125</v>
      </c>
      <c r="B126" s="8" t="n">
        <v>43964</v>
      </c>
      <c r="C126" s="7" t="n">
        <v>10</v>
      </c>
      <c r="D126" s="7" t="n">
        <v>5</v>
      </c>
      <c r="E126" s="9" t="s">
        <v>10</v>
      </c>
      <c r="F126" s="9" t="n">
        <v>32900</v>
      </c>
      <c r="G126" s="4" t="str">
        <f aca="false">VLOOKUP(D126,Отдел!A:C,2,0)</f>
        <v>Кадровый отдел</v>
      </c>
      <c r="H126" s="4" t="str">
        <f aca="false">VLOOKUP(C126,'Лицевые счета'!A:E,4,0)</f>
        <v>Электрика</v>
      </c>
      <c r="I126" s="4" t="str">
        <f aca="false">VLOOKUP(C126,'Лицевые счета'!A:E,2,0)</f>
        <v>Ленина</v>
      </c>
    </row>
    <row r="127" customFormat="false" ht="15" hidden="false" customHeight="false" outlineLevel="0" collapsed="false">
      <c r="A127" s="7" t="n">
        <v>126</v>
      </c>
      <c r="B127" s="8" t="n">
        <v>43965</v>
      </c>
      <c r="C127" s="7" t="n">
        <v>54</v>
      </c>
      <c r="D127" s="7" t="n">
        <v>9</v>
      </c>
      <c r="E127" s="9" t="s">
        <v>10</v>
      </c>
      <c r="F127" s="9" t="n">
        <v>26094</v>
      </c>
      <c r="G127" s="4" t="str">
        <f aca="false">VLOOKUP(D127,Отдел!A:C,2,0)</f>
        <v>Отдел труда и заработной платы</v>
      </c>
      <c r="H127" s="4" t="str">
        <f aca="false">VLOOKUP(C127,'Лицевые счета'!A:E,4,0)</f>
        <v>Электрика</v>
      </c>
      <c r="I127" s="4" t="str">
        <f aca="false">VLOOKUP(C127,'Лицевые счета'!A:E,2,0)</f>
        <v>Кольцевая</v>
      </c>
    </row>
    <row r="128" customFormat="false" ht="15" hidden="false" customHeight="false" outlineLevel="0" collapsed="false">
      <c r="A128" s="7" t="n">
        <v>127</v>
      </c>
      <c r="B128" s="8" t="n">
        <v>43966</v>
      </c>
      <c r="C128" s="7" t="n">
        <v>43</v>
      </c>
      <c r="D128" s="7" t="n">
        <v>1</v>
      </c>
      <c r="E128" s="9" t="s">
        <v>10</v>
      </c>
      <c r="F128" s="9" t="n">
        <v>33215</v>
      </c>
      <c r="G128" s="4" t="str">
        <f aca="false">VLOOKUP(D128,Отдел!A:C,2,0)</f>
        <v>Ремонтный цех</v>
      </c>
      <c r="H128" s="4" t="str">
        <f aca="false">VLOOKUP(C128,'Лицевые счета'!A:E,4,0)</f>
        <v>Электрика</v>
      </c>
      <c r="I128" s="4" t="str">
        <f aca="false">VLOOKUP(C128,'Лицевые счета'!A:E,2,0)</f>
        <v>Семеоновская</v>
      </c>
    </row>
    <row r="129" customFormat="false" ht="15" hidden="false" customHeight="false" outlineLevel="0" collapsed="false">
      <c r="A129" s="7" t="n">
        <v>128</v>
      </c>
      <c r="B129" s="8" t="n">
        <v>43967</v>
      </c>
      <c r="C129" s="7" t="n">
        <v>14</v>
      </c>
      <c r="D129" s="7" t="n">
        <v>4</v>
      </c>
      <c r="E129" s="9" t="s">
        <v>10</v>
      </c>
      <c r="F129" s="9" t="n">
        <v>39295</v>
      </c>
      <c r="G129" s="4" t="str">
        <f aca="false">VLOOKUP(D129,Отдел!A:C,2,0)</f>
        <v>Отдел по технике безопасности</v>
      </c>
      <c r="H129" s="4" t="str">
        <f aca="false">VLOOKUP(C129,'Лицевые счета'!A:E,4,0)</f>
        <v>Сантехника</v>
      </c>
      <c r="I129" s="4" t="str">
        <f aca="false">VLOOKUP(C129,'Лицевые счета'!A:E,2,0)</f>
        <v>Ленина</v>
      </c>
    </row>
    <row r="130" customFormat="false" ht="15" hidden="false" customHeight="false" outlineLevel="0" collapsed="false">
      <c r="A130" s="7" t="n">
        <v>129</v>
      </c>
      <c r="B130" s="8" t="n">
        <v>43968</v>
      </c>
      <c r="C130" s="7" t="n">
        <v>3</v>
      </c>
      <c r="D130" s="7" t="n">
        <v>2</v>
      </c>
      <c r="E130" s="9" t="s">
        <v>9</v>
      </c>
      <c r="F130" s="9" t="n">
        <v>35738</v>
      </c>
      <c r="G130" s="4" t="str">
        <f aca="false">VLOOKUP(D130,Отдел!A:C,2,0)</f>
        <v>Служба доставки</v>
      </c>
      <c r="H130" s="4" t="str">
        <f aca="false">VLOOKUP(C130,'Лицевые счета'!A:E,4,0)</f>
        <v>Электрика</v>
      </c>
      <c r="I130" s="4" t="str">
        <f aca="false">VLOOKUP(C130,'Лицевые счета'!A:E,2,0)</f>
        <v>Шмидта</v>
      </c>
    </row>
    <row r="131" customFormat="false" ht="15" hidden="false" customHeight="false" outlineLevel="0" collapsed="false">
      <c r="A131" s="7" t="n">
        <v>130</v>
      </c>
      <c r="B131" s="8" t="n">
        <v>43969</v>
      </c>
      <c r="C131" s="7" t="n">
        <v>6</v>
      </c>
      <c r="D131" s="7" t="n">
        <v>5</v>
      </c>
      <c r="E131" s="9" t="s">
        <v>9</v>
      </c>
      <c r="F131" s="9" t="n">
        <v>22242</v>
      </c>
      <c r="G131" s="4" t="str">
        <f aca="false">VLOOKUP(D131,Отдел!A:C,2,0)</f>
        <v>Кадровый отдел</v>
      </c>
      <c r="H131" s="4" t="str">
        <f aca="false">VLOOKUP(C131,'Лицевые счета'!A:E,4,0)</f>
        <v>Электрика</v>
      </c>
      <c r="I131" s="4" t="str">
        <f aca="false">VLOOKUP(C131,'Лицевые счета'!A:E,2,0)</f>
        <v>Шмидта</v>
      </c>
    </row>
    <row r="132" customFormat="false" ht="15" hidden="false" customHeight="false" outlineLevel="0" collapsed="false">
      <c r="A132" s="7" t="n">
        <v>131</v>
      </c>
      <c r="B132" s="8" t="n">
        <v>43970</v>
      </c>
      <c r="C132" s="7" t="n">
        <v>56</v>
      </c>
      <c r="D132" s="7" t="n">
        <v>4</v>
      </c>
      <c r="E132" s="9" t="s">
        <v>9</v>
      </c>
      <c r="F132" s="9" t="n">
        <v>25077</v>
      </c>
      <c r="G132" s="4" t="str">
        <f aca="false">VLOOKUP(D132,Отдел!A:C,2,0)</f>
        <v>Отдел по технике безопасности</v>
      </c>
      <c r="H132" s="4" t="str">
        <f aca="false">VLOOKUP(C132,'Лицевые счета'!A:E,4,0)</f>
        <v>Инструмент</v>
      </c>
      <c r="I132" s="4" t="str">
        <f aca="false">VLOOKUP(C132,'Лицевые счета'!A:E,2,0)</f>
        <v>Кольцевая</v>
      </c>
    </row>
    <row r="133" customFormat="false" ht="15" hidden="false" customHeight="false" outlineLevel="0" collapsed="false">
      <c r="A133" s="7" t="n">
        <v>132</v>
      </c>
      <c r="B133" s="8" t="n">
        <v>43971</v>
      </c>
      <c r="C133" s="7" t="n">
        <v>14</v>
      </c>
      <c r="D133" s="7" t="n">
        <v>1</v>
      </c>
      <c r="E133" s="9" t="s">
        <v>9</v>
      </c>
      <c r="F133" s="9" t="n">
        <v>35437</v>
      </c>
      <c r="G133" s="4" t="str">
        <f aca="false">VLOOKUP(D133,Отдел!A:C,2,0)</f>
        <v>Ремонтный цех</v>
      </c>
      <c r="H133" s="4" t="str">
        <f aca="false">VLOOKUP(C133,'Лицевые счета'!A:E,4,0)</f>
        <v>Сантехника</v>
      </c>
      <c r="I133" s="4" t="str">
        <f aca="false">VLOOKUP(C133,'Лицевые счета'!A:E,2,0)</f>
        <v>Ленина</v>
      </c>
    </row>
    <row r="134" customFormat="false" ht="15" hidden="false" customHeight="false" outlineLevel="0" collapsed="false">
      <c r="A134" s="7" t="n">
        <v>133</v>
      </c>
      <c r="B134" s="8" t="n">
        <v>43972</v>
      </c>
      <c r="C134" s="7" t="n">
        <v>7</v>
      </c>
      <c r="D134" s="7" t="n">
        <v>12</v>
      </c>
      <c r="E134" s="9" t="s">
        <v>9</v>
      </c>
      <c r="F134" s="9" t="n">
        <v>31113</v>
      </c>
      <c r="G134" s="4" t="str">
        <f aca="false">VLOOKUP(D134,Отдел!A:C,2,0)</f>
        <v>Диспетчерский отдел</v>
      </c>
      <c r="H134" s="4" t="str">
        <f aca="false">VLOOKUP(C134,'Лицевые счета'!A:E,4,0)</f>
        <v>Электрика</v>
      </c>
      <c r="I134" s="4" t="str">
        <f aca="false">VLOOKUP(C134,'Лицевые счета'!A:E,2,0)</f>
        <v>Ленина</v>
      </c>
    </row>
    <row r="135" customFormat="false" ht="15" hidden="false" customHeight="false" outlineLevel="0" collapsed="false">
      <c r="A135" s="7" t="n">
        <v>134</v>
      </c>
      <c r="B135" s="8" t="n">
        <v>43973</v>
      </c>
      <c r="C135" s="7" t="n">
        <v>20</v>
      </c>
      <c r="D135" s="7" t="n">
        <v>5</v>
      </c>
      <c r="E135" s="9" t="s">
        <v>9</v>
      </c>
      <c r="F135" s="9" t="n">
        <v>21899</v>
      </c>
      <c r="G135" s="4" t="str">
        <f aca="false">VLOOKUP(D135,Отдел!A:C,2,0)</f>
        <v>Кадровый отдел</v>
      </c>
      <c r="H135" s="4" t="str">
        <f aca="false">VLOOKUP(C135,'Лицевые счета'!A:E,4,0)</f>
        <v>Сантехника</v>
      </c>
      <c r="I135" s="4" t="str">
        <f aca="false">VLOOKUP(C135,'Лицевые счета'!A:E,2,0)</f>
        <v>Ленина</v>
      </c>
    </row>
    <row r="136" customFormat="false" ht="15" hidden="false" customHeight="false" outlineLevel="0" collapsed="false">
      <c r="A136" s="7" t="n">
        <v>135</v>
      </c>
      <c r="B136" s="8" t="n">
        <v>43974</v>
      </c>
      <c r="C136" s="7" t="n">
        <v>55</v>
      </c>
      <c r="D136" s="7" t="n">
        <v>4</v>
      </c>
      <c r="E136" s="9" t="s">
        <v>9</v>
      </c>
      <c r="F136" s="9" t="n">
        <v>35692</v>
      </c>
      <c r="G136" s="4" t="str">
        <f aca="false">VLOOKUP(D136,Отдел!A:C,2,0)</f>
        <v>Отдел по технике безопасности</v>
      </c>
      <c r="H136" s="4" t="str">
        <f aca="false">VLOOKUP(C136,'Лицевые счета'!A:E,4,0)</f>
        <v>Инструмент</v>
      </c>
      <c r="I136" s="4" t="str">
        <f aca="false">VLOOKUP(C136,'Лицевые счета'!A:E,2,0)</f>
        <v>Кольцевая</v>
      </c>
    </row>
    <row r="137" customFormat="false" ht="15" hidden="false" customHeight="false" outlineLevel="0" collapsed="false">
      <c r="A137" s="7" t="n">
        <v>136</v>
      </c>
      <c r="B137" s="8" t="n">
        <v>43975</v>
      </c>
      <c r="C137" s="7" t="n">
        <v>6</v>
      </c>
      <c r="D137" s="7" t="n">
        <v>1</v>
      </c>
      <c r="E137" s="9" t="s">
        <v>9</v>
      </c>
      <c r="F137" s="9" t="n">
        <v>32007</v>
      </c>
      <c r="G137" s="4" t="str">
        <f aca="false">VLOOKUP(D137,Отдел!A:C,2,0)</f>
        <v>Ремонтный цех</v>
      </c>
      <c r="H137" s="4" t="str">
        <f aca="false">VLOOKUP(C137,'Лицевые счета'!A:E,4,0)</f>
        <v>Электрика</v>
      </c>
      <c r="I137" s="4" t="str">
        <f aca="false">VLOOKUP(C137,'Лицевые счета'!A:E,2,0)</f>
        <v>Шмидта</v>
      </c>
    </row>
    <row r="138" customFormat="false" ht="15" hidden="false" customHeight="false" outlineLevel="0" collapsed="false">
      <c r="A138" s="7" t="n">
        <v>137</v>
      </c>
      <c r="B138" s="8" t="n">
        <v>43976</v>
      </c>
      <c r="C138" s="7" t="n">
        <v>13</v>
      </c>
      <c r="D138" s="7" t="n">
        <v>1</v>
      </c>
      <c r="E138" s="9" t="s">
        <v>9</v>
      </c>
      <c r="F138" s="9" t="n">
        <v>34886</v>
      </c>
      <c r="G138" s="4" t="str">
        <f aca="false">VLOOKUP(D138,Отдел!A:C,2,0)</f>
        <v>Ремонтный цех</v>
      </c>
      <c r="H138" s="4" t="str">
        <f aca="false">VLOOKUP(C138,'Лицевые счета'!A:E,4,0)</f>
        <v>Сантехника</v>
      </c>
      <c r="I138" s="4" t="str">
        <f aca="false">VLOOKUP(C138,'Лицевые счета'!A:E,2,0)</f>
        <v>Ленина</v>
      </c>
    </row>
    <row r="139" customFormat="false" ht="15" hidden="false" customHeight="false" outlineLevel="0" collapsed="false">
      <c r="A139" s="7" t="n">
        <v>138</v>
      </c>
      <c r="B139" s="8" t="n">
        <v>43977</v>
      </c>
      <c r="C139" s="7" t="n">
        <v>12</v>
      </c>
      <c r="D139" s="7" t="n">
        <v>3</v>
      </c>
      <c r="E139" s="9" t="s">
        <v>9</v>
      </c>
      <c r="F139" s="9" t="n">
        <v>25702</v>
      </c>
      <c r="G139" s="4" t="str">
        <f aca="false">VLOOKUP(D139,Отдел!A:C,2,0)</f>
        <v>Бухгалтерия</v>
      </c>
      <c r="H139" s="4" t="str">
        <f aca="false">VLOOKUP(C139,'Лицевые счета'!A:E,4,0)</f>
        <v>Электрика</v>
      </c>
      <c r="I139" s="4" t="str">
        <f aca="false">VLOOKUP(C139,'Лицевые счета'!A:E,2,0)</f>
        <v>Ленина</v>
      </c>
    </row>
    <row r="140" customFormat="false" ht="15" hidden="false" customHeight="false" outlineLevel="0" collapsed="false">
      <c r="A140" s="7" t="n">
        <v>139</v>
      </c>
      <c r="B140" s="8" t="n">
        <v>43978</v>
      </c>
      <c r="C140" s="7" t="n">
        <v>44</v>
      </c>
      <c r="D140" s="7" t="n">
        <v>8</v>
      </c>
      <c r="E140" s="9" t="s">
        <v>9</v>
      </c>
      <c r="F140" s="9" t="n">
        <v>32164</v>
      </c>
      <c r="G140" s="4" t="str">
        <f aca="false">VLOOKUP(D140,Отдел!A:C,2,0)</f>
        <v>Плановый отдел</v>
      </c>
      <c r="H140" s="4" t="str">
        <f aca="false">VLOOKUP(C140,'Лицевые счета'!A:E,4,0)</f>
        <v>Электрика</v>
      </c>
      <c r="I140" s="4" t="str">
        <f aca="false">VLOOKUP(C140,'Лицевые счета'!A:E,2,0)</f>
        <v>Семеоновская</v>
      </c>
    </row>
    <row r="141" customFormat="false" ht="15" hidden="false" customHeight="false" outlineLevel="0" collapsed="false">
      <c r="A141" s="7" t="n">
        <v>140</v>
      </c>
      <c r="B141" s="8" t="n">
        <v>43979</v>
      </c>
      <c r="C141" s="7" t="n">
        <v>28</v>
      </c>
      <c r="D141" s="7" t="n">
        <v>1</v>
      </c>
      <c r="E141" s="9" t="s">
        <v>9</v>
      </c>
      <c r="F141" s="9" t="n">
        <v>30981</v>
      </c>
      <c r="G141" s="4" t="str">
        <f aca="false">VLOOKUP(D141,Отдел!A:C,2,0)</f>
        <v>Ремонтный цех</v>
      </c>
      <c r="H141" s="4" t="str">
        <f aca="false">VLOOKUP(C141,'Лицевые счета'!A:E,4,0)</f>
        <v>Электрика</v>
      </c>
      <c r="I141" s="4" t="str">
        <f aca="false">VLOOKUP(C141,'Лицевые счета'!A:E,2,0)</f>
        <v>Туполева</v>
      </c>
    </row>
    <row r="142" customFormat="false" ht="15" hidden="false" customHeight="false" outlineLevel="0" collapsed="false">
      <c r="A142" s="7" t="n">
        <v>141</v>
      </c>
      <c r="B142" s="8" t="n">
        <v>43980</v>
      </c>
      <c r="C142" s="7" t="n">
        <v>56</v>
      </c>
      <c r="D142" s="7" t="n">
        <v>8</v>
      </c>
      <c r="E142" s="9" t="s">
        <v>9</v>
      </c>
      <c r="F142" s="9" t="n">
        <v>35457</v>
      </c>
      <c r="G142" s="4" t="str">
        <f aca="false">VLOOKUP(D142,Отдел!A:C,2,0)</f>
        <v>Плановый отдел</v>
      </c>
      <c r="H142" s="4" t="str">
        <f aca="false">VLOOKUP(C142,'Лицевые счета'!A:E,4,0)</f>
        <v>Инструмент</v>
      </c>
      <c r="I142" s="4" t="str">
        <f aca="false">VLOOKUP(C142,'Лицевые счета'!A:E,2,0)</f>
        <v>Кольцевая</v>
      </c>
    </row>
    <row r="143" customFormat="false" ht="15" hidden="false" customHeight="false" outlineLevel="0" collapsed="false">
      <c r="A143" s="7" t="n">
        <v>142</v>
      </c>
      <c r="B143" s="8" t="n">
        <v>43981</v>
      </c>
      <c r="C143" s="7" t="n">
        <v>46</v>
      </c>
      <c r="D143" s="7" t="n">
        <v>3</v>
      </c>
      <c r="E143" s="9" t="s">
        <v>9</v>
      </c>
      <c r="F143" s="9" t="n">
        <v>24275</v>
      </c>
      <c r="G143" s="4" t="str">
        <f aca="false">VLOOKUP(D143,Отдел!A:C,2,0)</f>
        <v>Бухгалтерия</v>
      </c>
      <c r="H143" s="4" t="str">
        <f aca="false">VLOOKUP(C143,'Лицевые счета'!A:E,4,0)</f>
        <v>Инструмент</v>
      </c>
      <c r="I143" s="4" t="str">
        <f aca="false">VLOOKUP(C143,'Лицевые счета'!A:E,2,0)</f>
        <v>Семеоновская</v>
      </c>
    </row>
    <row r="144" customFormat="false" ht="15" hidden="false" customHeight="false" outlineLevel="0" collapsed="false">
      <c r="A144" s="7" t="n">
        <v>143</v>
      </c>
      <c r="B144" s="8" t="n">
        <v>43982</v>
      </c>
      <c r="C144" s="7" t="n">
        <v>59</v>
      </c>
      <c r="D144" s="7" t="n">
        <v>9</v>
      </c>
      <c r="E144" s="9" t="s">
        <v>9</v>
      </c>
      <c r="F144" s="9" t="n">
        <v>39780</v>
      </c>
      <c r="G144" s="4" t="str">
        <f aca="false">VLOOKUP(D144,Отдел!A:C,2,0)</f>
        <v>Отдел труда и заработной платы</v>
      </c>
      <c r="H144" s="4" t="str">
        <f aca="false">VLOOKUP(C144,'Лицевые счета'!A:E,4,0)</f>
        <v>Сантехника</v>
      </c>
      <c r="I144" s="4" t="str">
        <f aca="false">VLOOKUP(C144,'Лицевые счета'!A:E,2,0)</f>
        <v>Кольцевая</v>
      </c>
    </row>
    <row r="145" customFormat="false" ht="15" hidden="false" customHeight="false" outlineLevel="0" collapsed="false">
      <c r="A145" s="7" t="n">
        <v>144</v>
      </c>
      <c r="B145" s="8" t="n">
        <v>43983</v>
      </c>
      <c r="C145" s="7" t="n">
        <v>57</v>
      </c>
      <c r="D145" s="7" t="n">
        <v>3</v>
      </c>
      <c r="E145" s="9" t="s">
        <v>9</v>
      </c>
      <c r="F145" s="9" t="n">
        <v>33338</v>
      </c>
      <c r="G145" s="4" t="str">
        <f aca="false">VLOOKUP(D145,Отдел!A:C,2,0)</f>
        <v>Бухгалтерия</v>
      </c>
      <c r="H145" s="4" t="str">
        <f aca="false">VLOOKUP(C145,'Лицевые счета'!A:E,4,0)</f>
        <v>Инструмент</v>
      </c>
      <c r="I145" s="4" t="str">
        <f aca="false">VLOOKUP(C145,'Лицевые счета'!A:E,2,0)</f>
        <v>Кольцевая</v>
      </c>
    </row>
    <row r="146" customFormat="false" ht="15" hidden="false" customHeight="false" outlineLevel="0" collapsed="false">
      <c r="A146" s="7" t="n">
        <v>145</v>
      </c>
      <c r="B146" s="8" t="n">
        <v>43984</v>
      </c>
      <c r="C146" s="7" t="n">
        <v>4</v>
      </c>
      <c r="D146" s="7" t="n">
        <v>12</v>
      </c>
      <c r="E146" s="9" t="s">
        <v>9</v>
      </c>
      <c r="F146" s="9" t="n">
        <v>39506</v>
      </c>
      <c r="G146" s="4" t="str">
        <f aca="false">VLOOKUP(D146,Отдел!A:C,2,0)</f>
        <v>Диспетчерский отдел</v>
      </c>
      <c r="H146" s="4" t="str">
        <f aca="false">VLOOKUP(C146,'Лицевые счета'!A:E,4,0)</f>
        <v>Электрика</v>
      </c>
      <c r="I146" s="4" t="str">
        <f aca="false">VLOOKUP(C146,'Лицевые счета'!A:E,2,0)</f>
        <v>Шмидта</v>
      </c>
    </row>
    <row r="147" customFormat="false" ht="15" hidden="false" customHeight="false" outlineLevel="0" collapsed="false">
      <c r="A147" s="7" t="n">
        <v>146</v>
      </c>
      <c r="B147" s="8" t="n">
        <v>43985</v>
      </c>
      <c r="C147" s="7" t="n">
        <v>2</v>
      </c>
      <c r="D147" s="7" t="n">
        <v>7</v>
      </c>
      <c r="E147" s="9" t="s">
        <v>9</v>
      </c>
      <c r="F147" s="9" t="n">
        <v>31811</v>
      </c>
      <c r="G147" s="4" t="str">
        <f aca="false">VLOOKUP(D147,Отдел!A:C,2,0)</f>
        <v>Отдел сбыта</v>
      </c>
      <c r="H147" s="4" t="str">
        <f aca="false">VLOOKUP(C147,'Лицевые счета'!A:E,4,0)</f>
        <v>Электрика</v>
      </c>
      <c r="I147" s="4" t="str">
        <f aca="false">VLOOKUP(C147,'Лицевые счета'!A:E,2,0)</f>
        <v>Шмидта</v>
      </c>
    </row>
    <row r="148" customFormat="false" ht="15" hidden="false" customHeight="false" outlineLevel="0" collapsed="false">
      <c r="A148" s="7" t="n">
        <v>147</v>
      </c>
      <c r="B148" s="8" t="n">
        <v>43986</v>
      </c>
      <c r="C148" s="7" t="n">
        <v>7</v>
      </c>
      <c r="D148" s="7" t="n">
        <v>9</v>
      </c>
      <c r="E148" s="9" t="s">
        <v>9</v>
      </c>
      <c r="F148" s="9" t="n">
        <v>31100</v>
      </c>
      <c r="G148" s="4" t="str">
        <f aca="false">VLOOKUP(D148,Отдел!A:C,2,0)</f>
        <v>Отдел труда и заработной платы</v>
      </c>
      <c r="H148" s="4" t="str">
        <f aca="false">VLOOKUP(C148,'Лицевые счета'!A:E,4,0)</f>
        <v>Электрика</v>
      </c>
      <c r="I148" s="4" t="str">
        <f aca="false">VLOOKUP(C148,'Лицевые счета'!A:E,2,0)</f>
        <v>Ленина</v>
      </c>
    </row>
    <row r="149" customFormat="false" ht="15" hidden="false" customHeight="false" outlineLevel="0" collapsed="false">
      <c r="A149" s="7" t="n">
        <v>148</v>
      </c>
      <c r="B149" s="8" t="n">
        <v>43987</v>
      </c>
      <c r="C149" s="7" t="n">
        <v>6</v>
      </c>
      <c r="D149" s="7" t="n">
        <v>10</v>
      </c>
      <c r="E149" s="9" t="s">
        <v>9</v>
      </c>
      <c r="F149" s="9" t="n">
        <v>32446</v>
      </c>
      <c r="G149" s="4" t="str">
        <f aca="false">VLOOKUP(D149,Отдел!A:C,2,0)</f>
        <v>Маркетинговый отдел</v>
      </c>
      <c r="H149" s="4" t="str">
        <f aca="false">VLOOKUP(C149,'Лицевые счета'!A:E,4,0)</f>
        <v>Электрика</v>
      </c>
      <c r="I149" s="4" t="str">
        <f aca="false">VLOOKUP(C149,'Лицевые счета'!A:E,2,0)</f>
        <v>Шмидта</v>
      </c>
    </row>
    <row r="150" customFormat="false" ht="15" hidden="false" customHeight="false" outlineLevel="0" collapsed="false">
      <c r="A150" s="7" t="n">
        <v>149</v>
      </c>
      <c r="B150" s="8" t="n">
        <v>43988</v>
      </c>
      <c r="C150" s="7" t="n">
        <v>57</v>
      </c>
      <c r="D150" s="7" t="n">
        <v>10</v>
      </c>
      <c r="E150" s="9" t="s">
        <v>9</v>
      </c>
      <c r="F150" s="9" t="n">
        <v>31921</v>
      </c>
      <c r="G150" s="4" t="str">
        <f aca="false">VLOOKUP(D150,Отдел!A:C,2,0)</f>
        <v>Маркетинговый отдел</v>
      </c>
      <c r="H150" s="4" t="str">
        <f aca="false">VLOOKUP(C150,'Лицевые счета'!A:E,4,0)</f>
        <v>Инструмент</v>
      </c>
      <c r="I150" s="4" t="str">
        <f aca="false">VLOOKUP(C150,'Лицевые счета'!A:E,2,0)</f>
        <v>Кольцевая</v>
      </c>
    </row>
    <row r="151" customFormat="false" ht="15" hidden="false" customHeight="false" outlineLevel="0" collapsed="false">
      <c r="A151" s="7" t="n">
        <v>150</v>
      </c>
      <c r="B151" s="8" t="n">
        <v>43989</v>
      </c>
      <c r="C151" s="7" t="n">
        <v>54</v>
      </c>
      <c r="D151" s="7" t="n">
        <v>12</v>
      </c>
      <c r="E151" s="9" t="s">
        <v>9</v>
      </c>
      <c r="F151" s="9" t="n">
        <v>34103</v>
      </c>
      <c r="G151" s="4" t="str">
        <f aca="false">VLOOKUP(D151,Отдел!A:C,2,0)</f>
        <v>Диспетчерский отдел</v>
      </c>
      <c r="H151" s="4" t="str">
        <f aca="false">VLOOKUP(C151,'Лицевые счета'!A:E,4,0)</f>
        <v>Электрика</v>
      </c>
      <c r="I151" s="4" t="str">
        <f aca="false">VLOOKUP(C151,'Лицевые счета'!A:E,2,0)</f>
        <v>Кольцевая</v>
      </c>
    </row>
    <row r="152" customFormat="false" ht="15" hidden="false" customHeight="false" outlineLevel="0" collapsed="false">
      <c r="A152" s="7" t="n">
        <v>151</v>
      </c>
      <c r="B152" s="8" t="n">
        <v>43990</v>
      </c>
      <c r="C152" s="7" t="n">
        <v>60</v>
      </c>
      <c r="D152" s="7" t="n">
        <v>1</v>
      </c>
      <c r="E152" s="9" t="s">
        <v>9</v>
      </c>
      <c r="F152" s="9" t="n">
        <v>38213</v>
      </c>
      <c r="G152" s="4" t="str">
        <f aca="false">VLOOKUP(D152,Отдел!A:C,2,0)</f>
        <v>Ремонтный цех</v>
      </c>
      <c r="H152" s="4" t="str">
        <f aca="false">VLOOKUP(C152,'Лицевые счета'!A:E,4,0)</f>
        <v>Сантехника</v>
      </c>
      <c r="I152" s="4" t="str">
        <f aca="false">VLOOKUP(C152,'Лицевые счета'!A:E,2,0)</f>
        <v>Кольцевая</v>
      </c>
    </row>
    <row r="153" customFormat="false" ht="15" hidden="false" customHeight="false" outlineLevel="0" collapsed="false">
      <c r="A153" s="7" t="n">
        <v>152</v>
      </c>
      <c r="B153" s="8" t="n">
        <v>43991</v>
      </c>
      <c r="C153" s="7" t="n">
        <v>53</v>
      </c>
      <c r="D153" s="7" t="n">
        <v>6</v>
      </c>
      <c r="E153" s="9" t="s">
        <v>9</v>
      </c>
      <c r="F153" s="9" t="n">
        <v>20587</v>
      </c>
      <c r="G153" s="4" t="str">
        <f aca="false">VLOOKUP(D153,Отдел!A:C,2,0)</f>
        <v>Отдел снабжения</v>
      </c>
      <c r="H153" s="4" t="str">
        <f aca="false">VLOOKUP(C153,'Лицевые счета'!A:E,4,0)</f>
        <v>Электрика</v>
      </c>
      <c r="I153" s="4" t="str">
        <f aca="false">VLOOKUP(C153,'Лицевые счета'!A:E,2,0)</f>
        <v>Кольцевая</v>
      </c>
    </row>
    <row r="154" customFormat="false" ht="15" hidden="false" customHeight="false" outlineLevel="0" collapsed="false">
      <c r="A154" s="7" t="n">
        <v>153</v>
      </c>
      <c r="B154" s="8" t="n">
        <v>43992</v>
      </c>
      <c r="C154" s="7" t="n">
        <v>15</v>
      </c>
      <c r="D154" s="7" t="n">
        <v>7</v>
      </c>
      <c r="E154" s="9" t="s">
        <v>9</v>
      </c>
      <c r="F154" s="9" t="n">
        <v>31015</v>
      </c>
      <c r="G154" s="4" t="str">
        <f aca="false">VLOOKUP(D154,Отдел!A:C,2,0)</f>
        <v>Отдел сбыта</v>
      </c>
      <c r="H154" s="4" t="str">
        <f aca="false">VLOOKUP(C154,'Лицевые счета'!A:E,4,0)</f>
        <v>Сантехника</v>
      </c>
      <c r="I154" s="4" t="str">
        <f aca="false">VLOOKUP(C154,'Лицевые счета'!A:E,2,0)</f>
        <v>Ленина</v>
      </c>
    </row>
    <row r="155" customFormat="false" ht="15" hidden="false" customHeight="false" outlineLevel="0" collapsed="false">
      <c r="A155" s="7" t="n">
        <v>154</v>
      </c>
      <c r="B155" s="8" t="n">
        <v>43993</v>
      </c>
      <c r="C155" s="7" t="n">
        <v>40</v>
      </c>
      <c r="D155" s="7" t="n">
        <v>9</v>
      </c>
      <c r="E155" s="9" t="s">
        <v>9</v>
      </c>
      <c r="F155" s="9" t="n">
        <v>22081</v>
      </c>
      <c r="G155" s="4" t="str">
        <f aca="false">VLOOKUP(D155,Отдел!A:C,2,0)</f>
        <v>Отдел труда и заработной платы</v>
      </c>
      <c r="H155" s="4" t="str">
        <f aca="false">VLOOKUP(C155,'Лицевые счета'!A:E,4,0)</f>
        <v>Электрика</v>
      </c>
      <c r="I155" s="4" t="str">
        <f aca="false">VLOOKUP(C155,'Лицевые счета'!A:E,2,0)</f>
        <v>Семеоновская</v>
      </c>
    </row>
    <row r="156" customFormat="false" ht="15" hidden="false" customHeight="false" outlineLevel="0" collapsed="false">
      <c r="A156" s="7" t="n">
        <v>155</v>
      </c>
      <c r="B156" s="8" t="n">
        <v>43994</v>
      </c>
      <c r="C156" s="7" t="n">
        <v>27</v>
      </c>
      <c r="D156" s="7" t="n">
        <v>6</v>
      </c>
      <c r="E156" s="9" t="s">
        <v>9</v>
      </c>
      <c r="F156" s="9" t="n">
        <v>28227</v>
      </c>
      <c r="G156" s="4" t="str">
        <f aca="false">VLOOKUP(D156,Отдел!A:C,2,0)</f>
        <v>Отдел снабжения</v>
      </c>
      <c r="H156" s="4" t="str">
        <f aca="false">VLOOKUP(C156,'Лицевые счета'!A:E,4,0)</f>
        <v>Электрика</v>
      </c>
      <c r="I156" s="4" t="str">
        <f aca="false">VLOOKUP(C156,'Лицевые счета'!A:E,2,0)</f>
        <v>Туполева</v>
      </c>
    </row>
    <row r="157" customFormat="false" ht="15" hidden="false" customHeight="false" outlineLevel="0" collapsed="false">
      <c r="A157" s="7" t="n">
        <v>156</v>
      </c>
      <c r="B157" s="8" t="n">
        <v>43995</v>
      </c>
      <c r="C157" s="7" t="n">
        <v>35</v>
      </c>
      <c r="D157" s="7" t="n">
        <v>3</v>
      </c>
      <c r="E157" s="9" t="s">
        <v>9</v>
      </c>
      <c r="F157" s="9" t="n">
        <v>20182</v>
      </c>
      <c r="G157" s="4" t="str">
        <f aca="false">VLOOKUP(D157,Отдел!A:C,2,0)</f>
        <v>Бухгалтерия</v>
      </c>
      <c r="H157" s="4" t="str">
        <f aca="false">VLOOKUP(C157,'Лицевые счета'!A:E,4,0)</f>
        <v>Инструмент</v>
      </c>
      <c r="I157" s="4" t="str">
        <f aca="false">VLOOKUP(C157,'Лицевые счета'!A:E,2,0)</f>
        <v>Туполева</v>
      </c>
    </row>
    <row r="158" customFormat="false" ht="15" hidden="false" customHeight="false" outlineLevel="0" collapsed="false">
      <c r="A158" s="7" t="n">
        <v>157</v>
      </c>
      <c r="B158" s="8" t="n">
        <v>43996</v>
      </c>
      <c r="C158" s="7" t="n">
        <v>7</v>
      </c>
      <c r="D158" s="7" t="n">
        <v>7</v>
      </c>
      <c r="E158" s="9" t="s">
        <v>9</v>
      </c>
      <c r="F158" s="9" t="n">
        <v>38402</v>
      </c>
      <c r="G158" s="4" t="str">
        <f aca="false">VLOOKUP(D158,Отдел!A:C,2,0)</f>
        <v>Отдел сбыта</v>
      </c>
      <c r="H158" s="4" t="str">
        <f aca="false">VLOOKUP(C158,'Лицевые счета'!A:E,4,0)</f>
        <v>Электрика</v>
      </c>
      <c r="I158" s="4" t="str">
        <f aca="false">VLOOKUP(C158,'Лицевые счета'!A:E,2,0)</f>
        <v>Ленина</v>
      </c>
    </row>
    <row r="159" customFormat="false" ht="15" hidden="false" customHeight="false" outlineLevel="0" collapsed="false">
      <c r="A159" s="7" t="n">
        <v>158</v>
      </c>
      <c r="B159" s="8" t="n">
        <v>43997</v>
      </c>
      <c r="C159" s="7" t="n">
        <v>5</v>
      </c>
      <c r="D159" s="7" t="n">
        <v>12</v>
      </c>
      <c r="E159" s="9" t="s">
        <v>9</v>
      </c>
      <c r="F159" s="9" t="n">
        <v>34771</v>
      </c>
      <c r="G159" s="4" t="str">
        <f aca="false">VLOOKUP(D159,Отдел!A:C,2,0)</f>
        <v>Диспетчерский отдел</v>
      </c>
      <c r="H159" s="4" t="str">
        <f aca="false">VLOOKUP(C159,'Лицевые счета'!A:E,4,0)</f>
        <v>Электрика</v>
      </c>
      <c r="I159" s="4" t="str">
        <f aca="false">VLOOKUP(C159,'Лицевые счета'!A:E,2,0)</f>
        <v>Шмидта</v>
      </c>
    </row>
    <row r="160" customFormat="false" ht="15" hidden="false" customHeight="false" outlineLevel="0" collapsed="false">
      <c r="A160" s="7" t="n">
        <v>159</v>
      </c>
      <c r="B160" s="8" t="n">
        <v>43998</v>
      </c>
      <c r="C160" s="7" t="n">
        <v>5</v>
      </c>
      <c r="D160" s="7" t="n">
        <v>10</v>
      </c>
      <c r="E160" s="9" t="s">
        <v>9</v>
      </c>
      <c r="F160" s="9" t="n">
        <v>29439</v>
      </c>
      <c r="G160" s="4" t="str">
        <f aca="false">VLOOKUP(D160,Отдел!A:C,2,0)</f>
        <v>Маркетинговый отдел</v>
      </c>
      <c r="H160" s="4" t="str">
        <f aca="false">VLOOKUP(C160,'Лицевые счета'!A:E,4,0)</f>
        <v>Электрика</v>
      </c>
      <c r="I160" s="4" t="str">
        <f aca="false">VLOOKUP(C160,'Лицевые счета'!A:E,2,0)</f>
        <v>Шмидта</v>
      </c>
    </row>
    <row r="161" customFormat="false" ht="15" hidden="false" customHeight="false" outlineLevel="0" collapsed="false">
      <c r="A161" s="7" t="n">
        <v>160</v>
      </c>
      <c r="B161" s="8" t="n">
        <v>43999</v>
      </c>
      <c r="C161" s="7" t="n">
        <v>41</v>
      </c>
      <c r="D161" s="7" t="n">
        <v>6</v>
      </c>
      <c r="E161" s="9" t="s">
        <v>9</v>
      </c>
      <c r="F161" s="9" t="n">
        <v>20470</v>
      </c>
      <c r="G161" s="4" t="str">
        <f aca="false">VLOOKUP(D161,Отдел!A:C,2,0)</f>
        <v>Отдел снабжения</v>
      </c>
      <c r="H161" s="4" t="str">
        <f aca="false">VLOOKUP(C161,'Лицевые счета'!A:E,4,0)</f>
        <v>Электрика</v>
      </c>
      <c r="I161" s="4" t="str">
        <f aca="false">VLOOKUP(C161,'Лицевые счета'!A:E,2,0)</f>
        <v>Семеоновская</v>
      </c>
    </row>
    <row r="162" customFormat="false" ht="15" hidden="false" customHeight="false" outlineLevel="0" collapsed="false">
      <c r="A162" s="7" t="n">
        <v>161</v>
      </c>
      <c r="B162" s="8" t="n">
        <v>44000</v>
      </c>
      <c r="C162" s="7" t="n">
        <v>1</v>
      </c>
      <c r="D162" s="7" t="n">
        <v>12</v>
      </c>
      <c r="E162" s="9" t="s">
        <v>9</v>
      </c>
      <c r="F162" s="9" t="n">
        <v>34917</v>
      </c>
      <c r="G162" s="4" t="str">
        <f aca="false">VLOOKUP(D162,Отдел!A:C,2,0)</f>
        <v>Диспетчерский отдел</v>
      </c>
      <c r="H162" s="4" t="str">
        <f aca="false">VLOOKUP(C162,'Лицевые счета'!A:E,4,0)</f>
        <v>Электрика</v>
      </c>
      <c r="I162" s="4" t="str">
        <f aca="false">VLOOKUP(C162,'Лицевые счета'!A:E,2,0)</f>
        <v>Шмидта</v>
      </c>
    </row>
    <row r="163" customFormat="false" ht="15" hidden="false" customHeight="false" outlineLevel="0" collapsed="false">
      <c r="A163" s="7" t="n">
        <v>162</v>
      </c>
      <c r="B163" s="8" t="n">
        <v>44001</v>
      </c>
      <c r="C163" s="7" t="n">
        <v>25</v>
      </c>
      <c r="D163" s="7" t="n">
        <v>11</v>
      </c>
      <c r="E163" s="9" t="s">
        <v>9</v>
      </c>
      <c r="F163" s="9" t="n">
        <v>32226</v>
      </c>
      <c r="G163" s="4" t="str">
        <f aca="false">VLOOKUP(D163,Отдел!A:C,2,0)</f>
        <v>Производственный цех</v>
      </c>
      <c r="H163" s="4" t="str">
        <f aca="false">VLOOKUP(C163,'Лицевые счета'!A:E,4,0)</f>
        <v>Электрика</v>
      </c>
      <c r="I163" s="4" t="str">
        <f aca="false">VLOOKUP(C163,'Лицевые счета'!A:E,2,0)</f>
        <v>Туполева</v>
      </c>
    </row>
    <row r="164" customFormat="false" ht="15" hidden="false" customHeight="false" outlineLevel="0" collapsed="false">
      <c r="A164" s="7" t="n">
        <v>163</v>
      </c>
      <c r="B164" s="8" t="n">
        <v>44002</v>
      </c>
      <c r="C164" s="7" t="n">
        <v>28</v>
      </c>
      <c r="D164" s="7" t="n">
        <v>4</v>
      </c>
      <c r="E164" s="9" t="s">
        <v>9</v>
      </c>
      <c r="F164" s="9" t="n">
        <v>31323</v>
      </c>
      <c r="G164" s="4" t="str">
        <f aca="false">VLOOKUP(D164,Отдел!A:C,2,0)</f>
        <v>Отдел по технике безопасности</v>
      </c>
      <c r="H164" s="4" t="str">
        <f aca="false">VLOOKUP(C164,'Лицевые счета'!A:E,4,0)</f>
        <v>Электрика</v>
      </c>
      <c r="I164" s="4" t="str">
        <f aca="false">VLOOKUP(C164,'Лицевые счета'!A:E,2,0)</f>
        <v>Туполева</v>
      </c>
    </row>
    <row r="165" customFormat="false" ht="15" hidden="false" customHeight="false" outlineLevel="0" collapsed="false">
      <c r="A165" s="7" t="n">
        <v>164</v>
      </c>
      <c r="B165" s="8" t="n">
        <v>44003</v>
      </c>
      <c r="C165" s="7" t="n">
        <v>55</v>
      </c>
      <c r="D165" s="7" t="n">
        <v>3</v>
      </c>
      <c r="E165" s="9" t="s">
        <v>9</v>
      </c>
      <c r="F165" s="9" t="n">
        <v>29454</v>
      </c>
      <c r="G165" s="4" t="str">
        <f aca="false">VLOOKUP(D165,Отдел!A:C,2,0)</f>
        <v>Бухгалтерия</v>
      </c>
      <c r="H165" s="4" t="str">
        <f aca="false">VLOOKUP(C165,'Лицевые счета'!A:E,4,0)</f>
        <v>Инструмент</v>
      </c>
      <c r="I165" s="4" t="str">
        <f aca="false">VLOOKUP(C165,'Лицевые счета'!A:E,2,0)</f>
        <v>Кольцевая</v>
      </c>
    </row>
    <row r="166" customFormat="false" ht="15" hidden="false" customHeight="false" outlineLevel="0" collapsed="false">
      <c r="A166" s="7" t="n">
        <v>165</v>
      </c>
      <c r="B166" s="8" t="n">
        <v>44004</v>
      </c>
      <c r="C166" s="7" t="n">
        <v>7</v>
      </c>
      <c r="D166" s="7" t="n">
        <v>6</v>
      </c>
      <c r="E166" s="9" t="s">
        <v>9</v>
      </c>
      <c r="F166" s="9" t="n">
        <v>24454</v>
      </c>
      <c r="G166" s="4" t="str">
        <f aca="false">VLOOKUP(D166,Отдел!A:C,2,0)</f>
        <v>Отдел снабжения</v>
      </c>
      <c r="H166" s="4" t="str">
        <f aca="false">VLOOKUP(C166,'Лицевые счета'!A:E,4,0)</f>
        <v>Электрика</v>
      </c>
      <c r="I166" s="4" t="str">
        <f aca="false">VLOOKUP(C166,'Лицевые счета'!A:E,2,0)</f>
        <v>Ленина</v>
      </c>
    </row>
    <row r="167" customFormat="false" ht="15" hidden="false" customHeight="false" outlineLevel="0" collapsed="false">
      <c r="A167" s="7" t="n">
        <v>166</v>
      </c>
      <c r="B167" s="8" t="n">
        <v>44005</v>
      </c>
      <c r="C167" s="7" t="n">
        <v>32</v>
      </c>
      <c r="D167" s="7" t="n">
        <v>7</v>
      </c>
      <c r="E167" s="9" t="s">
        <v>9</v>
      </c>
      <c r="F167" s="9" t="n">
        <v>33893</v>
      </c>
      <c r="G167" s="4" t="str">
        <f aca="false">VLOOKUP(D167,Отдел!A:C,2,0)</f>
        <v>Отдел сбыта</v>
      </c>
      <c r="H167" s="4" t="str">
        <f aca="false">VLOOKUP(C167,'Лицевые счета'!A:E,4,0)</f>
        <v>Инструмент</v>
      </c>
      <c r="I167" s="4" t="str">
        <f aca="false">VLOOKUP(C167,'Лицевые счета'!A:E,2,0)</f>
        <v>Туполева</v>
      </c>
    </row>
    <row r="168" customFormat="false" ht="15" hidden="false" customHeight="false" outlineLevel="0" collapsed="false">
      <c r="A168" s="7" t="n">
        <v>167</v>
      </c>
      <c r="B168" s="8" t="n">
        <v>44006</v>
      </c>
      <c r="C168" s="7" t="n">
        <v>54</v>
      </c>
      <c r="D168" s="7" t="n">
        <v>5</v>
      </c>
      <c r="E168" s="9" t="s">
        <v>9</v>
      </c>
      <c r="F168" s="9" t="n">
        <v>39130</v>
      </c>
      <c r="G168" s="4" t="str">
        <f aca="false">VLOOKUP(D168,Отдел!A:C,2,0)</f>
        <v>Кадровый отдел</v>
      </c>
      <c r="H168" s="4" t="str">
        <f aca="false">VLOOKUP(C168,'Лицевые счета'!A:E,4,0)</f>
        <v>Электрика</v>
      </c>
      <c r="I168" s="4" t="str">
        <f aca="false">VLOOKUP(C168,'Лицевые счета'!A:E,2,0)</f>
        <v>Кольцевая</v>
      </c>
    </row>
    <row r="169" customFormat="false" ht="15" hidden="false" customHeight="false" outlineLevel="0" collapsed="false">
      <c r="A169" s="7" t="n">
        <v>168</v>
      </c>
      <c r="B169" s="8" t="n">
        <v>44007</v>
      </c>
      <c r="C169" s="7" t="n">
        <v>49</v>
      </c>
      <c r="D169" s="7" t="n">
        <v>10</v>
      </c>
      <c r="E169" s="9" t="s">
        <v>9</v>
      </c>
      <c r="F169" s="9" t="n">
        <v>38749</v>
      </c>
      <c r="G169" s="4" t="str">
        <f aca="false">VLOOKUP(D169,Отдел!A:C,2,0)</f>
        <v>Маркетинговый отдел</v>
      </c>
      <c r="H169" s="4" t="str">
        <f aca="false">VLOOKUP(C169,'Лицевые счета'!A:E,4,0)</f>
        <v>Инструмент</v>
      </c>
      <c r="I169" s="4" t="str">
        <f aca="false">VLOOKUP(C169,'Лицевые счета'!A:E,2,0)</f>
        <v>Семеоновская</v>
      </c>
    </row>
    <row r="170" customFormat="false" ht="15" hidden="false" customHeight="false" outlineLevel="0" collapsed="false">
      <c r="A170" s="7" t="n">
        <v>169</v>
      </c>
      <c r="B170" s="8" t="n">
        <v>44008</v>
      </c>
      <c r="C170" s="7" t="n">
        <v>47</v>
      </c>
      <c r="D170" s="7" t="n">
        <v>8</v>
      </c>
      <c r="E170" s="9" t="s">
        <v>9</v>
      </c>
      <c r="F170" s="9" t="n">
        <v>34041</v>
      </c>
      <c r="G170" s="4" t="str">
        <f aca="false">VLOOKUP(D170,Отдел!A:C,2,0)</f>
        <v>Плановый отдел</v>
      </c>
      <c r="H170" s="4" t="str">
        <f aca="false">VLOOKUP(C170,'Лицевые счета'!A:E,4,0)</f>
        <v>Инструмент</v>
      </c>
      <c r="I170" s="4" t="str">
        <f aca="false">VLOOKUP(C170,'Лицевые счета'!A:E,2,0)</f>
        <v>Семеоновская</v>
      </c>
    </row>
    <row r="171" customFormat="false" ht="15" hidden="false" customHeight="false" outlineLevel="0" collapsed="false">
      <c r="A171" s="7" t="n">
        <v>170</v>
      </c>
      <c r="B171" s="8" t="n">
        <v>44009</v>
      </c>
      <c r="C171" s="7" t="n">
        <v>30</v>
      </c>
      <c r="D171" s="7" t="n">
        <v>4</v>
      </c>
      <c r="E171" s="9" t="s">
        <v>9</v>
      </c>
      <c r="F171" s="9" t="n">
        <v>24143</v>
      </c>
      <c r="G171" s="4" t="str">
        <f aca="false">VLOOKUP(D171,Отдел!A:C,2,0)</f>
        <v>Отдел по технике безопасности</v>
      </c>
      <c r="H171" s="4" t="str">
        <f aca="false">VLOOKUP(C171,'Лицевые счета'!A:E,4,0)</f>
        <v>Электрика</v>
      </c>
      <c r="I171" s="4" t="str">
        <f aca="false">VLOOKUP(C171,'Лицевые счета'!A:E,2,0)</f>
        <v>Туполева</v>
      </c>
    </row>
    <row r="172" customFormat="false" ht="15" hidden="false" customHeight="false" outlineLevel="0" collapsed="false">
      <c r="A172" s="7" t="n">
        <v>171</v>
      </c>
      <c r="B172" s="8" t="n">
        <v>44010</v>
      </c>
      <c r="C172" s="7" t="n">
        <v>41</v>
      </c>
      <c r="D172" s="7" t="n">
        <v>9</v>
      </c>
      <c r="E172" s="9" t="s">
        <v>9</v>
      </c>
      <c r="F172" s="9" t="n">
        <v>31843</v>
      </c>
      <c r="G172" s="4" t="str">
        <f aca="false">VLOOKUP(D172,Отдел!A:C,2,0)</f>
        <v>Отдел труда и заработной платы</v>
      </c>
      <c r="H172" s="4" t="str">
        <f aca="false">VLOOKUP(C172,'Лицевые счета'!A:E,4,0)</f>
        <v>Электрика</v>
      </c>
      <c r="I172" s="4" t="str">
        <f aca="false">VLOOKUP(C172,'Лицевые счета'!A:E,2,0)</f>
        <v>Семеоновская</v>
      </c>
    </row>
    <row r="173" customFormat="false" ht="15" hidden="false" customHeight="false" outlineLevel="0" collapsed="false">
      <c r="A173" s="7" t="n">
        <v>172</v>
      </c>
      <c r="B173" s="8" t="n">
        <v>44011</v>
      </c>
      <c r="C173" s="7" t="n">
        <v>12</v>
      </c>
      <c r="D173" s="7" t="n">
        <v>11</v>
      </c>
      <c r="E173" s="9" t="s">
        <v>9</v>
      </c>
      <c r="F173" s="9" t="n">
        <v>24328</v>
      </c>
      <c r="G173" s="4" t="str">
        <f aca="false">VLOOKUP(D173,Отдел!A:C,2,0)</f>
        <v>Производственный цех</v>
      </c>
      <c r="H173" s="4" t="str">
        <f aca="false">VLOOKUP(C173,'Лицевые счета'!A:E,4,0)</f>
        <v>Электрика</v>
      </c>
      <c r="I173" s="4" t="str">
        <f aca="false">VLOOKUP(C173,'Лицевые счета'!A:E,2,0)</f>
        <v>Ленина</v>
      </c>
    </row>
    <row r="174" customFormat="false" ht="15" hidden="false" customHeight="false" outlineLevel="0" collapsed="false">
      <c r="A174" s="7" t="n">
        <v>173</v>
      </c>
      <c r="B174" s="8" t="n">
        <v>44012</v>
      </c>
      <c r="C174" s="7" t="n">
        <v>19</v>
      </c>
      <c r="D174" s="7" t="n">
        <v>12</v>
      </c>
      <c r="E174" s="9" t="s">
        <v>9</v>
      </c>
      <c r="F174" s="9" t="n">
        <v>35913</v>
      </c>
      <c r="G174" s="4" t="str">
        <f aca="false">VLOOKUP(D174,Отдел!A:C,2,0)</f>
        <v>Диспетчерский отдел</v>
      </c>
      <c r="H174" s="4" t="str">
        <f aca="false">VLOOKUP(C174,'Лицевые счета'!A:E,4,0)</f>
        <v>Сантехника</v>
      </c>
      <c r="I174" s="4" t="str">
        <f aca="false">VLOOKUP(C174,'Лицевые счета'!A:E,2,0)</f>
        <v>Ленина</v>
      </c>
    </row>
    <row r="175" customFormat="false" ht="15" hidden="false" customHeight="false" outlineLevel="0" collapsed="false">
      <c r="A175" s="7" t="n">
        <v>174</v>
      </c>
      <c r="B175" s="8" t="n">
        <v>44013</v>
      </c>
      <c r="C175" s="7" t="n">
        <v>35</v>
      </c>
      <c r="D175" s="7" t="n">
        <v>10</v>
      </c>
      <c r="E175" s="9" t="s">
        <v>9</v>
      </c>
      <c r="F175" s="9" t="n">
        <v>24881</v>
      </c>
      <c r="G175" s="4" t="str">
        <f aca="false">VLOOKUP(D175,Отдел!A:C,2,0)</f>
        <v>Маркетинговый отдел</v>
      </c>
      <c r="H175" s="4" t="str">
        <f aca="false">VLOOKUP(C175,'Лицевые счета'!A:E,4,0)</f>
        <v>Инструмент</v>
      </c>
      <c r="I175" s="4" t="str">
        <f aca="false">VLOOKUP(C175,'Лицевые счета'!A:E,2,0)</f>
        <v>Туполева</v>
      </c>
    </row>
    <row r="176" customFormat="false" ht="15" hidden="false" customHeight="false" outlineLevel="0" collapsed="false">
      <c r="A176" s="7" t="n">
        <v>175</v>
      </c>
      <c r="B176" s="8" t="n">
        <v>44014</v>
      </c>
      <c r="C176" s="7" t="n">
        <v>17</v>
      </c>
      <c r="D176" s="7" t="n">
        <v>1</v>
      </c>
      <c r="E176" s="9" t="s">
        <v>9</v>
      </c>
      <c r="F176" s="9" t="n">
        <v>39316</v>
      </c>
      <c r="G176" s="4" t="str">
        <f aca="false">VLOOKUP(D176,Отдел!A:C,2,0)</f>
        <v>Ремонтный цех</v>
      </c>
      <c r="H176" s="4" t="str">
        <f aca="false">VLOOKUP(C176,'Лицевые счета'!A:E,4,0)</f>
        <v>Сантехника</v>
      </c>
      <c r="I176" s="4" t="str">
        <f aca="false">VLOOKUP(C176,'Лицевые счета'!A:E,2,0)</f>
        <v>Ленина</v>
      </c>
    </row>
    <row r="177" customFormat="false" ht="15" hidden="false" customHeight="false" outlineLevel="0" collapsed="false">
      <c r="A177" s="7" t="n">
        <v>176</v>
      </c>
      <c r="B177" s="8" t="n">
        <v>44015</v>
      </c>
      <c r="C177" s="7" t="n">
        <v>39</v>
      </c>
      <c r="D177" s="7" t="n">
        <v>11</v>
      </c>
      <c r="E177" s="9" t="s">
        <v>9</v>
      </c>
      <c r="F177" s="9" t="n">
        <v>39242</v>
      </c>
      <c r="G177" s="4" t="str">
        <f aca="false">VLOOKUP(D177,Отдел!A:C,2,0)</f>
        <v>Производственный цех</v>
      </c>
      <c r="H177" s="4" t="str">
        <f aca="false">VLOOKUP(C177,'Лицевые счета'!A:E,4,0)</f>
        <v>Электрика</v>
      </c>
      <c r="I177" s="4" t="str">
        <f aca="false">VLOOKUP(C177,'Лицевые счета'!A:E,2,0)</f>
        <v>Семеоновская</v>
      </c>
    </row>
    <row r="178" customFormat="false" ht="15" hidden="false" customHeight="false" outlineLevel="0" collapsed="false">
      <c r="A178" s="7" t="n">
        <v>177</v>
      </c>
      <c r="B178" s="8" t="n">
        <v>44016</v>
      </c>
      <c r="C178" s="7" t="n">
        <v>29</v>
      </c>
      <c r="D178" s="7" t="n">
        <v>10</v>
      </c>
      <c r="E178" s="9" t="s">
        <v>9</v>
      </c>
      <c r="F178" s="9" t="n">
        <v>23516</v>
      </c>
      <c r="G178" s="4" t="str">
        <f aca="false">VLOOKUP(D178,Отдел!A:C,2,0)</f>
        <v>Маркетинговый отдел</v>
      </c>
      <c r="H178" s="4" t="str">
        <f aca="false">VLOOKUP(C178,'Лицевые счета'!A:E,4,0)</f>
        <v>Электрика</v>
      </c>
      <c r="I178" s="4" t="str">
        <f aca="false">VLOOKUP(C178,'Лицевые счета'!A:E,2,0)</f>
        <v>Туполева</v>
      </c>
    </row>
    <row r="179" customFormat="false" ht="15" hidden="false" customHeight="false" outlineLevel="0" collapsed="false">
      <c r="A179" s="7" t="n">
        <v>178</v>
      </c>
      <c r="B179" s="8" t="n">
        <v>44017</v>
      </c>
      <c r="C179" s="7" t="n">
        <v>22</v>
      </c>
      <c r="D179" s="7" t="n">
        <v>2</v>
      </c>
      <c r="E179" s="9" t="s">
        <v>9</v>
      </c>
      <c r="F179" s="9" t="n">
        <v>22166</v>
      </c>
      <c r="G179" s="4" t="str">
        <f aca="false">VLOOKUP(D179,Отдел!A:C,2,0)</f>
        <v>Служба доставки</v>
      </c>
      <c r="H179" s="4" t="str">
        <f aca="false">VLOOKUP(C179,'Лицевые счета'!A:E,4,0)</f>
        <v>Электрика</v>
      </c>
      <c r="I179" s="4" t="str">
        <f aca="false">VLOOKUP(C179,'Лицевые счета'!A:E,2,0)</f>
        <v>Туполева</v>
      </c>
    </row>
    <row r="180" customFormat="false" ht="15" hidden="false" customHeight="false" outlineLevel="0" collapsed="false">
      <c r="A180" s="7" t="n">
        <v>179</v>
      </c>
      <c r="B180" s="8" t="n">
        <v>44018</v>
      </c>
      <c r="C180" s="7" t="n">
        <v>1</v>
      </c>
      <c r="D180" s="7" t="n">
        <v>4</v>
      </c>
      <c r="E180" s="9" t="s">
        <v>9</v>
      </c>
      <c r="F180" s="9" t="n">
        <v>37466</v>
      </c>
      <c r="G180" s="4" t="str">
        <f aca="false">VLOOKUP(D180,Отдел!A:C,2,0)</f>
        <v>Отдел по технике безопасности</v>
      </c>
      <c r="H180" s="4" t="str">
        <f aca="false">VLOOKUP(C180,'Лицевые счета'!A:E,4,0)</f>
        <v>Электрика</v>
      </c>
      <c r="I180" s="4" t="str">
        <f aca="false">VLOOKUP(C180,'Лицевые счета'!A:E,2,0)</f>
        <v>Шмидта</v>
      </c>
    </row>
    <row r="181" customFormat="false" ht="15" hidden="false" customHeight="false" outlineLevel="0" collapsed="false">
      <c r="A181" s="7" t="n">
        <v>180</v>
      </c>
      <c r="B181" s="8" t="n">
        <v>44019</v>
      </c>
      <c r="C181" s="7" t="n">
        <v>19</v>
      </c>
      <c r="D181" s="7" t="n">
        <v>9</v>
      </c>
      <c r="E181" s="9" t="s">
        <v>9</v>
      </c>
      <c r="F181" s="9" t="n">
        <v>35379</v>
      </c>
      <c r="G181" s="4" t="str">
        <f aca="false">VLOOKUP(D181,Отдел!A:C,2,0)</f>
        <v>Отдел труда и заработной платы</v>
      </c>
      <c r="H181" s="4" t="str">
        <f aca="false">VLOOKUP(C181,'Лицевые счета'!A:E,4,0)</f>
        <v>Сантехника</v>
      </c>
      <c r="I181" s="4" t="str">
        <f aca="false">VLOOKUP(C181,'Лицевые счета'!A:E,2,0)</f>
        <v>Ленина</v>
      </c>
    </row>
    <row r="182" customFormat="false" ht="15" hidden="false" customHeight="false" outlineLevel="0" collapsed="false">
      <c r="A182" s="7" t="n">
        <v>181</v>
      </c>
      <c r="B182" s="8" t="n">
        <v>44020</v>
      </c>
      <c r="C182" s="7" t="n">
        <v>16</v>
      </c>
      <c r="D182" s="7" t="n">
        <v>3</v>
      </c>
      <c r="E182" s="9" t="s">
        <v>9</v>
      </c>
      <c r="F182" s="9" t="n">
        <v>36446</v>
      </c>
      <c r="G182" s="4" t="str">
        <f aca="false">VLOOKUP(D182,Отдел!A:C,2,0)</f>
        <v>Бухгалтерия</v>
      </c>
      <c r="H182" s="4" t="str">
        <f aca="false">VLOOKUP(C182,'Лицевые счета'!A:E,4,0)</f>
        <v>Сантехника</v>
      </c>
      <c r="I182" s="4" t="str">
        <f aca="false">VLOOKUP(C182,'Лицевые счета'!A:E,2,0)</f>
        <v>Ленина</v>
      </c>
    </row>
    <row r="183" customFormat="false" ht="15" hidden="false" customHeight="false" outlineLevel="0" collapsed="false">
      <c r="A183" s="7" t="n">
        <v>182</v>
      </c>
      <c r="B183" s="8" t="n">
        <v>44021</v>
      </c>
      <c r="C183" s="7" t="n">
        <v>31</v>
      </c>
      <c r="D183" s="7" t="n">
        <v>3</v>
      </c>
      <c r="E183" s="9" t="s">
        <v>9</v>
      </c>
      <c r="F183" s="9" t="n">
        <v>20582</v>
      </c>
      <c r="G183" s="4" t="str">
        <f aca="false">VLOOKUP(D183,Отдел!A:C,2,0)</f>
        <v>Бухгалтерия</v>
      </c>
      <c r="H183" s="4" t="str">
        <f aca="false">VLOOKUP(C183,'Лицевые счета'!A:E,4,0)</f>
        <v>Электрика</v>
      </c>
      <c r="I183" s="4" t="str">
        <f aca="false">VLOOKUP(C183,'Лицевые счета'!A:E,2,0)</f>
        <v>Туполева</v>
      </c>
    </row>
    <row r="184" customFormat="false" ht="15" hidden="false" customHeight="false" outlineLevel="0" collapsed="false">
      <c r="A184" s="7" t="n">
        <v>183</v>
      </c>
      <c r="B184" s="8" t="n">
        <v>44022</v>
      </c>
      <c r="C184" s="7" t="n">
        <v>28</v>
      </c>
      <c r="D184" s="7" t="n">
        <v>11</v>
      </c>
      <c r="E184" s="9" t="s">
        <v>9</v>
      </c>
      <c r="F184" s="9" t="n">
        <v>29204</v>
      </c>
      <c r="G184" s="4" t="str">
        <f aca="false">VLOOKUP(D184,Отдел!A:C,2,0)</f>
        <v>Производственный цех</v>
      </c>
      <c r="H184" s="4" t="str">
        <f aca="false">VLOOKUP(C184,'Лицевые счета'!A:E,4,0)</f>
        <v>Электрика</v>
      </c>
      <c r="I184" s="4" t="str">
        <f aca="false">VLOOKUP(C184,'Лицевые счета'!A:E,2,0)</f>
        <v>Туполева</v>
      </c>
    </row>
    <row r="185" customFormat="false" ht="15" hidden="false" customHeight="false" outlineLevel="0" collapsed="false">
      <c r="A185" s="7" t="n">
        <v>184</v>
      </c>
      <c r="B185" s="8" t="n">
        <v>44023</v>
      </c>
      <c r="C185" s="7" t="n">
        <v>45</v>
      </c>
      <c r="D185" s="7" t="n">
        <v>5</v>
      </c>
      <c r="E185" s="9" t="s">
        <v>9</v>
      </c>
      <c r="F185" s="9" t="n">
        <v>29974</v>
      </c>
      <c r="G185" s="4" t="str">
        <f aca="false">VLOOKUP(D185,Отдел!A:C,2,0)</f>
        <v>Кадровый отдел</v>
      </c>
      <c r="H185" s="4" t="str">
        <f aca="false">VLOOKUP(C185,'Лицевые счета'!A:E,4,0)</f>
        <v>Инструмент</v>
      </c>
      <c r="I185" s="4" t="str">
        <f aca="false">VLOOKUP(C185,'Лицевые счета'!A:E,2,0)</f>
        <v>Семеоновская</v>
      </c>
    </row>
    <row r="186" customFormat="false" ht="15" hidden="false" customHeight="false" outlineLevel="0" collapsed="false">
      <c r="A186" s="7" t="n">
        <v>185</v>
      </c>
      <c r="B186" s="8" t="n">
        <v>44024</v>
      </c>
      <c r="C186" s="7" t="n">
        <v>9</v>
      </c>
      <c r="D186" s="7" t="n">
        <v>5</v>
      </c>
      <c r="E186" s="9" t="s">
        <v>9</v>
      </c>
      <c r="F186" s="9" t="n">
        <v>22706</v>
      </c>
      <c r="G186" s="4" t="str">
        <f aca="false">VLOOKUP(D186,Отдел!A:C,2,0)</f>
        <v>Кадровый отдел</v>
      </c>
      <c r="H186" s="4" t="str">
        <f aca="false">VLOOKUP(C186,'Лицевые счета'!A:E,4,0)</f>
        <v>Электрика</v>
      </c>
      <c r="I186" s="4" t="str">
        <f aca="false">VLOOKUP(C186,'Лицевые счета'!A:E,2,0)</f>
        <v>Ленина</v>
      </c>
    </row>
    <row r="187" customFormat="false" ht="15" hidden="false" customHeight="false" outlineLevel="0" collapsed="false">
      <c r="A187" s="7" t="n">
        <v>186</v>
      </c>
      <c r="B187" s="8" t="n">
        <v>44025</v>
      </c>
      <c r="C187" s="7" t="n">
        <v>49</v>
      </c>
      <c r="D187" s="7" t="n">
        <v>9</v>
      </c>
      <c r="E187" s="9" t="s">
        <v>9</v>
      </c>
      <c r="F187" s="9" t="n">
        <v>38022</v>
      </c>
      <c r="G187" s="4" t="str">
        <f aca="false">VLOOKUP(D187,Отдел!A:C,2,0)</f>
        <v>Отдел труда и заработной платы</v>
      </c>
      <c r="H187" s="4" t="str">
        <f aca="false">VLOOKUP(C187,'Лицевые счета'!A:E,4,0)</f>
        <v>Инструмент</v>
      </c>
      <c r="I187" s="4" t="str">
        <f aca="false">VLOOKUP(C187,'Лицевые счета'!A:E,2,0)</f>
        <v>Семеоновская</v>
      </c>
    </row>
    <row r="188" customFormat="false" ht="15" hidden="false" customHeight="false" outlineLevel="0" collapsed="false">
      <c r="A188" s="7" t="n">
        <v>187</v>
      </c>
      <c r="B188" s="8" t="n">
        <v>44026</v>
      </c>
      <c r="C188" s="7" t="n">
        <v>47</v>
      </c>
      <c r="D188" s="7" t="n">
        <v>11</v>
      </c>
      <c r="E188" s="9" t="s">
        <v>9</v>
      </c>
      <c r="F188" s="9" t="n">
        <v>31322</v>
      </c>
      <c r="G188" s="4" t="str">
        <f aca="false">VLOOKUP(D188,Отдел!A:C,2,0)</f>
        <v>Производственный цех</v>
      </c>
      <c r="H188" s="4" t="str">
        <f aca="false">VLOOKUP(C188,'Лицевые счета'!A:E,4,0)</f>
        <v>Инструмент</v>
      </c>
      <c r="I188" s="4" t="str">
        <f aca="false">VLOOKUP(C188,'Лицевые счета'!A:E,2,0)</f>
        <v>Семеоновская</v>
      </c>
    </row>
    <row r="189" customFormat="false" ht="15" hidden="false" customHeight="false" outlineLevel="0" collapsed="false">
      <c r="A189" s="7" t="n">
        <v>188</v>
      </c>
      <c r="B189" s="8" t="n">
        <v>44027</v>
      </c>
      <c r="C189" s="7" t="n">
        <v>13</v>
      </c>
      <c r="D189" s="7" t="n">
        <v>7</v>
      </c>
      <c r="E189" s="9" t="s">
        <v>9</v>
      </c>
      <c r="F189" s="9" t="n">
        <v>34993</v>
      </c>
      <c r="G189" s="4" t="str">
        <f aca="false">VLOOKUP(D189,Отдел!A:C,2,0)</f>
        <v>Отдел сбыта</v>
      </c>
      <c r="H189" s="4" t="str">
        <f aca="false">VLOOKUP(C189,'Лицевые счета'!A:E,4,0)</f>
        <v>Сантехника</v>
      </c>
      <c r="I189" s="4" t="str">
        <f aca="false">VLOOKUP(C189,'Лицевые счета'!A:E,2,0)</f>
        <v>Ленина</v>
      </c>
    </row>
    <row r="190" customFormat="false" ht="15" hidden="false" customHeight="false" outlineLevel="0" collapsed="false">
      <c r="A190" s="7" t="n">
        <v>189</v>
      </c>
      <c r="B190" s="8" t="n">
        <v>44028</v>
      </c>
      <c r="C190" s="7" t="n">
        <v>58</v>
      </c>
      <c r="D190" s="7" t="n">
        <v>4</v>
      </c>
      <c r="E190" s="9" t="s">
        <v>9</v>
      </c>
      <c r="F190" s="9" t="n">
        <v>35191</v>
      </c>
      <c r="G190" s="4" t="str">
        <f aca="false">VLOOKUP(D190,Отдел!A:C,2,0)</f>
        <v>Отдел по технике безопасности</v>
      </c>
      <c r="H190" s="4" t="str">
        <f aca="false">VLOOKUP(C190,'Лицевые счета'!A:E,4,0)</f>
        <v>Инструмент</v>
      </c>
      <c r="I190" s="4" t="str">
        <f aca="false">VLOOKUP(C190,'Лицевые счета'!A:E,2,0)</f>
        <v>Кольцевая</v>
      </c>
    </row>
    <row r="191" customFormat="false" ht="15" hidden="false" customHeight="false" outlineLevel="0" collapsed="false">
      <c r="A191" s="7" t="n">
        <v>190</v>
      </c>
      <c r="B191" s="8" t="n">
        <v>44029</v>
      </c>
      <c r="C191" s="7" t="n">
        <v>21</v>
      </c>
      <c r="D191" s="7" t="n">
        <v>8</v>
      </c>
      <c r="E191" s="9" t="s">
        <v>9</v>
      </c>
      <c r="F191" s="9" t="n">
        <v>25977</v>
      </c>
      <c r="G191" s="4" t="str">
        <f aca="false">VLOOKUP(D191,Отдел!A:C,2,0)</f>
        <v>Плановый отдел</v>
      </c>
      <c r="H191" s="4" t="str">
        <f aca="false">VLOOKUP(C191,'Лицевые счета'!A:E,4,0)</f>
        <v>Электрика</v>
      </c>
      <c r="I191" s="4" t="str">
        <f aca="false">VLOOKUP(C191,'Лицевые счета'!A:E,2,0)</f>
        <v>Туполева</v>
      </c>
    </row>
    <row r="192" customFormat="false" ht="15" hidden="false" customHeight="false" outlineLevel="0" collapsed="false">
      <c r="A192" s="7" t="n">
        <v>191</v>
      </c>
      <c r="B192" s="8" t="n">
        <v>44030</v>
      </c>
      <c r="C192" s="7" t="n">
        <v>40</v>
      </c>
      <c r="D192" s="7" t="n">
        <v>8</v>
      </c>
      <c r="E192" s="9" t="s">
        <v>9</v>
      </c>
      <c r="F192" s="9" t="n">
        <v>27849</v>
      </c>
      <c r="G192" s="4" t="str">
        <f aca="false">VLOOKUP(D192,Отдел!A:C,2,0)</f>
        <v>Плановый отдел</v>
      </c>
      <c r="H192" s="4" t="str">
        <f aca="false">VLOOKUP(C192,'Лицевые счета'!A:E,4,0)</f>
        <v>Электрика</v>
      </c>
      <c r="I192" s="4" t="str">
        <f aca="false">VLOOKUP(C192,'Лицевые счета'!A:E,2,0)</f>
        <v>Семеоновская</v>
      </c>
    </row>
    <row r="193" customFormat="false" ht="15" hidden="false" customHeight="false" outlineLevel="0" collapsed="false">
      <c r="A193" s="7" t="n">
        <v>192</v>
      </c>
      <c r="B193" s="8" t="n">
        <v>44031</v>
      </c>
      <c r="C193" s="7" t="n">
        <v>33</v>
      </c>
      <c r="D193" s="7" t="n">
        <v>1</v>
      </c>
      <c r="E193" s="9" t="s">
        <v>9</v>
      </c>
      <c r="F193" s="9" t="n">
        <v>35082</v>
      </c>
      <c r="G193" s="4" t="str">
        <f aca="false">VLOOKUP(D193,Отдел!A:C,2,0)</f>
        <v>Ремонтный цех</v>
      </c>
      <c r="H193" s="4" t="str">
        <f aca="false">VLOOKUP(C193,'Лицевые счета'!A:E,4,0)</f>
        <v>Инструмент</v>
      </c>
      <c r="I193" s="4" t="str">
        <f aca="false">VLOOKUP(C193,'Лицевые счета'!A:E,2,0)</f>
        <v>Туполева</v>
      </c>
    </row>
    <row r="194" customFormat="false" ht="15" hidden="false" customHeight="false" outlineLevel="0" collapsed="false">
      <c r="A194" s="7" t="n">
        <v>193</v>
      </c>
      <c r="B194" s="8" t="n">
        <v>44032</v>
      </c>
      <c r="C194" s="7" t="n">
        <v>20</v>
      </c>
      <c r="D194" s="7" t="n">
        <v>7</v>
      </c>
      <c r="E194" s="9" t="s">
        <v>9</v>
      </c>
      <c r="F194" s="9" t="n">
        <v>37701</v>
      </c>
      <c r="G194" s="4" t="str">
        <f aca="false">VLOOKUP(D194,Отдел!A:C,2,0)</f>
        <v>Отдел сбыта</v>
      </c>
      <c r="H194" s="4" t="str">
        <f aca="false">VLOOKUP(C194,'Лицевые счета'!A:E,4,0)</f>
        <v>Сантехника</v>
      </c>
      <c r="I194" s="4" t="str">
        <f aca="false">VLOOKUP(C194,'Лицевые счета'!A:E,2,0)</f>
        <v>Ленина</v>
      </c>
    </row>
    <row r="195" customFormat="false" ht="15" hidden="false" customHeight="false" outlineLevel="0" collapsed="false">
      <c r="A195" s="7" t="n">
        <v>194</v>
      </c>
      <c r="B195" s="8" t="n">
        <v>44033</v>
      </c>
      <c r="C195" s="7" t="n">
        <v>43</v>
      </c>
      <c r="D195" s="7" t="n">
        <v>5</v>
      </c>
      <c r="E195" s="9" t="s">
        <v>10</v>
      </c>
      <c r="F195" s="9" t="n">
        <v>21547</v>
      </c>
      <c r="G195" s="4" t="str">
        <f aca="false">VLOOKUP(D195,Отдел!A:C,2,0)</f>
        <v>Кадровый отдел</v>
      </c>
      <c r="H195" s="4" t="str">
        <f aca="false">VLOOKUP(C195,'Лицевые счета'!A:E,4,0)</f>
        <v>Электрика</v>
      </c>
      <c r="I195" s="4" t="str">
        <f aca="false">VLOOKUP(C195,'Лицевые счета'!A:E,2,0)</f>
        <v>Семеоновская</v>
      </c>
    </row>
    <row r="196" customFormat="false" ht="15" hidden="false" customHeight="false" outlineLevel="0" collapsed="false">
      <c r="A196" s="7" t="n">
        <v>195</v>
      </c>
      <c r="B196" s="8" t="n">
        <v>44034</v>
      </c>
      <c r="C196" s="7" t="n">
        <v>10</v>
      </c>
      <c r="D196" s="7" t="n">
        <v>8</v>
      </c>
      <c r="E196" s="9" t="s">
        <v>10</v>
      </c>
      <c r="F196" s="9" t="n">
        <v>27771</v>
      </c>
      <c r="G196" s="4" t="str">
        <f aca="false">VLOOKUP(D196,Отдел!A:C,2,0)</f>
        <v>Плановый отдел</v>
      </c>
      <c r="H196" s="4" t="str">
        <f aca="false">VLOOKUP(C196,'Лицевые счета'!A:E,4,0)</f>
        <v>Электрика</v>
      </c>
      <c r="I196" s="4" t="str">
        <f aca="false">VLOOKUP(C196,'Лицевые счета'!A:E,2,0)</f>
        <v>Ленина</v>
      </c>
    </row>
    <row r="197" customFormat="false" ht="15" hidden="false" customHeight="false" outlineLevel="0" collapsed="false">
      <c r="A197" s="7" t="n">
        <v>196</v>
      </c>
      <c r="B197" s="8" t="n">
        <v>44035</v>
      </c>
      <c r="C197" s="7" t="n">
        <v>52</v>
      </c>
      <c r="D197" s="7" t="n">
        <v>12</v>
      </c>
      <c r="E197" s="9" t="s">
        <v>10</v>
      </c>
      <c r="F197" s="9" t="n">
        <v>24200</v>
      </c>
      <c r="G197" s="4" t="str">
        <f aca="false">VLOOKUP(D197,Отдел!A:C,2,0)</f>
        <v>Диспетчерский отдел</v>
      </c>
      <c r="H197" s="4" t="str">
        <f aca="false">VLOOKUP(C197,'Лицевые счета'!A:E,4,0)</f>
        <v>Сантехника</v>
      </c>
      <c r="I197" s="4" t="str">
        <f aca="false">VLOOKUP(C197,'Лицевые счета'!A:E,2,0)</f>
        <v>Семеоновская</v>
      </c>
    </row>
    <row r="198" customFormat="false" ht="15" hidden="false" customHeight="false" outlineLevel="0" collapsed="false">
      <c r="A198" s="7" t="n">
        <v>197</v>
      </c>
      <c r="B198" s="8" t="n">
        <v>44036</v>
      </c>
      <c r="C198" s="7" t="n">
        <v>11</v>
      </c>
      <c r="D198" s="7" t="n">
        <v>12</v>
      </c>
      <c r="E198" s="9" t="s">
        <v>10</v>
      </c>
      <c r="F198" s="9" t="n">
        <v>36638</v>
      </c>
      <c r="G198" s="4" t="str">
        <f aca="false">VLOOKUP(D198,Отдел!A:C,2,0)</f>
        <v>Диспетчерский отдел</v>
      </c>
      <c r="H198" s="4" t="str">
        <f aca="false">VLOOKUP(C198,'Лицевые счета'!A:E,4,0)</f>
        <v>Электрика</v>
      </c>
      <c r="I198" s="4" t="str">
        <f aca="false">VLOOKUP(C198,'Лицевые счета'!A:E,2,0)</f>
        <v>Ленина</v>
      </c>
    </row>
    <row r="199" customFormat="false" ht="15" hidden="false" customHeight="false" outlineLevel="0" collapsed="false">
      <c r="A199" s="7" t="n">
        <v>198</v>
      </c>
      <c r="B199" s="8" t="n">
        <v>44037</v>
      </c>
      <c r="C199" s="7" t="n">
        <v>32</v>
      </c>
      <c r="D199" s="7" t="n">
        <v>3</v>
      </c>
      <c r="E199" s="9" t="s">
        <v>10</v>
      </c>
      <c r="F199" s="9" t="n">
        <v>31941</v>
      </c>
      <c r="G199" s="4" t="str">
        <f aca="false">VLOOKUP(D199,Отдел!A:C,2,0)</f>
        <v>Бухгалтерия</v>
      </c>
      <c r="H199" s="4" t="str">
        <f aca="false">VLOOKUP(C199,'Лицевые счета'!A:E,4,0)</f>
        <v>Инструмент</v>
      </c>
      <c r="I199" s="4" t="str">
        <f aca="false">VLOOKUP(C199,'Лицевые счета'!A:E,2,0)</f>
        <v>Туполева</v>
      </c>
    </row>
    <row r="200" customFormat="false" ht="15" hidden="false" customHeight="false" outlineLevel="0" collapsed="false">
      <c r="A200" s="7" t="n">
        <v>199</v>
      </c>
      <c r="B200" s="8" t="n">
        <v>44038</v>
      </c>
      <c r="C200" s="7" t="n">
        <v>52</v>
      </c>
      <c r="D200" s="7" t="n">
        <v>10</v>
      </c>
      <c r="E200" s="9" t="s">
        <v>10</v>
      </c>
      <c r="F200" s="9" t="n">
        <v>31963</v>
      </c>
      <c r="G200" s="4" t="str">
        <f aca="false">VLOOKUP(D200,Отдел!A:C,2,0)</f>
        <v>Маркетинговый отдел</v>
      </c>
      <c r="H200" s="4" t="str">
        <f aca="false">VLOOKUP(C200,'Лицевые счета'!A:E,4,0)</f>
        <v>Сантехника</v>
      </c>
      <c r="I200" s="4" t="str">
        <f aca="false">VLOOKUP(C200,'Лицевые счета'!A:E,2,0)</f>
        <v>Семеоновская</v>
      </c>
    </row>
    <row r="201" customFormat="false" ht="15" hidden="false" customHeight="false" outlineLevel="0" collapsed="false">
      <c r="A201" s="7" t="n">
        <v>200</v>
      </c>
      <c r="B201" s="8" t="n">
        <v>44039</v>
      </c>
      <c r="C201" s="7" t="n">
        <v>11</v>
      </c>
      <c r="D201" s="7" t="n">
        <v>9</v>
      </c>
      <c r="E201" s="9" t="s">
        <v>10</v>
      </c>
      <c r="F201" s="9" t="n">
        <v>22733</v>
      </c>
      <c r="G201" s="4" t="str">
        <f aca="false">VLOOKUP(D201,Отдел!A:C,2,0)</f>
        <v>Отдел труда и заработной платы</v>
      </c>
      <c r="H201" s="4" t="str">
        <f aca="false">VLOOKUP(C201,'Лицевые счета'!A:E,4,0)</f>
        <v>Электрика</v>
      </c>
      <c r="I201" s="4" t="str">
        <f aca="false">VLOOKUP(C201,'Лицевые счета'!A:E,2,0)</f>
        <v>Ленина</v>
      </c>
    </row>
    <row r="202" customFormat="false" ht="15" hidden="false" customHeight="false" outlineLevel="0" collapsed="false">
      <c r="A202" s="7" t="n">
        <v>201</v>
      </c>
      <c r="B202" s="8" t="n">
        <v>44040</v>
      </c>
      <c r="C202" s="7" t="n">
        <v>57</v>
      </c>
      <c r="D202" s="7" t="n">
        <v>4</v>
      </c>
      <c r="E202" s="9" t="s">
        <v>10</v>
      </c>
      <c r="F202" s="9" t="n">
        <v>38561</v>
      </c>
      <c r="G202" s="4" t="str">
        <f aca="false">VLOOKUP(D202,Отдел!A:C,2,0)</f>
        <v>Отдел по технике безопасности</v>
      </c>
      <c r="H202" s="4" t="str">
        <f aca="false">VLOOKUP(C202,'Лицевые счета'!A:E,4,0)</f>
        <v>Инструмент</v>
      </c>
      <c r="I202" s="4" t="str">
        <f aca="false">VLOOKUP(C202,'Лицевые счета'!A:E,2,0)</f>
        <v>Кольцевая</v>
      </c>
    </row>
    <row r="203" customFormat="false" ht="15" hidden="false" customHeight="false" outlineLevel="0" collapsed="false">
      <c r="A203" s="7" t="n">
        <v>202</v>
      </c>
      <c r="B203" s="8" t="n">
        <v>44041</v>
      </c>
      <c r="C203" s="7" t="n">
        <v>48</v>
      </c>
      <c r="D203" s="7" t="n">
        <v>2</v>
      </c>
      <c r="E203" s="9" t="s">
        <v>10</v>
      </c>
      <c r="F203" s="9" t="n">
        <v>31104</v>
      </c>
      <c r="G203" s="4" t="str">
        <f aca="false">VLOOKUP(D203,Отдел!A:C,2,0)</f>
        <v>Служба доставки</v>
      </c>
      <c r="H203" s="4" t="str">
        <f aca="false">VLOOKUP(C203,'Лицевые счета'!A:E,4,0)</f>
        <v>Инструмент</v>
      </c>
      <c r="I203" s="4" t="str">
        <f aca="false">VLOOKUP(C203,'Лицевые счета'!A:E,2,0)</f>
        <v>Семеоновская</v>
      </c>
    </row>
    <row r="204" customFormat="false" ht="15" hidden="false" customHeight="false" outlineLevel="0" collapsed="false">
      <c r="A204" s="7" t="n">
        <v>203</v>
      </c>
      <c r="B204" s="8" t="n">
        <v>44042</v>
      </c>
      <c r="C204" s="7" t="n">
        <v>26</v>
      </c>
      <c r="D204" s="7" t="n">
        <v>10</v>
      </c>
      <c r="E204" s="9" t="s">
        <v>10</v>
      </c>
      <c r="F204" s="9" t="n">
        <v>21998</v>
      </c>
      <c r="G204" s="4" t="str">
        <f aca="false">VLOOKUP(D204,Отдел!A:C,2,0)</f>
        <v>Маркетинговый отдел</v>
      </c>
      <c r="H204" s="4" t="str">
        <f aca="false">VLOOKUP(C204,'Лицевые счета'!A:E,4,0)</f>
        <v>Электрика</v>
      </c>
      <c r="I204" s="4" t="str">
        <f aca="false">VLOOKUP(C204,'Лицевые счета'!A:E,2,0)</f>
        <v>Туполева</v>
      </c>
    </row>
    <row r="205" customFormat="false" ht="15" hidden="false" customHeight="false" outlineLevel="0" collapsed="false">
      <c r="A205" s="7" t="n">
        <v>204</v>
      </c>
      <c r="B205" s="8" t="n">
        <v>44043</v>
      </c>
      <c r="C205" s="7" t="n">
        <v>54</v>
      </c>
      <c r="D205" s="7" t="n">
        <v>7</v>
      </c>
      <c r="E205" s="9" t="s">
        <v>10</v>
      </c>
      <c r="F205" s="9" t="n">
        <v>33303</v>
      </c>
      <c r="G205" s="4" t="str">
        <f aca="false">VLOOKUP(D205,Отдел!A:C,2,0)</f>
        <v>Отдел сбыта</v>
      </c>
      <c r="H205" s="4" t="str">
        <f aca="false">VLOOKUP(C205,'Лицевые счета'!A:E,4,0)</f>
        <v>Электрика</v>
      </c>
      <c r="I205" s="4" t="str">
        <f aca="false">VLOOKUP(C205,'Лицевые счета'!A:E,2,0)</f>
        <v>Кольцевая</v>
      </c>
    </row>
    <row r="206" customFormat="false" ht="15" hidden="false" customHeight="false" outlineLevel="0" collapsed="false">
      <c r="A206" s="7" t="n">
        <v>205</v>
      </c>
      <c r="B206" s="8" t="n">
        <v>44044</v>
      </c>
      <c r="C206" s="7" t="n">
        <v>57</v>
      </c>
      <c r="D206" s="7" t="n">
        <v>6</v>
      </c>
      <c r="E206" s="9" t="s">
        <v>10</v>
      </c>
      <c r="F206" s="9" t="n">
        <v>35999</v>
      </c>
      <c r="G206" s="4" t="str">
        <f aca="false">VLOOKUP(D206,Отдел!A:C,2,0)</f>
        <v>Отдел снабжения</v>
      </c>
      <c r="H206" s="4" t="str">
        <f aca="false">VLOOKUP(C206,'Лицевые счета'!A:E,4,0)</f>
        <v>Инструмент</v>
      </c>
      <c r="I206" s="4" t="str">
        <f aca="false">VLOOKUP(C206,'Лицевые счета'!A:E,2,0)</f>
        <v>Кольцевая</v>
      </c>
    </row>
    <row r="207" customFormat="false" ht="15" hidden="false" customHeight="false" outlineLevel="0" collapsed="false">
      <c r="A207" s="7" t="n">
        <v>206</v>
      </c>
      <c r="B207" s="8" t="n">
        <v>44045</v>
      </c>
      <c r="C207" s="7" t="n">
        <v>40</v>
      </c>
      <c r="D207" s="7" t="n">
        <v>4</v>
      </c>
      <c r="E207" s="9" t="s">
        <v>10</v>
      </c>
      <c r="F207" s="9" t="n">
        <v>29343</v>
      </c>
      <c r="G207" s="4" t="str">
        <f aca="false">VLOOKUP(D207,Отдел!A:C,2,0)</f>
        <v>Отдел по технике безопасности</v>
      </c>
      <c r="H207" s="4" t="str">
        <f aca="false">VLOOKUP(C207,'Лицевые счета'!A:E,4,0)</f>
        <v>Электрика</v>
      </c>
      <c r="I207" s="4" t="str">
        <f aca="false">VLOOKUP(C207,'Лицевые счета'!A:E,2,0)</f>
        <v>Семеоновская</v>
      </c>
    </row>
    <row r="208" customFormat="false" ht="15" hidden="false" customHeight="false" outlineLevel="0" collapsed="false">
      <c r="A208" s="7" t="n">
        <v>207</v>
      </c>
      <c r="B208" s="8" t="n">
        <v>44046</v>
      </c>
      <c r="C208" s="7" t="n">
        <v>7</v>
      </c>
      <c r="D208" s="7" t="n">
        <v>1</v>
      </c>
      <c r="E208" s="9" t="s">
        <v>10</v>
      </c>
      <c r="F208" s="9" t="n">
        <v>29570</v>
      </c>
      <c r="G208" s="4" t="str">
        <f aca="false">VLOOKUP(D208,Отдел!A:C,2,0)</f>
        <v>Ремонтный цех</v>
      </c>
      <c r="H208" s="4" t="str">
        <f aca="false">VLOOKUP(C208,'Лицевые счета'!A:E,4,0)</f>
        <v>Электрика</v>
      </c>
      <c r="I208" s="4" t="str">
        <f aca="false">VLOOKUP(C208,'Лицевые счета'!A:E,2,0)</f>
        <v>Ленина</v>
      </c>
    </row>
    <row r="209" customFormat="false" ht="15" hidden="false" customHeight="false" outlineLevel="0" collapsed="false">
      <c r="A209" s="7" t="n">
        <v>208</v>
      </c>
      <c r="B209" s="8" t="n">
        <v>44047</v>
      </c>
      <c r="C209" s="7" t="n">
        <v>16</v>
      </c>
      <c r="D209" s="7" t="n">
        <v>7</v>
      </c>
      <c r="E209" s="9" t="s">
        <v>10</v>
      </c>
      <c r="F209" s="9" t="n">
        <v>39501</v>
      </c>
      <c r="G209" s="4" t="str">
        <f aca="false">VLOOKUP(D209,Отдел!A:C,2,0)</f>
        <v>Отдел сбыта</v>
      </c>
      <c r="H209" s="4" t="str">
        <f aca="false">VLOOKUP(C209,'Лицевые счета'!A:E,4,0)</f>
        <v>Сантехника</v>
      </c>
      <c r="I209" s="4" t="str">
        <f aca="false">VLOOKUP(C209,'Лицевые счета'!A:E,2,0)</f>
        <v>Ленина</v>
      </c>
    </row>
    <row r="210" customFormat="false" ht="15" hidden="false" customHeight="false" outlineLevel="0" collapsed="false">
      <c r="A210" s="7" t="n">
        <v>209</v>
      </c>
      <c r="B210" s="8" t="n">
        <v>44048</v>
      </c>
      <c r="C210" s="7" t="n">
        <v>12</v>
      </c>
      <c r="D210" s="7" t="n">
        <v>8</v>
      </c>
      <c r="E210" s="9" t="s">
        <v>10</v>
      </c>
      <c r="F210" s="9" t="n">
        <v>27763</v>
      </c>
      <c r="G210" s="4" t="str">
        <f aca="false">VLOOKUP(D210,Отдел!A:C,2,0)</f>
        <v>Плановый отдел</v>
      </c>
      <c r="H210" s="4" t="str">
        <f aca="false">VLOOKUP(C210,'Лицевые счета'!A:E,4,0)</f>
        <v>Электрика</v>
      </c>
      <c r="I210" s="4" t="str">
        <f aca="false">VLOOKUP(C210,'Лицевые счета'!A:E,2,0)</f>
        <v>Ленина</v>
      </c>
    </row>
    <row r="211" customFormat="false" ht="15" hidden="false" customHeight="false" outlineLevel="0" collapsed="false">
      <c r="A211" s="7" t="n">
        <v>210</v>
      </c>
      <c r="B211" s="8" t="n">
        <v>44049</v>
      </c>
      <c r="C211" s="7" t="n">
        <v>16</v>
      </c>
      <c r="D211" s="7" t="n">
        <v>7</v>
      </c>
      <c r="E211" s="9" t="s">
        <v>10</v>
      </c>
      <c r="F211" s="9" t="n">
        <v>35833</v>
      </c>
      <c r="G211" s="4" t="str">
        <f aca="false">VLOOKUP(D211,Отдел!A:C,2,0)</f>
        <v>Отдел сбыта</v>
      </c>
      <c r="H211" s="4" t="str">
        <f aca="false">VLOOKUP(C211,'Лицевые счета'!A:E,4,0)</f>
        <v>Сантехника</v>
      </c>
      <c r="I211" s="4" t="str">
        <f aca="false">VLOOKUP(C211,'Лицевые счета'!A:E,2,0)</f>
        <v>Ленина</v>
      </c>
    </row>
    <row r="212" customFormat="false" ht="15" hidden="false" customHeight="false" outlineLevel="0" collapsed="false">
      <c r="A212" s="7" t="n">
        <v>211</v>
      </c>
      <c r="B212" s="8" t="n">
        <v>44050</v>
      </c>
      <c r="C212" s="7" t="n">
        <v>21</v>
      </c>
      <c r="D212" s="7" t="n">
        <v>2</v>
      </c>
      <c r="E212" s="9" t="s">
        <v>10</v>
      </c>
      <c r="F212" s="9" t="n">
        <v>25637</v>
      </c>
      <c r="G212" s="4" t="str">
        <f aca="false">VLOOKUP(D212,Отдел!A:C,2,0)</f>
        <v>Служба доставки</v>
      </c>
      <c r="H212" s="4" t="str">
        <f aca="false">VLOOKUP(C212,'Лицевые счета'!A:E,4,0)</f>
        <v>Электрика</v>
      </c>
      <c r="I212" s="4" t="str">
        <f aca="false">VLOOKUP(C212,'Лицевые счета'!A:E,2,0)</f>
        <v>Туполева</v>
      </c>
    </row>
    <row r="213" customFormat="false" ht="15" hidden="false" customHeight="false" outlineLevel="0" collapsed="false">
      <c r="A213" s="7" t="n">
        <v>212</v>
      </c>
      <c r="B213" s="8" t="n">
        <v>44051</v>
      </c>
      <c r="C213" s="7" t="n">
        <v>20</v>
      </c>
      <c r="D213" s="7" t="n">
        <v>7</v>
      </c>
      <c r="E213" s="9" t="s">
        <v>10</v>
      </c>
      <c r="F213" s="9" t="n">
        <v>23148</v>
      </c>
      <c r="G213" s="4" t="str">
        <f aca="false">VLOOKUP(D213,Отдел!A:C,2,0)</f>
        <v>Отдел сбыта</v>
      </c>
      <c r="H213" s="4" t="str">
        <f aca="false">VLOOKUP(C213,'Лицевые счета'!A:E,4,0)</f>
        <v>Сантехника</v>
      </c>
      <c r="I213" s="4" t="str">
        <f aca="false">VLOOKUP(C213,'Лицевые счета'!A:E,2,0)</f>
        <v>Ленина</v>
      </c>
    </row>
    <row r="214" customFormat="false" ht="15" hidden="false" customHeight="false" outlineLevel="0" collapsed="false">
      <c r="A214" s="7" t="n">
        <v>213</v>
      </c>
      <c r="B214" s="8" t="n">
        <v>44052</v>
      </c>
      <c r="C214" s="7" t="n">
        <v>48</v>
      </c>
      <c r="D214" s="7" t="n">
        <v>5</v>
      </c>
      <c r="E214" s="9" t="s">
        <v>10</v>
      </c>
      <c r="F214" s="9" t="n">
        <v>22777</v>
      </c>
      <c r="G214" s="4" t="str">
        <f aca="false">VLOOKUP(D214,Отдел!A:C,2,0)</f>
        <v>Кадровый отдел</v>
      </c>
      <c r="H214" s="4" t="str">
        <f aca="false">VLOOKUP(C214,'Лицевые счета'!A:E,4,0)</f>
        <v>Инструмент</v>
      </c>
      <c r="I214" s="4" t="str">
        <f aca="false">VLOOKUP(C214,'Лицевые счета'!A:E,2,0)</f>
        <v>Семеоновская</v>
      </c>
    </row>
    <row r="215" customFormat="false" ht="15" hidden="false" customHeight="false" outlineLevel="0" collapsed="false">
      <c r="A215" s="7" t="n">
        <v>214</v>
      </c>
      <c r="B215" s="8" t="n">
        <v>44053</v>
      </c>
      <c r="C215" s="7" t="n">
        <v>6</v>
      </c>
      <c r="D215" s="7" t="n">
        <v>5</v>
      </c>
      <c r="E215" s="9" t="s">
        <v>10</v>
      </c>
      <c r="F215" s="9" t="n">
        <v>29021</v>
      </c>
      <c r="G215" s="4" t="str">
        <f aca="false">VLOOKUP(D215,Отдел!A:C,2,0)</f>
        <v>Кадровый отдел</v>
      </c>
      <c r="H215" s="4" t="str">
        <f aca="false">VLOOKUP(C215,'Лицевые счета'!A:E,4,0)</f>
        <v>Электрика</v>
      </c>
      <c r="I215" s="4" t="str">
        <f aca="false">VLOOKUP(C215,'Лицевые счета'!A:E,2,0)</f>
        <v>Шмидта</v>
      </c>
    </row>
    <row r="216" customFormat="false" ht="15" hidden="false" customHeight="false" outlineLevel="0" collapsed="false">
      <c r="A216" s="7" t="n">
        <v>215</v>
      </c>
      <c r="B216" s="8" t="n">
        <v>44054</v>
      </c>
      <c r="C216" s="7" t="n">
        <v>45</v>
      </c>
      <c r="D216" s="7" t="n">
        <v>7</v>
      </c>
      <c r="E216" s="9" t="s">
        <v>10</v>
      </c>
      <c r="F216" s="9" t="n">
        <v>24371</v>
      </c>
      <c r="G216" s="4" t="str">
        <f aca="false">VLOOKUP(D216,Отдел!A:C,2,0)</f>
        <v>Отдел сбыта</v>
      </c>
      <c r="H216" s="4" t="str">
        <f aca="false">VLOOKUP(C216,'Лицевые счета'!A:E,4,0)</f>
        <v>Инструмент</v>
      </c>
      <c r="I216" s="4" t="str">
        <f aca="false">VLOOKUP(C216,'Лицевые счета'!A:E,2,0)</f>
        <v>Семеоновская</v>
      </c>
    </row>
    <row r="217" customFormat="false" ht="15" hidden="false" customHeight="false" outlineLevel="0" collapsed="false">
      <c r="A217" s="7" t="n">
        <v>216</v>
      </c>
      <c r="B217" s="8" t="n">
        <v>44055</v>
      </c>
      <c r="C217" s="7" t="n">
        <v>46</v>
      </c>
      <c r="D217" s="7" t="n">
        <v>10</v>
      </c>
      <c r="E217" s="9" t="s">
        <v>10</v>
      </c>
      <c r="F217" s="9" t="n">
        <v>24893</v>
      </c>
      <c r="G217" s="4" t="str">
        <f aca="false">VLOOKUP(D217,Отдел!A:C,2,0)</f>
        <v>Маркетинговый отдел</v>
      </c>
      <c r="H217" s="4" t="str">
        <f aca="false">VLOOKUP(C217,'Лицевые счета'!A:E,4,0)</f>
        <v>Инструмент</v>
      </c>
      <c r="I217" s="4" t="str">
        <f aca="false">VLOOKUP(C217,'Лицевые счета'!A:E,2,0)</f>
        <v>Семеоновская</v>
      </c>
    </row>
    <row r="218" customFormat="false" ht="15" hidden="false" customHeight="false" outlineLevel="0" collapsed="false">
      <c r="A218" s="7" t="n">
        <v>217</v>
      </c>
      <c r="B218" s="8" t="n">
        <v>44056</v>
      </c>
      <c r="C218" s="7" t="n">
        <v>15</v>
      </c>
      <c r="D218" s="7" t="n">
        <v>1</v>
      </c>
      <c r="E218" s="9" t="s">
        <v>10</v>
      </c>
      <c r="F218" s="9" t="n">
        <v>26548</v>
      </c>
      <c r="G218" s="4" t="str">
        <f aca="false">VLOOKUP(D218,Отдел!A:C,2,0)</f>
        <v>Ремонтный цех</v>
      </c>
      <c r="H218" s="4" t="str">
        <f aca="false">VLOOKUP(C218,'Лицевые счета'!A:E,4,0)</f>
        <v>Сантехника</v>
      </c>
      <c r="I218" s="4" t="str">
        <f aca="false">VLOOKUP(C218,'Лицевые счета'!A:E,2,0)</f>
        <v>Ленина</v>
      </c>
    </row>
    <row r="219" customFormat="false" ht="15" hidden="false" customHeight="false" outlineLevel="0" collapsed="false">
      <c r="A219" s="7" t="n">
        <v>218</v>
      </c>
      <c r="B219" s="8" t="n">
        <v>44057</v>
      </c>
      <c r="C219" s="7" t="n">
        <v>29</v>
      </c>
      <c r="D219" s="7" t="n">
        <v>9</v>
      </c>
      <c r="E219" s="9" t="s">
        <v>10</v>
      </c>
      <c r="F219" s="9" t="n">
        <v>34537</v>
      </c>
      <c r="G219" s="4" t="str">
        <f aca="false">VLOOKUP(D219,Отдел!A:C,2,0)</f>
        <v>Отдел труда и заработной платы</v>
      </c>
      <c r="H219" s="4" t="str">
        <f aca="false">VLOOKUP(C219,'Лицевые счета'!A:E,4,0)</f>
        <v>Электрика</v>
      </c>
      <c r="I219" s="4" t="str">
        <f aca="false">VLOOKUP(C219,'Лицевые счета'!A:E,2,0)</f>
        <v>Туполева</v>
      </c>
    </row>
    <row r="220" customFormat="false" ht="15" hidden="false" customHeight="false" outlineLevel="0" collapsed="false">
      <c r="A220" s="7" t="n">
        <v>219</v>
      </c>
      <c r="B220" s="8" t="n">
        <v>44058</v>
      </c>
      <c r="C220" s="7" t="n">
        <v>49</v>
      </c>
      <c r="D220" s="7" t="n">
        <v>4</v>
      </c>
      <c r="E220" s="9" t="s">
        <v>10</v>
      </c>
      <c r="F220" s="9" t="n">
        <v>27003</v>
      </c>
      <c r="G220" s="4" t="str">
        <f aca="false">VLOOKUP(D220,Отдел!A:C,2,0)</f>
        <v>Отдел по технике безопасности</v>
      </c>
      <c r="H220" s="4" t="str">
        <f aca="false">VLOOKUP(C220,'Лицевые счета'!A:E,4,0)</f>
        <v>Инструмент</v>
      </c>
      <c r="I220" s="4" t="str">
        <f aca="false">VLOOKUP(C220,'Лицевые счета'!A:E,2,0)</f>
        <v>Семеоновская</v>
      </c>
    </row>
    <row r="221" customFormat="false" ht="15" hidden="false" customHeight="false" outlineLevel="0" collapsed="false">
      <c r="A221" s="7" t="n">
        <v>220</v>
      </c>
      <c r="B221" s="8" t="n">
        <v>44059</v>
      </c>
      <c r="C221" s="7" t="n">
        <v>18</v>
      </c>
      <c r="D221" s="7" t="n">
        <v>5</v>
      </c>
      <c r="E221" s="9" t="s">
        <v>10</v>
      </c>
      <c r="F221" s="9" t="n">
        <v>31458</v>
      </c>
      <c r="G221" s="4" t="str">
        <f aca="false">VLOOKUP(D221,Отдел!A:C,2,0)</f>
        <v>Кадровый отдел</v>
      </c>
      <c r="H221" s="4" t="str">
        <f aca="false">VLOOKUP(C221,'Лицевые счета'!A:E,4,0)</f>
        <v>Сантехника</v>
      </c>
      <c r="I221" s="4" t="str">
        <f aca="false">VLOOKUP(C221,'Лицевые счета'!A:E,2,0)</f>
        <v>Ленина</v>
      </c>
    </row>
    <row r="222" customFormat="false" ht="15" hidden="false" customHeight="false" outlineLevel="0" collapsed="false">
      <c r="A222" s="7" t="n">
        <v>221</v>
      </c>
      <c r="B222" s="8" t="n">
        <v>44060</v>
      </c>
      <c r="C222" s="7" t="n">
        <v>46</v>
      </c>
      <c r="D222" s="7" t="n">
        <v>11</v>
      </c>
      <c r="E222" s="9" t="s">
        <v>10</v>
      </c>
      <c r="F222" s="9" t="n">
        <v>34020</v>
      </c>
      <c r="G222" s="4" t="str">
        <f aca="false">VLOOKUP(D222,Отдел!A:C,2,0)</f>
        <v>Производственный цех</v>
      </c>
      <c r="H222" s="4" t="str">
        <f aca="false">VLOOKUP(C222,'Лицевые счета'!A:E,4,0)</f>
        <v>Инструмент</v>
      </c>
      <c r="I222" s="4" t="str">
        <f aca="false">VLOOKUP(C222,'Лицевые счета'!A:E,2,0)</f>
        <v>Семеоновская</v>
      </c>
    </row>
    <row r="223" customFormat="false" ht="15" hidden="false" customHeight="false" outlineLevel="0" collapsed="false">
      <c r="A223" s="7" t="n">
        <v>222</v>
      </c>
      <c r="B223" s="8" t="n">
        <v>44061</v>
      </c>
      <c r="C223" s="7" t="n">
        <v>12</v>
      </c>
      <c r="D223" s="7" t="n">
        <v>3</v>
      </c>
      <c r="E223" s="9" t="s">
        <v>10</v>
      </c>
      <c r="F223" s="9" t="n">
        <v>29507</v>
      </c>
      <c r="G223" s="4" t="str">
        <f aca="false">VLOOKUP(D223,Отдел!A:C,2,0)</f>
        <v>Бухгалтерия</v>
      </c>
      <c r="H223" s="4" t="str">
        <f aca="false">VLOOKUP(C223,'Лицевые счета'!A:E,4,0)</f>
        <v>Электрика</v>
      </c>
      <c r="I223" s="4" t="str">
        <f aca="false">VLOOKUP(C223,'Лицевые счета'!A:E,2,0)</f>
        <v>Ленина</v>
      </c>
    </row>
    <row r="224" customFormat="false" ht="15" hidden="false" customHeight="false" outlineLevel="0" collapsed="false">
      <c r="A224" s="7" t="n">
        <v>223</v>
      </c>
      <c r="B224" s="8" t="n">
        <v>44062</v>
      </c>
      <c r="C224" s="7" t="n">
        <v>11</v>
      </c>
      <c r="D224" s="7" t="n">
        <v>10</v>
      </c>
      <c r="E224" s="9" t="s">
        <v>10</v>
      </c>
      <c r="F224" s="9" t="n">
        <v>39082</v>
      </c>
      <c r="G224" s="4" t="str">
        <f aca="false">VLOOKUP(D224,Отдел!A:C,2,0)</f>
        <v>Маркетинговый отдел</v>
      </c>
      <c r="H224" s="4" t="str">
        <f aca="false">VLOOKUP(C224,'Лицевые счета'!A:E,4,0)</f>
        <v>Электрика</v>
      </c>
      <c r="I224" s="4" t="str">
        <f aca="false">VLOOKUP(C224,'Лицевые счета'!A:E,2,0)</f>
        <v>Ленина</v>
      </c>
    </row>
    <row r="225" customFormat="false" ht="15" hidden="false" customHeight="false" outlineLevel="0" collapsed="false">
      <c r="A225" s="7" t="n">
        <v>224</v>
      </c>
      <c r="B225" s="8" t="n">
        <v>44063</v>
      </c>
      <c r="C225" s="7" t="n">
        <v>53</v>
      </c>
      <c r="D225" s="7" t="n">
        <v>7</v>
      </c>
      <c r="E225" s="9" t="s">
        <v>10</v>
      </c>
      <c r="F225" s="9" t="n">
        <v>25770</v>
      </c>
      <c r="G225" s="4" t="str">
        <f aca="false">VLOOKUP(D225,Отдел!A:C,2,0)</f>
        <v>Отдел сбыта</v>
      </c>
      <c r="H225" s="4" t="str">
        <f aca="false">VLOOKUP(C225,'Лицевые счета'!A:E,4,0)</f>
        <v>Электрика</v>
      </c>
      <c r="I225" s="4" t="str">
        <f aca="false">VLOOKUP(C225,'Лицевые счета'!A:E,2,0)</f>
        <v>Кольцевая</v>
      </c>
    </row>
    <row r="226" customFormat="false" ht="15" hidden="false" customHeight="false" outlineLevel="0" collapsed="false">
      <c r="A226" s="7" t="n">
        <v>225</v>
      </c>
      <c r="B226" s="8" t="n">
        <v>44064</v>
      </c>
      <c r="C226" s="7" t="n">
        <v>52</v>
      </c>
      <c r="D226" s="7" t="n">
        <v>6</v>
      </c>
      <c r="E226" s="9" t="s">
        <v>10</v>
      </c>
      <c r="F226" s="9" t="n">
        <v>22607</v>
      </c>
      <c r="G226" s="4" t="str">
        <f aca="false">VLOOKUP(D226,Отдел!A:C,2,0)</f>
        <v>Отдел снабжения</v>
      </c>
      <c r="H226" s="4" t="str">
        <f aca="false">VLOOKUP(C226,'Лицевые счета'!A:E,4,0)</f>
        <v>Сантехника</v>
      </c>
      <c r="I226" s="4" t="str">
        <f aca="false">VLOOKUP(C226,'Лицевые счета'!A:E,2,0)</f>
        <v>Семеоновская</v>
      </c>
    </row>
    <row r="227" customFormat="false" ht="15" hidden="false" customHeight="false" outlineLevel="0" collapsed="false">
      <c r="A227" s="7" t="n">
        <v>226</v>
      </c>
      <c r="B227" s="8" t="n">
        <v>44065</v>
      </c>
      <c r="C227" s="7" t="n">
        <v>49</v>
      </c>
      <c r="D227" s="7" t="n">
        <v>3</v>
      </c>
      <c r="E227" s="9" t="s">
        <v>10</v>
      </c>
      <c r="F227" s="9" t="n">
        <v>23410</v>
      </c>
      <c r="G227" s="4" t="str">
        <f aca="false">VLOOKUP(D227,Отдел!A:C,2,0)</f>
        <v>Бухгалтерия</v>
      </c>
      <c r="H227" s="4" t="str">
        <f aca="false">VLOOKUP(C227,'Лицевые счета'!A:E,4,0)</f>
        <v>Инструмент</v>
      </c>
      <c r="I227" s="4" t="str">
        <f aca="false">VLOOKUP(C227,'Лицевые счета'!A:E,2,0)</f>
        <v>Семеоновская</v>
      </c>
    </row>
    <row r="228" customFormat="false" ht="15" hidden="false" customHeight="false" outlineLevel="0" collapsed="false">
      <c r="A228" s="7" t="n">
        <v>227</v>
      </c>
      <c r="B228" s="8" t="n">
        <v>44066</v>
      </c>
      <c r="C228" s="7" t="n">
        <v>46</v>
      </c>
      <c r="D228" s="7" t="n">
        <v>5</v>
      </c>
      <c r="E228" s="9" t="s">
        <v>10</v>
      </c>
      <c r="F228" s="9" t="n">
        <v>25658</v>
      </c>
      <c r="G228" s="4" t="str">
        <f aca="false">VLOOKUP(D228,Отдел!A:C,2,0)</f>
        <v>Кадровый отдел</v>
      </c>
      <c r="H228" s="4" t="str">
        <f aca="false">VLOOKUP(C228,'Лицевые счета'!A:E,4,0)</f>
        <v>Инструмент</v>
      </c>
      <c r="I228" s="4" t="str">
        <f aca="false">VLOOKUP(C228,'Лицевые счета'!A:E,2,0)</f>
        <v>Семеоновская</v>
      </c>
    </row>
    <row r="229" customFormat="false" ht="15" hidden="false" customHeight="false" outlineLevel="0" collapsed="false">
      <c r="A229" s="7" t="n">
        <v>228</v>
      </c>
      <c r="B229" s="8" t="n">
        <v>44067</v>
      </c>
      <c r="C229" s="7" t="n">
        <v>31</v>
      </c>
      <c r="D229" s="7" t="n">
        <v>11</v>
      </c>
      <c r="E229" s="9" t="s">
        <v>10</v>
      </c>
      <c r="F229" s="9" t="n">
        <v>32268</v>
      </c>
      <c r="G229" s="4" t="str">
        <f aca="false">VLOOKUP(D229,Отдел!A:C,2,0)</f>
        <v>Производственный цех</v>
      </c>
      <c r="H229" s="4" t="str">
        <f aca="false">VLOOKUP(C229,'Лицевые счета'!A:E,4,0)</f>
        <v>Электрика</v>
      </c>
      <c r="I229" s="4" t="str">
        <f aca="false">VLOOKUP(C229,'Лицевые счета'!A:E,2,0)</f>
        <v>Туполева</v>
      </c>
    </row>
    <row r="230" customFormat="false" ht="15" hidden="false" customHeight="false" outlineLevel="0" collapsed="false">
      <c r="A230" s="7" t="n">
        <v>229</v>
      </c>
      <c r="B230" s="8" t="n">
        <v>44068</v>
      </c>
      <c r="C230" s="7" t="n">
        <v>21</v>
      </c>
      <c r="D230" s="7" t="n">
        <v>5</v>
      </c>
      <c r="E230" s="9" t="s">
        <v>10</v>
      </c>
      <c r="F230" s="9" t="n">
        <v>37485</v>
      </c>
      <c r="G230" s="4" t="str">
        <f aca="false">VLOOKUP(D230,Отдел!A:C,2,0)</f>
        <v>Кадровый отдел</v>
      </c>
      <c r="H230" s="4" t="str">
        <f aca="false">VLOOKUP(C230,'Лицевые счета'!A:E,4,0)</f>
        <v>Электрика</v>
      </c>
      <c r="I230" s="4" t="str">
        <f aca="false">VLOOKUP(C230,'Лицевые счета'!A:E,2,0)</f>
        <v>Туполева</v>
      </c>
    </row>
    <row r="231" customFormat="false" ht="15" hidden="false" customHeight="false" outlineLevel="0" collapsed="false">
      <c r="A231" s="7" t="n">
        <v>230</v>
      </c>
      <c r="B231" s="8" t="n">
        <v>44069</v>
      </c>
      <c r="C231" s="7" t="n">
        <v>16</v>
      </c>
      <c r="D231" s="7" t="n">
        <v>8</v>
      </c>
      <c r="E231" s="9" t="s">
        <v>10</v>
      </c>
      <c r="F231" s="9" t="n">
        <v>32821</v>
      </c>
      <c r="G231" s="4" t="str">
        <f aca="false">VLOOKUP(D231,Отдел!A:C,2,0)</f>
        <v>Плановый отдел</v>
      </c>
      <c r="H231" s="4" t="str">
        <f aca="false">VLOOKUP(C231,'Лицевые счета'!A:E,4,0)</f>
        <v>Сантехника</v>
      </c>
      <c r="I231" s="4" t="str">
        <f aca="false">VLOOKUP(C231,'Лицевые счета'!A:E,2,0)</f>
        <v>Ленина</v>
      </c>
    </row>
    <row r="232" customFormat="false" ht="15" hidden="false" customHeight="false" outlineLevel="0" collapsed="false">
      <c r="A232" s="7" t="n">
        <v>231</v>
      </c>
      <c r="B232" s="8" t="n">
        <v>44070</v>
      </c>
      <c r="C232" s="7" t="n">
        <v>35</v>
      </c>
      <c r="D232" s="7" t="n">
        <v>3</v>
      </c>
      <c r="E232" s="9" t="s">
        <v>10</v>
      </c>
      <c r="F232" s="9" t="n">
        <v>38569</v>
      </c>
      <c r="G232" s="4" t="str">
        <f aca="false">VLOOKUP(D232,Отдел!A:C,2,0)</f>
        <v>Бухгалтерия</v>
      </c>
      <c r="H232" s="4" t="str">
        <f aca="false">VLOOKUP(C232,'Лицевые счета'!A:E,4,0)</f>
        <v>Инструмент</v>
      </c>
      <c r="I232" s="4" t="str">
        <f aca="false">VLOOKUP(C232,'Лицевые счета'!A:E,2,0)</f>
        <v>Туполева</v>
      </c>
    </row>
    <row r="233" customFormat="false" ht="15" hidden="false" customHeight="false" outlineLevel="0" collapsed="false">
      <c r="A233" s="7" t="n">
        <v>232</v>
      </c>
      <c r="B233" s="8" t="n">
        <v>44071</v>
      </c>
      <c r="C233" s="7" t="n">
        <v>19</v>
      </c>
      <c r="D233" s="7" t="n">
        <v>4</v>
      </c>
      <c r="E233" s="9" t="s">
        <v>10</v>
      </c>
      <c r="F233" s="9" t="n">
        <v>32537</v>
      </c>
      <c r="G233" s="4" t="str">
        <f aca="false">VLOOKUP(D233,Отдел!A:C,2,0)</f>
        <v>Отдел по технике безопасности</v>
      </c>
      <c r="H233" s="4" t="str">
        <f aca="false">VLOOKUP(C233,'Лицевые счета'!A:E,4,0)</f>
        <v>Сантехника</v>
      </c>
      <c r="I233" s="4" t="str">
        <f aca="false">VLOOKUP(C233,'Лицевые счета'!A:E,2,0)</f>
        <v>Ленина</v>
      </c>
    </row>
    <row r="234" customFormat="false" ht="15" hidden="false" customHeight="false" outlineLevel="0" collapsed="false">
      <c r="A234" s="7" t="n">
        <v>233</v>
      </c>
      <c r="B234" s="8" t="n">
        <v>44072</v>
      </c>
      <c r="C234" s="7" t="n">
        <v>59</v>
      </c>
      <c r="D234" s="7" t="n">
        <v>9</v>
      </c>
      <c r="E234" s="9" t="s">
        <v>10</v>
      </c>
      <c r="F234" s="9" t="n">
        <v>29652</v>
      </c>
      <c r="G234" s="4" t="str">
        <f aca="false">VLOOKUP(D234,Отдел!A:C,2,0)</f>
        <v>Отдел труда и заработной платы</v>
      </c>
      <c r="H234" s="4" t="str">
        <f aca="false">VLOOKUP(C234,'Лицевые счета'!A:E,4,0)</f>
        <v>Сантехника</v>
      </c>
      <c r="I234" s="4" t="str">
        <f aca="false">VLOOKUP(C234,'Лицевые счета'!A:E,2,0)</f>
        <v>Кольцевая</v>
      </c>
    </row>
    <row r="235" customFormat="false" ht="15" hidden="false" customHeight="false" outlineLevel="0" collapsed="false">
      <c r="A235" s="7" t="n">
        <v>234</v>
      </c>
      <c r="B235" s="8" t="n">
        <v>44073</v>
      </c>
      <c r="C235" s="7" t="n">
        <v>40</v>
      </c>
      <c r="D235" s="7" t="n">
        <v>9</v>
      </c>
      <c r="E235" s="9" t="s">
        <v>10</v>
      </c>
      <c r="F235" s="9" t="n">
        <v>32947</v>
      </c>
      <c r="G235" s="4" t="str">
        <f aca="false">VLOOKUP(D235,Отдел!A:C,2,0)</f>
        <v>Отдел труда и заработной платы</v>
      </c>
      <c r="H235" s="4" t="str">
        <f aca="false">VLOOKUP(C235,'Лицевые счета'!A:E,4,0)</f>
        <v>Электрика</v>
      </c>
      <c r="I235" s="4" t="str">
        <f aca="false">VLOOKUP(C235,'Лицевые счета'!A:E,2,0)</f>
        <v>Семеоновская</v>
      </c>
    </row>
    <row r="236" customFormat="false" ht="15" hidden="false" customHeight="false" outlineLevel="0" collapsed="false">
      <c r="A236" s="7" t="n">
        <v>235</v>
      </c>
      <c r="B236" s="8" t="n">
        <v>44074</v>
      </c>
      <c r="C236" s="7" t="n">
        <v>30</v>
      </c>
      <c r="D236" s="7" t="n">
        <v>11</v>
      </c>
      <c r="E236" s="9" t="s">
        <v>10</v>
      </c>
      <c r="F236" s="9" t="n">
        <v>20151</v>
      </c>
      <c r="G236" s="4" t="str">
        <f aca="false">VLOOKUP(D236,Отдел!A:C,2,0)</f>
        <v>Производственный цех</v>
      </c>
      <c r="H236" s="4" t="str">
        <f aca="false">VLOOKUP(C236,'Лицевые счета'!A:E,4,0)</f>
        <v>Электрика</v>
      </c>
      <c r="I236" s="4" t="str">
        <f aca="false">VLOOKUP(C236,'Лицевые счета'!A:E,2,0)</f>
        <v>Туполева</v>
      </c>
    </row>
    <row r="237" customFormat="false" ht="15" hidden="false" customHeight="false" outlineLevel="0" collapsed="false">
      <c r="A237" s="7" t="n">
        <v>236</v>
      </c>
      <c r="B237" s="8" t="n">
        <v>44075</v>
      </c>
      <c r="C237" s="7" t="n">
        <v>4</v>
      </c>
      <c r="D237" s="7" t="n">
        <v>9</v>
      </c>
      <c r="E237" s="9" t="s">
        <v>10</v>
      </c>
      <c r="F237" s="9" t="n">
        <v>30348</v>
      </c>
      <c r="G237" s="4" t="str">
        <f aca="false">VLOOKUP(D237,Отдел!A:C,2,0)</f>
        <v>Отдел труда и заработной платы</v>
      </c>
      <c r="H237" s="4" t="str">
        <f aca="false">VLOOKUP(C237,'Лицевые счета'!A:E,4,0)</f>
        <v>Электрика</v>
      </c>
      <c r="I237" s="4" t="str">
        <f aca="false">VLOOKUP(C237,'Лицевые счета'!A:E,2,0)</f>
        <v>Шмидта</v>
      </c>
    </row>
    <row r="238" customFormat="false" ht="15" hidden="false" customHeight="false" outlineLevel="0" collapsed="false">
      <c r="A238" s="7" t="n">
        <v>237</v>
      </c>
      <c r="B238" s="8" t="n">
        <v>44076</v>
      </c>
      <c r="C238" s="7" t="n">
        <v>51</v>
      </c>
      <c r="D238" s="7" t="n">
        <v>5</v>
      </c>
      <c r="E238" s="9" t="s">
        <v>10</v>
      </c>
      <c r="F238" s="9" t="n">
        <v>25332</v>
      </c>
      <c r="G238" s="4" t="str">
        <f aca="false">VLOOKUP(D238,Отдел!A:C,2,0)</f>
        <v>Кадровый отдел</v>
      </c>
      <c r="H238" s="4" t="str">
        <f aca="false">VLOOKUP(C238,'Лицевые счета'!A:E,4,0)</f>
        <v>Сантехника</v>
      </c>
      <c r="I238" s="4" t="str">
        <f aca="false">VLOOKUP(C238,'Лицевые счета'!A:E,2,0)</f>
        <v>Семеоновская</v>
      </c>
    </row>
    <row r="239" customFormat="false" ht="15" hidden="false" customHeight="false" outlineLevel="0" collapsed="false">
      <c r="A239" s="7" t="n">
        <v>238</v>
      </c>
      <c r="B239" s="8" t="n">
        <v>44077</v>
      </c>
      <c r="C239" s="7" t="n">
        <v>47</v>
      </c>
      <c r="D239" s="7" t="n">
        <v>6</v>
      </c>
      <c r="E239" s="9" t="s">
        <v>10</v>
      </c>
      <c r="F239" s="9" t="n">
        <v>24553</v>
      </c>
      <c r="G239" s="4" t="str">
        <f aca="false">VLOOKUP(D239,Отдел!A:C,2,0)</f>
        <v>Отдел снабжения</v>
      </c>
      <c r="H239" s="4" t="str">
        <f aca="false">VLOOKUP(C239,'Лицевые счета'!A:E,4,0)</f>
        <v>Инструмент</v>
      </c>
      <c r="I239" s="4" t="str">
        <f aca="false">VLOOKUP(C239,'Лицевые счета'!A:E,2,0)</f>
        <v>Семеоновская</v>
      </c>
    </row>
    <row r="240" customFormat="false" ht="15" hidden="false" customHeight="false" outlineLevel="0" collapsed="false">
      <c r="A240" s="7" t="n">
        <v>239</v>
      </c>
      <c r="B240" s="8" t="n">
        <v>44078</v>
      </c>
      <c r="C240" s="7" t="n">
        <v>15</v>
      </c>
      <c r="D240" s="7" t="n">
        <v>5</v>
      </c>
      <c r="E240" s="9" t="s">
        <v>10</v>
      </c>
      <c r="F240" s="9" t="n">
        <v>24629</v>
      </c>
      <c r="G240" s="4" t="str">
        <f aca="false">VLOOKUP(D240,Отдел!A:C,2,0)</f>
        <v>Кадровый отдел</v>
      </c>
      <c r="H240" s="4" t="str">
        <f aca="false">VLOOKUP(C240,'Лицевые счета'!A:E,4,0)</f>
        <v>Сантехника</v>
      </c>
      <c r="I240" s="4" t="str">
        <f aca="false">VLOOKUP(C240,'Лицевые счета'!A:E,2,0)</f>
        <v>Ленина</v>
      </c>
    </row>
    <row r="241" customFormat="false" ht="15" hidden="false" customHeight="false" outlineLevel="0" collapsed="false">
      <c r="A241" s="7" t="n">
        <v>240</v>
      </c>
      <c r="B241" s="8" t="n">
        <v>44079</v>
      </c>
      <c r="C241" s="7" t="n">
        <v>47</v>
      </c>
      <c r="D241" s="7" t="n">
        <v>7</v>
      </c>
      <c r="E241" s="9" t="s">
        <v>10</v>
      </c>
      <c r="F241" s="9" t="n">
        <v>20392</v>
      </c>
      <c r="G241" s="4" t="str">
        <f aca="false">VLOOKUP(D241,Отдел!A:C,2,0)</f>
        <v>Отдел сбыта</v>
      </c>
      <c r="H241" s="4" t="str">
        <f aca="false">VLOOKUP(C241,'Лицевые счета'!A:E,4,0)</f>
        <v>Инструмент</v>
      </c>
      <c r="I241" s="4" t="str">
        <f aca="false">VLOOKUP(C241,'Лицевые счета'!A:E,2,0)</f>
        <v>Семеоновская</v>
      </c>
    </row>
    <row r="242" customFormat="false" ht="15" hidden="false" customHeight="false" outlineLevel="0" collapsed="false">
      <c r="A242" s="7" t="n">
        <v>241</v>
      </c>
      <c r="B242" s="8" t="n">
        <v>44080</v>
      </c>
      <c r="C242" s="7" t="n">
        <v>26</v>
      </c>
      <c r="D242" s="7" t="n">
        <v>7</v>
      </c>
      <c r="E242" s="9" t="s">
        <v>10</v>
      </c>
      <c r="F242" s="9" t="n">
        <v>37031</v>
      </c>
      <c r="G242" s="4" t="str">
        <f aca="false">VLOOKUP(D242,Отдел!A:C,2,0)</f>
        <v>Отдел сбыта</v>
      </c>
      <c r="H242" s="4" t="str">
        <f aca="false">VLOOKUP(C242,'Лицевые счета'!A:E,4,0)</f>
        <v>Электрика</v>
      </c>
      <c r="I242" s="4" t="str">
        <f aca="false">VLOOKUP(C242,'Лицевые счета'!A:E,2,0)</f>
        <v>Туполева</v>
      </c>
    </row>
    <row r="243" customFormat="false" ht="15" hidden="false" customHeight="false" outlineLevel="0" collapsed="false">
      <c r="A243" s="7" t="n">
        <v>242</v>
      </c>
      <c r="B243" s="8" t="n">
        <v>44081</v>
      </c>
      <c r="C243" s="7" t="n">
        <v>26</v>
      </c>
      <c r="D243" s="7" t="n">
        <v>3</v>
      </c>
      <c r="E243" s="9" t="s">
        <v>10</v>
      </c>
      <c r="F243" s="9" t="n">
        <v>38992</v>
      </c>
      <c r="G243" s="4" t="str">
        <f aca="false">VLOOKUP(D243,Отдел!A:C,2,0)</f>
        <v>Бухгалтерия</v>
      </c>
      <c r="H243" s="4" t="str">
        <f aca="false">VLOOKUP(C243,'Лицевые счета'!A:E,4,0)</f>
        <v>Электрика</v>
      </c>
      <c r="I243" s="4" t="str">
        <f aca="false">VLOOKUP(C243,'Лицевые счета'!A:E,2,0)</f>
        <v>Туполева</v>
      </c>
    </row>
    <row r="244" customFormat="false" ht="15" hidden="false" customHeight="false" outlineLevel="0" collapsed="false">
      <c r="A244" s="7" t="n">
        <v>243</v>
      </c>
      <c r="B244" s="8" t="n">
        <v>44082</v>
      </c>
      <c r="C244" s="7" t="n">
        <v>55</v>
      </c>
      <c r="D244" s="7" t="n">
        <v>1</v>
      </c>
      <c r="E244" s="9" t="s">
        <v>10</v>
      </c>
      <c r="F244" s="9" t="n">
        <v>25225</v>
      </c>
      <c r="G244" s="4" t="str">
        <f aca="false">VLOOKUP(D244,Отдел!A:C,2,0)</f>
        <v>Ремонтный цех</v>
      </c>
      <c r="H244" s="4" t="str">
        <f aca="false">VLOOKUP(C244,'Лицевые счета'!A:E,4,0)</f>
        <v>Инструмент</v>
      </c>
      <c r="I244" s="4" t="str">
        <f aca="false">VLOOKUP(C244,'Лицевые счета'!A:E,2,0)</f>
        <v>Кольцевая</v>
      </c>
    </row>
    <row r="245" customFormat="false" ht="15" hidden="false" customHeight="false" outlineLevel="0" collapsed="false">
      <c r="A245" s="7" t="n">
        <v>244</v>
      </c>
      <c r="B245" s="8" t="n">
        <v>44083</v>
      </c>
      <c r="C245" s="7" t="n">
        <v>35</v>
      </c>
      <c r="D245" s="7" t="n">
        <v>1</v>
      </c>
      <c r="E245" s="9" t="s">
        <v>10</v>
      </c>
      <c r="F245" s="9" t="n">
        <v>36230</v>
      </c>
      <c r="G245" s="4" t="str">
        <f aca="false">VLOOKUP(D245,Отдел!A:C,2,0)</f>
        <v>Ремонтный цех</v>
      </c>
      <c r="H245" s="4" t="str">
        <f aca="false">VLOOKUP(C245,'Лицевые счета'!A:E,4,0)</f>
        <v>Инструмент</v>
      </c>
      <c r="I245" s="4" t="str">
        <f aca="false">VLOOKUP(C245,'Лицевые счета'!A:E,2,0)</f>
        <v>Туполева</v>
      </c>
    </row>
    <row r="246" customFormat="false" ht="15" hidden="false" customHeight="false" outlineLevel="0" collapsed="false">
      <c r="A246" s="7" t="n">
        <v>245</v>
      </c>
      <c r="B246" s="8" t="n">
        <v>44084</v>
      </c>
      <c r="C246" s="7" t="n">
        <v>25</v>
      </c>
      <c r="D246" s="7" t="n">
        <v>10</v>
      </c>
      <c r="E246" s="9" t="s">
        <v>10</v>
      </c>
      <c r="F246" s="9" t="n">
        <v>39076</v>
      </c>
      <c r="G246" s="4" t="str">
        <f aca="false">VLOOKUP(D246,Отдел!A:C,2,0)</f>
        <v>Маркетинговый отдел</v>
      </c>
      <c r="H246" s="4" t="str">
        <f aca="false">VLOOKUP(C246,'Лицевые счета'!A:E,4,0)</f>
        <v>Электрика</v>
      </c>
      <c r="I246" s="4" t="str">
        <f aca="false">VLOOKUP(C246,'Лицевые счета'!A:E,2,0)</f>
        <v>Туполева</v>
      </c>
    </row>
    <row r="247" customFormat="false" ht="15" hidden="false" customHeight="false" outlineLevel="0" collapsed="false">
      <c r="A247" s="7" t="n">
        <v>246</v>
      </c>
      <c r="B247" s="8" t="n">
        <v>44085</v>
      </c>
      <c r="C247" s="7" t="n">
        <v>56</v>
      </c>
      <c r="D247" s="7" t="n">
        <v>11</v>
      </c>
      <c r="E247" s="9" t="s">
        <v>10</v>
      </c>
      <c r="F247" s="9" t="n">
        <v>38286</v>
      </c>
      <c r="G247" s="4" t="str">
        <f aca="false">VLOOKUP(D247,Отдел!A:C,2,0)</f>
        <v>Производственный цех</v>
      </c>
      <c r="H247" s="4" t="str">
        <f aca="false">VLOOKUP(C247,'Лицевые счета'!A:E,4,0)</f>
        <v>Инструмент</v>
      </c>
      <c r="I247" s="4" t="str">
        <f aca="false">VLOOKUP(C247,'Лицевые счета'!A:E,2,0)</f>
        <v>Кольцевая</v>
      </c>
    </row>
    <row r="248" customFormat="false" ht="15" hidden="false" customHeight="false" outlineLevel="0" collapsed="false">
      <c r="A248" s="7" t="n">
        <v>247</v>
      </c>
      <c r="B248" s="8" t="n">
        <v>44086</v>
      </c>
      <c r="C248" s="7" t="n">
        <v>45</v>
      </c>
      <c r="D248" s="7" t="n">
        <v>9</v>
      </c>
      <c r="E248" s="9" t="s">
        <v>10</v>
      </c>
      <c r="F248" s="9" t="n">
        <v>28592</v>
      </c>
      <c r="G248" s="4" t="str">
        <f aca="false">VLOOKUP(D248,Отдел!A:C,2,0)</f>
        <v>Отдел труда и заработной платы</v>
      </c>
      <c r="H248" s="4" t="str">
        <f aca="false">VLOOKUP(C248,'Лицевые счета'!A:E,4,0)</f>
        <v>Инструмент</v>
      </c>
      <c r="I248" s="4" t="str">
        <f aca="false">VLOOKUP(C248,'Лицевые счета'!A:E,2,0)</f>
        <v>Семеоновская</v>
      </c>
    </row>
    <row r="249" customFormat="false" ht="15" hidden="false" customHeight="false" outlineLevel="0" collapsed="false">
      <c r="A249" s="7" t="n">
        <v>248</v>
      </c>
      <c r="B249" s="8" t="n">
        <v>44087</v>
      </c>
      <c r="C249" s="7" t="n">
        <v>27</v>
      </c>
      <c r="D249" s="7" t="n">
        <v>2</v>
      </c>
      <c r="E249" s="9" t="s">
        <v>10</v>
      </c>
      <c r="F249" s="9" t="n">
        <v>36152</v>
      </c>
      <c r="G249" s="4" t="str">
        <f aca="false">VLOOKUP(D249,Отдел!A:C,2,0)</f>
        <v>Служба доставки</v>
      </c>
      <c r="H249" s="4" t="str">
        <f aca="false">VLOOKUP(C249,'Лицевые счета'!A:E,4,0)</f>
        <v>Электрика</v>
      </c>
      <c r="I249" s="4" t="str">
        <f aca="false">VLOOKUP(C249,'Лицевые счета'!A:E,2,0)</f>
        <v>Туполева</v>
      </c>
    </row>
    <row r="250" customFormat="false" ht="15" hidden="false" customHeight="false" outlineLevel="0" collapsed="false">
      <c r="A250" s="7" t="n">
        <v>249</v>
      </c>
      <c r="B250" s="8" t="n">
        <v>44088</v>
      </c>
      <c r="C250" s="7" t="n">
        <v>35</v>
      </c>
      <c r="D250" s="7" t="n">
        <v>3</v>
      </c>
      <c r="E250" s="9" t="s">
        <v>10</v>
      </c>
      <c r="F250" s="9" t="n">
        <v>36338</v>
      </c>
      <c r="G250" s="4" t="str">
        <f aca="false">VLOOKUP(D250,Отдел!A:C,2,0)</f>
        <v>Бухгалтерия</v>
      </c>
      <c r="H250" s="4" t="str">
        <f aca="false">VLOOKUP(C250,'Лицевые счета'!A:E,4,0)</f>
        <v>Инструмент</v>
      </c>
      <c r="I250" s="4" t="str">
        <f aca="false">VLOOKUP(C250,'Лицевые счета'!A:E,2,0)</f>
        <v>Туполева</v>
      </c>
    </row>
    <row r="251" customFormat="false" ht="15" hidden="false" customHeight="false" outlineLevel="0" collapsed="false">
      <c r="A251" s="7" t="n">
        <v>250</v>
      </c>
      <c r="B251" s="8" t="n">
        <v>44089</v>
      </c>
      <c r="C251" s="7" t="n">
        <v>41</v>
      </c>
      <c r="D251" s="7" t="n">
        <v>7</v>
      </c>
      <c r="E251" s="9" t="s">
        <v>10</v>
      </c>
      <c r="F251" s="9" t="n">
        <v>26339</v>
      </c>
      <c r="G251" s="4" t="str">
        <f aca="false">VLOOKUP(D251,Отдел!A:C,2,0)</f>
        <v>Отдел сбыта</v>
      </c>
      <c r="H251" s="4" t="str">
        <f aca="false">VLOOKUP(C251,'Лицевые счета'!A:E,4,0)</f>
        <v>Электрика</v>
      </c>
      <c r="I251" s="4" t="str">
        <f aca="false">VLOOKUP(C251,'Лицевые счета'!A:E,2,0)</f>
        <v>Семеоновская</v>
      </c>
    </row>
    <row r="252" customFormat="false" ht="15" hidden="false" customHeight="false" outlineLevel="0" collapsed="false">
      <c r="A252" s="7" t="n">
        <v>251</v>
      </c>
      <c r="B252" s="8" t="n">
        <v>44090</v>
      </c>
      <c r="C252" s="7" t="n">
        <v>1</v>
      </c>
      <c r="D252" s="7" t="n">
        <v>6</v>
      </c>
      <c r="E252" s="9" t="s">
        <v>10</v>
      </c>
      <c r="F252" s="9" t="n">
        <v>24980</v>
      </c>
      <c r="G252" s="4" t="str">
        <f aca="false">VLOOKUP(D252,Отдел!A:C,2,0)</f>
        <v>Отдел снабжения</v>
      </c>
      <c r="H252" s="4" t="str">
        <f aca="false">VLOOKUP(C252,'Лицевые счета'!A:E,4,0)</f>
        <v>Электрика</v>
      </c>
      <c r="I252" s="4" t="str">
        <f aca="false">VLOOKUP(C252,'Лицевые счета'!A:E,2,0)</f>
        <v>Шмидта</v>
      </c>
    </row>
    <row r="253" customFormat="false" ht="15" hidden="false" customHeight="false" outlineLevel="0" collapsed="false">
      <c r="A253" s="7" t="n">
        <v>252</v>
      </c>
      <c r="B253" s="8" t="n">
        <v>44091</v>
      </c>
      <c r="C253" s="7" t="n">
        <v>4</v>
      </c>
      <c r="D253" s="7" t="n">
        <v>4</v>
      </c>
      <c r="E253" s="9" t="s">
        <v>10</v>
      </c>
      <c r="F253" s="9" t="n">
        <v>24622</v>
      </c>
      <c r="G253" s="4" t="str">
        <f aca="false">VLOOKUP(D253,Отдел!A:C,2,0)</f>
        <v>Отдел по технике безопасности</v>
      </c>
      <c r="H253" s="4" t="str">
        <f aca="false">VLOOKUP(C253,'Лицевые счета'!A:E,4,0)</f>
        <v>Электрика</v>
      </c>
      <c r="I253" s="4" t="str">
        <f aca="false">VLOOKUP(C253,'Лицевые счета'!A:E,2,0)</f>
        <v>Шмидта</v>
      </c>
    </row>
    <row r="254" customFormat="false" ht="15" hidden="false" customHeight="false" outlineLevel="0" collapsed="false">
      <c r="A254" s="7" t="n">
        <v>253</v>
      </c>
      <c r="B254" s="8" t="n">
        <v>44092</v>
      </c>
      <c r="C254" s="7" t="n">
        <v>29</v>
      </c>
      <c r="D254" s="7" t="n">
        <v>8</v>
      </c>
      <c r="E254" s="9" t="s">
        <v>10</v>
      </c>
      <c r="F254" s="9" t="n">
        <v>28563</v>
      </c>
      <c r="G254" s="4" t="str">
        <f aca="false">VLOOKUP(D254,Отдел!A:C,2,0)</f>
        <v>Плановый отдел</v>
      </c>
      <c r="H254" s="4" t="str">
        <f aca="false">VLOOKUP(C254,'Лицевые счета'!A:E,4,0)</f>
        <v>Электрика</v>
      </c>
      <c r="I254" s="4" t="str">
        <f aca="false">VLOOKUP(C254,'Лицевые счета'!A:E,2,0)</f>
        <v>Туполева</v>
      </c>
    </row>
    <row r="255" customFormat="false" ht="15" hidden="false" customHeight="false" outlineLevel="0" collapsed="false">
      <c r="A255" s="7" t="n">
        <v>254</v>
      </c>
      <c r="B255" s="8" t="n">
        <v>44093</v>
      </c>
      <c r="C255" s="7" t="n">
        <v>52</v>
      </c>
      <c r="D255" s="7" t="n">
        <v>1</v>
      </c>
      <c r="E255" s="9" t="s">
        <v>10</v>
      </c>
      <c r="F255" s="9" t="n">
        <v>27446</v>
      </c>
      <c r="G255" s="4" t="str">
        <f aca="false">VLOOKUP(D255,Отдел!A:C,2,0)</f>
        <v>Ремонтный цех</v>
      </c>
      <c r="H255" s="4" t="str">
        <f aca="false">VLOOKUP(C255,'Лицевые счета'!A:E,4,0)</f>
        <v>Сантехника</v>
      </c>
      <c r="I255" s="4" t="str">
        <f aca="false">VLOOKUP(C255,'Лицевые счета'!A:E,2,0)</f>
        <v>Семеоновская</v>
      </c>
    </row>
    <row r="256" customFormat="false" ht="15" hidden="false" customHeight="false" outlineLevel="0" collapsed="false">
      <c r="A256" s="7" t="n">
        <v>255</v>
      </c>
      <c r="B256" s="8" t="n">
        <v>44094</v>
      </c>
      <c r="C256" s="7" t="n">
        <v>54</v>
      </c>
      <c r="D256" s="7" t="n">
        <v>3</v>
      </c>
      <c r="E256" s="9" t="s">
        <v>10</v>
      </c>
      <c r="F256" s="9" t="n">
        <v>29246</v>
      </c>
      <c r="G256" s="4" t="str">
        <f aca="false">VLOOKUP(D256,Отдел!A:C,2,0)</f>
        <v>Бухгалтерия</v>
      </c>
      <c r="H256" s="4" t="str">
        <f aca="false">VLOOKUP(C256,'Лицевые счета'!A:E,4,0)</f>
        <v>Электрика</v>
      </c>
      <c r="I256" s="4" t="str">
        <f aca="false">VLOOKUP(C256,'Лицевые счета'!A:E,2,0)</f>
        <v>Кольцевая</v>
      </c>
    </row>
    <row r="257" customFormat="false" ht="15" hidden="false" customHeight="false" outlineLevel="0" collapsed="false">
      <c r="A257" s="7" t="n">
        <v>256</v>
      </c>
      <c r="B257" s="8" t="n">
        <v>44095</v>
      </c>
      <c r="C257" s="7" t="n">
        <v>25</v>
      </c>
      <c r="D257" s="7" t="n">
        <v>1</v>
      </c>
      <c r="E257" s="9" t="s">
        <v>10</v>
      </c>
      <c r="F257" s="9" t="n">
        <v>29589</v>
      </c>
      <c r="G257" s="4" t="str">
        <f aca="false">VLOOKUP(D257,Отдел!A:C,2,0)</f>
        <v>Ремонтный цех</v>
      </c>
      <c r="H257" s="4" t="str">
        <f aca="false">VLOOKUP(C257,'Лицевые счета'!A:E,4,0)</f>
        <v>Электрика</v>
      </c>
      <c r="I257" s="4" t="str">
        <f aca="false">VLOOKUP(C257,'Лицевые счета'!A:E,2,0)</f>
        <v>Туполева</v>
      </c>
    </row>
    <row r="258" customFormat="false" ht="15" hidden="false" customHeight="false" outlineLevel="0" collapsed="false">
      <c r="A258" s="7" t="n">
        <v>257</v>
      </c>
      <c r="B258" s="8" t="n">
        <v>44096</v>
      </c>
      <c r="C258" s="7" t="n">
        <v>10</v>
      </c>
      <c r="D258" s="7" t="n">
        <v>5</v>
      </c>
      <c r="E258" s="9" t="s">
        <v>9</v>
      </c>
      <c r="F258" s="9" t="n">
        <v>39133</v>
      </c>
      <c r="G258" s="4" t="str">
        <f aca="false">VLOOKUP(D258,Отдел!A:C,2,0)</f>
        <v>Кадровый отдел</v>
      </c>
      <c r="H258" s="4" t="str">
        <f aca="false">VLOOKUP(C258,'Лицевые счета'!A:E,4,0)</f>
        <v>Электрика</v>
      </c>
      <c r="I258" s="4" t="str">
        <f aca="false">VLOOKUP(C258,'Лицевые счета'!A:E,2,0)</f>
        <v>Ленина</v>
      </c>
    </row>
    <row r="259" customFormat="false" ht="15" hidden="false" customHeight="false" outlineLevel="0" collapsed="false">
      <c r="A259" s="7" t="n">
        <v>258</v>
      </c>
      <c r="B259" s="8" t="n">
        <v>44097</v>
      </c>
      <c r="C259" s="7" t="n">
        <v>47</v>
      </c>
      <c r="D259" s="7" t="n">
        <v>10</v>
      </c>
      <c r="E259" s="9" t="s">
        <v>9</v>
      </c>
      <c r="F259" s="9" t="n">
        <v>30496</v>
      </c>
      <c r="G259" s="4" t="str">
        <f aca="false">VLOOKUP(D259,Отдел!A:C,2,0)</f>
        <v>Маркетинговый отдел</v>
      </c>
      <c r="H259" s="4" t="str">
        <f aca="false">VLOOKUP(C259,'Лицевые счета'!A:E,4,0)</f>
        <v>Инструмент</v>
      </c>
      <c r="I259" s="4" t="str">
        <f aca="false">VLOOKUP(C259,'Лицевые счета'!A:E,2,0)</f>
        <v>Семеоновская</v>
      </c>
    </row>
    <row r="260" customFormat="false" ht="15" hidden="false" customHeight="false" outlineLevel="0" collapsed="false">
      <c r="A260" s="7" t="n">
        <v>259</v>
      </c>
      <c r="B260" s="8" t="n">
        <v>44098</v>
      </c>
      <c r="C260" s="7" t="n">
        <v>44</v>
      </c>
      <c r="D260" s="7" t="n">
        <v>6</v>
      </c>
      <c r="E260" s="9" t="s">
        <v>9</v>
      </c>
      <c r="F260" s="9" t="n">
        <v>36534</v>
      </c>
      <c r="G260" s="4" t="str">
        <f aca="false">VLOOKUP(D260,Отдел!A:C,2,0)</f>
        <v>Отдел снабжения</v>
      </c>
      <c r="H260" s="4" t="str">
        <f aca="false">VLOOKUP(C260,'Лицевые счета'!A:E,4,0)</f>
        <v>Электрика</v>
      </c>
      <c r="I260" s="4" t="str">
        <f aca="false">VLOOKUP(C260,'Лицевые счета'!A:E,2,0)</f>
        <v>Семеоновская</v>
      </c>
    </row>
    <row r="261" customFormat="false" ht="15" hidden="false" customHeight="false" outlineLevel="0" collapsed="false">
      <c r="A261" s="7" t="n">
        <v>260</v>
      </c>
      <c r="B261" s="8" t="n">
        <v>44099</v>
      </c>
      <c r="C261" s="7" t="n">
        <v>19</v>
      </c>
      <c r="D261" s="7" t="n">
        <v>12</v>
      </c>
      <c r="E261" s="9" t="s">
        <v>9</v>
      </c>
      <c r="F261" s="9" t="n">
        <v>30107</v>
      </c>
      <c r="G261" s="4" t="str">
        <f aca="false">VLOOKUP(D261,Отдел!A:C,2,0)</f>
        <v>Диспетчерский отдел</v>
      </c>
      <c r="H261" s="4" t="str">
        <f aca="false">VLOOKUP(C261,'Лицевые счета'!A:E,4,0)</f>
        <v>Сантехника</v>
      </c>
      <c r="I261" s="4" t="str">
        <f aca="false">VLOOKUP(C261,'Лицевые счета'!A:E,2,0)</f>
        <v>Ленина</v>
      </c>
    </row>
    <row r="262" customFormat="false" ht="15" hidden="false" customHeight="false" outlineLevel="0" collapsed="false">
      <c r="A262" s="7" t="n">
        <v>261</v>
      </c>
      <c r="B262" s="8" t="n">
        <v>44100</v>
      </c>
      <c r="C262" s="7" t="n">
        <v>13</v>
      </c>
      <c r="D262" s="7" t="n">
        <v>9</v>
      </c>
      <c r="E262" s="9" t="s">
        <v>9</v>
      </c>
      <c r="F262" s="9" t="n">
        <v>35951</v>
      </c>
      <c r="G262" s="4" t="str">
        <f aca="false">VLOOKUP(D262,Отдел!A:C,2,0)</f>
        <v>Отдел труда и заработной платы</v>
      </c>
      <c r="H262" s="4" t="str">
        <f aca="false">VLOOKUP(C262,'Лицевые счета'!A:E,4,0)</f>
        <v>Сантехника</v>
      </c>
      <c r="I262" s="4" t="str">
        <f aca="false">VLOOKUP(C262,'Лицевые счета'!A:E,2,0)</f>
        <v>Ленина</v>
      </c>
    </row>
    <row r="263" customFormat="false" ht="15" hidden="false" customHeight="false" outlineLevel="0" collapsed="false">
      <c r="A263" s="7" t="n">
        <v>262</v>
      </c>
      <c r="B263" s="8" t="n">
        <v>44101</v>
      </c>
      <c r="C263" s="7" t="n">
        <v>36</v>
      </c>
      <c r="D263" s="7" t="n">
        <v>9</v>
      </c>
      <c r="E263" s="9" t="s">
        <v>9</v>
      </c>
      <c r="F263" s="9" t="n">
        <v>29194</v>
      </c>
      <c r="G263" s="4" t="str">
        <f aca="false">VLOOKUP(D263,Отдел!A:C,2,0)</f>
        <v>Отдел труда и заработной платы</v>
      </c>
      <c r="H263" s="4" t="str">
        <f aca="false">VLOOKUP(C263,'Лицевые счета'!A:E,4,0)</f>
        <v>Инструмент</v>
      </c>
      <c r="I263" s="4" t="str">
        <f aca="false">VLOOKUP(C263,'Лицевые счета'!A:E,2,0)</f>
        <v>Туполева</v>
      </c>
    </row>
    <row r="264" customFormat="false" ht="15" hidden="false" customHeight="false" outlineLevel="0" collapsed="false">
      <c r="A264" s="7" t="n">
        <v>263</v>
      </c>
      <c r="B264" s="8" t="n">
        <v>44102</v>
      </c>
      <c r="C264" s="7" t="n">
        <v>12</v>
      </c>
      <c r="D264" s="7" t="n">
        <v>2</v>
      </c>
      <c r="E264" s="9" t="s">
        <v>9</v>
      </c>
      <c r="F264" s="9" t="n">
        <v>35385</v>
      </c>
      <c r="G264" s="4" t="str">
        <f aca="false">VLOOKUP(D264,Отдел!A:C,2,0)</f>
        <v>Служба доставки</v>
      </c>
      <c r="H264" s="4" t="str">
        <f aca="false">VLOOKUP(C264,'Лицевые счета'!A:E,4,0)</f>
        <v>Электрика</v>
      </c>
      <c r="I264" s="4" t="str">
        <f aca="false">VLOOKUP(C264,'Лицевые счета'!A:E,2,0)</f>
        <v>Ленина</v>
      </c>
    </row>
    <row r="265" customFormat="false" ht="15" hidden="false" customHeight="false" outlineLevel="0" collapsed="false">
      <c r="A265" s="7" t="n">
        <v>264</v>
      </c>
      <c r="B265" s="8" t="n">
        <v>44103</v>
      </c>
      <c r="C265" s="7" t="n">
        <v>23</v>
      </c>
      <c r="D265" s="7" t="n">
        <v>7</v>
      </c>
      <c r="E265" s="9" t="s">
        <v>9</v>
      </c>
      <c r="F265" s="9" t="n">
        <v>39546</v>
      </c>
      <c r="G265" s="4" t="str">
        <f aca="false">VLOOKUP(D265,Отдел!A:C,2,0)</f>
        <v>Отдел сбыта</v>
      </c>
      <c r="H265" s="4" t="str">
        <f aca="false">VLOOKUP(C265,'Лицевые счета'!A:E,4,0)</f>
        <v>Электрика</v>
      </c>
      <c r="I265" s="4" t="str">
        <f aca="false">VLOOKUP(C265,'Лицевые счета'!A:E,2,0)</f>
        <v>Туполева</v>
      </c>
    </row>
    <row r="266" customFormat="false" ht="15" hidden="false" customHeight="false" outlineLevel="0" collapsed="false">
      <c r="A266" s="7" t="n">
        <v>265</v>
      </c>
      <c r="B266" s="8" t="n">
        <v>44104</v>
      </c>
      <c r="C266" s="7" t="n">
        <v>59</v>
      </c>
      <c r="D266" s="7" t="n">
        <v>2</v>
      </c>
      <c r="E266" s="9" t="s">
        <v>9</v>
      </c>
      <c r="F266" s="9" t="n">
        <v>24145</v>
      </c>
      <c r="G266" s="4" t="str">
        <f aca="false">VLOOKUP(D266,Отдел!A:C,2,0)</f>
        <v>Служба доставки</v>
      </c>
      <c r="H266" s="4" t="str">
        <f aca="false">VLOOKUP(C266,'Лицевые счета'!A:E,4,0)</f>
        <v>Сантехника</v>
      </c>
      <c r="I266" s="4" t="str">
        <f aca="false">VLOOKUP(C266,'Лицевые счета'!A:E,2,0)</f>
        <v>Кольцевая</v>
      </c>
    </row>
    <row r="267" customFormat="false" ht="15" hidden="false" customHeight="false" outlineLevel="0" collapsed="false">
      <c r="A267" s="7" t="n">
        <v>266</v>
      </c>
      <c r="B267" s="8" t="n">
        <v>44105</v>
      </c>
      <c r="C267" s="7" t="n">
        <v>10</v>
      </c>
      <c r="D267" s="7" t="n">
        <v>3</v>
      </c>
      <c r="E267" s="9" t="s">
        <v>9</v>
      </c>
      <c r="F267" s="9" t="n">
        <v>37380</v>
      </c>
      <c r="G267" s="4" t="str">
        <f aca="false">VLOOKUP(D267,Отдел!A:C,2,0)</f>
        <v>Бухгалтерия</v>
      </c>
      <c r="H267" s="4" t="str">
        <f aca="false">VLOOKUP(C267,'Лицевые счета'!A:E,4,0)</f>
        <v>Электрика</v>
      </c>
      <c r="I267" s="4" t="str">
        <f aca="false">VLOOKUP(C267,'Лицевые счета'!A:E,2,0)</f>
        <v>Ленина</v>
      </c>
    </row>
    <row r="268" customFormat="false" ht="15" hidden="false" customHeight="false" outlineLevel="0" collapsed="false">
      <c r="A268" s="7" t="n">
        <v>267</v>
      </c>
      <c r="B268" s="8" t="n">
        <v>44106</v>
      </c>
      <c r="C268" s="7" t="n">
        <v>45</v>
      </c>
      <c r="D268" s="7" t="n">
        <v>11</v>
      </c>
      <c r="E268" s="9" t="s">
        <v>9</v>
      </c>
      <c r="F268" s="9" t="n">
        <v>27770</v>
      </c>
      <c r="G268" s="4" t="str">
        <f aca="false">VLOOKUP(D268,Отдел!A:C,2,0)</f>
        <v>Производственный цех</v>
      </c>
      <c r="H268" s="4" t="str">
        <f aca="false">VLOOKUP(C268,'Лицевые счета'!A:E,4,0)</f>
        <v>Инструмент</v>
      </c>
      <c r="I268" s="4" t="str">
        <f aca="false">VLOOKUP(C268,'Лицевые счета'!A:E,2,0)</f>
        <v>Семеоновская</v>
      </c>
    </row>
    <row r="269" customFormat="false" ht="15" hidden="false" customHeight="false" outlineLevel="0" collapsed="false">
      <c r="A269" s="7" t="n">
        <v>268</v>
      </c>
      <c r="B269" s="8" t="n">
        <v>44107</v>
      </c>
      <c r="C269" s="7" t="n">
        <v>34</v>
      </c>
      <c r="D269" s="7" t="n">
        <v>4</v>
      </c>
      <c r="E269" s="9" t="s">
        <v>9</v>
      </c>
      <c r="F269" s="9" t="n">
        <v>23642</v>
      </c>
      <c r="G269" s="4" t="str">
        <f aca="false">VLOOKUP(D269,Отдел!A:C,2,0)</f>
        <v>Отдел по технике безопасности</v>
      </c>
      <c r="H269" s="4" t="str">
        <f aca="false">VLOOKUP(C269,'Лицевые счета'!A:E,4,0)</f>
        <v>Инструмент</v>
      </c>
      <c r="I269" s="4" t="str">
        <f aca="false">VLOOKUP(C269,'Лицевые счета'!A:E,2,0)</f>
        <v>Туполева</v>
      </c>
    </row>
    <row r="270" customFormat="false" ht="15" hidden="false" customHeight="false" outlineLevel="0" collapsed="false">
      <c r="A270" s="7" t="n">
        <v>269</v>
      </c>
      <c r="B270" s="8" t="n">
        <v>44108</v>
      </c>
      <c r="C270" s="7" t="n">
        <v>13</v>
      </c>
      <c r="D270" s="7" t="n">
        <v>8</v>
      </c>
      <c r="E270" s="9" t="s">
        <v>9</v>
      </c>
      <c r="F270" s="9" t="n">
        <v>26062</v>
      </c>
      <c r="G270" s="4" t="str">
        <f aca="false">VLOOKUP(D270,Отдел!A:C,2,0)</f>
        <v>Плановый отдел</v>
      </c>
      <c r="H270" s="4" t="str">
        <f aca="false">VLOOKUP(C270,'Лицевые счета'!A:E,4,0)</f>
        <v>Сантехника</v>
      </c>
      <c r="I270" s="4" t="str">
        <f aca="false">VLOOKUP(C270,'Лицевые счета'!A:E,2,0)</f>
        <v>Ленина</v>
      </c>
    </row>
    <row r="271" customFormat="false" ht="15" hidden="false" customHeight="false" outlineLevel="0" collapsed="false">
      <c r="A271" s="7" t="n">
        <v>270</v>
      </c>
      <c r="B271" s="8" t="n">
        <v>44109</v>
      </c>
      <c r="C271" s="7" t="n">
        <v>17</v>
      </c>
      <c r="D271" s="7" t="n">
        <v>11</v>
      </c>
      <c r="E271" s="9" t="s">
        <v>9</v>
      </c>
      <c r="F271" s="9" t="n">
        <v>23051</v>
      </c>
      <c r="G271" s="4" t="str">
        <f aca="false">VLOOKUP(D271,Отдел!A:C,2,0)</f>
        <v>Производственный цех</v>
      </c>
      <c r="H271" s="4" t="str">
        <f aca="false">VLOOKUP(C271,'Лицевые счета'!A:E,4,0)</f>
        <v>Сантехника</v>
      </c>
      <c r="I271" s="4" t="str">
        <f aca="false">VLOOKUP(C271,'Лицевые счета'!A:E,2,0)</f>
        <v>Ленина</v>
      </c>
    </row>
    <row r="272" customFormat="false" ht="15" hidden="false" customHeight="false" outlineLevel="0" collapsed="false">
      <c r="A272" s="7" t="n">
        <v>271</v>
      </c>
      <c r="B272" s="8" t="n">
        <v>44110</v>
      </c>
      <c r="C272" s="7" t="n">
        <v>41</v>
      </c>
      <c r="D272" s="7" t="n">
        <v>4</v>
      </c>
      <c r="E272" s="9" t="s">
        <v>9</v>
      </c>
      <c r="F272" s="9" t="n">
        <v>39629</v>
      </c>
      <c r="G272" s="4" t="str">
        <f aca="false">VLOOKUP(D272,Отдел!A:C,2,0)</f>
        <v>Отдел по технике безопасности</v>
      </c>
      <c r="H272" s="4" t="str">
        <f aca="false">VLOOKUP(C272,'Лицевые счета'!A:E,4,0)</f>
        <v>Электрика</v>
      </c>
      <c r="I272" s="4" t="str">
        <f aca="false">VLOOKUP(C272,'Лицевые счета'!A:E,2,0)</f>
        <v>Семеоновская</v>
      </c>
    </row>
    <row r="273" customFormat="false" ht="15" hidden="false" customHeight="false" outlineLevel="0" collapsed="false">
      <c r="A273" s="7" t="n">
        <v>272</v>
      </c>
      <c r="B273" s="8" t="n">
        <v>44111</v>
      </c>
      <c r="C273" s="7" t="n">
        <v>43</v>
      </c>
      <c r="D273" s="7" t="n">
        <v>6</v>
      </c>
      <c r="E273" s="9" t="s">
        <v>9</v>
      </c>
      <c r="F273" s="9" t="n">
        <v>25332</v>
      </c>
      <c r="G273" s="4" t="str">
        <f aca="false">VLOOKUP(D273,Отдел!A:C,2,0)</f>
        <v>Отдел снабжения</v>
      </c>
      <c r="H273" s="4" t="str">
        <f aca="false">VLOOKUP(C273,'Лицевые счета'!A:E,4,0)</f>
        <v>Электрика</v>
      </c>
      <c r="I273" s="4" t="str">
        <f aca="false">VLOOKUP(C273,'Лицевые счета'!A:E,2,0)</f>
        <v>Семеоновская</v>
      </c>
    </row>
    <row r="274" customFormat="false" ht="15" hidden="false" customHeight="false" outlineLevel="0" collapsed="false">
      <c r="A274" s="7" t="n">
        <v>273</v>
      </c>
      <c r="B274" s="8" t="n">
        <v>44112</v>
      </c>
      <c r="C274" s="7" t="n">
        <v>55</v>
      </c>
      <c r="D274" s="7" t="n">
        <v>7</v>
      </c>
      <c r="E274" s="9" t="s">
        <v>9</v>
      </c>
      <c r="F274" s="9" t="n">
        <v>33797</v>
      </c>
      <c r="G274" s="4" t="str">
        <f aca="false">VLOOKUP(D274,Отдел!A:C,2,0)</f>
        <v>Отдел сбыта</v>
      </c>
      <c r="H274" s="4" t="str">
        <f aca="false">VLOOKUP(C274,'Лицевые счета'!A:E,4,0)</f>
        <v>Инструмент</v>
      </c>
      <c r="I274" s="4" t="str">
        <f aca="false">VLOOKUP(C274,'Лицевые счета'!A:E,2,0)</f>
        <v>Кольцевая</v>
      </c>
    </row>
    <row r="275" customFormat="false" ht="15" hidden="false" customHeight="false" outlineLevel="0" collapsed="false">
      <c r="A275" s="7" t="n">
        <v>274</v>
      </c>
      <c r="B275" s="8" t="n">
        <v>44113</v>
      </c>
      <c r="C275" s="7" t="n">
        <v>5</v>
      </c>
      <c r="D275" s="7" t="n">
        <v>5</v>
      </c>
      <c r="E275" s="9" t="s">
        <v>9</v>
      </c>
      <c r="F275" s="9" t="n">
        <v>34181</v>
      </c>
      <c r="G275" s="4" t="str">
        <f aca="false">VLOOKUP(D275,Отдел!A:C,2,0)</f>
        <v>Кадровый отдел</v>
      </c>
      <c r="H275" s="4" t="str">
        <f aca="false">VLOOKUP(C275,'Лицевые счета'!A:E,4,0)</f>
        <v>Электрика</v>
      </c>
      <c r="I275" s="4" t="str">
        <f aca="false">VLOOKUP(C275,'Лицевые счета'!A:E,2,0)</f>
        <v>Шмидта</v>
      </c>
    </row>
    <row r="276" customFormat="false" ht="15" hidden="false" customHeight="false" outlineLevel="0" collapsed="false">
      <c r="A276" s="7" t="n">
        <v>275</v>
      </c>
      <c r="B276" s="8" t="n">
        <v>44114</v>
      </c>
      <c r="C276" s="7" t="n">
        <v>13</v>
      </c>
      <c r="D276" s="7" t="n">
        <v>1</v>
      </c>
      <c r="E276" s="9" t="s">
        <v>9</v>
      </c>
      <c r="F276" s="9" t="n">
        <v>38040</v>
      </c>
      <c r="G276" s="4" t="str">
        <f aca="false">VLOOKUP(D276,Отдел!A:C,2,0)</f>
        <v>Ремонтный цех</v>
      </c>
      <c r="H276" s="4" t="str">
        <f aca="false">VLOOKUP(C276,'Лицевые счета'!A:E,4,0)</f>
        <v>Сантехника</v>
      </c>
      <c r="I276" s="4" t="str">
        <f aca="false">VLOOKUP(C276,'Лицевые счета'!A:E,2,0)</f>
        <v>Ленина</v>
      </c>
    </row>
    <row r="277" customFormat="false" ht="15" hidden="false" customHeight="false" outlineLevel="0" collapsed="false">
      <c r="A277" s="7" t="n">
        <v>276</v>
      </c>
      <c r="B277" s="8" t="n">
        <v>44115</v>
      </c>
      <c r="C277" s="7" t="n">
        <v>8</v>
      </c>
      <c r="D277" s="7" t="n">
        <v>6</v>
      </c>
      <c r="E277" s="9" t="s">
        <v>9</v>
      </c>
      <c r="F277" s="9" t="n">
        <v>24064</v>
      </c>
      <c r="G277" s="4" t="str">
        <f aca="false">VLOOKUP(D277,Отдел!A:C,2,0)</f>
        <v>Отдел снабжения</v>
      </c>
      <c r="H277" s="4" t="str">
        <f aca="false">VLOOKUP(C277,'Лицевые счета'!A:E,4,0)</f>
        <v>Электрика</v>
      </c>
      <c r="I277" s="4" t="str">
        <f aca="false">VLOOKUP(C277,'Лицевые счета'!A:E,2,0)</f>
        <v>Ленина</v>
      </c>
    </row>
    <row r="278" customFormat="false" ht="15" hidden="false" customHeight="false" outlineLevel="0" collapsed="false">
      <c r="A278" s="7" t="n">
        <v>277</v>
      </c>
      <c r="B278" s="8" t="n">
        <v>44116</v>
      </c>
      <c r="C278" s="7" t="n">
        <v>18</v>
      </c>
      <c r="D278" s="7" t="n">
        <v>7</v>
      </c>
      <c r="E278" s="9" t="s">
        <v>9</v>
      </c>
      <c r="F278" s="9" t="n">
        <v>26336</v>
      </c>
      <c r="G278" s="4" t="str">
        <f aca="false">VLOOKUP(D278,Отдел!A:C,2,0)</f>
        <v>Отдел сбыта</v>
      </c>
      <c r="H278" s="4" t="str">
        <f aca="false">VLOOKUP(C278,'Лицевые счета'!A:E,4,0)</f>
        <v>Сантехника</v>
      </c>
      <c r="I278" s="4" t="str">
        <f aca="false">VLOOKUP(C278,'Лицевые счета'!A:E,2,0)</f>
        <v>Ленина</v>
      </c>
    </row>
    <row r="279" customFormat="false" ht="15" hidden="false" customHeight="false" outlineLevel="0" collapsed="false">
      <c r="A279" s="7" t="n">
        <v>278</v>
      </c>
      <c r="B279" s="8" t="n">
        <v>44117</v>
      </c>
      <c r="C279" s="7" t="n">
        <v>59</v>
      </c>
      <c r="D279" s="7" t="n">
        <v>6</v>
      </c>
      <c r="E279" s="9" t="s">
        <v>9</v>
      </c>
      <c r="F279" s="9" t="n">
        <v>33237</v>
      </c>
      <c r="G279" s="4" t="str">
        <f aca="false">VLOOKUP(D279,Отдел!A:C,2,0)</f>
        <v>Отдел снабжения</v>
      </c>
      <c r="H279" s="4" t="str">
        <f aca="false">VLOOKUP(C279,'Лицевые счета'!A:E,4,0)</f>
        <v>Сантехника</v>
      </c>
      <c r="I279" s="4" t="str">
        <f aca="false">VLOOKUP(C279,'Лицевые счета'!A:E,2,0)</f>
        <v>Кольцевая</v>
      </c>
    </row>
    <row r="280" customFormat="false" ht="15" hidden="false" customHeight="false" outlineLevel="0" collapsed="false">
      <c r="A280" s="7" t="n">
        <v>279</v>
      </c>
      <c r="B280" s="8" t="n">
        <v>44118</v>
      </c>
      <c r="C280" s="7" t="n">
        <v>9</v>
      </c>
      <c r="D280" s="7" t="n">
        <v>5</v>
      </c>
      <c r="E280" s="9" t="s">
        <v>9</v>
      </c>
      <c r="F280" s="9" t="n">
        <v>32003</v>
      </c>
      <c r="G280" s="4" t="str">
        <f aca="false">VLOOKUP(D280,Отдел!A:C,2,0)</f>
        <v>Кадровый отдел</v>
      </c>
      <c r="H280" s="4" t="str">
        <f aca="false">VLOOKUP(C280,'Лицевые счета'!A:E,4,0)</f>
        <v>Электрика</v>
      </c>
      <c r="I280" s="4" t="str">
        <f aca="false">VLOOKUP(C280,'Лицевые счета'!A:E,2,0)</f>
        <v>Ленина</v>
      </c>
    </row>
    <row r="281" customFormat="false" ht="15" hidden="false" customHeight="false" outlineLevel="0" collapsed="false">
      <c r="A281" s="7" t="n">
        <v>280</v>
      </c>
      <c r="B281" s="8" t="n">
        <v>44119</v>
      </c>
      <c r="C281" s="7" t="n">
        <v>53</v>
      </c>
      <c r="D281" s="7" t="n">
        <v>9</v>
      </c>
      <c r="E281" s="9" t="s">
        <v>9</v>
      </c>
      <c r="F281" s="9" t="n">
        <v>33566</v>
      </c>
      <c r="G281" s="4" t="str">
        <f aca="false">VLOOKUP(D281,Отдел!A:C,2,0)</f>
        <v>Отдел труда и заработной платы</v>
      </c>
      <c r="H281" s="4" t="str">
        <f aca="false">VLOOKUP(C281,'Лицевые счета'!A:E,4,0)</f>
        <v>Электрика</v>
      </c>
      <c r="I281" s="4" t="str">
        <f aca="false">VLOOKUP(C281,'Лицевые счета'!A:E,2,0)</f>
        <v>Кольцевая</v>
      </c>
    </row>
    <row r="282" customFormat="false" ht="15" hidden="false" customHeight="false" outlineLevel="0" collapsed="false">
      <c r="A282" s="7" t="n">
        <v>281</v>
      </c>
      <c r="B282" s="8" t="n">
        <v>44120</v>
      </c>
      <c r="C282" s="7" t="n">
        <v>19</v>
      </c>
      <c r="D282" s="7" t="n">
        <v>2</v>
      </c>
      <c r="E282" s="9" t="s">
        <v>9</v>
      </c>
      <c r="F282" s="9" t="n">
        <v>22219</v>
      </c>
      <c r="G282" s="4" t="str">
        <f aca="false">VLOOKUP(D282,Отдел!A:C,2,0)</f>
        <v>Служба доставки</v>
      </c>
      <c r="H282" s="4" t="str">
        <f aca="false">VLOOKUP(C282,'Лицевые счета'!A:E,4,0)</f>
        <v>Сантехника</v>
      </c>
      <c r="I282" s="4" t="str">
        <f aca="false">VLOOKUP(C282,'Лицевые счета'!A:E,2,0)</f>
        <v>Ленина</v>
      </c>
    </row>
    <row r="283" customFormat="false" ht="15" hidden="false" customHeight="false" outlineLevel="0" collapsed="false">
      <c r="A283" s="7" t="n">
        <v>282</v>
      </c>
      <c r="B283" s="8" t="n">
        <v>44121</v>
      </c>
      <c r="C283" s="7" t="n">
        <v>59</v>
      </c>
      <c r="D283" s="7" t="n">
        <v>4</v>
      </c>
      <c r="E283" s="9" t="s">
        <v>9</v>
      </c>
      <c r="F283" s="9" t="n">
        <v>34692</v>
      </c>
      <c r="G283" s="4" t="str">
        <f aca="false">VLOOKUP(D283,Отдел!A:C,2,0)</f>
        <v>Отдел по технике безопасности</v>
      </c>
      <c r="H283" s="4" t="str">
        <f aca="false">VLOOKUP(C283,'Лицевые счета'!A:E,4,0)</f>
        <v>Сантехника</v>
      </c>
      <c r="I283" s="4" t="str">
        <f aca="false">VLOOKUP(C283,'Лицевые счета'!A:E,2,0)</f>
        <v>Кольцевая</v>
      </c>
    </row>
    <row r="284" customFormat="false" ht="15" hidden="false" customHeight="false" outlineLevel="0" collapsed="false">
      <c r="A284" s="7" t="n">
        <v>283</v>
      </c>
      <c r="B284" s="8" t="n">
        <v>44122</v>
      </c>
      <c r="C284" s="7" t="n">
        <v>11</v>
      </c>
      <c r="D284" s="7" t="n">
        <v>12</v>
      </c>
      <c r="E284" s="9" t="s">
        <v>9</v>
      </c>
      <c r="F284" s="9" t="n">
        <v>26940</v>
      </c>
      <c r="G284" s="4" t="str">
        <f aca="false">VLOOKUP(D284,Отдел!A:C,2,0)</f>
        <v>Диспетчерский отдел</v>
      </c>
      <c r="H284" s="4" t="str">
        <f aca="false">VLOOKUP(C284,'Лицевые счета'!A:E,4,0)</f>
        <v>Электрика</v>
      </c>
      <c r="I284" s="4" t="str">
        <f aca="false">VLOOKUP(C284,'Лицевые счета'!A:E,2,0)</f>
        <v>Ленина</v>
      </c>
    </row>
    <row r="285" customFormat="false" ht="15" hidden="false" customHeight="false" outlineLevel="0" collapsed="false">
      <c r="A285" s="7" t="n">
        <v>284</v>
      </c>
      <c r="B285" s="8" t="n">
        <v>44123</v>
      </c>
      <c r="C285" s="7" t="n">
        <v>51</v>
      </c>
      <c r="D285" s="7" t="n">
        <v>1</v>
      </c>
      <c r="E285" s="9" t="s">
        <v>9</v>
      </c>
      <c r="F285" s="9" t="n">
        <v>36865</v>
      </c>
      <c r="G285" s="4" t="str">
        <f aca="false">VLOOKUP(D285,Отдел!A:C,2,0)</f>
        <v>Ремонтный цех</v>
      </c>
      <c r="H285" s="4" t="str">
        <f aca="false">VLOOKUP(C285,'Лицевые счета'!A:E,4,0)</f>
        <v>Сантехника</v>
      </c>
      <c r="I285" s="4" t="str">
        <f aca="false">VLOOKUP(C285,'Лицевые счета'!A:E,2,0)</f>
        <v>Семеоновская</v>
      </c>
    </row>
    <row r="286" customFormat="false" ht="15" hidden="false" customHeight="false" outlineLevel="0" collapsed="false">
      <c r="A286" s="7" t="n">
        <v>285</v>
      </c>
      <c r="B286" s="8" t="n">
        <v>44124</v>
      </c>
      <c r="C286" s="7" t="n">
        <v>24</v>
      </c>
      <c r="D286" s="7" t="n">
        <v>9</v>
      </c>
      <c r="E286" s="9" t="s">
        <v>9</v>
      </c>
      <c r="F286" s="9" t="n">
        <v>21292</v>
      </c>
      <c r="G286" s="4" t="str">
        <f aca="false">VLOOKUP(D286,Отдел!A:C,2,0)</f>
        <v>Отдел труда и заработной платы</v>
      </c>
      <c r="H286" s="4" t="str">
        <f aca="false">VLOOKUP(C286,'Лицевые счета'!A:E,4,0)</f>
        <v>Электрика</v>
      </c>
      <c r="I286" s="4" t="str">
        <f aca="false">VLOOKUP(C286,'Лицевые счета'!A:E,2,0)</f>
        <v>Туполева</v>
      </c>
    </row>
    <row r="287" customFormat="false" ht="15" hidden="false" customHeight="false" outlineLevel="0" collapsed="false">
      <c r="A287" s="7" t="n">
        <v>286</v>
      </c>
      <c r="B287" s="8" t="n">
        <v>44125</v>
      </c>
      <c r="C287" s="7" t="n">
        <v>23</v>
      </c>
      <c r="D287" s="7" t="n">
        <v>1</v>
      </c>
      <c r="E287" s="9" t="s">
        <v>9</v>
      </c>
      <c r="F287" s="9" t="n">
        <v>22985</v>
      </c>
      <c r="G287" s="4" t="str">
        <f aca="false">VLOOKUP(D287,Отдел!A:C,2,0)</f>
        <v>Ремонтный цех</v>
      </c>
      <c r="H287" s="4" t="str">
        <f aca="false">VLOOKUP(C287,'Лицевые счета'!A:E,4,0)</f>
        <v>Электрика</v>
      </c>
      <c r="I287" s="4" t="str">
        <f aca="false">VLOOKUP(C287,'Лицевые счета'!A:E,2,0)</f>
        <v>Туполева</v>
      </c>
    </row>
    <row r="288" customFormat="false" ht="15" hidden="false" customHeight="false" outlineLevel="0" collapsed="false">
      <c r="A288" s="7" t="n">
        <v>287</v>
      </c>
      <c r="B288" s="8" t="n">
        <v>44126</v>
      </c>
      <c r="C288" s="7" t="n">
        <v>38</v>
      </c>
      <c r="D288" s="7" t="n">
        <v>12</v>
      </c>
      <c r="E288" s="9" t="s">
        <v>9</v>
      </c>
      <c r="F288" s="9" t="n">
        <v>31416</v>
      </c>
      <c r="G288" s="4" t="str">
        <f aca="false">VLOOKUP(D288,Отдел!A:C,2,0)</f>
        <v>Диспетчерский отдел</v>
      </c>
      <c r="H288" s="4" t="str">
        <f aca="false">VLOOKUP(C288,'Лицевые счета'!A:E,4,0)</f>
        <v>Электрика</v>
      </c>
      <c r="I288" s="4" t="str">
        <f aca="false">VLOOKUP(C288,'Лицевые счета'!A:E,2,0)</f>
        <v>Семеоновская</v>
      </c>
    </row>
    <row r="289" customFormat="false" ht="15" hidden="false" customHeight="false" outlineLevel="0" collapsed="false">
      <c r="A289" s="7" t="n">
        <v>288</v>
      </c>
      <c r="B289" s="8" t="n">
        <v>44127</v>
      </c>
      <c r="C289" s="7" t="n">
        <v>54</v>
      </c>
      <c r="D289" s="7" t="n">
        <v>1</v>
      </c>
      <c r="E289" s="9" t="s">
        <v>9</v>
      </c>
      <c r="F289" s="9" t="n">
        <v>29803</v>
      </c>
      <c r="G289" s="4" t="str">
        <f aca="false">VLOOKUP(D289,Отдел!A:C,2,0)</f>
        <v>Ремонтный цех</v>
      </c>
      <c r="H289" s="4" t="str">
        <f aca="false">VLOOKUP(C289,'Лицевые счета'!A:E,4,0)</f>
        <v>Электрика</v>
      </c>
      <c r="I289" s="4" t="str">
        <f aca="false">VLOOKUP(C289,'Лицевые счета'!A:E,2,0)</f>
        <v>Кольцевая</v>
      </c>
    </row>
    <row r="290" customFormat="false" ht="15" hidden="false" customHeight="false" outlineLevel="0" collapsed="false">
      <c r="A290" s="7" t="n">
        <v>289</v>
      </c>
      <c r="B290" s="8" t="n">
        <v>44128</v>
      </c>
      <c r="C290" s="7" t="n">
        <v>34</v>
      </c>
      <c r="D290" s="7" t="n">
        <v>6</v>
      </c>
      <c r="E290" s="9" t="s">
        <v>9</v>
      </c>
      <c r="F290" s="9" t="n">
        <v>30546</v>
      </c>
      <c r="G290" s="4" t="str">
        <f aca="false">VLOOKUP(D290,Отдел!A:C,2,0)</f>
        <v>Отдел снабжения</v>
      </c>
      <c r="H290" s="4" t="str">
        <f aca="false">VLOOKUP(C290,'Лицевые счета'!A:E,4,0)</f>
        <v>Инструмент</v>
      </c>
      <c r="I290" s="4" t="str">
        <f aca="false">VLOOKUP(C290,'Лицевые счета'!A:E,2,0)</f>
        <v>Туполева</v>
      </c>
    </row>
    <row r="291" customFormat="false" ht="15" hidden="false" customHeight="false" outlineLevel="0" collapsed="false">
      <c r="A291" s="7" t="n">
        <v>290</v>
      </c>
      <c r="B291" s="8" t="n">
        <v>44129</v>
      </c>
      <c r="C291" s="7" t="n">
        <v>28</v>
      </c>
      <c r="D291" s="7" t="n">
        <v>9</v>
      </c>
      <c r="E291" s="9" t="s">
        <v>9</v>
      </c>
      <c r="F291" s="9" t="n">
        <v>24890</v>
      </c>
      <c r="G291" s="4" t="str">
        <f aca="false">VLOOKUP(D291,Отдел!A:C,2,0)</f>
        <v>Отдел труда и заработной платы</v>
      </c>
      <c r="H291" s="4" t="str">
        <f aca="false">VLOOKUP(C291,'Лицевые счета'!A:E,4,0)</f>
        <v>Электрика</v>
      </c>
      <c r="I291" s="4" t="str">
        <f aca="false">VLOOKUP(C291,'Лицевые счета'!A:E,2,0)</f>
        <v>Туполева</v>
      </c>
    </row>
    <row r="292" customFormat="false" ht="15" hidden="false" customHeight="false" outlineLevel="0" collapsed="false">
      <c r="A292" s="7" t="n">
        <v>291</v>
      </c>
      <c r="B292" s="8" t="n">
        <v>44130</v>
      </c>
      <c r="C292" s="7" t="n">
        <v>37</v>
      </c>
      <c r="D292" s="7" t="n">
        <v>12</v>
      </c>
      <c r="E292" s="9" t="s">
        <v>9</v>
      </c>
      <c r="F292" s="9" t="n">
        <v>39802</v>
      </c>
      <c r="G292" s="4" t="str">
        <f aca="false">VLOOKUP(D292,Отдел!A:C,2,0)</f>
        <v>Диспетчерский отдел</v>
      </c>
      <c r="H292" s="4" t="str">
        <f aca="false">VLOOKUP(C292,'Лицевые счета'!A:E,4,0)</f>
        <v>Инструмент</v>
      </c>
      <c r="I292" s="4" t="str">
        <f aca="false">VLOOKUP(C292,'Лицевые счета'!A:E,2,0)</f>
        <v>Туполева</v>
      </c>
    </row>
    <row r="293" customFormat="false" ht="15" hidden="false" customHeight="false" outlineLevel="0" collapsed="false">
      <c r="A293" s="7" t="n">
        <v>292</v>
      </c>
      <c r="B293" s="8" t="n">
        <v>44131</v>
      </c>
      <c r="C293" s="7" t="n">
        <v>54</v>
      </c>
      <c r="D293" s="7" t="n">
        <v>12</v>
      </c>
      <c r="E293" s="9" t="s">
        <v>9</v>
      </c>
      <c r="F293" s="9" t="n">
        <v>30712</v>
      </c>
      <c r="G293" s="4" t="str">
        <f aca="false">VLOOKUP(D293,Отдел!A:C,2,0)</f>
        <v>Диспетчерский отдел</v>
      </c>
      <c r="H293" s="4" t="str">
        <f aca="false">VLOOKUP(C293,'Лицевые счета'!A:E,4,0)</f>
        <v>Электрика</v>
      </c>
      <c r="I293" s="4" t="str">
        <f aca="false">VLOOKUP(C293,'Лицевые счета'!A:E,2,0)</f>
        <v>Кольцевая</v>
      </c>
    </row>
    <row r="294" customFormat="false" ht="15" hidden="false" customHeight="false" outlineLevel="0" collapsed="false">
      <c r="A294" s="7" t="n">
        <v>293</v>
      </c>
      <c r="B294" s="8" t="n">
        <v>44132</v>
      </c>
      <c r="C294" s="7" t="n">
        <v>43</v>
      </c>
      <c r="D294" s="7" t="n">
        <v>9</v>
      </c>
      <c r="E294" s="9" t="s">
        <v>9</v>
      </c>
      <c r="F294" s="9" t="n">
        <v>39354</v>
      </c>
      <c r="G294" s="4" t="str">
        <f aca="false">VLOOKUP(D294,Отдел!A:C,2,0)</f>
        <v>Отдел труда и заработной платы</v>
      </c>
      <c r="H294" s="4" t="str">
        <f aca="false">VLOOKUP(C294,'Лицевые счета'!A:E,4,0)</f>
        <v>Электрика</v>
      </c>
      <c r="I294" s="4" t="str">
        <f aca="false">VLOOKUP(C294,'Лицевые счета'!A:E,2,0)</f>
        <v>Семеоновская</v>
      </c>
    </row>
    <row r="295" customFormat="false" ht="15" hidden="false" customHeight="false" outlineLevel="0" collapsed="false">
      <c r="A295" s="7" t="n">
        <v>294</v>
      </c>
      <c r="B295" s="8" t="n">
        <v>44133</v>
      </c>
      <c r="C295" s="7" t="n">
        <v>31</v>
      </c>
      <c r="D295" s="7" t="n">
        <v>5</v>
      </c>
      <c r="E295" s="9" t="s">
        <v>9</v>
      </c>
      <c r="F295" s="9" t="n">
        <v>24994</v>
      </c>
      <c r="G295" s="4" t="str">
        <f aca="false">VLOOKUP(D295,Отдел!A:C,2,0)</f>
        <v>Кадровый отдел</v>
      </c>
      <c r="H295" s="4" t="str">
        <f aca="false">VLOOKUP(C295,'Лицевые счета'!A:E,4,0)</f>
        <v>Электрика</v>
      </c>
      <c r="I295" s="4" t="str">
        <f aca="false">VLOOKUP(C295,'Лицевые счета'!A:E,2,0)</f>
        <v>Туполева</v>
      </c>
    </row>
    <row r="296" customFormat="false" ht="15" hidden="false" customHeight="false" outlineLevel="0" collapsed="false">
      <c r="A296" s="7" t="n">
        <v>295</v>
      </c>
      <c r="B296" s="8" t="n">
        <v>44134</v>
      </c>
      <c r="C296" s="7" t="n">
        <v>49</v>
      </c>
      <c r="D296" s="7" t="n">
        <v>11</v>
      </c>
      <c r="E296" s="9" t="s">
        <v>9</v>
      </c>
      <c r="F296" s="9" t="n">
        <v>22278</v>
      </c>
      <c r="G296" s="4" t="str">
        <f aca="false">VLOOKUP(D296,Отдел!A:C,2,0)</f>
        <v>Производственный цех</v>
      </c>
      <c r="H296" s="4" t="str">
        <f aca="false">VLOOKUP(C296,'Лицевые счета'!A:E,4,0)</f>
        <v>Инструмент</v>
      </c>
      <c r="I296" s="4" t="str">
        <f aca="false">VLOOKUP(C296,'Лицевые счета'!A:E,2,0)</f>
        <v>Семеоновская</v>
      </c>
    </row>
    <row r="297" customFormat="false" ht="15" hidden="false" customHeight="false" outlineLevel="0" collapsed="false">
      <c r="A297" s="7" t="n">
        <v>296</v>
      </c>
      <c r="B297" s="8" t="n">
        <v>44135</v>
      </c>
      <c r="C297" s="7" t="n">
        <v>50</v>
      </c>
      <c r="D297" s="7" t="n">
        <v>2</v>
      </c>
      <c r="E297" s="9" t="s">
        <v>9</v>
      </c>
      <c r="F297" s="9" t="n">
        <v>26713</v>
      </c>
      <c r="G297" s="4" t="str">
        <f aca="false">VLOOKUP(D297,Отдел!A:C,2,0)</f>
        <v>Служба доставки</v>
      </c>
      <c r="H297" s="4" t="str">
        <f aca="false">VLOOKUP(C297,'Лицевые счета'!A:E,4,0)</f>
        <v>Сантехника</v>
      </c>
      <c r="I297" s="4" t="str">
        <f aca="false">VLOOKUP(C297,'Лицевые счета'!A:E,2,0)</f>
        <v>Семеоновская</v>
      </c>
    </row>
    <row r="298" customFormat="false" ht="15" hidden="false" customHeight="false" outlineLevel="0" collapsed="false">
      <c r="A298" s="7" t="n">
        <v>297</v>
      </c>
      <c r="B298" s="8" t="n">
        <v>44136</v>
      </c>
      <c r="C298" s="7" t="n">
        <v>40</v>
      </c>
      <c r="D298" s="7" t="n">
        <v>3</v>
      </c>
      <c r="E298" s="9" t="s">
        <v>9</v>
      </c>
      <c r="F298" s="9" t="n">
        <v>26144</v>
      </c>
      <c r="G298" s="4" t="str">
        <f aca="false">VLOOKUP(D298,Отдел!A:C,2,0)</f>
        <v>Бухгалтерия</v>
      </c>
      <c r="H298" s="4" t="str">
        <f aca="false">VLOOKUP(C298,'Лицевые счета'!A:E,4,0)</f>
        <v>Электрика</v>
      </c>
      <c r="I298" s="4" t="str">
        <f aca="false">VLOOKUP(C298,'Лицевые счета'!A:E,2,0)</f>
        <v>Семеоновская</v>
      </c>
    </row>
    <row r="299" customFormat="false" ht="15" hidden="false" customHeight="false" outlineLevel="0" collapsed="false">
      <c r="A299" s="7" t="n">
        <v>298</v>
      </c>
      <c r="B299" s="8" t="n">
        <v>44137</v>
      </c>
      <c r="C299" s="7" t="n">
        <v>21</v>
      </c>
      <c r="D299" s="7" t="n">
        <v>2</v>
      </c>
      <c r="E299" s="9" t="s">
        <v>9</v>
      </c>
      <c r="F299" s="9" t="n">
        <v>22966</v>
      </c>
      <c r="G299" s="4" t="str">
        <f aca="false">VLOOKUP(D299,Отдел!A:C,2,0)</f>
        <v>Служба доставки</v>
      </c>
      <c r="H299" s="4" t="str">
        <f aca="false">VLOOKUP(C299,'Лицевые счета'!A:E,4,0)</f>
        <v>Электрика</v>
      </c>
      <c r="I299" s="4" t="str">
        <f aca="false">VLOOKUP(C299,'Лицевые счета'!A:E,2,0)</f>
        <v>Туполева</v>
      </c>
    </row>
    <row r="300" customFormat="false" ht="15" hidden="false" customHeight="false" outlineLevel="0" collapsed="false">
      <c r="A300" s="7" t="n">
        <v>299</v>
      </c>
      <c r="B300" s="8" t="n">
        <v>44138</v>
      </c>
      <c r="C300" s="7" t="n">
        <v>23</v>
      </c>
      <c r="D300" s="7" t="n">
        <v>2</v>
      </c>
      <c r="E300" s="9" t="s">
        <v>9</v>
      </c>
      <c r="F300" s="9" t="n">
        <v>32051</v>
      </c>
      <c r="G300" s="4" t="str">
        <f aca="false">VLOOKUP(D300,Отдел!A:C,2,0)</f>
        <v>Служба доставки</v>
      </c>
      <c r="H300" s="4" t="str">
        <f aca="false">VLOOKUP(C300,'Лицевые счета'!A:E,4,0)</f>
        <v>Электрика</v>
      </c>
      <c r="I300" s="4" t="str">
        <f aca="false">VLOOKUP(C300,'Лицевые счета'!A:E,2,0)</f>
        <v>Туполева</v>
      </c>
    </row>
    <row r="301" customFormat="false" ht="15" hidden="false" customHeight="false" outlineLevel="0" collapsed="false">
      <c r="A301" s="7" t="n">
        <v>300</v>
      </c>
      <c r="B301" s="8" t="n">
        <v>44139</v>
      </c>
      <c r="C301" s="7" t="n">
        <v>35</v>
      </c>
      <c r="D301" s="7" t="n">
        <v>8</v>
      </c>
      <c r="E301" s="9" t="s">
        <v>9</v>
      </c>
      <c r="F301" s="9" t="n">
        <v>32194</v>
      </c>
      <c r="G301" s="4" t="str">
        <f aca="false">VLOOKUP(D301,Отдел!A:C,2,0)</f>
        <v>Плановый отдел</v>
      </c>
      <c r="H301" s="4" t="str">
        <f aca="false">VLOOKUP(C301,'Лицевые счета'!A:E,4,0)</f>
        <v>Инструмент</v>
      </c>
      <c r="I301" s="4" t="str">
        <f aca="false">VLOOKUP(C301,'Лицевые счета'!A:E,2,0)</f>
        <v>Туполева</v>
      </c>
    </row>
    <row r="302" customFormat="false" ht="15" hidden="false" customHeight="false" outlineLevel="0" collapsed="false">
      <c r="A302" s="7" t="n">
        <v>301</v>
      </c>
      <c r="B302" s="8" t="n">
        <v>44140</v>
      </c>
      <c r="C302" s="7" t="n">
        <v>58</v>
      </c>
      <c r="D302" s="7" t="n">
        <v>3</v>
      </c>
      <c r="E302" s="9" t="s">
        <v>9</v>
      </c>
      <c r="F302" s="9" t="n">
        <v>30706</v>
      </c>
      <c r="G302" s="4" t="str">
        <f aca="false">VLOOKUP(D302,Отдел!A:C,2,0)</f>
        <v>Бухгалтерия</v>
      </c>
      <c r="H302" s="4" t="str">
        <f aca="false">VLOOKUP(C302,'Лицевые счета'!A:E,4,0)</f>
        <v>Инструмент</v>
      </c>
      <c r="I302" s="4" t="str">
        <f aca="false">VLOOKUP(C302,'Лицевые счета'!A:E,2,0)</f>
        <v>Кольцевая</v>
      </c>
    </row>
    <row r="303" customFormat="false" ht="15" hidden="false" customHeight="false" outlineLevel="0" collapsed="false">
      <c r="A303" s="7" t="n">
        <v>302</v>
      </c>
      <c r="B303" s="8" t="n">
        <v>44141</v>
      </c>
      <c r="C303" s="7" t="n">
        <v>38</v>
      </c>
      <c r="D303" s="7" t="n">
        <v>5</v>
      </c>
      <c r="E303" s="9" t="s">
        <v>9</v>
      </c>
      <c r="F303" s="9" t="n">
        <v>30813</v>
      </c>
      <c r="G303" s="4" t="str">
        <f aca="false">VLOOKUP(D303,Отдел!A:C,2,0)</f>
        <v>Кадровый отдел</v>
      </c>
      <c r="H303" s="4" t="str">
        <f aca="false">VLOOKUP(C303,'Лицевые счета'!A:E,4,0)</f>
        <v>Электрика</v>
      </c>
      <c r="I303" s="4" t="str">
        <f aca="false">VLOOKUP(C303,'Лицевые счета'!A:E,2,0)</f>
        <v>Семеоновская</v>
      </c>
    </row>
    <row r="304" customFormat="false" ht="15" hidden="false" customHeight="false" outlineLevel="0" collapsed="false">
      <c r="A304" s="7" t="n">
        <v>303</v>
      </c>
      <c r="B304" s="8" t="n">
        <v>44142</v>
      </c>
      <c r="C304" s="7" t="n">
        <v>45</v>
      </c>
      <c r="D304" s="7" t="n">
        <v>7</v>
      </c>
      <c r="E304" s="9" t="s">
        <v>9</v>
      </c>
      <c r="F304" s="9" t="n">
        <v>36139</v>
      </c>
      <c r="G304" s="4" t="str">
        <f aca="false">VLOOKUP(D304,Отдел!A:C,2,0)</f>
        <v>Отдел сбыта</v>
      </c>
      <c r="H304" s="4" t="str">
        <f aca="false">VLOOKUP(C304,'Лицевые счета'!A:E,4,0)</f>
        <v>Инструмент</v>
      </c>
      <c r="I304" s="4" t="str">
        <f aca="false">VLOOKUP(C304,'Лицевые счета'!A:E,2,0)</f>
        <v>Семеоновская</v>
      </c>
    </row>
    <row r="305" customFormat="false" ht="15" hidden="false" customHeight="false" outlineLevel="0" collapsed="false">
      <c r="A305" s="7" t="n">
        <v>304</v>
      </c>
      <c r="B305" s="8" t="n">
        <v>44143</v>
      </c>
      <c r="C305" s="7" t="n">
        <v>33</v>
      </c>
      <c r="D305" s="7" t="n">
        <v>4</v>
      </c>
      <c r="E305" s="9" t="s">
        <v>9</v>
      </c>
      <c r="F305" s="9" t="n">
        <v>23495</v>
      </c>
      <c r="G305" s="4" t="str">
        <f aca="false">VLOOKUP(D305,Отдел!A:C,2,0)</f>
        <v>Отдел по технике безопасности</v>
      </c>
      <c r="H305" s="4" t="str">
        <f aca="false">VLOOKUP(C305,'Лицевые счета'!A:E,4,0)</f>
        <v>Инструмент</v>
      </c>
      <c r="I305" s="4" t="str">
        <f aca="false">VLOOKUP(C305,'Лицевые счета'!A:E,2,0)</f>
        <v>Туполева</v>
      </c>
    </row>
    <row r="306" customFormat="false" ht="15" hidden="false" customHeight="false" outlineLevel="0" collapsed="false">
      <c r="A306" s="7" t="n">
        <v>305</v>
      </c>
      <c r="B306" s="8" t="n">
        <v>44144</v>
      </c>
      <c r="C306" s="7" t="n">
        <v>30</v>
      </c>
      <c r="D306" s="7" t="n">
        <v>1</v>
      </c>
      <c r="E306" s="9" t="s">
        <v>9</v>
      </c>
      <c r="F306" s="9" t="n">
        <v>28612</v>
      </c>
      <c r="G306" s="4" t="str">
        <f aca="false">VLOOKUP(D306,Отдел!A:C,2,0)</f>
        <v>Ремонтный цех</v>
      </c>
      <c r="H306" s="4" t="str">
        <f aca="false">VLOOKUP(C306,'Лицевые счета'!A:E,4,0)</f>
        <v>Электрика</v>
      </c>
      <c r="I306" s="4" t="str">
        <f aca="false">VLOOKUP(C306,'Лицевые счета'!A:E,2,0)</f>
        <v>Туполева</v>
      </c>
    </row>
    <row r="307" customFormat="false" ht="15" hidden="false" customHeight="false" outlineLevel="0" collapsed="false">
      <c r="A307" s="7" t="n">
        <v>306</v>
      </c>
      <c r="B307" s="8" t="n">
        <v>44145</v>
      </c>
      <c r="C307" s="7" t="n">
        <v>53</v>
      </c>
      <c r="D307" s="7" t="n">
        <v>7</v>
      </c>
      <c r="E307" s="9" t="s">
        <v>9</v>
      </c>
      <c r="F307" s="9" t="n">
        <v>28367</v>
      </c>
      <c r="G307" s="4" t="str">
        <f aca="false">VLOOKUP(D307,Отдел!A:C,2,0)</f>
        <v>Отдел сбыта</v>
      </c>
      <c r="H307" s="4" t="str">
        <f aca="false">VLOOKUP(C307,'Лицевые счета'!A:E,4,0)</f>
        <v>Электрика</v>
      </c>
      <c r="I307" s="4" t="str">
        <f aca="false">VLOOKUP(C307,'Лицевые счета'!A:E,2,0)</f>
        <v>Кольцевая</v>
      </c>
    </row>
    <row r="308" customFormat="false" ht="15" hidden="false" customHeight="false" outlineLevel="0" collapsed="false">
      <c r="A308" s="7" t="n">
        <v>307</v>
      </c>
      <c r="B308" s="8" t="n">
        <v>44146</v>
      </c>
      <c r="C308" s="7" t="n">
        <v>12</v>
      </c>
      <c r="D308" s="7" t="n">
        <v>11</v>
      </c>
      <c r="E308" s="9" t="s">
        <v>9</v>
      </c>
      <c r="F308" s="9" t="n">
        <v>34900</v>
      </c>
      <c r="G308" s="4" t="str">
        <f aca="false">VLOOKUP(D308,Отдел!A:C,2,0)</f>
        <v>Производственный цех</v>
      </c>
      <c r="H308" s="4" t="str">
        <f aca="false">VLOOKUP(C308,'Лицевые счета'!A:E,4,0)</f>
        <v>Электрика</v>
      </c>
      <c r="I308" s="4" t="str">
        <f aca="false">VLOOKUP(C308,'Лицевые счета'!A:E,2,0)</f>
        <v>Ленина</v>
      </c>
    </row>
    <row r="309" customFormat="false" ht="15" hidden="false" customHeight="false" outlineLevel="0" collapsed="false">
      <c r="A309" s="7" t="n">
        <v>308</v>
      </c>
      <c r="B309" s="8" t="n">
        <v>44147</v>
      </c>
      <c r="C309" s="7" t="n">
        <v>20</v>
      </c>
      <c r="D309" s="7" t="n">
        <v>2</v>
      </c>
      <c r="E309" s="9" t="s">
        <v>9</v>
      </c>
      <c r="F309" s="9" t="n">
        <v>21152</v>
      </c>
      <c r="G309" s="4" t="str">
        <f aca="false">VLOOKUP(D309,Отдел!A:C,2,0)</f>
        <v>Служба доставки</v>
      </c>
      <c r="H309" s="4" t="str">
        <f aca="false">VLOOKUP(C309,'Лицевые счета'!A:E,4,0)</f>
        <v>Сантехника</v>
      </c>
      <c r="I309" s="4" t="str">
        <f aca="false">VLOOKUP(C309,'Лицевые счета'!A:E,2,0)</f>
        <v>Ленина</v>
      </c>
    </row>
    <row r="310" customFormat="false" ht="15" hidden="false" customHeight="false" outlineLevel="0" collapsed="false">
      <c r="A310" s="7" t="n">
        <v>309</v>
      </c>
      <c r="B310" s="8" t="n">
        <v>44148</v>
      </c>
      <c r="C310" s="7" t="n">
        <v>58</v>
      </c>
      <c r="D310" s="7" t="n">
        <v>10</v>
      </c>
      <c r="E310" s="9" t="s">
        <v>9</v>
      </c>
      <c r="F310" s="9" t="n">
        <v>25374</v>
      </c>
      <c r="G310" s="4" t="str">
        <f aca="false">VLOOKUP(D310,Отдел!A:C,2,0)</f>
        <v>Маркетинговый отдел</v>
      </c>
      <c r="H310" s="4" t="str">
        <f aca="false">VLOOKUP(C310,'Лицевые счета'!A:E,4,0)</f>
        <v>Инструмент</v>
      </c>
      <c r="I310" s="4" t="str">
        <f aca="false">VLOOKUP(C310,'Лицевые счета'!A:E,2,0)</f>
        <v>Кольцевая</v>
      </c>
    </row>
    <row r="311" customFormat="false" ht="15" hidden="false" customHeight="false" outlineLevel="0" collapsed="false">
      <c r="A311" s="7" t="n">
        <v>310</v>
      </c>
      <c r="B311" s="8" t="n">
        <v>44149</v>
      </c>
      <c r="C311" s="7" t="n">
        <v>25</v>
      </c>
      <c r="D311" s="7" t="n">
        <v>3</v>
      </c>
      <c r="E311" s="9" t="s">
        <v>9</v>
      </c>
      <c r="F311" s="9" t="n">
        <v>22196</v>
      </c>
      <c r="G311" s="4" t="str">
        <f aca="false">VLOOKUP(D311,Отдел!A:C,2,0)</f>
        <v>Бухгалтерия</v>
      </c>
      <c r="H311" s="4" t="str">
        <f aca="false">VLOOKUP(C311,'Лицевые счета'!A:E,4,0)</f>
        <v>Электрика</v>
      </c>
      <c r="I311" s="4" t="str">
        <f aca="false">VLOOKUP(C311,'Лицевые счета'!A:E,2,0)</f>
        <v>Туполева</v>
      </c>
    </row>
    <row r="312" customFormat="false" ht="15" hidden="false" customHeight="false" outlineLevel="0" collapsed="false">
      <c r="A312" s="7" t="n">
        <v>311</v>
      </c>
      <c r="B312" s="8" t="n">
        <v>44150</v>
      </c>
      <c r="C312" s="7" t="n">
        <v>30</v>
      </c>
      <c r="D312" s="7" t="n">
        <v>9</v>
      </c>
      <c r="E312" s="9" t="s">
        <v>9</v>
      </c>
      <c r="F312" s="9" t="n">
        <v>39791</v>
      </c>
      <c r="G312" s="4" t="str">
        <f aca="false">VLOOKUP(D312,Отдел!A:C,2,0)</f>
        <v>Отдел труда и заработной платы</v>
      </c>
      <c r="H312" s="4" t="str">
        <f aca="false">VLOOKUP(C312,'Лицевые счета'!A:E,4,0)</f>
        <v>Электрика</v>
      </c>
      <c r="I312" s="4" t="str">
        <f aca="false">VLOOKUP(C312,'Лицевые счета'!A:E,2,0)</f>
        <v>Туполева</v>
      </c>
    </row>
    <row r="313" customFormat="false" ht="15" hidden="false" customHeight="false" outlineLevel="0" collapsed="false">
      <c r="A313" s="7" t="n">
        <v>312</v>
      </c>
      <c r="B313" s="8" t="n">
        <v>44151</v>
      </c>
      <c r="C313" s="7" t="n">
        <v>24</v>
      </c>
      <c r="D313" s="7" t="n">
        <v>6</v>
      </c>
      <c r="E313" s="9" t="s">
        <v>9</v>
      </c>
      <c r="F313" s="9" t="n">
        <v>33709</v>
      </c>
      <c r="G313" s="4" t="str">
        <f aca="false">VLOOKUP(D313,Отдел!A:C,2,0)</f>
        <v>Отдел снабжения</v>
      </c>
      <c r="H313" s="4" t="str">
        <f aca="false">VLOOKUP(C313,'Лицевые счета'!A:E,4,0)</f>
        <v>Электрика</v>
      </c>
      <c r="I313" s="4" t="str">
        <f aca="false">VLOOKUP(C313,'Лицевые счета'!A:E,2,0)</f>
        <v>Туполева</v>
      </c>
    </row>
    <row r="314" customFormat="false" ht="15" hidden="false" customHeight="false" outlineLevel="0" collapsed="false">
      <c r="A314" s="7" t="n">
        <v>313</v>
      </c>
      <c r="B314" s="8" t="n">
        <v>44152</v>
      </c>
      <c r="C314" s="7" t="n">
        <v>7</v>
      </c>
      <c r="D314" s="7" t="n">
        <v>5</v>
      </c>
      <c r="E314" s="9" t="s">
        <v>9</v>
      </c>
      <c r="F314" s="9" t="n">
        <v>25537</v>
      </c>
      <c r="G314" s="4" t="str">
        <f aca="false">VLOOKUP(D314,Отдел!A:C,2,0)</f>
        <v>Кадровый отдел</v>
      </c>
      <c r="H314" s="4" t="str">
        <f aca="false">VLOOKUP(C314,'Лицевые счета'!A:E,4,0)</f>
        <v>Электрика</v>
      </c>
      <c r="I314" s="4" t="str">
        <f aca="false">VLOOKUP(C314,'Лицевые счета'!A:E,2,0)</f>
        <v>Ленина</v>
      </c>
    </row>
    <row r="315" customFormat="false" ht="15" hidden="false" customHeight="false" outlineLevel="0" collapsed="false">
      <c r="A315" s="7" t="n">
        <v>314</v>
      </c>
      <c r="B315" s="8" t="n">
        <v>44153</v>
      </c>
      <c r="C315" s="7" t="n">
        <v>34</v>
      </c>
      <c r="D315" s="7" t="n">
        <v>4</v>
      </c>
      <c r="E315" s="9" t="s">
        <v>9</v>
      </c>
      <c r="F315" s="9" t="n">
        <v>28099</v>
      </c>
      <c r="G315" s="4" t="str">
        <f aca="false">VLOOKUP(D315,Отдел!A:C,2,0)</f>
        <v>Отдел по технике безопасности</v>
      </c>
      <c r="H315" s="4" t="str">
        <f aca="false">VLOOKUP(C315,'Лицевые счета'!A:E,4,0)</f>
        <v>Инструмент</v>
      </c>
      <c r="I315" s="4" t="str">
        <f aca="false">VLOOKUP(C315,'Лицевые счета'!A:E,2,0)</f>
        <v>Туполева</v>
      </c>
    </row>
    <row r="316" customFormat="false" ht="15" hidden="false" customHeight="false" outlineLevel="0" collapsed="false">
      <c r="A316" s="7" t="n">
        <v>315</v>
      </c>
      <c r="B316" s="8" t="n">
        <v>44154</v>
      </c>
      <c r="C316" s="7" t="n">
        <v>31</v>
      </c>
      <c r="D316" s="7" t="n">
        <v>5</v>
      </c>
      <c r="E316" s="9" t="s">
        <v>9</v>
      </c>
      <c r="F316" s="9" t="n">
        <v>36343</v>
      </c>
      <c r="G316" s="4" t="str">
        <f aca="false">VLOOKUP(D316,Отдел!A:C,2,0)</f>
        <v>Кадровый отдел</v>
      </c>
      <c r="H316" s="4" t="str">
        <f aca="false">VLOOKUP(C316,'Лицевые счета'!A:E,4,0)</f>
        <v>Электрика</v>
      </c>
      <c r="I316" s="4" t="str">
        <f aca="false">VLOOKUP(C316,'Лицевые счета'!A:E,2,0)</f>
        <v>Туполева</v>
      </c>
    </row>
    <row r="317" customFormat="false" ht="15" hidden="false" customHeight="false" outlineLevel="0" collapsed="false">
      <c r="A317" s="7" t="n">
        <v>316</v>
      </c>
      <c r="B317" s="8" t="n">
        <v>44155</v>
      </c>
      <c r="C317" s="7" t="n">
        <v>10</v>
      </c>
      <c r="D317" s="7" t="n">
        <v>10</v>
      </c>
      <c r="E317" s="9" t="s">
        <v>9</v>
      </c>
      <c r="F317" s="9" t="n">
        <v>25715</v>
      </c>
      <c r="G317" s="4" t="str">
        <f aca="false">VLOOKUP(D317,Отдел!A:C,2,0)</f>
        <v>Маркетинговый отдел</v>
      </c>
      <c r="H317" s="4" t="str">
        <f aca="false">VLOOKUP(C317,'Лицевые счета'!A:E,4,0)</f>
        <v>Электрика</v>
      </c>
      <c r="I317" s="4" t="str">
        <f aca="false">VLOOKUP(C317,'Лицевые счета'!A:E,2,0)</f>
        <v>Ленина</v>
      </c>
    </row>
    <row r="318" customFormat="false" ht="15" hidden="false" customHeight="false" outlineLevel="0" collapsed="false">
      <c r="A318" s="7" t="n">
        <v>317</v>
      </c>
      <c r="B318" s="8" t="n">
        <v>44156</v>
      </c>
      <c r="C318" s="7" t="n">
        <v>42</v>
      </c>
      <c r="D318" s="7" t="n">
        <v>8</v>
      </c>
      <c r="E318" s="9" t="s">
        <v>9</v>
      </c>
      <c r="F318" s="9" t="n">
        <v>33723</v>
      </c>
      <c r="G318" s="4" t="str">
        <f aca="false">VLOOKUP(D318,Отдел!A:C,2,0)</f>
        <v>Плановый отдел</v>
      </c>
      <c r="H318" s="4" t="str">
        <f aca="false">VLOOKUP(C318,'Лицевые счета'!A:E,4,0)</f>
        <v>Электрика</v>
      </c>
      <c r="I318" s="4" t="str">
        <f aca="false">VLOOKUP(C318,'Лицевые счета'!A:E,2,0)</f>
        <v>Семеоновская</v>
      </c>
    </row>
    <row r="319" customFormat="false" ht="15" hidden="false" customHeight="false" outlineLevel="0" collapsed="false">
      <c r="A319" s="7" t="n">
        <v>318</v>
      </c>
      <c r="B319" s="8" t="n">
        <v>44157</v>
      </c>
      <c r="C319" s="7" t="n">
        <v>25</v>
      </c>
      <c r="D319" s="7" t="n">
        <v>4</v>
      </c>
      <c r="E319" s="9" t="s">
        <v>9</v>
      </c>
      <c r="F319" s="9" t="n">
        <v>24092</v>
      </c>
      <c r="G319" s="4" t="str">
        <f aca="false">VLOOKUP(D319,Отдел!A:C,2,0)</f>
        <v>Отдел по технике безопасности</v>
      </c>
      <c r="H319" s="4" t="str">
        <f aca="false">VLOOKUP(C319,'Лицевые счета'!A:E,4,0)</f>
        <v>Электрика</v>
      </c>
      <c r="I319" s="4" t="str">
        <f aca="false">VLOOKUP(C319,'Лицевые счета'!A:E,2,0)</f>
        <v>Туполева</v>
      </c>
    </row>
    <row r="320" customFormat="false" ht="15" hidden="false" customHeight="false" outlineLevel="0" collapsed="false">
      <c r="A320" s="7" t="n">
        <v>319</v>
      </c>
      <c r="B320" s="8" t="n">
        <v>44158</v>
      </c>
      <c r="C320" s="7" t="n">
        <v>5</v>
      </c>
      <c r="D320" s="7" t="n">
        <v>12</v>
      </c>
      <c r="E320" s="9" t="s">
        <v>9</v>
      </c>
      <c r="F320" s="9" t="n">
        <v>38846</v>
      </c>
      <c r="G320" s="4" t="str">
        <f aca="false">VLOOKUP(D320,Отдел!A:C,2,0)</f>
        <v>Диспетчерский отдел</v>
      </c>
      <c r="H320" s="4" t="str">
        <f aca="false">VLOOKUP(C320,'Лицевые счета'!A:E,4,0)</f>
        <v>Электрика</v>
      </c>
      <c r="I320" s="4" t="str">
        <f aca="false">VLOOKUP(C320,'Лицевые счета'!A:E,2,0)</f>
        <v>Шмидта</v>
      </c>
    </row>
    <row r="321" customFormat="false" ht="15" hidden="false" customHeight="false" outlineLevel="0" collapsed="false">
      <c r="A321" s="7" t="n">
        <v>320</v>
      </c>
      <c r="B321" s="8" t="n">
        <v>44159</v>
      </c>
      <c r="C321" s="7" t="n">
        <v>57</v>
      </c>
      <c r="D321" s="7" t="n">
        <v>5</v>
      </c>
      <c r="E321" s="9" t="s">
        <v>9</v>
      </c>
      <c r="F321" s="9" t="n">
        <v>39291</v>
      </c>
      <c r="G321" s="4" t="str">
        <f aca="false">VLOOKUP(D321,Отдел!A:C,2,0)</f>
        <v>Кадровый отдел</v>
      </c>
      <c r="H321" s="4" t="str">
        <f aca="false">VLOOKUP(C321,'Лицевые счета'!A:E,4,0)</f>
        <v>Инструмент</v>
      </c>
      <c r="I321" s="4" t="str">
        <f aca="false">VLOOKUP(C321,'Лицевые счета'!A:E,2,0)</f>
        <v>Кольцевая</v>
      </c>
    </row>
    <row r="322" customFormat="false" ht="15" hidden="false" customHeight="false" outlineLevel="0" collapsed="false">
      <c r="A322" s="7" t="n">
        <v>321</v>
      </c>
      <c r="B322" s="8" t="n">
        <v>44160</v>
      </c>
      <c r="C322" s="7" t="n">
        <v>10</v>
      </c>
      <c r="D322" s="7" t="n">
        <v>3</v>
      </c>
      <c r="E322" s="9" t="s">
        <v>9</v>
      </c>
      <c r="F322" s="9" t="n">
        <v>34089</v>
      </c>
      <c r="G322" s="4" t="str">
        <f aca="false">VLOOKUP(D322,Отдел!A:C,2,0)</f>
        <v>Бухгалтерия</v>
      </c>
      <c r="H322" s="4" t="str">
        <f aca="false">VLOOKUP(C322,'Лицевые счета'!A:E,4,0)</f>
        <v>Электрика</v>
      </c>
      <c r="I322" s="4" t="str">
        <f aca="false">VLOOKUP(C322,'Лицевые счета'!A:E,2,0)</f>
        <v>Ленина</v>
      </c>
    </row>
    <row r="323" customFormat="false" ht="15" hidden="false" customHeight="false" outlineLevel="0" collapsed="false">
      <c r="A323" s="7" t="n">
        <v>322</v>
      </c>
      <c r="B323" s="8" t="n">
        <v>44161</v>
      </c>
      <c r="C323" s="7" t="n">
        <v>23</v>
      </c>
      <c r="D323" s="7" t="n">
        <v>1</v>
      </c>
      <c r="E323" s="9" t="s">
        <v>10</v>
      </c>
      <c r="F323" s="9" t="n">
        <v>38400</v>
      </c>
      <c r="G323" s="4" t="str">
        <f aca="false">VLOOKUP(D323,Отдел!A:C,2,0)</f>
        <v>Ремонтный цех</v>
      </c>
      <c r="H323" s="4" t="str">
        <f aca="false">VLOOKUP(C323,'Лицевые счета'!A:E,4,0)</f>
        <v>Электрика</v>
      </c>
      <c r="I323" s="4" t="str">
        <f aca="false">VLOOKUP(C323,'Лицевые счета'!A:E,2,0)</f>
        <v>Туполева</v>
      </c>
    </row>
    <row r="324" customFormat="false" ht="15" hidden="false" customHeight="false" outlineLevel="0" collapsed="false">
      <c r="A324" s="7" t="n">
        <v>323</v>
      </c>
      <c r="B324" s="8" t="n">
        <v>44162</v>
      </c>
      <c r="C324" s="7" t="n">
        <v>53</v>
      </c>
      <c r="D324" s="7" t="n">
        <v>4</v>
      </c>
      <c r="E324" s="9" t="s">
        <v>10</v>
      </c>
      <c r="F324" s="9" t="n">
        <v>20137</v>
      </c>
      <c r="G324" s="4" t="str">
        <f aca="false">VLOOKUP(D324,Отдел!A:C,2,0)</f>
        <v>Отдел по технике безопасности</v>
      </c>
      <c r="H324" s="4" t="str">
        <f aca="false">VLOOKUP(C324,'Лицевые счета'!A:E,4,0)</f>
        <v>Электрика</v>
      </c>
      <c r="I324" s="4" t="str">
        <f aca="false">VLOOKUP(C324,'Лицевые счета'!A:E,2,0)</f>
        <v>Кольцевая</v>
      </c>
    </row>
    <row r="325" customFormat="false" ht="15" hidden="false" customHeight="false" outlineLevel="0" collapsed="false">
      <c r="A325" s="7" t="n">
        <v>324</v>
      </c>
      <c r="B325" s="8" t="n">
        <v>44163</v>
      </c>
      <c r="C325" s="7" t="n">
        <v>30</v>
      </c>
      <c r="D325" s="7" t="n">
        <v>5</v>
      </c>
      <c r="E325" s="9" t="s">
        <v>10</v>
      </c>
      <c r="F325" s="9" t="n">
        <v>25876</v>
      </c>
      <c r="G325" s="4" t="str">
        <f aca="false">VLOOKUP(D325,Отдел!A:C,2,0)</f>
        <v>Кадровый отдел</v>
      </c>
      <c r="H325" s="4" t="str">
        <f aca="false">VLOOKUP(C325,'Лицевые счета'!A:E,4,0)</f>
        <v>Электрика</v>
      </c>
      <c r="I325" s="4" t="str">
        <f aca="false">VLOOKUP(C325,'Лицевые счета'!A:E,2,0)</f>
        <v>Туполева</v>
      </c>
    </row>
    <row r="326" customFormat="false" ht="15" hidden="false" customHeight="false" outlineLevel="0" collapsed="false">
      <c r="A326" s="7" t="n">
        <v>325</v>
      </c>
      <c r="B326" s="8" t="n">
        <v>44164</v>
      </c>
      <c r="C326" s="7" t="n">
        <v>56</v>
      </c>
      <c r="D326" s="7" t="n">
        <v>8</v>
      </c>
      <c r="E326" s="9" t="s">
        <v>10</v>
      </c>
      <c r="F326" s="9" t="n">
        <v>22817</v>
      </c>
      <c r="G326" s="4" t="str">
        <f aca="false">VLOOKUP(D326,Отдел!A:C,2,0)</f>
        <v>Плановый отдел</v>
      </c>
      <c r="H326" s="4" t="str">
        <f aca="false">VLOOKUP(C326,'Лицевые счета'!A:E,4,0)</f>
        <v>Инструмент</v>
      </c>
      <c r="I326" s="4" t="str">
        <f aca="false">VLOOKUP(C326,'Лицевые счета'!A:E,2,0)</f>
        <v>Кольцевая</v>
      </c>
    </row>
    <row r="327" customFormat="false" ht="15" hidden="false" customHeight="false" outlineLevel="0" collapsed="false">
      <c r="A327" s="7" t="n">
        <v>326</v>
      </c>
      <c r="B327" s="8" t="n">
        <v>44165</v>
      </c>
      <c r="C327" s="7" t="n">
        <v>57</v>
      </c>
      <c r="D327" s="7" t="n">
        <v>9</v>
      </c>
      <c r="E327" s="9" t="s">
        <v>10</v>
      </c>
      <c r="F327" s="9" t="n">
        <v>33519</v>
      </c>
      <c r="G327" s="4" t="str">
        <f aca="false">VLOOKUP(D327,Отдел!A:C,2,0)</f>
        <v>Отдел труда и заработной платы</v>
      </c>
      <c r="H327" s="4" t="str">
        <f aca="false">VLOOKUP(C327,'Лицевые счета'!A:E,4,0)</f>
        <v>Инструмент</v>
      </c>
      <c r="I327" s="4" t="str">
        <f aca="false">VLOOKUP(C327,'Лицевые счета'!A:E,2,0)</f>
        <v>Кольцевая</v>
      </c>
    </row>
    <row r="328" customFormat="false" ht="15" hidden="false" customHeight="false" outlineLevel="0" collapsed="false">
      <c r="A328" s="7" t="n">
        <v>327</v>
      </c>
      <c r="B328" s="8" t="n">
        <v>44166</v>
      </c>
      <c r="C328" s="7" t="n">
        <v>2</v>
      </c>
      <c r="D328" s="7" t="n">
        <v>10</v>
      </c>
      <c r="E328" s="9" t="s">
        <v>10</v>
      </c>
      <c r="F328" s="9" t="n">
        <v>25034</v>
      </c>
      <c r="G328" s="4" t="str">
        <f aca="false">VLOOKUP(D328,Отдел!A:C,2,0)</f>
        <v>Маркетинговый отдел</v>
      </c>
      <c r="H328" s="4" t="str">
        <f aca="false">VLOOKUP(C328,'Лицевые счета'!A:E,4,0)</f>
        <v>Электрика</v>
      </c>
      <c r="I328" s="4" t="str">
        <f aca="false">VLOOKUP(C328,'Лицевые счета'!A:E,2,0)</f>
        <v>Шмидта</v>
      </c>
    </row>
    <row r="329" customFormat="false" ht="15" hidden="false" customHeight="false" outlineLevel="0" collapsed="false">
      <c r="A329" s="7" t="n">
        <v>328</v>
      </c>
      <c r="B329" s="8" t="n">
        <v>44167</v>
      </c>
      <c r="C329" s="7" t="n">
        <v>7</v>
      </c>
      <c r="D329" s="7" t="n">
        <v>3</v>
      </c>
      <c r="E329" s="9" t="s">
        <v>10</v>
      </c>
      <c r="F329" s="9" t="n">
        <v>25174</v>
      </c>
      <c r="G329" s="4" t="str">
        <f aca="false">VLOOKUP(D329,Отдел!A:C,2,0)</f>
        <v>Бухгалтерия</v>
      </c>
      <c r="H329" s="4" t="str">
        <f aca="false">VLOOKUP(C329,'Лицевые счета'!A:E,4,0)</f>
        <v>Электрика</v>
      </c>
      <c r="I329" s="4" t="str">
        <f aca="false">VLOOKUP(C329,'Лицевые счета'!A:E,2,0)</f>
        <v>Ленина</v>
      </c>
    </row>
    <row r="330" customFormat="false" ht="15" hidden="false" customHeight="false" outlineLevel="0" collapsed="false">
      <c r="A330" s="7" t="n">
        <v>329</v>
      </c>
      <c r="B330" s="8" t="n">
        <v>44168</v>
      </c>
      <c r="C330" s="7" t="n">
        <v>36</v>
      </c>
      <c r="D330" s="7" t="n">
        <v>5</v>
      </c>
      <c r="E330" s="9" t="s">
        <v>10</v>
      </c>
      <c r="F330" s="9" t="n">
        <v>21965</v>
      </c>
      <c r="G330" s="4" t="str">
        <f aca="false">VLOOKUP(D330,Отдел!A:C,2,0)</f>
        <v>Кадровый отдел</v>
      </c>
      <c r="H330" s="4" t="str">
        <f aca="false">VLOOKUP(C330,'Лицевые счета'!A:E,4,0)</f>
        <v>Инструмент</v>
      </c>
      <c r="I330" s="4" t="str">
        <f aca="false">VLOOKUP(C330,'Лицевые счета'!A:E,2,0)</f>
        <v>Туполева</v>
      </c>
    </row>
    <row r="331" customFormat="false" ht="15" hidden="false" customHeight="false" outlineLevel="0" collapsed="false">
      <c r="A331" s="7" t="n">
        <v>330</v>
      </c>
      <c r="B331" s="8" t="n">
        <v>44169</v>
      </c>
      <c r="C331" s="7" t="n">
        <v>35</v>
      </c>
      <c r="D331" s="7" t="n">
        <v>7</v>
      </c>
      <c r="E331" s="9" t="s">
        <v>10</v>
      </c>
      <c r="F331" s="9" t="n">
        <v>21569</v>
      </c>
      <c r="G331" s="4" t="str">
        <f aca="false">VLOOKUP(D331,Отдел!A:C,2,0)</f>
        <v>Отдел сбыта</v>
      </c>
      <c r="H331" s="4" t="str">
        <f aca="false">VLOOKUP(C331,'Лицевые счета'!A:E,4,0)</f>
        <v>Инструмент</v>
      </c>
      <c r="I331" s="4" t="str">
        <f aca="false">VLOOKUP(C331,'Лицевые счета'!A:E,2,0)</f>
        <v>Туполева</v>
      </c>
    </row>
    <row r="332" customFormat="false" ht="15" hidden="false" customHeight="false" outlineLevel="0" collapsed="false">
      <c r="A332" s="7" t="n">
        <v>331</v>
      </c>
      <c r="B332" s="8" t="n">
        <v>44170</v>
      </c>
      <c r="C332" s="7" t="n">
        <v>5</v>
      </c>
      <c r="D332" s="7" t="n">
        <v>8</v>
      </c>
      <c r="E332" s="9" t="s">
        <v>10</v>
      </c>
      <c r="F332" s="9" t="n">
        <v>21271</v>
      </c>
      <c r="G332" s="4" t="str">
        <f aca="false">VLOOKUP(D332,Отдел!A:C,2,0)</f>
        <v>Плановый отдел</v>
      </c>
      <c r="H332" s="4" t="str">
        <f aca="false">VLOOKUP(C332,'Лицевые счета'!A:E,4,0)</f>
        <v>Электрика</v>
      </c>
      <c r="I332" s="4" t="str">
        <f aca="false">VLOOKUP(C332,'Лицевые счета'!A:E,2,0)</f>
        <v>Шмидта</v>
      </c>
    </row>
    <row r="333" customFormat="false" ht="15" hidden="false" customHeight="false" outlineLevel="0" collapsed="false">
      <c r="A333" s="7" t="n">
        <v>332</v>
      </c>
      <c r="B333" s="8" t="n">
        <v>44171</v>
      </c>
      <c r="C333" s="7" t="n">
        <v>6</v>
      </c>
      <c r="D333" s="7" t="n">
        <v>3</v>
      </c>
      <c r="E333" s="9" t="s">
        <v>10</v>
      </c>
      <c r="F333" s="9" t="n">
        <v>27701</v>
      </c>
      <c r="G333" s="4" t="str">
        <f aca="false">VLOOKUP(D333,Отдел!A:C,2,0)</f>
        <v>Бухгалтерия</v>
      </c>
      <c r="H333" s="4" t="str">
        <f aca="false">VLOOKUP(C333,'Лицевые счета'!A:E,4,0)</f>
        <v>Электрика</v>
      </c>
      <c r="I333" s="4" t="str">
        <f aca="false">VLOOKUP(C333,'Лицевые счета'!A:E,2,0)</f>
        <v>Шмидта</v>
      </c>
    </row>
    <row r="334" customFormat="false" ht="15" hidden="false" customHeight="false" outlineLevel="0" collapsed="false">
      <c r="A334" s="7" t="n">
        <v>333</v>
      </c>
      <c r="B334" s="8" t="n">
        <v>44172</v>
      </c>
      <c r="C334" s="7" t="n">
        <v>40</v>
      </c>
      <c r="D334" s="7" t="n">
        <v>2</v>
      </c>
      <c r="E334" s="9" t="s">
        <v>10</v>
      </c>
      <c r="F334" s="9" t="n">
        <v>24318</v>
      </c>
      <c r="G334" s="4" t="str">
        <f aca="false">VLOOKUP(D334,Отдел!A:C,2,0)</f>
        <v>Служба доставки</v>
      </c>
      <c r="H334" s="4" t="str">
        <f aca="false">VLOOKUP(C334,'Лицевые счета'!A:E,4,0)</f>
        <v>Электрика</v>
      </c>
      <c r="I334" s="4" t="str">
        <f aca="false">VLOOKUP(C334,'Лицевые счета'!A:E,2,0)</f>
        <v>Семеоновская</v>
      </c>
    </row>
    <row r="335" customFormat="false" ht="15" hidden="false" customHeight="false" outlineLevel="0" collapsed="false">
      <c r="A335" s="7" t="n">
        <v>334</v>
      </c>
      <c r="B335" s="8" t="n">
        <v>44173</v>
      </c>
      <c r="C335" s="7" t="n">
        <v>41</v>
      </c>
      <c r="D335" s="7" t="n">
        <v>11</v>
      </c>
      <c r="E335" s="9" t="s">
        <v>10</v>
      </c>
      <c r="F335" s="9" t="n">
        <v>36653</v>
      </c>
      <c r="G335" s="4" t="str">
        <f aca="false">VLOOKUP(D335,Отдел!A:C,2,0)</f>
        <v>Производственный цех</v>
      </c>
      <c r="H335" s="4" t="str">
        <f aca="false">VLOOKUP(C335,'Лицевые счета'!A:E,4,0)</f>
        <v>Электрика</v>
      </c>
      <c r="I335" s="4" t="str">
        <f aca="false">VLOOKUP(C335,'Лицевые счета'!A:E,2,0)</f>
        <v>Семеоновская</v>
      </c>
    </row>
    <row r="336" customFormat="false" ht="15" hidden="false" customHeight="false" outlineLevel="0" collapsed="false">
      <c r="A336" s="7" t="n">
        <v>335</v>
      </c>
      <c r="B336" s="8" t="n">
        <v>44174</v>
      </c>
      <c r="C336" s="7" t="n">
        <v>46</v>
      </c>
      <c r="D336" s="7" t="n">
        <v>7</v>
      </c>
      <c r="E336" s="9" t="s">
        <v>10</v>
      </c>
      <c r="F336" s="9" t="n">
        <v>29517</v>
      </c>
      <c r="G336" s="4" t="str">
        <f aca="false">VLOOKUP(D336,Отдел!A:C,2,0)</f>
        <v>Отдел сбыта</v>
      </c>
      <c r="H336" s="4" t="str">
        <f aca="false">VLOOKUP(C336,'Лицевые счета'!A:E,4,0)</f>
        <v>Инструмент</v>
      </c>
      <c r="I336" s="4" t="str">
        <f aca="false">VLOOKUP(C336,'Лицевые счета'!A:E,2,0)</f>
        <v>Семеоновская</v>
      </c>
    </row>
    <row r="337" customFormat="false" ht="15" hidden="false" customHeight="false" outlineLevel="0" collapsed="false">
      <c r="A337" s="7" t="n">
        <v>336</v>
      </c>
      <c r="B337" s="8" t="n">
        <v>44175</v>
      </c>
      <c r="C337" s="7" t="n">
        <v>12</v>
      </c>
      <c r="D337" s="7" t="n">
        <v>11</v>
      </c>
      <c r="E337" s="9" t="s">
        <v>10</v>
      </c>
      <c r="F337" s="9" t="n">
        <v>23929</v>
      </c>
      <c r="G337" s="4" t="str">
        <f aca="false">VLOOKUP(D337,Отдел!A:C,2,0)</f>
        <v>Производственный цех</v>
      </c>
      <c r="H337" s="4" t="str">
        <f aca="false">VLOOKUP(C337,'Лицевые счета'!A:E,4,0)</f>
        <v>Электрика</v>
      </c>
      <c r="I337" s="4" t="str">
        <f aca="false">VLOOKUP(C337,'Лицевые счета'!A:E,2,0)</f>
        <v>Ленина</v>
      </c>
    </row>
    <row r="338" customFormat="false" ht="15" hidden="false" customHeight="false" outlineLevel="0" collapsed="false">
      <c r="A338" s="7" t="n">
        <v>337</v>
      </c>
      <c r="B338" s="8" t="n">
        <v>44176</v>
      </c>
      <c r="C338" s="7" t="n">
        <v>60</v>
      </c>
      <c r="D338" s="7" t="n">
        <v>4</v>
      </c>
      <c r="E338" s="9" t="s">
        <v>10</v>
      </c>
      <c r="F338" s="9" t="n">
        <v>21552</v>
      </c>
      <c r="G338" s="4" t="str">
        <f aca="false">VLOOKUP(D338,Отдел!A:C,2,0)</f>
        <v>Отдел по технике безопасности</v>
      </c>
      <c r="H338" s="4" t="str">
        <f aca="false">VLOOKUP(C338,'Лицевые счета'!A:E,4,0)</f>
        <v>Сантехника</v>
      </c>
      <c r="I338" s="4" t="str">
        <f aca="false">VLOOKUP(C338,'Лицевые счета'!A:E,2,0)</f>
        <v>Кольцевая</v>
      </c>
    </row>
    <row r="339" customFormat="false" ht="15" hidden="false" customHeight="false" outlineLevel="0" collapsed="false">
      <c r="A339" s="7" t="n">
        <v>338</v>
      </c>
      <c r="B339" s="8" t="n">
        <v>44177</v>
      </c>
      <c r="C339" s="7" t="n">
        <v>34</v>
      </c>
      <c r="D339" s="7" t="n">
        <v>10</v>
      </c>
      <c r="E339" s="9" t="s">
        <v>10</v>
      </c>
      <c r="F339" s="9" t="n">
        <v>27143</v>
      </c>
      <c r="G339" s="4" t="str">
        <f aca="false">VLOOKUP(D339,Отдел!A:C,2,0)</f>
        <v>Маркетинговый отдел</v>
      </c>
      <c r="H339" s="4" t="str">
        <f aca="false">VLOOKUP(C339,'Лицевые счета'!A:E,4,0)</f>
        <v>Инструмент</v>
      </c>
      <c r="I339" s="4" t="str">
        <f aca="false">VLOOKUP(C339,'Лицевые счета'!A:E,2,0)</f>
        <v>Туполева</v>
      </c>
    </row>
    <row r="340" customFormat="false" ht="15" hidden="false" customHeight="false" outlineLevel="0" collapsed="false">
      <c r="A340" s="7" t="n">
        <v>339</v>
      </c>
      <c r="B340" s="8" t="n">
        <v>44178</v>
      </c>
      <c r="C340" s="7" t="n">
        <v>14</v>
      </c>
      <c r="D340" s="7" t="n">
        <v>11</v>
      </c>
      <c r="E340" s="9" t="s">
        <v>10</v>
      </c>
      <c r="F340" s="9" t="n">
        <v>28890</v>
      </c>
      <c r="G340" s="4" t="str">
        <f aca="false">VLOOKUP(D340,Отдел!A:C,2,0)</f>
        <v>Производственный цех</v>
      </c>
      <c r="H340" s="4" t="str">
        <f aca="false">VLOOKUP(C340,'Лицевые счета'!A:E,4,0)</f>
        <v>Сантехника</v>
      </c>
      <c r="I340" s="4" t="str">
        <f aca="false">VLOOKUP(C340,'Лицевые счета'!A:E,2,0)</f>
        <v>Ленина</v>
      </c>
    </row>
    <row r="341" customFormat="false" ht="15" hidden="false" customHeight="false" outlineLevel="0" collapsed="false">
      <c r="A341" s="7" t="n">
        <v>340</v>
      </c>
      <c r="B341" s="8" t="n">
        <v>44179</v>
      </c>
      <c r="C341" s="7" t="n">
        <v>11</v>
      </c>
      <c r="D341" s="7" t="n">
        <v>11</v>
      </c>
      <c r="E341" s="9" t="s">
        <v>10</v>
      </c>
      <c r="F341" s="9" t="n">
        <v>20369</v>
      </c>
      <c r="G341" s="4" t="str">
        <f aca="false">VLOOKUP(D341,Отдел!A:C,2,0)</f>
        <v>Производственный цех</v>
      </c>
      <c r="H341" s="4" t="str">
        <f aca="false">VLOOKUP(C341,'Лицевые счета'!A:E,4,0)</f>
        <v>Электрика</v>
      </c>
      <c r="I341" s="4" t="str">
        <f aca="false">VLOOKUP(C341,'Лицевые счета'!A:E,2,0)</f>
        <v>Ленина</v>
      </c>
    </row>
    <row r="342" customFormat="false" ht="15" hidden="false" customHeight="false" outlineLevel="0" collapsed="false">
      <c r="A342" s="7" t="n">
        <v>341</v>
      </c>
      <c r="B342" s="8" t="n">
        <v>44180</v>
      </c>
      <c r="C342" s="7" t="n">
        <v>26</v>
      </c>
      <c r="D342" s="7" t="n">
        <v>6</v>
      </c>
      <c r="E342" s="9" t="s">
        <v>10</v>
      </c>
      <c r="F342" s="9" t="n">
        <v>37995</v>
      </c>
      <c r="G342" s="4" t="str">
        <f aca="false">VLOOKUP(D342,Отдел!A:C,2,0)</f>
        <v>Отдел снабжения</v>
      </c>
      <c r="H342" s="4" t="str">
        <f aca="false">VLOOKUP(C342,'Лицевые счета'!A:E,4,0)</f>
        <v>Электрика</v>
      </c>
      <c r="I342" s="4" t="str">
        <f aca="false">VLOOKUP(C342,'Лицевые счета'!A:E,2,0)</f>
        <v>Туполева</v>
      </c>
    </row>
    <row r="343" customFormat="false" ht="15" hidden="false" customHeight="false" outlineLevel="0" collapsed="false">
      <c r="A343" s="7" t="n">
        <v>342</v>
      </c>
      <c r="B343" s="8" t="n">
        <v>44181</v>
      </c>
      <c r="C343" s="7" t="n">
        <v>9</v>
      </c>
      <c r="D343" s="7" t="n">
        <v>10</v>
      </c>
      <c r="E343" s="9" t="s">
        <v>10</v>
      </c>
      <c r="F343" s="9" t="n">
        <v>25515</v>
      </c>
      <c r="G343" s="4" t="str">
        <f aca="false">VLOOKUP(D343,Отдел!A:C,2,0)</f>
        <v>Маркетинговый отдел</v>
      </c>
      <c r="H343" s="4" t="str">
        <f aca="false">VLOOKUP(C343,'Лицевые счета'!A:E,4,0)</f>
        <v>Электрика</v>
      </c>
      <c r="I343" s="4" t="str">
        <f aca="false">VLOOKUP(C343,'Лицевые счета'!A:E,2,0)</f>
        <v>Ленина</v>
      </c>
    </row>
    <row r="344" customFormat="false" ht="15" hidden="false" customHeight="false" outlineLevel="0" collapsed="false">
      <c r="A344" s="7" t="n">
        <v>343</v>
      </c>
      <c r="B344" s="8" t="n">
        <v>44182</v>
      </c>
      <c r="C344" s="7" t="n">
        <v>44</v>
      </c>
      <c r="D344" s="7" t="n">
        <v>6</v>
      </c>
      <c r="E344" s="9" t="s">
        <v>10</v>
      </c>
      <c r="F344" s="9" t="n">
        <v>24615</v>
      </c>
      <c r="G344" s="4" t="str">
        <f aca="false">VLOOKUP(D344,Отдел!A:C,2,0)</f>
        <v>Отдел снабжения</v>
      </c>
      <c r="H344" s="4" t="str">
        <f aca="false">VLOOKUP(C344,'Лицевые счета'!A:E,4,0)</f>
        <v>Электрика</v>
      </c>
      <c r="I344" s="4" t="str">
        <f aca="false">VLOOKUP(C344,'Лицевые счета'!A:E,2,0)</f>
        <v>Семеоновская</v>
      </c>
    </row>
    <row r="345" customFormat="false" ht="15" hidden="false" customHeight="false" outlineLevel="0" collapsed="false">
      <c r="A345" s="7" t="n">
        <v>344</v>
      </c>
      <c r="B345" s="8" t="n">
        <v>44183</v>
      </c>
      <c r="C345" s="7" t="n">
        <v>51</v>
      </c>
      <c r="D345" s="7" t="n">
        <v>12</v>
      </c>
      <c r="E345" s="9" t="s">
        <v>10</v>
      </c>
      <c r="F345" s="9" t="n">
        <v>24552</v>
      </c>
      <c r="G345" s="4" t="str">
        <f aca="false">VLOOKUP(D345,Отдел!A:C,2,0)</f>
        <v>Диспетчерский отдел</v>
      </c>
      <c r="H345" s="4" t="str">
        <f aca="false">VLOOKUP(C345,'Лицевые счета'!A:E,4,0)</f>
        <v>Сантехника</v>
      </c>
      <c r="I345" s="4" t="str">
        <f aca="false">VLOOKUP(C345,'Лицевые счета'!A:E,2,0)</f>
        <v>Семеоновская</v>
      </c>
    </row>
    <row r="346" customFormat="false" ht="15" hidden="false" customHeight="false" outlineLevel="0" collapsed="false">
      <c r="A346" s="7" t="n">
        <v>345</v>
      </c>
      <c r="B346" s="8" t="n">
        <v>44184</v>
      </c>
      <c r="C346" s="7" t="n">
        <v>51</v>
      </c>
      <c r="D346" s="7" t="n">
        <v>5</v>
      </c>
      <c r="E346" s="9" t="s">
        <v>10</v>
      </c>
      <c r="F346" s="9" t="n">
        <v>22170</v>
      </c>
      <c r="G346" s="4" t="str">
        <f aca="false">VLOOKUP(D346,Отдел!A:C,2,0)</f>
        <v>Кадровый отдел</v>
      </c>
      <c r="H346" s="4" t="str">
        <f aca="false">VLOOKUP(C346,'Лицевые счета'!A:E,4,0)</f>
        <v>Сантехника</v>
      </c>
      <c r="I346" s="4" t="str">
        <f aca="false">VLOOKUP(C346,'Лицевые счета'!A:E,2,0)</f>
        <v>Семеоновская</v>
      </c>
    </row>
    <row r="347" customFormat="false" ht="15" hidden="false" customHeight="false" outlineLevel="0" collapsed="false">
      <c r="A347" s="7" t="n">
        <v>346</v>
      </c>
      <c r="B347" s="8" t="n">
        <v>44185</v>
      </c>
      <c r="C347" s="7" t="n">
        <v>20</v>
      </c>
      <c r="D347" s="7" t="n">
        <v>11</v>
      </c>
      <c r="E347" s="9" t="s">
        <v>10</v>
      </c>
      <c r="F347" s="9" t="n">
        <v>37790</v>
      </c>
      <c r="G347" s="4" t="str">
        <f aca="false">VLOOKUP(D347,Отдел!A:C,2,0)</f>
        <v>Производственный цех</v>
      </c>
      <c r="H347" s="4" t="str">
        <f aca="false">VLOOKUP(C347,'Лицевые счета'!A:E,4,0)</f>
        <v>Сантехника</v>
      </c>
      <c r="I347" s="4" t="str">
        <f aca="false">VLOOKUP(C347,'Лицевые счета'!A:E,2,0)</f>
        <v>Ленина</v>
      </c>
    </row>
    <row r="348" customFormat="false" ht="15" hidden="false" customHeight="false" outlineLevel="0" collapsed="false">
      <c r="A348" s="7" t="n">
        <v>347</v>
      </c>
      <c r="B348" s="8" t="n">
        <v>44186</v>
      </c>
      <c r="C348" s="7" t="n">
        <v>38</v>
      </c>
      <c r="D348" s="7" t="n">
        <v>12</v>
      </c>
      <c r="E348" s="9" t="s">
        <v>10</v>
      </c>
      <c r="F348" s="9" t="n">
        <v>27535</v>
      </c>
      <c r="G348" s="4" t="str">
        <f aca="false">VLOOKUP(D348,Отдел!A:C,2,0)</f>
        <v>Диспетчерский отдел</v>
      </c>
      <c r="H348" s="4" t="str">
        <f aca="false">VLOOKUP(C348,'Лицевые счета'!A:E,4,0)</f>
        <v>Электрика</v>
      </c>
      <c r="I348" s="4" t="str">
        <f aca="false">VLOOKUP(C348,'Лицевые счета'!A:E,2,0)</f>
        <v>Семеоновская</v>
      </c>
    </row>
    <row r="349" customFormat="false" ht="15" hidden="false" customHeight="false" outlineLevel="0" collapsed="false">
      <c r="A349" s="7" t="n">
        <v>348</v>
      </c>
      <c r="B349" s="8" t="n">
        <v>44187</v>
      </c>
      <c r="C349" s="7" t="n">
        <v>13</v>
      </c>
      <c r="D349" s="7" t="n">
        <v>2</v>
      </c>
      <c r="E349" s="9" t="s">
        <v>10</v>
      </c>
      <c r="F349" s="9" t="n">
        <v>24836</v>
      </c>
      <c r="G349" s="4" t="str">
        <f aca="false">VLOOKUP(D349,Отдел!A:C,2,0)</f>
        <v>Служба доставки</v>
      </c>
      <c r="H349" s="4" t="str">
        <f aca="false">VLOOKUP(C349,'Лицевые счета'!A:E,4,0)</f>
        <v>Сантехника</v>
      </c>
      <c r="I349" s="4" t="str">
        <f aca="false">VLOOKUP(C349,'Лицевые счета'!A:E,2,0)</f>
        <v>Ленина</v>
      </c>
    </row>
    <row r="350" customFormat="false" ht="15" hidden="false" customHeight="false" outlineLevel="0" collapsed="false">
      <c r="A350" s="7" t="n">
        <v>349</v>
      </c>
      <c r="B350" s="8" t="n">
        <v>44188</v>
      </c>
      <c r="C350" s="7" t="n">
        <v>53</v>
      </c>
      <c r="D350" s="7" t="n">
        <v>6</v>
      </c>
      <c r="E350" s="9" t="s">
        <v>10</v>
      </c>
      <c r="F350" s="9" t="n">
        <v>38365</v>
      </c>
      <c r="G350" s="4" t="str">
        <f aca="false">VLOOKUP(D350,Отдел!A:C,2,0)</f>
        <v>Отдел снабжения</v>
      </c>
      <c r="H350" s="4" t="str">
        <f aca="false">VLOOKUP(C350,'Лицевые счета'!A:E,4,0)</f>
        <v>Электрика</v>
      </c>
      <c r="I350" s="4" t="str">
        <f aca="false">VLOOKUP(C350,'Лицевые счета'!A:E,2,0)</f>
        <v>Кольцевая</v>
      </c>
    </row>
    <row r="351" customFormat="false" ht="15" hidden="false" customHeight="false" outlineLevel="0" collapsed="false">
      <c r="A351" s="7" t="n">
        <v>350</v>
      </c>
      <c r="B351" s="8" t="n">
        <v>44189</v>
      </c>
      <c r="C351" s="7" t="n">
        <v>39</v>
      </c>
      <c r="D351" s="7" t="n">
        <v>5</v>
      </c>
      <c r="E351" s="9" t="s">
        <v>10</v>
      </c>
      <c r="F351" s="9" t="n">
        <v>22661</v>
      </c>
      <c r="G351" s="4" t="str">
        <f aca="false">VLOOKUP(D351,Отдел!A:C,2,0)</f>
        <v>Кадровый отдел</v>
      </c>
      <c r="H351" s="4" t="str">
        <f aca="false">VLOOKUP(C351,'Лицевые счета'!A:E,4,0)</f>
        <v>Электрика</v>
      </c>
      <c r="I351" s="4" t="str">
        <f aca="false">VLOOKUP(C351,'Лицевые счета'!A:E,2,0)</f>
        <v>Семеоновская</v>
      </c>
    </row>
    <row r="352" customFormat="false" ht="15" hidden="false" customHeight="false" outlineLevel="0" collapsed="false">
      <c r="A352" s="7" t="n">
        <v>351</v>
      </c>
      <c r="B352" s="8" t="n">
        <v>44190</v>
      </c>
      <c r="C352" s="7" t="n">
        <v>6</v>
      </c>
      <c r="D352" s="7" t="n">
        <v>9</v>
      </c>
      <c r="E352" s="9" t="s">
        <v>10</v>
      </c>
      <c r="F352" s="9" t="n">
        <v>32255</v>
      </c>
      <c r="G352" s="4" t="str">
        <f aca="false">VLOOKUP(D352,Отдел!A:C,2,0)</f>
        <v>Отдел труда и заработной платы</v>
      </c>
      <c r="H352" s="4" t="str">
        <f aca="false">VLOOKUP(C352,'Лицевые счета'!A:E,4,0)</f>
        <v>Электрика</v>
      </c>
      <c r="I352" s="4" t="str">
        <f aca="false">VLOOKUP(C352,'Лицевые счета'!A:E,2,0)</f>
        <v>Шмидта</v>
      </c>
    </row>
    <row r="353" customFormat="false" ht="15" hidden="false" customHeight="false" outlineLevel="0" collapsed="false">
      <c r="A353" s="7" t="n">
        <v>352</v>
      </c>
      <c r="B353" s="8" t="n">
        <v>44191</v>
      </c>
      <c r="C353" s="7" t="n">
        <v>14</v>
      </c>
      <c r="D353" s="7" t="n">
        <v>5</v>
      </c>
      <c r="E353" s="9" t="s">
        <v>10</v>
      </c>
      <c r="F353" s="9" t="n">
        <v>24451</v>
      </c>
      <c r="G353" s="4" t="str">
        <f aca="false">VLOOKUP(D353,Отдел!A:C,2,0)</f>
        <v>Кадровый отдел</v>
      </c>
      <c r="H353" s="4" t="str">
        <f aca="false">VLOOKUP(C353,'Лицевые счета'!A:E,4,0)</f>
        <v>Сантехника</v>
      </c>
      <c r="I353" s="4" t="str">
        <f aca="false">VLOOKUP(C353,'Лицевые счета'!A:E,2,0)</f>
        <v>Ленина</v>
      </c>
    </row>
    <row r="354" customFormat="false" ht="15" hidden="false" customHeight="false" outlineLevel="0" collapsed="false">
      <c r="A354" s="7" t="n">
        <v>353</v>
      </c>
      <c r="B354" s="8" t="n">
        <v>44192</v>
      </c>
      <c r="C354" s="7" t="n">
        <v>19</v>
      </c>
      <c r="D354" s="7" t="n">
        <v>9</v>
      </c>
      <c r="E354" s="9" t="s">
        <v>10</v>
      </c>
      <c r="F354" s="9" t="n">
        <v>23059</v>
      </c>
      <c r="G354" s="4" t="str">
        <f aca="false">VLOOKUP(D354,Отдел!A:C,2,0)</f>
        <v>Отдел труда и заработной платы</v>
      </c>
      <c r="H354" s="4" t="str">
        <f aca="false">VLOOKUP(C354,'Лицевые счета'!A:E,4,0)</f>
        <v>Сантехника</v>
      </c>
      <c r="I354" s="4" t="str">
        <f aca="false">VLOOKUP(C354,'Лицевые счета'!A:E,2,0)</f>
        <v>Ленина</v>
      </c>
    </row>
    <row r="355" customFormat="false" ht="15" hidden="false" customHeight="false" outlineLevel="0" collapsed="false">
      <c r="A355" s="7" t="n">
        <v>354</v>
      </c>
      <c r="B355" s="8" t="n">
        <v>44193</v>
      </c>
      <c r="C355" s="7" t="n">
        <v>49</v>
      </c>
      <c r="D355" s="7" t="n">
        <v>1</v>
      </c>
      <c r="E355" s="9" t="s">
        <v>10</v>
      </c>
      <c r="F355" s="9" t="n">
        <v>23970</v>
      </c>
      <c r="G355" s="4" t="str">
        <f aca="false">VLOOKUP(D355,Отдел!A:C,2,0)</f>
        <v>Ремонтный цех</v>
      </c>
      <c r="H355" s="4" t="str">
        <f aca="false">VLOOKUP(C355,'Лицевые счета'!A:E,4,0)</f>
        <v>Инструмент</v>
      </c>
      <c r="I355" s="4" t="str">
        <f aca="false">VLOOKUP(C355,'Лицевые счета'!A:E,2,0)</f>
        <v>Семеоновская</v>
      </c>
    </row>
    <row r="356" customFormat="false" ht="15" hidden="false" customHeight="false" outlineLevel="0" collapsed="false">
      <c r="A356" s="7" t="n">
        <v>355</v>
      </c>
      <c r="B356" s="8" t="n">
        <v>44194</v>
      </c>
      <c r="C356" s="7" t="n">
        <v>19</v>
      </c>
      <c r="D356" s="7" t="n">
        <v>3</v>
      </c>
      <c r="E356" s="9" t="s">
        <v>10</v>
      </c>
      <c r="F356" s="9" t="n">
        <v>30233</v>
      </c>
      <c r="G356" s="4" t="str">
        <f aca="false">VLOOKUP(D356,Отдел!A:C,2,0)</f>
        <v>Бухгалтерия</v>
      </c>
      <c r="H356" s="4" t="str">
        <f aca="false">VLOOKUP(C356,'Лицевые счета'!A:E,4,0)</f>
        <v>Сантехника</v>
      </c>
      <c r="I356" s="4" t="str">
        <f aca="false">VLOOKUP(C356,'Лицевые счета'!A:E,2,0)</f>
        <v>Ленина</v>
      </c>
    </row>
    <row r="357" customFormat="false" ht="15" hidden="false" customHeight="false" outlineLevel="0" collapsed="false">
      <c r="A357" s="7" t="n">
        <v>356</v>
      </c>
      <c r="B357" s="8" t="n">
        <v>44195</v>
      </c>
      <c r="C357" s="7" t="n">
        <v>55</v>
      </c>
      <c r="D357" s="7" t="n">
        <v>7</v>
      </c>
      <c r="E357" s="9" t="s">
        <v>10</v>
      </c>
      <c r="F357" s="9" t="n">
        <v>39555</v>
      </c>
      <c r="G357" s="4" t="str">
        <f aca="false">VLOOKUP(D357,Отдел!A:C,2,0)</f>
        <v>Отдел сбыта</v>
      </c>
      <c r="H357" s="4" t="str">
        <f aca="false">VLOOKUP(C357,'Лицевые счета'!A:E,4,0)</f>
        <v>Инструмент</v>
      </c>
      <c r="I357" s="4" t="str">
        <f aca="false">VLOOKUP(C357,'Лицевые счета'!A:E,2,0)</f>
        <v>Кольцевая</v>
      </c>
    </row>
    <row r="358" customFormat="false" ht="15" hidden="false" customHeight="false" outlineLevel="0" collapsed="false">
      <c r="A358" s="7" t="n">
        <v>357</v>
      </c>
      <c r="B358" s="8" t="n">
        <v>44196</v>
      </c>
      <c r="C358" s="7" t="n">
        <v>20</v>
      </c>
      <c r="D358" s="7" t="n">
        <v>7</v>
      </c>
      <c r="E358" s="9" t="s">
        <v>10</v>
      </c>
      <c r="F358" s="9" t="n">
        <v>34254</v>
      </c>
      <c r="G358" s="4" t="str">
        <f aca="false">VLOOKUP(D358,Отдел!A:C,2,0)</f>
        <v>Отдел сбыта</v>
      </c>
      <c r="H358" s="4" t="str">
        <f aca="false">VLOOKUP(C358,'Лицевые счета'!A:E,4,0)</f>
        <v>Сантехника</v>
      </c>
      <c r="I358" s="4" t="str">
        <f aca="false">VLOOKUP(C358,'Лицевые счета'!A:E,2,0)</f>
        <v>Ленина</v>
      </c>
    </row>
    <row r="359" customFormat="false" ht="15" hidden="false" customHeight="false" outlineLevel="0" collapsed="false">
      <c r="A359" s="7" t="n">
        <v>358</v>
      </c>
      <c r="B359" s="8" t="n">
        <v>44197</v>
      </c>
      <c r="C359" s="7" t="n">
        <v>13</v>
      </c>
      <c r="D359" s="7" t="n">
        <v>4</v>
      </c>
      <c r="E359" s="9" t="s">
        <v>10</v>
      </c>
      <c r="F359" s="9" t="n">
        <v>30213</v>
      </c>
      <c r="G359" s="4" t="str">
        <f aca="false">VLOOKUP(D359,Отдел!A:C,2,0)</f>
        <v>Отдел по технике безопасности</v>
      </c>
      <c r="H359" s="4" t="str">
        <f aca="false">VLOOKUP(C359,'Лицевые счета'!A:E,4,0)</f>
        <v>Сантехника</v>
      </c>
      <c r="I359" s="4" t="str">
        <f aca="false">VLOOKUP(C359,'Лицевые счета'!A:E,2,0)</f>
        <v>Ленина</v>
      </c>
    </row>
    <row r="360" customFormat="false" ht="15" hidden="false" customHeight="false" outlineLevel="0" collapsed="false">
      <c r="A360" s="7" t="n">
        <v>359</v>
      </c>
      <c r="B360" s="8" t="n">
        <v>44198</v>
      </c>
      <c r="C360" s="7" t="n">
        <v>49</v>
      </c>
      <c r="D360" s="7" t="n">
        <v>2</v>
      </c>
      <c r="E360" s="9" t="s">
        <v>10</v>
      </c>
      <c r="F360" s="9" t="n">
        <v>32274</v>
      </c>
      <c r="G360" s="4" t="str">
        <f aca="false">VLOOKUP(D360,Отдел!A:C,2,0)</f>
        <v>Служба доставки</v>
      </c>
      <c r="H360" s="4" t="str">
        <f aca="false">VLOOKUP(C360,'Лицевые счета'!A:E,4,0)</f>
        <v>Инструмент</v>
      </c>
      <c r="I360" s="4" t="str">
        <f aca="false">VLOOKUP(C360,'Лицевые счета'!A:E,2,0)</f>
        <v>Семеоновская</v>
      </c>
    </row>
    <row r="361" customFormat="false" ht="15" hidden="false" customHeight="false" outlineLevel="0" collapsed="false">
      <c r="A361" s="7" t="n">
        <v>360</v>
      </c>
      <c r="B361" s="8" t="n">
        <v>44199</v>
      </c>
      <c r="C361" s="7" t="n">
        <v>56</v>
      </c>
      <c r="D361" s="7" t="n">
        <v>1</v>
      </c>
      <c r="E361" s="9" t="s">
        <v>10</v>
      </c>
      <c r="F361" s="9" t="n">
        <v>23476</v>
      </c>
      <c r="G361" s="4" t="str">
        <f aca="false">VLOOKUP(D361,Отдел!A:C,2,0)</f>
        <v>Ремонтный цех</v>
      </c>
      <c r="H361" s="4" t="str">
        <f aca="false">VLOOKUP(C361,'Лицевые счета'!A:E,4,0)</f>
        <v>Инструмент</v>
      </c>
      <c r="I361" s="4" t="str">
        <f aca="false">VLOOKUP(C361,'Лицевые счета'!A:E,2,0)</f>
        <v>Кольцевая</v>
      </c>
    </row>
    <row r="362" customFormat="false" ht="15" hidden="false" customHeight="false" outlineLevel="0" collapsed="false">
      <c r="A362" s="7" t="n">
        <v>361</v>
      </c>
      <c r="B362" s="8" t="n">
        <v>44200</v>
      </c>
      <c r="C362" s="7" t="n">
        <v>48</v>
      </c>
      <c r="D362" s="7" t="n">
        <v>6</v>
      </c>
      <c r="E362" s="9" t="s">
        <v>10</v>
      </c>
      <c r="F362" s="9" t="n">
        <v>24470</v>
      </c>
      <c r="G362" s="4" t="str">
        <f aca="false">VLOOKUP(D362,Отдел!A:C,2,0)</f>
        <v>Отдел снабжения</v>
      </c>
      <c r="H362" s="4" t="str">
        <f aca="false">VLOOKUP(C362,'Лицевые счета'!A:E,4,0)</f>
        <v>Инструмент</v>
      </c>
      <c r="I362" s="4" t="str">
        <f aca="false">VLOOKUP(C362,'Лицевые счета'!A:E,2,0)</f>
        <v>Семеоновская</v>
      </c>
    </row>
    <row r="363" customFormat="false" ht="15" hidden="false" customHeight="false" outlineLevel="0" collapsed="false">
      <c r="A363" s="7" t="n">
        <v>362</v>
      </c>
      <c r="B363" s="8" t="n">
        <v>44201</v>
      </c>
      <c r="C363" s="7" t="n">
        <v>21</v>
      </c>
      <c r="D363" s="7" t="n">
        <v>1</v>
      </c>
      <c r="E363" s="9" t="s">
        <v>10</v>
      </c>
      <c r="F363" s="9" t="n">
        <v>31235</v>
      </c>
      <c r="G363" s="4" t="str">
        <f aca="false">VLOOKUP(D363,Отдел!A:C,2,0)</f>
        <v>Ремонтный цех</v>
      </c>
      <c r="H363" s="4" t="str">
        <f aca="false">VLOOKUP(C363,'Лицевые счета'!A:E,4,0)</f>
        <v>Электрика</v>
      </c>
      <c r="I363" s="4" t="str">
        <f aca="false">VLOOKUP(C363,'Лицевые счета'!A:E,2,0)</f>
        <v>Туполева</v>
      </c>
    </row>
    <row r="364" customFormat="false" ht="15" hidden="false" customHeight="false" outlineLevel="0" collapsed="false">
      <c r="A364" s="7" t="n">
        <v>363</v>
      </c>
      <c r="B364" s="8" t="n">
        <v>44202</v>
      </c>
      <c r="C364" s="7" t="n">
        <v>56</v>
      </c>
      <c r="D364" s="7" t="n">
        <v>3</v>
      </c>
      <c r="E364" s="9" t="s">
        <v>10</v>
      </c>
      <c r="F364" s="9" t="n">
        <v>22801</v>
      </c>
      <c r="G364" s="4" t="str">
        <f aca="false">VLOOKUP(D364,Отдел!A:C,2,0)</f>
        <v>Бухгалтерия</v>
      </c>
      <c r="H364" s="4" t="str">
        <f aca="false">VLOOKUP(C364,'Лицевые счета'!A:E,4,0)</f>
        <v>Инструмент</v>
      </c>
      <c r="I364" s="4" t="str">
        <f aca="false">VLOOKUP(C364,'Лицевые счета'!A:E,2,0)</f>
        <v>Кольцевая</v>
      </c>
    </row>
    <row r="365" customFormat="false" ht="15" hidden="false" customHeight="false" outlineLevel="0" collapsed="false">
      <c r="A365" s="7" t="n">
        <v>364</v>
      </c>
      <c r="B365" s="8" t="n">
        <v>44203</v>
      </c>
      <c r="C365" s="7" t="n">
        <v>53</v>
      </c>
      <c r="D365" s="7" t="n">
        <v>11</v>
      </c>
      <c r="E365" s="9" t="s">
        <v>10</v>
      </c>
      <c r="F365" s="9" t="n">
        <v>34936</v>
      </c>
      <c r="G365" s="4" t="str">
        <f aca="false">VLOOKUP(D365,Отдел!A:C,2,0)</f>
        <v>Производственный цех</v>
      </c>
      <c r="H365" s="4" t="str">
        <f aca="false">VLOOKUP(C365,'Лицевые счета'!A:E,4,0)</f>
        <v>Электрика</v>
      </c>
      <c r="I365" s="4" t="str">
        <f aca="false">VLOOKUP(C365,'Лицевые счета'!A:E,2,0)</f>
        <v>Кольцевая</v>
      </c>
    </row>
    <row r="366" customFormat="false" ht="15" hidden="false" customHeight="false" outlineLevel="0" collapsed="false">
      <c r="A366" s="7" t="n">
        <v>365</v>
      </c>
      <c r="B366" s="8" t="n">
        <v>44204</v>
      </c>
      <c r="C366" s="7" t="n">
        <v>1</v>
      </c>
      <c r="D366" s="7" t="n">
        <v>10</v>
      </c>
      <c r="E366" s="9" t="s">
        <v>10</v>
      </c>
      <c r="F366" s="9" t="n">
        <v>35157</v>
      </c>
      <c r="G366" s="4" t="str">
        <f aca="false">VLOOKUP(D366,Отдел!A:C,2,0)</f>
        <v>Маркетинговый отдел</v>
      </c>
      <c r="H366" s="4" t="str">
        <f aca="false">VLOOKUP(C366,'Лицевые счета'!A:E,4,0)</f>
        <v>Электрика</v>
      </c>
      <c r="I366" s="4" t="str">
        <f aca="false">VLOOKUP(C366,'Лицевые счета'!A:E,2,0)</f>
        <v>Шмидта</v>
      </c>
    </row>
    <row r="367" customFormat="false" ht="15" hidden="false" customHeight="false" outlineLevel="0" collapsed="false">
      <c r="A367" s="7" t="n">
        <v>366</v>
      </c>
      <c r="B367" s="8" t="n">
        <v>44205</v>
      </c>
      <c r="C367" s="7" t="n">
        <v>49</v>
      </c>
      <c r="D367" s="7" t="n">
        <v>10</v>
      </c>
      <c r="E367" s="9" t="s">
        <v>10</v>
      </c>
      <c r="F367" s="9" t="n">
        <v>30691</v>
      </c>
      <c r="G367" s="4" t="str">
        <f aca="false">VLOOKUP(D367,Отдел!A:C,2,0)</f>
        <v>Маркетинговый отдел</v>
      </c>
      <c r="H367" s="4" t="str">
        <f aca="false">VLOOKUP(C367,'Лицевые счета'!A:E,4,0)</f>
        <v>Инструмент</v>
      </c>
      <c r="I367" s="4" t="str">
        <f aca="false">VLOOKUP(C367,'Лицевые счета'!A:E,2,0)</f>
        <v>Семеоновская</v>
      </c>
    </row>
    <row r="368" customFormat="false" ht="15" hidden="false" customHeight="false" outlineLevel="0" collapsed="false">
      <c r="A368" s="7" t="n">
        <v>367</v>
      </c>
      <c r="B368" s="8" t="n">
        <v>44206</v>
      </c>
      <c r="C368" s="7" t="n">
        <v>49</v>
      </c>
      <c r="D368" s="7" t="n">
        <v>1</v>
      </c>
      <c r="E368" s="9" t="s">
        <v>10</v>
      </c>
      <c r="F368" s="9" t="n">
        <v>27403</v>
      </c>
      <c r="G368" s="4" t="str">
        <f aca="false">VLOOKUP(D368,Отдел!A:C,2,0)</f>
        <v>Ремонтный цех</v>
      </c>
      <c r="H368" s="4" t="str">
        <f aca="false">VLOOKUP(C368,'Лицевые счета'!A:E,4,0)</f>
        <v>Инструмент</v>
      </c>
      <c r="I368" s="4" t="str">
        <f aca="false">VLOOKUP(C368,'Лицевые счета'!A:E,2,0)</f>
        <v>Семеоновская</v>
      </c>
    </row>
    <row r="369" customFormat="false" ht="15" hidden="false" customHeight="false" outlineLevel="0" collapsed="false">
      <c r="A369" s="7" t="n">
        <v>368</v>
      </c>
      <c r="B369" s="8" t="n">
        <v>44207</v>
      </c>
      <c r="C369" s="7" t="n">
        <v>37</v>
      </c>
      <c r="D369" s="7" t="n">
        <v>8</v>
      </c>
      <c r="E369" s="9" t="s">
        <v>10</v>
      </c>
      <c r="F369" s="9" t="n">
        <v>36418</v>
      </c>
      <c r="G369" s="4" t="str">
        <f aca="false">VLOOKUP(D369,Отдел!A:C,2,0)</f>
        <v>Плановый отдел</v>
      </c>
      <c r="H369" s="4" t="str">
        <f aca="false">VLOOKUP(C369,'Лицевые счета'!A:E,4,0)</f>
        <v>Инструмент</v>
      </c>
      <c r="I369" s="4" t="str">
        <f aca="false">VLOOKUP(C369,'Лицевые счета'!A:E,2,0)</f>
        <v>Туполева</v>
      </c>
    </row>
    <row r="370" customFormat="false" ht="15" hidden="false" customHeight="false" outlineLevel="0" collapsed="false">
      <c r="A370" s="7" t="n">
        <v>369</v>
      </c>
      <c r="B370" s="8" t="n">
        <v>44208</v>
      </c>
      <c r="C370" s="7" t="n">
        <v>19</v>
      </c>
      <c r="D370" s="7" t="n">
        <v>7</v>
      </c>
      <c r="E370" s="9" t="s">
        <v>10</v>
      </c>
      <c r="F370" s="9" t="n">
        <v>35938</v>
      </c>
      <c r="G370" s="4" t="str">
        <f aca="false">VLOOKUP(D370,Отдел!A:C,2,0)</f>
        <v>Отдел сбыта</v>
      </c>
      <c r="H370" s="4" t="str">
        <f aca="false">VLOOKUP(C370,'Лицевые счета'!A:E,4,0)</f>
        <v>Сантехника</v>
      </c>
      <c r="I370" s="4" t="str">
        <f aca="false">VLOOKUP(C370,'Лицевые счета'!A:E,2,0)</f>
        <v>Ленина</v>
      </c>
    </row>
    <row r="371" customFormat="false" ht="15" hidden="false" customHeight="false" outlineLevel="0" collapsed="false">
      <c r="A371" s="7" t="n">
        <v>370</v>
      </c>
      <c r="B371" s="8" t="n">
        <v>44209</v>
      </c>
      <c r="C371" s="7" t="n">
        <v>41</v>
      </c>
      <c r="D371" s="7" t="n">
        <v>11</v>
      </c>
      <c r="E371" s="9" t="s">
        <v>10</v>
      </c>
      <c r="F371" s="9" t="n">
        <v>22998</v>
      </c>
      <c r="G371" s="4" t="str">
        <f aca="false">VLOOKUP(D371,Отдел!A:C,2,0)</f>
        <v>Производственный цех</v>
      </c>
      <c r="H371" s="4" t="str">
        <f aca="false">VLOOKUP(C371,'Лицевые счета'!A:E,4,0)</f>
        <v>Электрика</v>
      </c>
      <c r="I371" s="4" t="str">
        <f aca="false">VLOOKUP(C371,'Лицевые счета'!A:E,2,0)</f>
        <v>Семеоновская</v>
      </c>
    </row>
    <row r="372" customFormat="false" ht="15" hidden="false" customHeight="false" outlineLevel="0" collapsed="false">
      <c r="A372" s="7" t="n">
        <v>371</v>
      </c>
      <c r="B372" s="8" t="n">
        <v>44210</v>
      </c>
      <c r="C372" s="7" t="n">
        <v>1</v>
      </c>
      <c r="D372" s="7" t="n">
        <v>10</v>
      </c>
      <c r="E372" s="9" t="s">
        <v>10</v>
      </c>
      <c r="F372" s="9" t="n">
        <v>35419</v>
      </c>
      <c r="G372" s="4" t="str">
        <f aca="false">VLOOKUP(D372,Отдел!A:C,2,0)</f>
        <v>Маркетинговый отдел</v>
      </c>
      <c r="H372" s="4" t="str">
        <f aca="false">VLOOKUP(C372,'Лицевые счета'!A:E,4,0)</f>
        <v>Электрика</v>
      </c>
      <c r="I372" s="4" t="str">
        <f aca="false">VLOOKUP(C372,'Лицевые счета'!A:E,2,0)</f>
        <v>Шмидта</v>
      </c>
    </row>
    <row r="373" customFormat="false" ht="15" hidden="false" customHeight="false" outlineLevel="0" collapsed="false">
      <c r="A373" s="7" t="n">
        <v>372</v>
      </c>
      <c r="B373" s="8" t="n">
        <v>44211</v>
      </c>
      <c r="C373" s="7" t="n">
        <v>50</v>
      </c>
      <c r="D373" s="7" t="n">
        <v>9</v>
      </c>
      <c r="E373" s="9" t="s">
        <v>10</v>
      </c>
      <c r="F373" s="9" t="n">
        <v>25216</v>
      </c>
      <c r="G373" s="4" t="str">
        <f aca="false">VLOOKUP(D373,Отдел!A:C,2,0)</f>
        <v>Отдел труда и заработной платы</v>
      </c>
      <c r="H373" s="4" t="str">
        <f aca="false">VLOOKUP(C373,'Лицевые счета'!A:E,4,0)</f>
        <v>Сантехника</v>
      </c>
      <c r="I373" s="4" t="str">
        <f aca="false">VLOOKUP(C373,'Лицевые счета'!A:E,2,0)</f>
        <v>Семеоновская</v>
      </c>
    </row>
    <row r="374" customFormat="false" ht="15" hidden="false" customHeight="false" outlineLevel="0" collapsed="false">
      <c r="A374" s="7" t="n">
        <v>373</v>
      </c>
      <c r="B374" s="8" t="n">
        <v>44212</v>
      </c>
      <c r="C374" s="7" t="n">
        <v>21</v>
      </c>
      <c r="D374" s="7" t="n">
        <v>7</v>
      </c>
      <c r="E374" s="9" t="s">
        <v>10</v>
      </c>
      <c r="F374" s="9" t="n">
        <v>20782</v>
      </c>
      <c r="G374" s="4" t="str">
        <f aca="false">VLOOKUP(D374,Отдел!A:C,2,0)</f>
        <v>Отдел сбыта</v>
      </c>
      <c r="H374" s="4" t="str">
        <f aca="false">VLOOKUP(C374,'Лицевые счета'!A:E,4,0)</f>
        <v>Электрика</v>
      </c>
      <c r="I374" s="4" t="str">
        <f aca="false">VLOOKUP(C374,'Лицевые счета'!A:E,2,0)</f>
        <v>Туполева</v>
      </c>
    </row>
    <row r="375" customFormat="false" ht="15" hidden="false" customHeight="false" outlineLevel="0" collapsed="false">
      <c r="A375" s="7" t="n">
        <v>374</v>
      </c>
      <c r="B375" s="8" t="n">
        <v>44213</v>
      </c>
      <c r="C375" s="7" t="n">
        <v>13</v>
      </c>
      <c r="D375" s="7" t="n">
        <v>11</v>
      </c>
      <c r="E375" s="9" t="s">
        <v>10</v>
      </c>
      <c r="F375" s="9" t="n">
        <v>23612</v>
      </c>
      <c r="G375" s="4" t="str">
        <f aca="false">VLOOKUP(D375,Отдел!A:C,2,0)</f>
        <v>Производственный цех</v>
      </c>
      <c r="H375" s="4" t="str">
        <f aca="false">VLOOKUP(C375,'Лицевые счета'!A:E,4,0)</f>
        <v>Сантехника</v>
      </c>
      <c r="I375" s="4" t="str">
        <f aca="false">VLOOKUP(C375,'Лицевые счета'!A:E,2,0)</f>
        <v>Ленина</v>
      </c>
    </row>
    <row r="376" customFormat="false" ht="15" hidden="false" customHeight="false" outlineLevel="0" collapsed="false">
      <c r="A376" s="7" t="n">
        <v>375</v>
      </c>
      <c r="B376" s="8" t="n">
        <v>44214</v>
      </c>
      <c r="C376" s="7" t="n">
        <v>48</v>
      </c>
      <c r="D376" s="7" t="n">
        <v>5</v>
      </c>
      <c r="E376" s="9" t="s">
        <v>10</v>
      </c>
      <c r="F376" s="9" t="n">
        <v>24683</v>
      </c>
      <c r="G376" s="4" t="str">
        <f aca="false">VLOOKUP(D376,Отдел!A:C,2,0)</f>
        <v>Кадровый отдел</v>
      </c>
      <c r="H376" s="4" t="str">
        <f aca="false">VLOOKUP(C376,'Лицевые счета'!A:E,4,0)</f>
        <v>Инструмент</v>
      </c>
      <c r="I376" s="4" t="str">
        <f aca="false">VLOOKUP(C376,'Лицевые счета'!A:E,2,0)</f>
        <v>Семеоновская</v>
      </c>
    </row>
    <row r="377" customFormat="false" ht="15" hidden="false" customHeight="false" outlineLevel="0" collapsed="false">
      <c r="A377" s="7" t="n">
        <v>376</v>
      </c>
      <c r="B377" s="8" t="n">
        <v>44215</v>
      </c>
      <c r="C377" s="7" t="n">
        <v>35</v>
      </c>
      <c r="D377" s="7" t="n">
        <v>6</v>
      </c>
      <c r="E377" s="9" t="s">
        <v>10</v>
      </c>
      <c r="F377" s="9" t="n">
        <v>35381</v>
      </c>
      <c r="G377" s="4" t="str">
        <f aca="false">VLOOKUP(D377,Отдел!A:C,2,0)</f>
        <v>Отдел снабжения</v>
      </c>
      <c r="H377" s="4" t="str">
        <f aca="false">VLOOKUP(C377,'Лицевые счета'!A:E,4,0)</f>
        <v>Инструмент</v>
      </c>
      <c r="I377" s="4" t="str">
        <f aca="false">VLOOKUP(C377,'Лицевые счета'!A:E,2,0)</f>
        <v>Туполева</v>
      </c>
    </row>
    <row r="378" customFormat="false" ht="15" hidden="false" customHeight="false" outlineLevel="0" collapsed="false">
      <c r="A378" s="7" t="n">
        <v>377</v>
      </c>
      <c r="B378" s="8" t="n">
        <v>44216</v>
      </c>
      <c r="C378" s="7" t="n">
        <v>40</v>
      </c>
      <c r="D378" s="7" t="n">
        <v>11</v>
      </c>
      <c r="E378" s="9" t="s">
        <v>10</v>
      </c>
      <c r="F378" s="9" t="n">
        <v>32346</v>
      </c>
      <c r="G378" s="4" t="str">
        <f aca="false">VLOOKUP(D378,Отдел!A:C,2,0)</f>
        <v>Производственный цех</v>
      </c>
      <c r="H378" s="4" t="str">
        <f aca="false">VLOOKUP(C378,'Лицевые счета'!A:E,4,0)</f>
        <v>Электрика</v>
      </c>
      <c r="I378" s="4" t="str">
        <f aca="false">VLOOKUP(C378,'Лицевые счета'!A:E,2,0)</f>
        <v>Семеоновская</v>
      </c>
    </row>
    <row r="379" customFormat="false" ht="15" hidden="false" customHeight="false" outlineLevel="0" collapsed="false">
      <c r="A379" s="7" t="n">
        <v>378</v>
      </c>
      <c r="B379" s="8" t="n">
        <v>44217</v>
      </c>
      <c r="C379" s="7" t="n">
        <v>35</v>
      </c>
      <c r="D379" s="7" t="n">
        <v>9</v>
      </c>
      <c r="E379" s="9" t="s">
        <v>10</v>
      </c>
      <c r="F379" s="9" t="n">
        <v>27562</v>
      </c>
      <c r="G379" s="4" t="str">
        <f aca="false">VLOOKUP(D379,Отдел!A:C,2,0)</f>
        <v>Отдел труда и заработной платы</v>
      </c>
      <c r="H379" s="4" t="str">
        <f aca="false">VLOOKUP(C379,'Лицевые счета'!A:E,4,0)</f>
        <v>Инструмент</v>
      </c>
      <c r="I379" s="4" t="str">
        <f aca="false">VLOOKUP(C379,'Лицевые счета'!A:E,2,0)</f>
        <v>Туполева</v>
      </c>
    </row>
    <row r="380" customFormat="false" ht="15" hidden="false" customHeight="false" outlineLevel="0" collapsed="false">
      <c r="A380" s="7" t="n">
        <v>379</v>
      </c>
      <c r="B380" s="8" t="n">
        <v>44218</v>
      </c>
      <c r="C380" s="7" t="n">
        <v>29</v>
      </c>
      <c r="D380" s="7" t="n">
        <v>1</v>
      </c>
      <c r="E380" s="9" t="s">
        <v>10</v>
      </c>
      <c r="F380" s="9" t="n">
        <v>27784</v>
      </c>
      <c r="G380" s="4" t="str">
        <f aca="false">VLOOKUP(D380,Отдел!A:C,2,0)</f>
        <v>Ремонтный цех</v>
      </c>
      <c r="H380" s="4" t="str">
        <f aca="false">VLOOKUP(C380,'Лицевые счета'!A:E,4,0)</f>
        <v>Электрика</v>
      </c>
      <c r="I380" s="4" t="str">
        <f aca="false">VLOOKUP(C380,'Лицевые счета'!A:E,2,0)</f>
        <v>Туполева</v>
      </c>
    </row>
    <row r="381" customFormat="false" ht="15" hidden="false" customHeight="false" outlineLevel="0" collapsed="false">
      <c r="A381" s="7" t="n">
        <v>380</v>
      </c>
      <c r="B381" s="8" t="n">
        <v>44219</v>
      </c>
      <c r="C381" s="7" t="n">
        <v>33</v>
      </c>
      <c r="D381" s="7" t="n">
        <v>3</v>
      </c>
      <c r="E381" s="9" t="s">
        <v>10</v>
      </c>
      <c r="F381" s="9" t="n">
        <v>31780</v>
      </c>
      <c r="G381" s="4" t="str">
        <f aca="false">VLOOKUP(D381,Отдел!A:C,2,0)</f>
        <v>Бухгалтерия</v>
      </c>
      <c r="H381" s="4" t="str">
        <f aca="false">VLOOKUP(C381,'Лицевые счета'!A:E,4,0)</f>
        <v>Инструмент</v>
      </c>
      <c r="I381" s="4" t="str">
        <f aca="false">VLOOKUP(C381,'Лицевые счета'!A:E,2,0)</f>
        <v>Туполева</v>
      </c>
    </row>
    <row r="382" customFormat="false" ht="15" hidden="false" customHeight="false" outlineLevel="0" collapsed="false">
      <c r="A382" s="7" t="n">
        <v>381</v>
      </c>
      <c r="B382" s="8" t="n">
        <v>44220</v>
      </c>
      <c r="C382" s="7" t="n">
        <v>2</v>
      </c>
      <c r="D382" s="7" t="n">
        <v>6</v>
      </c>
      <c r="E382" s="9" t="s">
        <v>10</v>
      </c>
      <c r="F382" s="9" t="n">
        <v>37874</v>
      </c>
      <c r="G382" s="4" t="str">
        <f aca="false">VLOOKUP(D382,Отдел!A:C,2,0)</f>
        <v>Отдел снабжения</v>
      </c>
      <c r="H382" s="4" t="str">
        <f aca="false">VLOOKUP(C382,'Лицевые счета'!A:E,4,0)</f>
        <v>Электрика</v>
      </c>
      <c r="I382" s="4" t="str">
        <f aca="false">VLOOKUP(C382,'Лицевые счета'!A:E,2,0)</f>
        <v>Шмидта</v>
      </c>
    </row>
    <row r="383" customFormat="false" ht="15" hidden="false" customHeight="false" outlineLevel="0" collapsed="false">
      <c r="A383" s="7" t="n">
        <v>382</v>
      </c>
      <c r="B383" s="8" t="n">
        <v>44221</v>
      </c>
      <c r="C383" s="7" t="n">
        <v>24</v>
      </c>
      <c r="D383" s="7" t="n">
        <v>1</v>
      </c>
      <c r="E383" s="9" t="s">
        <v>10</v>
      </c>
      <c r="F383" s="9" t="n">
        <v>32372</v>
      </c>
      <c r="G383" s="4" t="str">
        <f aca="false">VLOOKUP(D383,Отдел!A:C,2,0)</f>
        <v>Ремонтный цех</v>
      </c>
      <c r="H383" s="4" t="str">
        <f aca="false">VLOOKUP(C383,'Лицевые счета'!A:E,4,0)</f>
        <v>Электрика</v>
      </c>
      <c r="I383" s="4" t="str">
        <f aca="false">VLOOKUP(C383,'Лицевые счета'!A:E,2,0)</f>
        <v>Туполева</v>
      </c>
    </row>
    <row r="384" customFormat="false" ht="15" hidden="false" customHeight="false" outlineLevel="0" collapsed="false">
      <c r="A384" s="7" t="n">
        <v>383</v>
      </c>
      <c r="B384" s="8" t="n">
        <v>44222</v>
      </c>
      <c r="C384" s="7" t="n">
        <v>37</v>
      </c>
      <c r="D384" s="7" t="n">
        <v>2</v>
      </c>
      <c r="E384" s="9" t="s">
        <v>10</v>
      </c>
      <c r="F384" s="9" t="n">
        <v>21182</v>
      </c>
      <c r="G384" s="4" t="str">
        <f aca="false">VLOOKUP(D384,Отдел!A:C,2,0)</f>
        <v>Служба доставки</v>
      </c>
      <c r="H384" s="4" t="str">
        <f aca="false">VLOOKUP(C384,'Лицевые счета'!A:E,4,0)</f>
        <v>Инструмент</v>
      </c>
      <c r="I384" s="4" t="str">
        <f aca="false">VLOOKUP(C384,'Лицевые счета'!A:E,2,0)</f>
        <v>Туполева</v>
      </c>
    </row>
    <row r="385" customFormat="false" ht="15" hidden="false" customHeight="false" outlineLevel="0" collapsed="false">
      <c r="A385" s="7" t="n">
        <v>384</v>
      </c>
      <c r="B385" s="8" t="n">
        <v>44223</v>
      </c>
      <c r="C385" s="7" t="n">
        <v>55</v>
      </c>
      <c r="D385" s="7" t="n">
        <v>6</v>
      </c>
      <c r="E385" s="9" t="s">
        <v>10</v>
      </c>
      <c r="F385" s="9" t="n">
        <v>21969</v>
      </c>
      <c r="G385" s="4" t="str">
        <f aca="false">VLOOKUP(D385,Отдел!A:C,2,0)</f>
        <v>Отдел снабжения</v>
      </c>
      <c r="H385" s="4" t="str">
        <f aca="false">VLOOKUP(C385,'Лицевые счета'!A:E,4,0)</f>
        <v>Инструмент</v>
      </c>
      <c r="I385" s="4" t="str">
        <f aca="false">VLOOKUP(C385,'Лицевые счета'!A:E,2,0)</f>
        <v>Кольцевая</v>
      </c>
    </row>
    <row r="386" customFormat="false" ht="15" hidden="false" customHeight="false" outlineLevel="0" collapsed="false">
      <c r="A386" s="7" t="n">
        <v>385</v>
      </c>
      <c r="B386" s="8" t="n">
        <v>44224</v>
      </c>
      <c r="C386" s="7" t="n">
        <v>46</v>
      </c>
      <c r="D386" s="7" t="n">
        <v>8</v>
      </c>
      <c r="E386" s="9" t="s">
        <v>10</v>
      </c>
      <c r="F386" s="9" t="n">
        <v>30403</v>
      </c>
      <c r="G386" s="4" t="str">
        <f aca="false">VLOOKUP(D386,Отдел!A:C,2,0)</f>
        <v>Плановый отдел</v>
      </c>
      <c r="H386" s="4" t="str">
        <f aca="false">VLOOKUP(C386,'Лицевые счета'!A:E,4,0)</f>
        <v>Инструмент</v>
      </c>
      <c r="I386" s="4" t="str">
        <f aca="false">VLOOKUP(C386,'Лицевые счета'!A:E,2,0)</f>
        <v>Семеоновская</v>
      </c>
    </row>
    <row r="387" customFormat="false" ht="15" hidden="false" customHeight="false" outlineLevel="0" collapsed="false">
      <c r="A387" s="7" t="n">
        <v>386</v>
      </c>
      <c r="B387" s="8" t="n">
        <v>44225</v>
      </c>
      <c r="C387" s="7" t="n">
        <v>48</v>
      </c>
      <c r="D387" s="7" t="n">
        <v>7</v>
      </c>
      <c r="E387" s="9" t="s">
        <v>9</v>
      </c>
      <c r="F387" s="9" t="n">
        <v>36948</v>
      </c>
      <c r="G387" s="4" t="str">
        <f aca="false">VLOOKUP(D387,Отдел!A:C,2,0)</f>
        <v>Отдел сбыта</v>
      </c>
      <c r="H387" s="4" t="str">
        <f aca="false">VLOOKUP(C387,'Лицевые счета'!A:E,4,0)</f>
        <v>Инструмент</v>
      </c>
      <c r="I387" s="4" t="str">
        <f aca="false">VLOOKUP(C387,'Лицевые счета'!A:E,2,0)</f>
        <v>Семеоновская</v>
      </c>
    </row>
    <row r="388" customFormat="false" ht="15" hidden="false" customHeight="false" outlineLevel="0" collapsed="false">
      <c r="A388" s="7" t="n">
        <v>387</v>
      </c>
      <c r="B388" s="8" t="n">
        <v>44226</v>
      </c>
      <c r="C388" s="7" t="n">
        <v>52</v>
      </c>
      <c r="D388" s="7" t="n">
        <v>1</v>
      </c>
      <c r="E388" s="9" t="s">
        <v>9</v>
      </c>
      <c r="F388" s="9" t="n">
        <v>28637</v>
      </c>
      <c r="G388" s="4" t="str">
        <f aca="false">VLOOKUP(D388,Отдел!A:C,2,0)</f>
        <v>Ремонтный цех</v>
      </c>
      <c r="H388" s="4" t="str">
        <f aca="false">VLOOKUP(C388,'Лицевые счета'!A:E,4,0)</f>
        <v>Сантехника</v>
      </c>
      <c r="I388" s="4" t="str">
        <f aca="false">VLOOKUP(C388,'Лицевые счета'!A:E,2,0)</f>
        <v>Семеоновская</v>
      </c>
    </row>
    <row r="389" customFormat="false" ht="15" hidden="false" customHeight="false" outlineLevel="0" collapsed="false">
      <c r="A389" s="7" t="n">
        <v>388</v>
      </c>
      <c r="B389" s="8" t="n">
        <v>44227</v>
      </c>
      <c r="C389" s="7" t="n">
        <v>26</v>
      </c>
      <c r="D389" s="7" t="n">
        <v>7</v>
      </c>
      <c r="E389" s="9" t="s">
        <v>9</v>
      </c>
      <c r="F389" s="9" t="n">
        <v>30072</v>
      </c>
      <c r="G389" s="4" t="str">
        <f aca="false">VLOOKUP(D389,Отдел!A:C,2,0)</f>
        <v>Отдел сбыта</v>
      </c>
      <c r="H389" s="4" t="str">
        <f aca="false">VLOOKUP(C389,'Лицевые счета'!A:E,4,0)</f>
        <v>Электрика</v>
      </c>
      <c r="I389" s="4" t="str">
        <f aca="false">VLOOKUP(C389,'Лицевые счета'!A:E,2,0)</f>
        <v>Туполева</v>
      </c>
    </row>
    <row r="390" customFormat="false" ht="15" hidden="false" customHeight="false" outlineLevel="0" collapsed="false">
      <c r="A390" s="7" t="n">
        <v>389</v>
      </c>
      <c r="B390" s="8" t="n">
        <v>44228</v>
      </c>
      <c r="C390" s="7" t="n">
        <v>14</v>
      </c>
      <c r="D390" s="7" t="n">
        <v>1</v>
      </c>
      <c r="E390" s="9" t="s">
        <v>9</v>
      </c>
      <c r="F390" s="9" t="n">
        <v>30868</v>
      </c>
      <c r="G390" s="4" t="str">
        <f aca="false">VLOOKUP(D390,Отдел!A:C,2,0)</f>
        <v>Ремонтный цех</v>
      </c>
      <c r="H390" s="4" t="str">
        <f aca="false">VLOOKUP(C390,'Лицевые счета'!A:E,4,0)</f>
        <v>Сантехника</v>
      </c>
      <c r="I390" s="4" t="str">
        <f aca="false">VLOOKUP(C390,'Лицевые счета'!A:E,2,0)</f>
        <v>Ленина</v>
      </c>
    </row>
    <row r="391" customFormat="false" ht="15" hidden="false" customHeight="false" outlineLevel="0" collapsed="false">
      <c r="A391" s="7" t="n">
        <v>390</v>
      </c>
      <c r="B391" s="8" t="n">
        <v>44229</v>
      </c>
      <c r="C391" s="7" t="n">
        <v>6</v>
      </c>
      <c r="D391" s="7" t="n">
        <v>5</v>
      </c>
      <c r="E391" s="9" t="s">
        <v>9</v>
      </c>
      <c r="F391" s="9" t="n">
        <v>24579</v>
      </c>
      <c r="G391" s="4" t="str">
        <f aca="false">VLOOKUP(D391,Отдел!A:C,2,0)</f>
        <v>Кадровый отдел</v>
      </c>
      <c r="H391" s="4" t="str">
        <f aca="false">VLOOKUP(C391,'Лицевые счета'!A:E,4,0)</f>
        <v>Электрика</v>
      </c>
      <c r="I391" s="4" t="str">
        <f aca="false">VLOOKUP(C391,'Лицевые счета'!A:E,2,0)</f>
        <v>Шмидта</v>
      </c>
    </row>
    <row r="392" customFormat="false" ht="15" hidden="false" customHeight="false" outlineLevel="0" collapsed="false">
      <c r="A392" s="7" t="n">
        <v>391</v>
      </c>
      <c r="B392" s="8" t="n">
        <v>44230</v>
      </c>
      <c r="C392" s="7" t="n">
        <v>11</v>
      </c>
      <c r="D392" s="7" t="n">
        <v>4</v>
      </c>
      <c r="E392" s="9" t="s">
        <v>9</v>
      </c>
      <c r="F392" s="9" t="n">
        <v>36502</v>
      </c>
      <c r="G392" s="4" t="str">
        <f aca="false">VLOOKUP(D392,Отдел!A:C,2,0)</f>
        <v>Отдел по технике безопасности</v>
      </c>
      <c r="H392" s="4" t="str">
        <f aca="false">VLOOKUP(C392,'Лицевые счета'!A:E,4,0)</f>
        <v>Электрика</v>
      </c>
      <c r="I392" s="4" t="str">
        <f aca="false">VLOOKUP(C392,'Лицевые счета'!A:E,2,0)</f>
        <v>Ленина</v>
      </c>
    </row>
    <row r="393" customFormat="false" ht="15" hidden="false" customHeight="false" outlineLevel="0" collapsed="false">
      <c r="A393" s="7" t="n">
        <v>392</v>
      </c>
      <c r="B393" s="8" t="n">
        <v>44231</v>
      </c>
      <c r="C393" s="7" t="n">
        <v>52</v>
      </c>
      <c r="D393" s="7" t="n">
        <v>4</v>
      </c>
      <c r="E393" s="9" t="s">
        <v>9</v>
      </c>
      <c r="F393" s="9" t="n">
        <v>36569</v>
      </c>
      <c r="G393" s="4" t="str">
        <f aca="false">VLOOKUP(D393,Отдел!A:C,2,0)</f>
        <v>Отдел по технике безопасности</v>
      </c>
      <c r="H393" s="4" t="str">
        <f aca="false">VLOOKUP(C393,'Лицевые счета'!A:E,4,0)</f>
        <v>Сантехника</v>
      </c>
      <c r="I393" s="4" t="str">
        <f aca="false">VLOOKUP(C393,'Лицевые счета'!A:E,2,0)</f>
        <v>Семеоновская</v>
      </c>
    </row>
    <row r="394" customFormat="false" ht="15" hidden="false" customHeight="false" outlineLevel="0" collapsed="false">
      <c r="A394" s="7" t="n">
        <v>393</v>
      </c>
      <c r="B394" s="8" t="n">
        <v>44232</v>
      </c>
      <c r="C394" s="7" t="n">
        <v>56</v>
      </c>
      <c r="D394" s="7" t="n">
        <v>6</v>
      </c>
      <c r="E394" s="9" t="s">
        <v>9</v>
      </c>
      <c r="F394" s="9" t="n">
        <v>33356</v>
      </c>
      <c r="G394" s="4" t="str">
        <f aca="false">VLOOKUP(D394,Отдел!A:C,2,0)</f>
        <v>Отдел снабжения</v>
      </c>
      <c r="H394" s="4" t="str">
        <f aca="false">VLOOKUP(C394,'Лицевые счета'!A:E,4,0)</f>
        <v>Инструмент</v>
      </c>
      <c r="I394" s="4" t="str">
        <f aca="false">VLOOKUP(C394,'Лицевые счета'!A:E,2,0)</f>
        <v>Кольцевая</v>
      </c>
    </row>
    <row r="395" customFormat="false" ht="15" hidden="false" customHeight="false" outlineLevel="0" collapsed="false">
      <c r="A395" s="7" t="n">
        <v>394</v>
      </c>
      <c r="B395" s="8" t="n">
        <v>44233</v>
      </c>
      <c r="C395" s="7" t="n">
        <v>31</v>
      </c>
      <c r="D395" s="7" t="n">
        <v>12</v>
      </c>
      <c r="E395" s="9" t="s">
        <v>9</v>
      </c>
      <c r="F395" s="9" t="n">
        <v>28753</v>
      </c>
      <c r="G395" s="4" t="str">
        <f aca="false">VLOOKUP(D395,Отдел!A:C,2,0)</f>
        <v>Диспетчерский отдел</v>
      </c>
      <c r="H395" s="4" t="str">
        <f aca="false">VLOOKUP(C395,'Лицевые счета'!A:E,4,0)</f>
        <v>Электрика</v>
      </c>
      <c r="I395" s="4" t="str">
        <f aca="false">VLOOKUP(C395,'Лицевые счета'!A:E,2,0)</f>
        <v>Туполева</v>
      </c>
    </row>
    <row r="396" customFormat="false" ht="15" hidden="false" customHeight="false" outlineLevel="0" collapsed="false">
      <c r="A396" s="7" t="n">
        <v>395</v>
      </c>
      <c r="B396" s="8" t="n">
        <v>44234</v>
      </c>
      <c r="C396" s="7" t="n">
        <v>8</v>
      </c>
      <c r="D396" s="7" t="n">
        <v>9</v>
      </c>
      <c r="E396" s="9" t="s">
        <v>9</v>
      </c>
      <c r="F396" s="9" t="n">
        <v>22723</v>
      </c>
      <c r="G396" s="4" t="str">
        <f aca="false">VLOOKUP(D396,Отдел!A:C,2,0)</f>
        <v>Отдел труда и заработной платы</v>
      </c>
      <c r="H396" s="4" t="str">
        <f aca="false">VLOOKUP(C396,'Лицевые счета'!A:E,4,0)</f>
        <v>Электрика</v>
      </c>
      <c r="I396" s="4" t="str">
        <f aca="false">VLOOKUP(C396,'Лицевые счета'!A:E,2,0)</f>
        <v>Ленина</v>
      </c>
    </row>
    <row r="397" customFormat="false" ht="15" hidden="false" customHeight="false" outlineLevel="0" collapsed="false">
      <c r="A397" s="7" t="n">
        <v>396</v>
      </c>
      <c r="B397" s="8" t="n">
        <v>44235</v>
      </c>
      <c r="C397" s="7" t="n">
        <v>49</v>
      </c>
      <c r="D397" s="7" t="n">
        <v>8</v>
      </c>
      <c r="E397" s="9" t="s">
        <v>9</v>
      </c>
      <c r="F397" s="9" t="n">
        <v>22739</v>
      </c>
      <c r="G397" s="4" t="str">
        <f aca="false">VLOOKUP(D397,Отдел!A:C,2,0)</f>
        <v>Плановый отдел</v>
      </c>
      <c r="H397" s="4" t="str">
        <f aca="false">VLOOKUP(C397,'Лицевые счета'!A:E,4,0)</f>
        <v>Инструмент</v>
      </c>
      <c r="I397" s="4" t="str">
        <f aca="false">VLOOKUP(C397,'Лицевые счета'!A:E,2,0)</f>
        <v>Семеоновская</v>
      </c>
    </row>
    <row r="398" customFormat="false" ht="15" hidden="false" customHeight="false" outlineLevel="0" collapsed="false">
      <c r="A398" s="7" t="n">
        <v>397</v>
      </c>
      <c r="B398" s="8" t="n">
        <v>44236</v>
      </c>
      <c r="C398" s="7" t="n">
        <v>26</v>
      </c>
      <c r="D398" s="7" t="n">
        <v>11</v>
      </c>
      <c r="E398" s="9" t="s">
        <v>9</v>
      </c>
      <c r="F398" s="9" t="n">
        <v>32417</v>
      </c>
      <c r="G398" s="4" t="str">
        <f aca="false">VLOOKUP(D398,Отдел!A:C,2,0)</f>
        <v>Производственный цех</v>
      </c>
      <c r="H398" s="4" t="str">
        <f aca="false">VLOOKUP(C398,'Лицевые счета'!A:E,4,0)</f>
        <v>Электрика</v>
      </c>
      <c r="I398" s="4" t="str">
        <f aca="false">VLOOKUP(C398,'Лицевые счета'!A:E,2,0)</f>
        <v>Туполева</v>
      </c>
    </row>
    <row r="399" customFormat="false" ht="15" hidden="false" customHeight="false" outlineLevel="0" collapsed="false">
      <c r="A399" s="7" t="n">
        <v>398</v>
      </c>
      <c r="B399" s="8" t="n">
        <v>44237</v>
      </c>
      <c r="C399" s="7" t="n">
        <v>56</v>
      </c>
      <c r="D399" s="7" t="n">
        <v>11</v>
      </c>
      <c r="E399" s="9" t="s">
        <v>9</v>
      </c>
      <c r="F399" s="9" t="n">
        <v>28793</v>
      </c>
      <c r="G399" s="4" t="str">
        <f aca="false">VLOOKUP(D399,Отдел!A:C,2,0)</f>
        <v>Производственный цех</v>
      </c>
      <c r="H399" s="4" t="str">
        <f aca="false">VLOOKUP(C399,'Лицевые счета'!A:E,4,0)</f>
        <v>Инструмент</v>
      </c>
      <c r="I399" s="4" t="str">
        <f aca="false">VLOOKUP(C399,'Лицевые счета'!A:E,2,0)</f>
        <v>Кольцевая</v>
      </c>
    </row>
    <row r="400" customFormat="false" ht="15" hidden="false" customHeight="false" outlineLevel="0" collapsed="false">
      <c r="A400" s="7" t="n">
        <v>399</v>
      </c>
      <c r="B400" s="8" t="n">
        <v>44238</v>
      </c>
      <c r="C400" s="7" t="n">
        <v>45</v>
      </c>
      <c r="D400" s="7" t="n">
        <v>3</v>
      </c>
      <c r="E400" s="9" t="s">
        <v>9</v>
      </c>
      <c r="F400" s="9" t="n">
        <v>21780</v>
      </c>
      <c r="G400" s="4" t="str">
        <f aca="false">VLOOKUP(D400,Отдел!A:C,2,0)</f>
        <v>Бухгалтерия</v>
      </c>
      <c r="H400" s="4" t="str">
        <f aca="false">VLOOKUP(C400,'Лицевые счета'!A:E,4,0)</f>
        <v>Инструмент</v>
      </c>
      <c r="I400" s="4" t="str">
        <f aca="false">VLOOKUP(C400,'Лицевые счета'!A:E,2,0)</f>
        <v>Семеоновская</v>
      </c>
    </row>
    <row r="401" customFormat="false" ht="15" hidden="false" customHeight="false" outlineLevel="0" collapsed="false">
      <c r="A401" s="7" t="n">
        <v>400</v>
      </c>
      <c r="B401" s="8" t="n">
        <v>44239</v>
      </c>
      <c r="C401" s="7" t="n">
        <v>45</v>
      </c>
      <c r="D401" s="7" t="n">
        <v>9</v>
      </c>
      <c r="E401" s="9" t="s">
        <v>9</v>
      </c>
      <c r="F401" s="9" t="n">
        <v>25761</v>
      </c>
      <c r="G401" s="4" t="str">
        <f aca="false">VLOOKUP(D401,Отдел!A:C,2,0)</f>
        <v>Отдел труда и заработной платы</v>
      </c>
      <c r="H401" s="4" t="str">
        <f aca="false">VLOOKUP(C401,'Лицевые счета'!A:E,4,0)</f>
        <v>Инструмент</v>
      </c>
      <c r="I401" s="4" t="str">
        <f aca="false">VLOOKUP(C401,'Лицевые счета'!A:E,2,0)</f>
        <v>Семеоновская</v>
      </c>
    </row>
    <row r="402" customFormat="false" ht="15" hidden="false" customHeight="false" outlineLevel="0" collapsed="false">
      <c r="A402" s="7" t="n">
        <v>401</v>
      </c>
      <c r="B402" s="8" t="n">
        <v>44240</v>
      </c>
      <c r="C402" s="7" t="n">
        <v>25</v>
      </c>
      <c r="D402" s="7" t="n">
        <v>10</v>
      </c>
      <c r="E402" s="9" t="s">
        <v>9</v>
      </c>
      <c r="F402" s="9" t="n">
        <v>26273</v>
      </c>
      <c r="G402" s="4" t="str">
        <f aca="false">VLOOKUP(D402,Отдел!A:C,2,0)</f>
        <v>Маркетинговый отдел</v>
      </c>
      <c r="H402" s="4" t="str">
        <f aca="false">VLOOKUP(C402,'Лицевые счета'!A:E,4,0)</f>
        <v>Электрика</v>
      </c>
      <c r="I402" s="4" t="str">
        <f aca="false">VLOOKUP(C402,'Лицевые счета'!A:E,2,0)</f>
        <v>Туполева</v>
      </c>
    </row>
    <row r="403" customFormat="false" ht="15" hidden="false" customHeight="false" outlineLevel="0" collapsed="false">
      <c r="A403" s="7" t="n">
        <v>402</v>
      </c>
      <c r="B403" s="8" t="n">
        <v>44241</v>
      </c>
      <c r="C403" s="7" t="n">
        <v>29</v>
      </c>
      <c r="D403" s="7" t="n">
        <v>4</v>
      </c>
      <c r="E403" s="9" t="s">
        <v>9</v>
      </c>
      <c r="F403" s="9" t="n">
        <v>39454</v>
      </c>
      <c r="G403" s="4" t="str">
        <f aca="false">VLOOKUP(D403,Отдел!A:C,2,0)</f>
        <v>Отдел по технике безопасности</v>
      </c>
      <c r="H403" s="4" t="str">
        <f aca="false">VLOOKUP(C403,'Лицевые счета'!A:E,4,0)</f>
        <v>Электрика</v>
      </c>
      <c r="I403" s="4" t="str">
        <f aca="false">VLOOKUP(C403,'Лицевые счета'!A:E,2,0)</f>
        <v>Туполева</v>
      </c>
    </row>
    <row r="404" customFormat="false" ht="15" hidden="false" customHeight="false" outlineLevel="0" collapsed="false">
      <c r="A404" s="7" t="n">
        <v>403</v>
      </c>
      <c r="B404" s="8" t="n">
        <v>44242</v>
      </c>
      <c r="C404" s="7" t="n">
        <v>6</v>
      </c>
      <c r="D404" s="7" t="n">
        <v>6</v>
      </c>
      <c r="E404" s="9" t="s">
        <v>9</v>
      </c>
      <c r="F404" s="9" t="n">
        <v>30535</v>
      </c>
      <c r="G404" s="4" t="str">
        <f aca="false">VLOOKUP(D404,Отдел!A:C,2,0)</f>
        <v>Отдел снабжения</v>
      </c>
      <c r="H404" s="4" t="str">
        <f aca="false">VLOOKUP(C404,'Лицевые счета'!A:E,4,0)</f>
        <v>Электрика</v>
      </c>
      <c r="I404" s="4" t="str">
        <f aca="false">VLOOKUP(C404,'Лицевые счета'!A:E,2,0)</f>
        <v>Шмидта</v>
      </c>
    </row>
    <row r="405" customFormat="false" ht="15" hidden="false" customHeight="false" outlineLevel="0" collapsed="false">
      <c r="A405" s="7" t="n">
        <v>404</v>
      </c>
      <c r="B405" s="8" t="n">
        <v>44243</v>
      </c>
      <c r="C405" s="7" t="n">
        <v>40</v>
      </c>
      <c r="D405" s="7" t="n">
        <v>5</v>
      </c>
      <c r="E405" s="9" t="s">
        <v>9</v>
      </c>
      <c r="F405" s="9" t="n">
        <v>21851</v>
      </c>
      <c r="G405" s="4" t="str">
        <f aca="false">VLOOKUP(D405,Отдел!A:C,2,0)</f>
        <v>Кадровый отдел</v>
      </c>
      <c r="H405" s="4" t="str">
        <f aca="false">VLOOKUP(C405,'Лицевые счета'!A:E,4,0)</f>
        <v>Электрика</v>
      </c>
      <c r="I405" s="4" t="str">
        <f aca="false">VLOOKUP(C405,'Лицевые счета'!A:E,2,0)</f>
        <v>Семеоновская</v>
      </c>
    </row>
    <row r="406" customFormat="false" ht="15" hidden="false" customHeight="false" outlineLevel="0" collapsed="false">
      <c r="A406" s="7" t="n">
        <v>405</v>
      </c>
      <c r="B406" s="8" t="n">
        <v>44244</v>
      </c>
      <c r="C406" s="7" t="n">
        <v>13</v>
      </c>
      <c r="D406" s="7" t="n">
        <v>1</v>
      </c>
      <c r="E406" s="9" t="s">
        <v>9</v>
      </c>
      <c r="F406" s="9" t="n">
        <v>30814</v>
      </c>
      <c r="G406" s="4" t="str">
        <f aca="false">VLOOKUP(D406,Отдел!A:C,2,0)</f>
        <v>Ремонтный цех</v>
      </c>
      <c r="H406" s="4" t="str">
        <f aca="false">VLOOKUP(C406,'Лицевые счета'!A:E,4,0)</f>
        <v>Сантехника</v>
      </c>
      <c r="I406" s="4" t="str">
        <f aca="false">VLOOKUP(C406,'Лицевые счета'!A:E,2,0)</f>
        <v>Ленина</v>
      </c>
    </row>
    <row r="407" customFormat="false" ht="15" hidden="false" customHeight="false" outlineLevel="0" collapsed="false">
      <c r="A407" s="7" t="n">
        <v>406</v>
      </c>
      <c r="B407" s="8" t="n">
        <v>44245</v>
      </c>
      <c r="C407" s="7" t="n">
        <v>26</v>
      </c>
      <c r="D407" s="7" t="n">
        <v>12</v>
      </c>
      <c r="E407" s="9" t="s">
        <v>9</v>
      </c>
      <c r="F407" s="9" t="n">
        <v>23466</v>
      </c>
      <c r="G407" s="4" t="str">
        <f aca="false">VLOOKUP(D407,Отдел!A:C,2,0)</f>
        <v>Диспетчерский отдел</v>
      </c>
      <c r="H407" s="4" t="str">
        <f aca="false">VLOOKUP(C407,'Лицевые счета'!A:E,4,0)</f>
        <v>Электрика</v>
      </c>
      <c r="I407" s="4" t="str">
        <f aca="false">VLOOKUP(C407,'Лицевые счета'!A:E,2,0)</f>
        <v>Туполева</v>
      </c>
    </row>
    <row r="408" customFormat="false" ht="15" hidden="false" customHeight="false" outlineLevel="0" collapsed="false">
      <c r="A408" s="7" t="n">
        <v>407</v>
      </c>
      <c r="B408" s="8" t="n">
        <v>44246</v>
      </c>
      <c r="C408" s="7" t="n">
        <v>56</v>
      </c>
      <c r="D408" s="7" t="n">
        <v>9</v>
      </c>
      <c r="E408" s="9" t="s">
        <v>9</v>
      </c>
      <c r="F408" s="9" t="n">
        <v>29705</v>
      </c>
      <c r="G408" s="4" t="str">
        <f aca="false">VLOOKUP(D408,Отдел!A:C,2,0)</f>
        <v>Отдел труда и заработной платы</v>
      </c>
      <c r="H408" s="4" t="str">
        <f aca="false">VLOOKUP(C408,'Лицевые счета'!A:E,4,0)</f>
        <v>Инструмент</v>
      </c>
      <c r="I408" s="4" t="str">
        <f aca="false">VLOOKUP(C408,'Лицевые счета'!A:E,2,0)</f>
        <v>Кольцевая</v>
      </c>
    </row>
    <row r="409" customFormat="false" ht="15" hidden="false" customHeight="false" outlineLevel="0" collapsed="false">
      <c r="A409" s="7" t="n">
        <v>408</v>
      </c>
      <c r="B409" s="8" t="n">
        <v>44247</v>
      </c>
      <c r="C409" s="7" t="n">
        <v>21</v>
      </c>
      <c r="D409" s="7" t="n">
        <v>8</v>
      </c>
      <c r="E409" s="9" t="s">
        <v>9</v>
      </c>
      <c r="F409" s="9" t="n">
        <v>34671</v>
      </c>
      <c r="G409" s="4" t="str">
        <f aca="false">VLOOKUP(D409,Отдел!A:C,2,0)</f>
        <v>Плановый отдел</v>
      </c>
      <c r="H409" s="4" t="str">
        <f aca="false">VLOOKUP(C409,'Лицевые счета'!A:E,4,0)</f>
        <v>Электрика</v>
      </c>
      <c r="I409" s="4" t="str">
        <f aca="false">VLOOKUP(C409,'Лицевые счета'!A:E,2,0)</f>
        <v>Туполева</v>
      </c>
    </row>
    <row r="410" customFormat="false" ht="15" hidden="false" customHeight="false" outlineLevel="0" collapsed="false">
      <c r="A410" s="7" t="n">
        <v>409</v>
      </c>
      <c r="B410" s="8" t="n">
        <v>44248</v>
      </c>
      <c r="C410" s="7" t="n">
        <v>53</v>
      </c>
      <c r="D410" s="7" t="n">
        <v>10</v>
      </c>
      <c r="E410" s="9" t="s">
        <v>9</v>
      </c>
      <c r="F410" s="9" t="n">
        <v>20614</v>
      </c>
      <c r="G410" s="4" t="str">
        <f aca="false">VLOOKUP(D410,Отдел!A:C,2,0)</f>
        <v>Маркетинговый отдел</v>
      </c>
      <c r="H410" s="4" t="str">
        <f aca="false">VLOOKUP(C410,'Лицевые счета'!A:E,4,0)</f>
        <v>Электрика</v>
      </c>
      <c r="I410" s="4" t="str">
        <f aca="false">VLOOKUP(C410,'Лицевые счета'!A:E,2,0)</f>
        <v>Кольцевая</v>
      </c>
    </row>
    <row r="411" customFormat="false" ht="15" hidden="false" customHeight="false" outlineLevel="0" collapsed="false">
      <c r="A411" s="7" t="n">
        <v>410</v>
      </c>
      <c r="B411" s="8" t="n">
        <v>44249</v>
      </c>
      <c r="C411" s="7" t="n">
        <v>14</v>
      </c>
      <c r="D411" s="7" t="n">
        <v>8</v>
      </c>
      <c r="E411" s="9" t="s">
        <v>9</v>
      </c>
      <c r="F411" s="9" t="n">
        <v>35190</v>
      </c>
      <c r="G411" s="4" t="str">
        <f aca="false">VLOOKUP(D411,Отдел!A:C,2,0)</f>
        <v>Плановый отдел</v>
      </c>
      <c r="H411" s="4" t="str">
        <f aca="false">VLOOKUP(C411,'Лицевые счета'!A:E,4,0)</f>
        <v>Сантехника</v>
      </c>
      <c r="I411" s="4" t="str">
        <f aca="false">VLOOKUP(C411,'Лицевые счета'!A:E,2,0)</f>
        <v>Ленина</v>
      </c>
    </row>
    <row r="412" customFormat="false" ht="15" hidden="false" customHeight="false" outlineLevel="0" collapsed="false">
      <c r="A412" s="7" t="n">
        <v>411</v>
      </c>
      <c r="B412" s="8" t="n">
        <v>44250</v>
      </c>
      <c r="C412" s="7" t="n">
        <v>36</v>
      </c>
      <c r="D412" s="7" t="n">
        <v>12</v>
      </c>
      <c r="E412" s="9" t="s">
        <v>9</v>
      </c>
      <c r="F412" s="9" t="n">
        <v>20250</v>
      </c>
      <c r="G412" s="4" t="str">
        <f aca="false">VLOOKUP(D412,Отдел!A:C,2,0)</f>
        <v>Диспетчерский отдел</v>
      </c>
      <c r="H412" s="4" t="str">
        <f aca="false">VLOOKUP(C412,'Лицевые счета'!A:E,4,0)</f>
        <v>Инструмент</v>
      </c>
      <c r="I412" s="4" t="str">
        <f aca="false">VLOOKUP(C412,'Лицевые счета'!A:E,2,0)</f>
        <v>Туполева</v>
      </c>
    </row>
    <row r="413" customFormat="false" ht="15" hidden="false" customHeight="false" outlineLevel="0" collapsed="false">
      <c r="A413" s="7" t="n">
        <v>412</v>
      </c>
      <c r="B413" s="8" t="n">
        <v>44251</v>
      </c>
      <c r="C413" s="7" t="n">
        <v>40</v>
      </c>
      <c r="D413" s="7" t="n">
        <v>11</v>
      </c>
      <c r="E413" s="9" t="s">
        <v>9</v>
      </c>
      <c r="F413" s="9" t="n">
        <v>20928</v>
      </c>
      <c r="G413" s="4" t="str">
        <f aca="false">VLOOKUP(D413,Отдел!A:C,2,0)</f>
        <v>Производственный цех</v>
      </c>
      <c r="H413" s="4" t="str">
        <f aca="false">VLOOKUP(C413,'Лицевые счета'!A:E,4,0)</f>
        <v>Электрика</v>
      </c>
      <c r="I413" s="4" t="str">
        <f aca="false">VLOOKUP(C413,'Лицевые счета'!A:E,2,0)</f>
        <v>Семеоновская</v>
      </c>
    </row>
    <row r="414" customFormat="false" ht="15" hidden="false" customHeight="false" outlineLevel="0" collapsed="false">
      <c r="A414" s="7" t="n">
        <v>413</v>
      </c>
      <c r="B414" s="8" t="n">
        <v>44252</v>
      </c>
      <c r="C414" s="7" t="n">
        <v>12</v>
      </c>
      <c r="D414" s="7" t="n">
        <v>12</v>
      </c>
      <c r="E414" s="9" t="s">
        <v>9</v>
      </c>
      <c r="F414" s="9" t="n">
        <v>39460</v>
      </c>
      <c r="G414" s="4" t="str">
        <f aca="false">VLOOKUP(D414,Отдел!A:C,2,0)</f>
        <v>Диспетчерский отдел</v>
      </c>
      <c r="H414" s="4" t="str">
        <f aca="false">VLOOKUP(C414,'Лицевые счета'!A:E,4,0)</f>
        <v>Электрика</v>
      </c>
      <c r="I414" s="4" t="str">
        <f aca="false">VLOOKUP(C414,'Лицевые счета'!A:E,2,0)</f>
        <v>Ленина</v>
      </c>
    </row>
    <row r="415" customFormat="false" ht="15" hidden="false" customHeight="false" outlineLevel="0" collapsed="false">
      <c r="A415" s="7" t="n">
        <v>414</v>
      </c>
      <c r="B415" s="8" t="n">
        <v>44253</v>
      </c>
      <c r="C415" s="7" t="n">
        <v>46</v>
      </c>
      <c r="D415" s="7" t="n">
        <v>2</v>
      </c>
      <c r="E415" s="9" t="s">
        <v>9</v>
      </c>
      <c r="F415" s="9" t="n">
        <v>20923</v>
      </c>
      <c r="G415" s="4" t="str">
        <f aca="false">VLOOKUP(D415,Отдел!A:C,2,0)</f>
        <v>Служба доставки</v>
      </c>
      <c r="H415" s="4" t="str">
        <f aca="false">VLOOKUP(C415,'Лицевые счета'!A:E,4,0)</f>
        <v>Инструмент</v>
      </c>
      <c r="I415" s="4" t="str">
        <f aca="false">VLOOKUP(C415,'Лицевые счета'!A:E,2,0)</f>
        <v>Семеоновская</v>
      </c>
    </row>
    <row r="416" customFormat="false" ht="15" hidden="false" customHeight="false" outlineLevel="0" collapsed="false">
      <c r="A416" s="7" t="n">
        <v>415</v>
      </c>
      <c r="B416" s="8" t="n">
        <v>44254</v>
      </c>
      <c r="C416" s="7" t="n">
        <v>59</v>
      </c>
      <c r="D416" s="7" t="n">
        <v>12</v>
      </c>
      <c r="E416" s="9" t="s">
        <v>9</v>
      </c>
      <c r="F416" s="9" t="n">
        <v>28075</v>
      </c>
      <c r="G416" s="4" t="str">
        <f aca="false">VLOOKUP(D416,Отдел!A:C,2,0)</f>
        <v>Диспетчерский отдел</v>
      </c>
      <c r="H416" s="4" t="str">
        <f aca="false">VLOOKUP(C416,'Лицевые счета'!A:E,4,0)</f>
        <v>Сантехника</v>
      </c>
      <c r="I416" s="4" t="str">
        <f aca="false">VLOOKUP(C416,'Лицевые счета'!A:E,2,0)</f>
        <v>Кольцевая</v>
      </c>
    </row>
    <row r="417" customFormat="false" ht="15" hidden="false" customHeight="false" outlineLevel="0" collapsed="false">
      <c r="A417" s="7" t="n">
        <v>416</v>
      </c>
      <c r="B417" s="8" t="n">
        <v>44255</v>
      </c>
      <c r="C417" s="7" t="n">
        <v>16</v>
      </c>
      <c r="D417" s="7" t="n">
        <v>4</v>
      </c>
      <c r="E417" s="9" t="s">
        <v>9</v>
      </c>
      <c r="F417" s="9" t="n">
        <v>33353</v>
      </c>
      <c r="G417" s="4" t="str">
        <f aca="false">VLOOKUP(D417,Отдел!A:C,2,0)</f>
        <v>Отдел по технике безопасности</v>
      </c>
      <c r="H417" s="4" t="str">
        <f aca="false">VLOOKUP(C417,'Лицевые счета'!A:E,4,0)</f>
        <v>Сантехника</v>
      </c>
      <c r="I417" s="4" t="str">
        <f aca="false">VLOOKUP(C417,'Лицевые счета'!A:E,2,0)</f>
        <v>Ленина</v>
      </c>
    </row>
    <row r="418" customFormat="false" ht="15" hidden="false" customHeight="false" outlineLevel="0" collapsed="false">
      <c r="A418" s="7" t="n">
        <v>417</v>
      </c>
      <c r="B418" s="8" t="n">
        <v>44256</v>
      </c>
      <c r="C418" s="7" t="n">
        <v>28</v>
      </c>
      <c r="D418" s="7" t="n">
        <v>10</v>
      </c>
      <c r="E418" s="9" t="s">
        <v>9</v>
      </c>
      <c r="F418" s="9" t="n">
        <v>24664</v>
      </c>
      <c r="G418" s="4" t="str">
        <f aca="false">VLOOKUP(D418,Отдел!A:C,2,0)</f>
        <v>Маркетинговый отдел</v>
      </c>
      <c r="H418" s="4" t="str">
        <f aca="false">VLOOKUP(C418,'Лицевые счета'!A:E,4,0)</f>
        <v>Электрика</v>
      </c>
      <c r="I418" s="4" t="str">
        <f aca="false">VLOOKUP(C418,'Лицевые счета'!A:E,2,0)</f>
        <v>Туполева</v>
      </c>
    </row>
    <row r="419" customFormat="false" ht="15" hidden="false" customHeight="false" outlineLevel="0" collapsed="false">
      <c r="A419" s="7" t="n">
        <v>418</v>
      </c>
      <c r="B419" s="8" t="n">
        <v>44257</v>
      </c>
      <c r="C419" s="7" t="n">
        <v>14</v>
      </c>
      <c r="D419" s="7" t="n">
        <v>9</v>
      </c>
      <c r="E419" s="9" t="s">
        <v>9</v>
      </c>
      <c r="F419" s="9" t="n">
        <v>21716</v>
      </c>
      <c r="G419" s="4" t="str">
        <f aca="false">VLOOKUP(D419,Отдел!A:C,2,0)</f>
        <v>Отдел труда и заработной платы</v>
      </c>
      <c r="H419" s="4" t="str">
        <f aca="false">VLOOKUP(C419,'Лицевые счета'!A:E,4,0)</f>
        <v>Сантехника</v>
      </c>
      <c r="I419" s="4" t="str">
        <f aca="false">VLOOKUP(C419,'Лицевые счета'!A:E,2,0)</f>
        <v>Ленина</v>
      </c>
    </row>
    <row r="420" customFormat="false" ht="15" hidden="false" customHeight="false" outlineLevel="0" collapsed="false">
      <c r="A420" s="7" t="n">
        <v>419</v>
      </c>
      <c r="B420" s="8" t="n">
        <v>44258</v>
      </c>
      <c r="C420" s="7" t="n">
        <v>21</v>
      </c>
      <c r="D420" s="7" t="n">
        <v>12</v>
      </c>
      <c r="E420" s="9" t="s">
        <v>9</v>
      </c>
      <c r="F420" s="9" t="n">
        <v>20784</v>
      </c>
      <c r="G420" s="4" t="str">
        <f aca="false">VLOOKUP(D420,Отдел!A:C,2,0)</f>
        <v>Диспетчерский отдел</v>
      </c>
      <c r="H420" s="4" t="str">
        <f aca="false">VLOOKUP(C420,'Лицевые счета'!A:E,4,0)</f>
        <v>Электрика</v>
      </c>
      <c r="I420" s="4" t="str">
        <f aca="false">VLOOKUP(C420,'Лицевые счета'!A:E,2,0)</f>
        <v>Туполева</v>
      </c>
    </row>
    <row r="421" customFormat="false" ht="15" hidden="false" customHeight="false" outlineLevel="0" collapsed="false">
      <c r="A421" s="7" t="n">
        <v>420</v>
      </c>
      <c r="B421" s="8" t="n">
        <v>44259</v>
      </c>
      <c r="C421" s="7" t="n">
        <v>52</v>
      </c>
      <c r="D421" s="7" t="n">
        <v>6</v>
      </c>
      <c r="E421" s="9" t="s">
        <v>9</v>
      </c>
      <c r="F421" s="9" t="n">
        <v>33731</v>
      </c>
      <c r="G421" s="4" t="str">
        <f aca="false">VLOOKUP(D421,Отдел!A:C,2,0)</f>
        <v>Отдел снабжения</v>
      </c>
      <c r="H421" s="4" t="str">
        <f aca="false">VLOOKUP(C421,'Лицевые счета'!A:E,4,0)</f>
        <v>Сантехника</v>
      </c>
      <c r="I421" s="4" t="str">
        <f aca="false">VLOOKUP(C421,'Лицевые счета'!A:E,2,0)</f>
        <v>Семеоновская</v>
      </c>
    </row>
    <row r="422" customFormat="false" ht="15" hidden="false" customHeight="false" outlineLevel="0" collapsed="false">
      <c r="A422" s="7" t="n">
        <v>421</v>
      </c>
      <c r="B422" s="8" t="n">
        <v>44260</v>
      </c>
      <c r="C422" s="7" t="n">
        <v>19</v>
      </c>
      <c r="D422" s="7" t="n">
        <v>7</v>
      </c>
      <c r="E422" s="9" t="s">
        <v>9</v>
      </c>
      <c r="F422" s="9" t="n">
        <v>25013</v>
      </c>
      <c r="G422" s="4" t="str">
        <f aca="false">VLOOKUP(D422,Отдел!A:C,2,0)</f>
        <v>Отдел сбыта</v>
      </c>
      <c r="H422" s="4" t="str">
        <f aca="false">VLOOKUP(C422,'Лицевые счета'!A:E,4,0)</f>
        <v>Сантехника</v>
      </c>
      <c r="I422" s="4" t="str">
        <f aca="false">VLOOKUP(C422,'Лицевые счета'!A:E,2,0)</f>
        <v>Ленина</v>
      </c>
    </row>
    <row r="423" customFormat="false" ht="15" hidden="false" customHeight="false" outlineLevel="0" collapsed="false">
      <c r="A423" s="7" t="n">
        <v>422</v>
      </c>
      <c r="B423" s="8" t="n">
        <v>44261</v>
      </c>
      <c r="C423" s="7" t="n">
        <v>34</v>
      </c>
      <c r="D423" s="7" t="n">
        <v>2</v>
      </c>
      <c r="E423" s="9" t="s">
        <v>9</v>
      </c>
      <c r="F423" s="9" t="n">
        <v>27968</v>
      </c>
      <c r="G423" s="4" t="str">
        <f aca="false">VLOOKUP(D423,Отдел!A:C,2,0)</f>
        <v>Служба доставки</v>
      </c>
      <c r="H423" s="4" t="str">
        <f aca="false">VLOOKUP(C423,'Лицевые счета'!A:E,4,0)</f>
        <v>Инструмент</v>
      </c>
      <c r="I423" s="4" t="str">
        <f aca="false">VLOOKUP(C423,'Лицевые счета'!A:E,2,0)</f>
        <v>Туполева</v>
      </c>
    </row>
    <row r="424" customFormat="false" ht="15" hidden="false" customHeight="false" outlineLevel="0" collapsed="false">
      <c r="A424" s="7" t="n">
        <v>423</v>
      </c>
      <c r="B424" s="8" t="n">
        <v>44262</v>
      </c>
      <c r="C424" s="7" t="n">
        <v>55</v>
      </c>
      <c r="D424" s="7" t="n">
        <v>7</v>
      </c>
      <c r="E424" s="9" t="s">
        <v>9</v>
      </c>
      <c r="F424" s="9" t="n">
        <v>37847</v>
      </c>
      <c r="G424" s="4" t="str">
        <f aca="false">VLOOKUP(D424,Отдел!A:C,2,0)</f>
        <v>Отдел сбыта</v>
      </c>
      <c r="H424" s="4" t="str">
        <f aca="false">VLOOKUP(C424,'Лицевые счета'!A:E,4,0)</f>
        <v>Инструмент</v>
      </c>
      <c r="I424" s="4" t="str">
        <f aca="false">VLOOKUP(C424,'Лицевые счета'!A:E,2,0)</f>
        <v>Кольцевая</v>
      </c>
    </row>
    <row r="425" customFormat="false" ht="15" hidden="false" customHeight="false" outlineLevel="0" collapsed="false">
      <c r="A425" s="7" t="n">
        <v>424</v>
      </c>
      <c r="B425" s="8" t="n">
        <v>44263</v>
      </c>
      <c r="C425" s="7" t="n">
        <v>44</v>
      </c>
      <c r="D425" s="7" t="n">
        <v>3</v>
      </c>
      <c r="E425" s="9" t="s">
        <v>9</v>
      </c>
      <c r="F425" s="9" t="n">
        <v>28548</v>
      </c>
      <c r="G425" s="4" t="str">
        <f aca="false">VLOOKUP(D425,Отдел!A:C,2,0)</f>
        <v>Бухгалтерия</v>
      </c>
      <c r="H425" s="4" t="str">
        <f aca="false">VLOOKUP(C425,'Лицевые счета'!A:E,4,0)</f>
        <v>Электрика</v>
      </c>
      <c r="I425" s="4" t="str">
        <f aca="false">VLOOKUP(C425,'Лицевые счета'!A:E,2,0)</f>
        <v>Семеоновская</v>
      </c>
    </row>
    <row r="426" customFormat="false" ht="15" hidden="false" customHeight="false" outlineLevel="0" collapsed="false">
      <c r="A426" s="7" t="n">
        <v>425</v>
      </c>
      <c r="B426" s="8" t="n">
        <v>44264</v>
      </c>
      <c r="C426" s="7" t="n">
        <v>3</v>
      </c>
      <c r="D426" s="7" t="n">
        <v>2</v>
      </c>
      <c r="E426" s="9" t="s">
        <v>9</v>
      </c>
      <c r="F426" s="9" t="n">
        <v>31979</v>
      </c>
      <c r="G426" s="4" t="str">
        <f aca="false">VLOOKUP(D426,Отдел!A:C,2,0)</f>
        <v>Служба доставки</v>
      </c>
      <c r="H426" s="4" t="str">
        <f aca="false">VLOOKUP(C426,'Лицевые счета'!A:E,4,0)</f>
        <v>Электрика</v>
      </c>
      <c r="I426" s="4" t="str">
        <f aca="false">VLOOKUP(C426,'Лицевые счета'!A:E,2,0)</f>
        <v>Шмидта</v>
      </c>
    </row>
    <row r="427" customFormat="false" ht="15" hidden="false" customHeight="false" outlineLevel="0" collapsed="false">
      <c r="A427" s="7" t="n">
        <v>426</v>
      </c>
      <c r="B427" s="8" t="n">
        <v>44265</v>
      </c>
      <c r="C427" s="7" t="n">
        <v>7</v>
      </c>
      <c r="D427" s="7" t="n">
        <v>12</v>
      </c>
      <c r="E427" s="9" t="s">
        <v>9</v>
      </c>
      <c r="F427" s="9" t="n">
        <v>28018</v>
      </c>
      <c r="G427" s="4" t="str">
        <f aca="false">VLOOKUP(D427,Отдел!A:C,2,0)</f>
        <v>Диспетчерский отдел</v>
      </c>
      <c r="H427" s="4" t="str">
        <f aca="false">VLOOKUP(C427,'Лицевые счета'!A:E,4,0)</f>
        <v>Электрика</v>
      </c>
      <c r="I427" s="4" t="str">
        <f aca="false">VLOOKUP(C427,'Лицевые счета'!A:E,2,0)</f>
        <v>Ленина</v>
      </c>
    </row>
    <row r="428" customFormat="false" ht="15" hidden="false" customHeight="false" outlineLevel="0" collapsed="false">
      <c r="A428" s="7" t="n">
        <v>427</v>
      </c>
      <c r="B428" s="8" t="n">
        <v>44266</v>
      </c>
      <c r="C428" s="7" t="n">
        <v>56</v>
      </c>
      <c r="D428" s="7" t="n">
        <v>7</v>
      </c>
      <c r="E428" s="9" t="s">
        <v>9</v>
      </c>
      <c r="F428" s="9" t="n">
        <v>39885</v>
      </c>
      <c r="G428" s="4" t="str">
        <f aca="false">VLOOKUP(D428,Отдел!A:C,2,0)</f>
        <v>Отдел сбыта</v>
      </c>
      <c r="H428" s="4" t="str">
        <f aca="false">VLOOKUP(C428,'Лицевые счета'!A:E,4,0)</f>
        <v>Инструмент</v>
      </c>
      <c r="I428" s="4" t="str">
        <f aca="false">VLOOKUP(C428,'Лицевые счета'!A:E,2,0)</f>
        <v>Кольцевая</v>
      </c>
    </row>
    <row r="429" customFormat="false" ht="15" hidden="false" customHeight="false" outlineLevel="0" collapsed="false">
      <c r="A429" s="7" t="n">
        <v>428</v>
      </c>
      <c r="B429" s="8" t="n">
        <v>44267</v>
      </c>
      <c r="C429" s="7" t="n">
        <v>43</v>
      </c>
      <c r="D429" s="7" t="n">
        <v>9</v>
      </c>
      <c r="E429" s="9" t="s">
        <v>9</v>
      </c>
      <c r="F429" s="9" t="n">
        <v>34518</v>
      </c>
      <c r="G429" s="4" t="str">
        <f aca="false">VLOOKUP(D429,Отдел!A:C,2,0)</f>
        <v>Отдел труда и заработной платы</v>
      </c>
      <c r="H429" s="4" t="str">
        <f aca="false">VLOOKUP(C429,'Лицевые счета'!A:E,4,0)</f>
        <v>Электрика</v>
      </c>
      <c r="I429" s="4" t="str">
        <f aca="false">VLOOKUP(C429,'Лицевые счета'!A:E,2,0)</f>
        <v>Семеоновская</v>
      </c>
    </row>
    <row r="430" customFormat="false" ht="15" hidden="false" customHeight="false" outlineLevel="0" collapsed="false">
      <c r="A430" s="7" t="n">
        <v>429</v>
      </c>
      <c r="B430" s="8" t="n">
        <v>44268</v>
      </c>
      <c r="C430" s="7" t="n">
        <v>50</v>
      </c>
      <c r="D430" s="7" t="n">
        <v>5</v>
      </c>
      <c r="E430" s="9" t="s">
        <v>9</v>
      </c>
      <c r="F430" s="9" t="n">
        <v>22218</v>
      </c>
      <c r="G430" s="4" t="str">
        <f aca="false">VLOOKUP(D430,Отдел!A:C,2,0)</f>
        <v>Кадровый отдел</v>
      </c>
      <c r="H430" s="4" t="str">
        <f aca="false">VLOOKUP(C430,'Лицевые счета'!A:E,4,0)</f>
        <v>Сантехника</v>
      </c>
      <c r="I430" s="4" t="str">
        <f aca="false">VLOOKUP(C430,'Лицевые счета'!A:E,2,0)</f>
        <v>Семеоновская</v>
      </c>
    </row>
    <row r="431" customFormat="false" ht="15" hidden="false" customHeight="false" outlineLevel="0" collapsed="false">
      <c r="A431" s="7" t="n">
        <v>430</v>
      </c>
      <c r="B431" s="8" t="n">
        <v>44269</v>
      </c>
      <c r="C431" s="7" t="n">
        <v>5</v>
      </c>
      <c r="D431" s="7" t="n">
        <v>8</v>
      </c>
      <c r="E431" s="9" t="s">
        <v>9</v>
      </c>
      <c r="F431" s="9" t="n">
        <v>26219</v>
      </c>
      <c r="G431" s="4" t="str">
        <f aca="false">VLOOKUP(D431,Отдел!A:C,2,0)</f>
        <v>Плановый отдел</v>
      </c>
      <c r="H431" s="4" t="str">
        <f aca="false">VLOOKUP(C431,'Лицевые счета'!A:E,4,0)</f>
        <v>Электрика</v>
      </c>
      <c r="I431" s="4" t="str">
        <f aca="false">VLOOKUP(C431,'Лицевые счета'!A:E,2,0)</f>
        <v>Шмидта</v>
      </c>
    </row>
    <row r="432" customFormat="false" ht="15" hidden="false" customHeight="false" outlineLevel="0" collapsed="false">
      <c r="A432" s="7" t="n">
        <v>431</v>
      </c>
      <c r="B432" s="8" t="n">
        <v>44270</v>
      </c>
      <c r="C432" s="7" t="n">
        <v>55</v>
      </c>
      <c r="D432" s="7" t="n">
        <v>2</v>
      </c>
      <c r="E432" s="9" t="s">
        <v>9</v>
      </c>
      <c r="F432" s="9" t="n">
        <v>28375</v>
      </c>
      <c r="G432" s="4" t="str">
        <f aca="false">VLOOKUP(D432,Отдел!A:C,2,0)</f>
        <v>Служба доставки</v>
      </c>
      <c r="H432" s="4" t="str">
        <f aca="false">VLOOKUP(C432,'Лицевые счета'!A:E,4,0)</f>
        <v>Инструмент</v>
      </c>
      <c r="I432" s="4" t="str">
        <f aca="false">VLOOKUP(C432,'Лицевые счета'!A:E,2,0)</f>
        <v>Кольцевая</v>
      </c>
    </row>
    <row r="433" customFormat="false" ht="15" hidden="false" customHeight="false" outlineLevel="0" collapsed="false">
      <c r="A433" s="7" t="n">
        <v>432</v>
      </c>
      <c r="B433" s="8" t="n">
        <v>44271</v>
      </c>
      <c r="C433" s="7" t="n">
        <v>42</v>
      </c>
      <c r="D433" s="7" t="n">
        <v>10</v>
      </c>
      <c r="E433" s="9" t="s">
        <v>9</v>
      </c>
      <c r="F433" s="9" t="n">
        <v>39411</v>
      </c>
      <c r="G433" s="4" t="str">
        <f aca="false">VLOOKUP(D433,Отдел!A:C,2,0)</f>
        <v>Маркетинговый отдел</v>
      </c>
      <c r="H433" s="4" t="str">
        <f aca="false">VLOOKUP(C433,'Лицевые счета'!A:E,4,0)</f>
        <v>Электрика</v>
      </c>
      <c r="I433" s="4" t="str">
        <f aca="false">VLOOKUP(C433,'Лицевые счета'!A:E,2,0)</f>
        <v>Семеоновская</v>
      </c>
    </row>
    <row r="434" customFormat="false" ht="15" hidden="false" customHeight="false" outlineLevel="0" collapsed="false">
      <c r="A434" s="7" t="n">
        <v>433</v>
      </c>
      <c r="B434" s="8" t="n">
        <v>44272</v>
      </c>
      <c r="C434" s="7" t="n">
        <v>19</v>
      </c>
      <c r="D434" s="7" t="n">
        <v>7</v>
      </c>
      <c r="E434" s="9" t="s">
        <v>9</v>
      </c>
      <c r="F434" s="9" t="n">
        <v>38441</v>
      </c>
      <c r="G434" s="4" t="str">
        <f aca="false">VLOOKUP(D434,Отдел!A:C,2,0)</f>
        <v>Отдел сбыта</v>
      </c>
      <c r="H434" s="4" t="str">
        <f aca="false">VLOOKUP(C434,'Лицевые счета'!A:E,4,0)</f>
        <v>Сантехника</v>
      </c>
      <c r="I434" s="4" t="str">
        <f aca="false">VLOOKUP(C434,'Лицевые счета'!A:E,2,0)</f>
        <v>Ленина</v>
      </c>
    </row>
    <row r="435" customFormat="false" ht="15" hidden="false" customHeight="false" outlineLevel="0" collapsed="false">
      <c r="A435" s="7" t="n">
        <v>434</v>
      </c>
      <c r="B435" s="8" t="n">
        <v>44273</v>
      </c>
      <c r="C435" s="7" t="n">
        <v>50</v>
      </c>
      <c r="D435" s="7" t="n">
        <v>7</v>
      </c>
      <c r="E435" s="9" t="s">
        <v>9</v>
      </c>
      <c r="F435" s="9" t="n">
        <v>38077</v>
      </c>
      <c r="G435" s="4" t="str">
        <f aca="false">VLOOKUP(D435,Отдел!A:C,2,0)</f>
        <v>Отдел сбыта</v>
      </c>
      <c r="H435" s="4" t="str">
        <f aca="false">VLOOKUP(C435,'Лицевые счета'!A:E,4,0)</f>
        <v>Сантехника</v>
      </c>
      <c r="I435" s="4" t="str">
        <f aca="false">VLOOKUP(C435,'Лицевые счета'!A:E,2,0)</f>
        <v>Семеоновская</v>
      </c>
    </row>
    <row r="436" customFormat="false" ht="15" hidden="false" customHeight="false" outlineLevel="0" collapsed="false">
      <c r="A436" s="7" t="n">
        <v>435</v>
      </c>
      <c r="B436" s="8" t="n">
        <v>44274</v>
      </c>
      <c r="C436" s="7" t="n">
        <v>21</v>
      </c>
      <c r="D436" s="7" t="n">
        <v>10</v>
      </c>
      <c r="E436" s="9" t="s">
        <v>9</v>
      </c>
      <c r="F436" s="9" t="n">
        <v>24664</v>
      </c>
      <c r="G436" s="4" t="str">
        <f aca="false">VLOOKUP(D436,Отдел!A:C,2,0)</f>
        <v>Маркетинговый отдел</v>
      </c>
      <c r="H436" s="4" t="str">
        <f aca="false">VLOOKUP(C436,'Лицевые счета'!A:E,4,0)</f>
        <v>Электрика</v>
      </c>
      <c r="I436" s="4" t="str">
        <f aca="false">VLOOKUP(C436,'Лицевые счета'!A:E,2,0)</f>
        <v>Туполева</v>
      </c>
    </row>
    <row r="437" customFormat="false" ht="15" hidden="false" customHeight="false" outlineLevel="0" collapsed="false">
      <c r="A437" s="7" t="n">
        <v>436</v>
      </c>
      <c r="B437" s="8" t="n">
        <v>44275</v>
      </c>
      <c r="C437" s="7" t="n">
        <v>25</v>
      </c>
      <c r="D437" s="7" t="n">
        <v>6</v>
      </c>
      <c r="E437" s="9" t="s">
        <v>9</v>
      </c>
      <c r="F437" s="9" t="n">
        <v>32535</v>
      </c>
      <c r="G437" s="4" t="str">
        <f aca="false">VLOOKUP(D437,Отдел!A:C,2,0)</f>
        <v>Отдел снабжения</v>
      </c>
      <c r="H437" s="4" t="str">
        <f aca="false">VLOOKUP(C437,'Лицевые счета'!A:E,4,0)</f>
        <v>Электрика</v>
      </c>
      <c r="I437" s="4" t="str">
        <f aca="false">VLOOKUP(C437,'Лицевые счета'!A:E,2,0)</f>
        <v>Туполева</v>
      </c>
    </row>
    <row r="438" customFormat="false" ht="15" hidden="false" customHeight="false" outlineLevel="0" collapsed="false">
      <c r="A438" s="7" t="n">
        <v>437</v>
      </c>
      <c r="B438" s="8" t="n">
        <v>44276</v>
      </c>
      <c r="C438" s="7" t="n">
        <v>2</v>
      </c>
      <c r="D438" s="7" t="n">
        <v>8</v>
      </c>
      <c r="E438" s="9" t="s">
        <v>9</v>
      </c>
      <c r="F438" s="9" t="n">
        <v>21640</v>
      </c>
      <c r="G438" s="4" t="str">
        <f aca="false">VLOOKUP(D438,Отдел!A:C,2,0)</f>
        <v>Плановый отдел</v>
      </c>
      <c r="H438" s="4" t="str">
        <f aca="false">VLOOKUP(C438,'Лицевые счета'!A:E,4,0)</f>
        <v>Электрика</v>
      </c>
      <c r="I438" s="4" t="str">
        <f aca="false">VLOOKUP(C438,'Лицевые счета'!A:E,2,0)</f>
        <v>Шмидта</v>
      </c>
    </row>
    <row r="439" customFormat="false" ht="15" hidden="false" customHeight="false" outlineLevel="0" collapsed="false">
      <c r="A439" s="7" t="n">
        <v>438</v>
      </c>
      <c r="B439" s="8" t="n">
        <v>44277</v>
      </c>
      <c r="C439" s="7" t="n">
        <v>43</v>
      </c>
      <c r="D439" s="7" t="n">
        <v>12</v>
      </c>
      <c r="E439" s="9" t="s">
        <v>9</v>
      </c>
      <c r="F439" s="9" t="n">
        <v>36188</v>
      </c>
      <c r="G439" s="4" t="str">
        <f aca="false">VLOOKUP(D439,Отдел!A:C,2,0)</f>
        <v>Диспетчерский отдел</v>
      </c>
      <c r="H439" s="4" t="str">
        <f aca="false">VLOOKUP(C439,'Лицевые счета'!A:E,4,0)</f>
        <v>Электрика</v>
      </c>
      <c r="I439" s="4" t="str">
        <f aca="false">VLOOKUP(C439,'Лицевые счета'!A:E,2,0)</f>
        <v>Семеоновская</v>
      </c>
    </row>
    <row r="440" customFormat="false" ht="15" hidden="false" customHeight="false" outlineLevel="0" collapsed="false">
      <c r="A440" s="7" t="n">
        <v>439</v>
      </c>
      <c r="B440" s="8" t="n">
        <v>44278</v>
      </c>
      <c r="C440" s="7" t="n">
        <v>54</v>
      </c>
      <c r="D440" s="7" t="n">
        <v>3</v>
      </c>
      <c r="E440" s="9" t="s">
        <v>9</v>
      </c>
      <c r="F440" s="9" t="n">
        <v>26982</v>
      </c>
      <c r="G440" s="4" t="str">
        <f aca="false">VLOOKUP(D440,Отдел!A:C,2,0)</f>
        <v>Бухгалтерия</v>
      </c>
      <c r="H440" s="4" t="str">
        <f aca="false">VLOOKUP(C440,'Лицевые счета'!A:E,4,0)</f>
        <v>Электрика</v>
      </c>
      <c r="I440" s="4" t="str">
        <f aca="false">VLOOKUP(C440,'Лицевые счета'!A:E,2,0)</f>
        <v>Кольцевая</v>
      </c>
    </row>
    <row r="441" customFormat="false" ht="15" hidden="false" customHeight="false" outlineLevel="0" collapsed="false">
      <c r="A441" s="7" t="n">
        <v>440</v>
      </c>
      <c r="B441" s="8" t="n">
        <v>44279</v>
      </c>
      <c r="C441" s="7" t="n">
        <v>39</v>
      </c>
      <c r="D441" s="7" t="n">
        <v>10</v>
      </c>
      <c r="E441" s="9" t="s">
        <v>9</v>
      </c>
      <c r="F441" s="9" t="n">
        <v>34743</v>
      </c>
      <c r="G441" s="4" t="str">
        <f aca="false">VLOOKUP(D441,Отдел!A:C,2,0)</f>
        <v>Маркетинговый отдел</v>
      </c>
      <c r="H441" s="4" t="str">
        <f aca="false">VLOOKUP(C441,'Лицевые счета'!A:E,4,0)</f>
        <v>Электрика</v>
      </c>
      <c r="I441" s="4" t="str">
        <f aca="false">VLOOKUP(C441,'Лицевые счета'!A:E,2,0)</f>
        <v>Семеоновская</v>
      </c>
    </row>
    <row r="442" customFormat="false" ht="15" hidden="false" customHeight="false" outlineLevel="0" collapsed="false">
      <c r="A442" s="7" t="n">
        <v>441</v>
      </c>
      <c r="B442" s="8" t="n">
        <v>44280</v>
      </c>
      <c r="C442" s="7" t="n">
        <v>23</v>
      </c>
      <c r="D442" s="7" t="n">
        <v>11</v>
      </c>
      <c r="E442" s="9" t="s">
        <v>9</v>
      </c>
      <c r="F442" s="9" t="n">
        <v>25525</v>
      </c>
      <c r="G442" s="4" t="str">
        <f aca="false">VLOOKUP(D442,Отдел!A:C,2,0)</f>
        <v>Производственный цех</v>
      </c>
      <c r="H442" s="4" t="str">
        <f aca="false">VLOOKUP(C442,'Лицевые счета'!A:E,4,0)</f>
        <v>Электрика</v>
      </c>
      <c r="I442" s="4" t="str">
        <f aca="false">VLOOKUP(C442,'Лицевые счета'!A:E,2,0)</f>
        <v>Туполева</v>
      </c>
    </row>
    <row r="443" customFormat="false" ht="15" hidden="false" customHeight="false" outlineLevel="0" collapsed="false">
      <c r="A443" s="7" t="n">
        <v>442</v>
      </c>
      <c r="B443" s="8" t="n">
        <v>44281</v>
      </c>
      <c r="C443" s="7" t="n">
        <v>10</v>
      </c>
      <c r="D443" s="7" t="n">
        <v>1</v>
      </c>
      <c r="E443" s="9" t="s">
        <v>9</v>
      </c>
      <c r="F443" s="9" t="n">
        <v>23319</v>
      </c>
      <c r="G443" s="4" t="str">
        <f aca="false">VLOOKUP(D443,Отдел!A:C,2,0)</f>
        <v>Ремонтный цех</v>
      </c>
      <c r="H443" s="4" t="str">
        <f aca="false">VLOOKUP(C443,'Лицевые счета'!A:E,4,0)</f>
        <v>Электрика</v>
      </c>
      <c r="I443" s="4" t="str">
        <f aca="false">VLOOKUP(C443,'Лицевые счета'!A:E,2,0)</f>
        <v>Ленина</v>
      </c>
    </row>
    <row r="444" customFormat="false" ht="15" hidden="false" customHeight="false" outlineLevel="0" collapsed="false">
      <c r="A444" s="7" t="n">
        <v>443</v>
      </c>
      <c r="B444" s="8" t="n">
        <v>44282</v>
      </c>
      <c r="C444" s="7" t="n">
        <v>9</v>
      </c>
      <c r="D444" s="7" t="n">
        <v>11</v>
      </c>
      <c r="E444" s="9" t="s">
        <v>9</v>
      </c>
      <c r="F444" s="9" t="n">
        <v>30248</v>
      </c>
      <c r="G444" s="4" t="str">
        <f aca="false">VLOOKUP(D444,Отдел!A:C,2,0)</f>
        <v>Производственный цех</v>
      </c>
      <c r="H444" s="4" t="str">
        <f aca="false">VLOOKUP(C444,'Лицевые счета'!A:E,4,0)</f>
        <v>Электрика</v>
      </c>
      <c r="I444" s="4" t="str">
        <f aca="false">VLOOKUP(C444,'Лицевые счета'!A:E,2,0)</f>
        <v>Ленина</v>
      </c>
    </row>
    <row r="445" customFormat="false" ht="15" hidden="false" customHeight="false" outlineLevel="0" collapsed="false">
      <c r="A445" s="7" t="n">
        <v>444</v>
      </c>
      <c r="B445" s="8" t="n">
        <v>44283</v>
      </c>
      <c r="C445" s="7" t="n">
        <v>26</v>
      </c>
      <c r="D445" s="7" t="n">
        <v>12</v>
      </c>
      <c r="E445" s="9" t="s">
        <v>9</v>
      </c>
      <c r="F445" s="9" t="n">
        <v>25110</v>
      </c>
      <c r="G445" s="4" t="str">
        <f aca="false">VLOOKUP(D445,Отдел!A:C,2,0)</f>
        <v>Диспетчерский отдел</v>
      </c>
      <c r="H445" s="4" t="str">
        <f aca="false">VLOOKUP(C445,'Лицевые счета'!A:E,4,0)</f>
        <v>Электрика</v>
      </c>
      <c r="I445" s="4" t="str">
        <f aca="false">VLOOKUP(C445,'Лицевые счета'!A:E,2,0)</f>
        <v>Туполева</v>
      </c>
    </row>
    <row r="446" customFormat="false" ht="15" hidden="false" customHeight="false" outlineLevel="0" collapsed="false">
      <c r="A446" s="7" t="n">
        <v>445</v>
      </c>
      <c r="B446" s="8" t="n">
        <v>44284</v>
      </c>
      <c r="C446" s="7" t="n">
        <v>60</v>
      </c>
      <c r="D446" s="7" t="n">
        <v>1</v>
      </c>
      <c r="E446" s="9" t="s">
        <v>9</v>
      </c>
      <c r="F446" s="9" t="n">
        <v>22857</v>
      </c>
      <c r="G446" s="4" t="str">
        <f aca="false">VLOOKUP(D446,Отдел!A:C,2,0)</f>
        <v>Ремонтный цех</v>
      </c>
      <c r="H446" s="4" t="str">
        <f aca="false">VLOOKUP(C446,'Лицевые счета'!A:E,4,0)</f>
        <v>Сантехника</v>
      </c>
      <c r="I446" s="4" t="str">
        <f aca="false">VLOOKUP(C446,'Лицевые счета'!A:E,2,0)</f>
        <v>Кольцевая</v>
      </c>
    </row>
    <row r="447" customFormat="false" ht="15" hidden="false" customHeight="false" outlineLevel="0" collapsed="false">
      <c r="A447" s="7" t="n">
        <v>446</v>
      </c>
      <c r="B447" s="8" t="n">
        <v>44285</v>
      </c>
      <c r="C447" s="7" t="n">
        <v>58</v>
      </c>
      <c r="D447" s="7" t="n">
        <v>10</v>
      </c>
      <c r="E447" s="9" t="s">
        <v>9</v>
      </c>
      <c r="F447" s="9" t="n">
        <v>20080</v>
      </c>
      <c r="G447" s="4" t="str">
        <f aca="false">VLOOKUP(D447,Отдел!A:C,2,0)</f>
        <v>Маркетинговый отдел</v>
      </c>
      <c r="H447" s="4" t="str">
        <f aca="false">VLOOKUP(C447,'Лицевые счета'!A:E,4,0)</f>
        <v>Инструмент</v>
      </c>
      <c r="I447" s="4" t="str">
        <f aca="false">VLOOKUP(C447,'Лицевые счета'!A:E,2,0)</f>
        <v>Кольцевая</v>
      </c>
    </row>
    <row r="448" customFormat="false" ht="15" hidden="false" customHeight="false" outlineLevel="0" collapsed="false">
      <c r="A448" s="7" t="n">
        <v>447</v>
      </c>
      <c r="B448" s="8" t="n">
        <v>44286</v>
      </c>
      <c r="C448" s="7" t="n">
        <v>30</v>
      </c>
      <c r="D448" s="7" t="n">
        <v>11</v>
      </c>
      <c r="E448" s="9" t="s">
        <v>9</v>
      </c>
      <c r="F448" s="9" t="n">
        <v>29620</v>
      </c>
      <c r="G448" s="4" t="str">
        <f aca="false">VLOOKUP(D448,Отдел!A:C,2,0)</f>
        <v>Производственный цех</v>
      </c>
      <c r="H448" s="4" t="str">
        <f aca="false">VLOOKUP(C448,'Лицевые счета'!A:E,4,0)</f>
        <v>Электрика</v>
      </c>
      <c r="I448" s="4" t="str">
        <f aca="false">VLOOKUP(C448,'Лицевые счета'!A:E,2,0)</f>
        <v>Туполева</v>
      </c>
    </row>
    <row r="449" customFormat="false" ht="15" hidden="false" customHeight="false" outlineLevel="0" collapsed="false">
      <c r="A449" s="7" t="n">
        <v>448</v>
      </c>
      <c r="B449" s="8" t="n">
        <v>44287</v>
      </c>
      <c r="C449" s="7" t="n">
        <v>51</v>
      </c>
      <c r="D449" s="7" t="n">
        <v>6</v>
      </c>
      <c r="E449" s="9" t="s">
        <v>9</v>
      </c>
      <c r="F449" s="9" t="n">
        <v>26654</v>
      </c>
      <c r="G449" s="4" t="str">
        <f aca="false">VLOOKUP(D449,Отдел!A:C,2,0)</f>
        <v>Отдел снабжения</v>
      </c>
      <c r="H449" s="4" t="str">
        <f aca="false">VLOOKUP(C449,'Лицевые счета'!A:E,4,0)</f>
        <v>Сантехника</v>
      </c>
      <c r="I449" s="4" t="str">
        <f aca="false">VLOOKUP(C449,'Лицевые счета'!A:E,2,0)</f>
        <v>Семеоновская</v>
      </c>
    </row>
    <row r="450" customFormat="false" ht="15" hidden="false" customHeight="false" outlineLevel="0" collapsed="false">
      <c r="A450" s="7" t="n">
        <v>449</v>
      </c>
      <c r="B450" s="8" t="n">
        <v>44288</v>
      </c>
      <c r="C450" s="7" t="n">
        <v>44</v>
      </c>
      <c r="D450" s="7" t="n">
        <v>1</v>
      </c>
      <c r="E450" s="9" t="s">
        <v>9</v>
      </c>
      <c r="F450" s="9" t="n">
        <v>23841</v>
      </c>
      <c r="G450" s="4" t="str">
        <f aca="false">VLOOKUP(D450,Отдел!A:C,2,0)</f>
        <v>Ремонтный цех</v>
      </c>
      <c r="H450" s="4" t="str">
        <f aca="false">VLOOKUP(C450,'Лицевые счета'!A:E,4,0)</f>
        <v>Электрика</v>
      </c>
      <c r="I450" s="4" t="str">
        <f aca="false">VLOOKUP(C450,'Лицевые счета'!A:E,2,0)</f>
        <v>Семеоновская</v>
      </c>
    </row>
    <row r="451" customFormat="false" ht="15" hidden="false" customHeight="false" outlineLevel="0" collapsed="false">
      <c r="A451" s="7" t="n">
        <v>450</v>
      </c>
      <c r="B451" s="8" t="n">
        <v>44289</v>
      </c>
      <c r="C451" s="7" t="n">
        <v>5</v>
      </c>
      <c r="D451" s="7" t="n">
        <v>1</v>
      </c>
      <c r="E451" s="9" t="s">
        <v>9</v>
      </c>
      <c r="F451" s="9" t="n">
        <v>21931</v>
      </c>
      <c r="G451" s="4" t="str">
        <f aca="false">VLOOKUP(D451,Отдел!A:C,2,0)</f>
        <v>Ремонтный цех</v>
      </c>
      <c r="H451" s="4" t="str">
        <f aca="false">VLOOKUP(C451,'Лицевые счета'!A:E,4,0)</f>
        <v>Электрика</v>
      </c>
      <c r="I451" s="4" t="str">
        <f aca="false">VLOOKUP(C451,'Лицевые счета'!A:E,2,0)</f>
        <v>Шмидта</v>
      </c>
    </row>
    <row r="452" customFormat="false" ht="15" hidden="false" customHeight="false" outlineLevel="0" collapsed="false">
      <c r="A452" s="7" t="n">
        <v>451</v>
      </c>
      <c r="B452" s="8" t="n">
        <v>44290</v>
      </c>
      <c r="C452" s="7" t="n">
        <v>17</v>
      </c>
      <c r="D452" s="7" t="n">
        <v>1</v>
      </c>
      <c r="E452" s="9" t="s">
        <v>10</v>
      </c>
      <c r="F452" s="9" t="n">
        <v>27945</v>
      </c>
      <c r="G452" s="4" t="str">
        <f aca="false">VLOOKUP(D452,Отдел!A:C,2,0)</f>
        <v>Ремонтный цех</v>
      </c>
      <c r="H452" s="4" t="str">
        <f aca="false">VLOOKUP(C452,'Лицевые счета'!A:E,4,0)</f>
        <v>Сантехника</v>
      </c>
      <c r="I452" s="4" t="str">
        <f aca="false">VLOOKUP(C452,'Лицевые счета'!A:E,2,0)</f>
        <v>Ленина</v>
      </c>
    </row>
    <row r="453" customFormat="false" ht="15" hidden="false" customHeight="false" outlineLevel="0" collapsed="false">
      <c r="A453" s="7" t="n">
        <v>452</v>
      </c>
      <c r="B453" s="8" t="n">
        <v>44291</v>
      </c>
      <c r="C453" s="7" t="n">
        <v>15</v>
      </c>
      <c r="D453" s="7" t="n">
        <v>3</v>
      </c>
      <c r="E453" s="9" t="s">
        <v>10</v>
      </c>
      <c r="F453" s="9" t="n">
        <v>38207</v>
      </c>
      <c r="G453" s="4" t="str">
        <f aca="false">VLOOKUP(D453,Отдел!A:C,2,0)</f>
        <v>Бухгалтерия</v>
      </c>
      <c r="H453" s="4" t="str">
        <f aca="false">VLOOKUP(C453,'Лицевые счета'!A:E,4,0)</f>
        <v>Сантехника</v>
      </c>
      <c r="I453" s="4" t="str">
        <f aca="false">VLOOKUP(C453,'Лицевые счета'!A:E,2,0)</f>
        <v>Ленина</v>
      </c>
    </row>
    <row r="454" customFormat="false" ht="15" hidden="false" customHeight="false" outlineLevel="0" collapsed="false">
      <c r="A454" s="7" t="n">
        <v>453</v>
      </c>
      <c r="B454" s="8" t="n">
        <v>44292</v>
      </c>
      <c r="C454" s="7" t="n">
        <v>47</v>
      </c>
      <c r="D454" s="7" t="n">
        <v>9</v>
      </c>
      <c r="E454" s="9" t="s">
        <v>10</v>
      </c>
      <c r="F454" s="9" t="n">
        <v>27882</v>
      </c>
      <c r="G454" s="4" t="str">
        <f aca="false">VLOOKUP(D454,Отдел!A:C,2,0)</f>
        <v>Отдел труда и заработной платы</v>
      </c>
      <c r="H454" s="4" t="str">
        <f aca="false">VLOOKUP(C454,'Лицевые счета'!A:E,4,0)</f>
        <v>Инструмент</v>
      </c>
      <c r="I454" s="4" t="str">
        <f aca="false">VLOOKUP(C454,'Лицевые счета'!A:E,2,0)</f>
        <v>Семеоновская</v>
      </c>
    </row>
    <row r="455" customFormat="false" ht="15" hidden="false" customHeight="false" outlineLevel="0" collapsed="false">
      <c r="A455" s="7" t="n">
        <v>454</v>
      </c>
      <c r="B455" s="8" t="n">
        <v>44293</v>
      </c>
      <c r="C455" s="7" t="n">
        <v>25</v>
      </c>
      <c r="D455" s="7" t="n">
        <v>3</v>
      </c>
      <c r="E455" s="9" t="s">
        <v>10</v>
      </c>
      <c r="F455" s="9" t="n">
        <v>25876</v>
      </c>
      <c r="G455" s="4" t="str">
        <f aca="false">VLOOKUP(D455,Отдел!A:C,2,0)</f>
        <v>Бухгалтерия</v>
      </c>
      <c r="H455" s="4" t="str">
        <f aca="false">VLOOKUP(C455,'Лицевые счета'!A:E,4,0)</f>
        <v>Электрика</v>
      </c>
      <c r="I455" s="4" t="str">
        <f aca="false">VLOOKUP(C455,'Лицевые счета'!A:E,2,0)</f>
        <v>Туполева</v>
      </c>
    </row>
    <row r="456" customFormat="false" ht="15" hidden="false" customHeight="false" outlineLevel="0" collapsed="false">
      <c r="A456" s="7" t="n">
        <v>455</v>
      </c>
      <c r="B456" s="8" t="n">
        <v>44294</v>
      </c>
      <c r="C456" s="7" t="n">
        <v>20</v>
      </c>
      <c r="D456" s="7" t="n">
        <v>9</v>
      </c>
      <c r="E456" s="9" t="s">
        <v>10</v>
      </c>
      <c r="F456" s="9" t="n">
        <v>32662</v>
      </c>
      <c r="G456" s="4" t="str">
        <f aca="false">VLOOKUP(D456,Отдел!A:C,2,0)</f>
        <v>Отдел труда и заработной платы</v>
      </c>
      <c r="H456" s="4" t="str">
        <f aca="false">VLOOKUP(C456,'Лицевые счета'!A:E,4,0)</f>
        <v>Сантехника</v>
      </c>
      <c r="I456" s="4" t="str">
        <f aca="false">VLOOKUP(C456,'Лицевые счета'!A:E,2,0)</f>
        <v>Ленина</v>
      </c>
    </row>
    <row r="457" customFormat="false" ht="15" hidden="false" customHeight="false" outlineLevel="0" collapsed="false">
      <c r="A457" s="7" t="n">
        <v>456</v>
      </c>
      <c r="B457" s="8" t="n">
        <v>44295</v>
      </c>
      <c r="C457" s="7" t="n">
        <v>3</v>
      </c>
      <c r="D457" s="7" t="n">
        <v>2</v>
      </c>
      <c r="E457" s="9" t="s">
        <v>10</v>
      </c>
      <c r="F457" s="9" t="n">
        <v>22488</v>
      </c>
      <c r="G457" s="4" t="str">
        <f aca="false">VLOOKUP(D457,Отдел!A:C,2,0)</f>
        <v>Служба доставки</v>
      </c>
      <c r="H457" s="4" t="str">
        <f aca="false">VLOOKUP(C457,'Лицевые счета'!A:E,4,0)</f>
        <v>Электрика</v>
      </c>
      <c r="I457" s="4" t="str">
        <f aca="false">VLOOKUP(C457,'Лицевые счета'!A:E,2,0)</f>
        <v>Шмидта</v>
      </c>
    </row>
    <row r="458" customFormat="false" ht="15" hidden="false" customHeight="false" outlineLevel="0" collapsed="false">
      <c r="A458" s="7" t="n">
        <v>457</v>
      </c>
      <c r="B458" s="8" t="n">
        <v>44296</v>
      </c>
      <c r="C458" s="7" t="n">
        <v>46</v>
      </c>
      <c r="D458" s="7" t="n">
        <v>3</v>
      </c>
      <c r="E458" s="9" t="s">
        <v>10</v>
      </c>
      <c r="F458" s="9" t="n">
        <v>30038</v>
      </c>
      <c r="G458" s="4" t="str">
        <f aca="false">VLOOKUP(D458,Отдел!A:C,2,0)</f>
        <v>Бухгалтерия</v>
      </c>
      <c r="H458" s="4" t="str">
        <f aca="false">VLOOKUP(C458,'Лицевые счета'!A:E,4,0)</f>
        <v>Инструмент</v>
      </c>
      <c r="I458" s="4" t="str">
        <f aca="false">VLOOKUP(C458,'Лицевые счета'!A:E,2,0)</f>
        <v>Семеоновская</v>
      </c>
    </row>
    <row r="459" customFormat="false" ht="15" hidden="false" customHeight="false" outlineLevel="0" collapsed="false">
      <c r="A459" s="7" t="n">
        <v>458</v>
      </c>
      <c r="B459" s="8" t="n">
        <v>44297</v>
      </c>
      <c r="C459" s="7" t="n">
        <v>48</v>
      </c>
      <c r="D459" s="7" t="n">
        <v>10</v>
      </c>
      <c r="E459" s="9" t="s">
        <v>10</v>
      </c>
      <c r="F459" s="9" t="n">
        <v>39511</v>
      </c>
      <c r="G459" s="4" t="str">
        <f aca="false">VLOOKUP(D459,Отдел!A:C,2,0)</f>
        <v>Маркетинговый отдел</v>
      </c>
      <c r="H459" s="4" t="str">
        <f aca="false">VLOOKUP(C459,'Лицевые счета'!A:E,4,0)</f>
        <v>Инструмент</v>
      </c>
      <c r="I459" s="4" t="str">
        <f aca="false">VLOOKUP(C459,'Лицевые счета'!A:E,2,0)</f>
        <v>Семеоновская</v>
      </c>
    </row>
    <row r="460" customFormat="false" ht="15" hidden="false" customHeight="false" outlineLevel="0" collapsed="false">
      <c r="A460" s="7" t="n">
        <v>459</v>
      </c>
      <c r="B460" s="8" t="n">
        <v>44298</v>
      </c>
      <c r="C460" s="7" t="n">
        <v>52</v>
      </c>
      <c r="D460" s="7" t="n">
        <v>11</v>
      </c>
      <c r="E460" s="9" t="s">
        <v>10</v>
      </c>
      <c r="F460" s="9" t="n">
        <v>20455</v>
      </c>
      <c r="G460" s="4" t="str">
        <f aca="false">VLOOKUP(D460,Отдел!A:C,2,0)</f>
        <v>Производственный цех</v>
      </c>
      <c r="H460" s="4" t="str">
        <f aca="false">VLOOKUP(C460,'Лицевые счета'!A:E,4,0)</f>
        <v>Сантехника</v>
      </c>
      <c r="I460" s="4" t="str">
        <f aca="false">VLOOKUP(C460,'Лицевые счета'!A:E,2,0)</f>
        <v>Семеоновская</v>
      </c>
    </row>
    <row r="461" customFormat="false" ht="15" hidden="false" customHeight="false" outlineLevel="0" collapsed="false">
      <c r="A461" s="7" t="n">
        <v>460</v>
      </c>
      <c r="B461" s="8" t="n">
        <v>44299</v>
      </c>
      <c r="C461" s="7" t="n">
        <v>29</v>
      </c>
      <c r="D461" s="7" t="n">
        <v>4</v>
      </c>
      <c r="E461" s="9" t="s">
        <v>10</v>
      </c>
      <c r="F461" s="9" t="n">
        <v>33476</v>
      </c>
      <c r="G461" s="4" t="str">
        <f aca="false">VLOOKUP(D461,Отдел!A:C,2,0)</f>
        <v>Отдел по технике безопасности</v>
      </c>
      <c r="H461" s="4" t="str">
        <f aca="false">VLOOKUP(C461,'Лицевые счета'!A:E,4,0)</f>
        <v>Электрика</v>
      </c>
      <c r="I461" s="4" t="str">
        <f aca="false">VLOOKUP(C461,'Лицевые счета'!A:E,2,0)</f>
        <v>Туполева</v>
      </c>
    </row>
    <row r="462" customFormat="false" ht="15" hidden="false" customHeight="false" outlineLevel="0" collapsed="false">
      <c r="A462" s="7" t="n">
        <v>461</v>
      </c>
      <c r="B462" s="8" t="n">
        <v>44300</v>
      </c>
      <c r="C462" s="7" t="n">
        <v>55</v>
      </c>
      <c r="D462" s="7" t="n">
        <v>3</v>
      </c>
      <c r="E462" s="9" t="s">
        <v>10</v>
      </c>
      <c r="F462" s="9" t="n">
        <v>36483</v>
      </c>
      <c r="G462" s="4" t="str">
        <f aca="false">VLOOKUP(D462,Отдел!A:C,2,0)</f>
        <v>Бухгалтерия</v>
      </c>
      <c r="H462" s="4" t="str">
        <f aca="false">VLOOKUP(C462,'Лицевые счета'!A:E,4,0)</f>
        <v>Инструмент</v>
      </c>
      <c r="I462" s="4" t="str">
        <f aca="false">VLOOKUP(C462,'Лицевые счета'!A:E,2,0)</f>
        <v>Кольцевая</v>
      </c>
    </row>
    <row r="463" customFormat="false" ht="15" hidden="false" customHeight="false" outlineLevel="0" collapsed="false">
      <c r="A463" s="7" t="n">
        <v>462</v>
      </c>
      <c r="B463" s="8" t="n">
        <v>44301</v>
      </c>
      <c r="C463" s="7" t="n">
        <v>46</v>
      </c>
      <c r="D463" s="7" t="n">
        <v>8</v>
      </c>
      <c r="E463" s="9" t="s">
        <v>10</v>
      </c>
      <c r="F463" s="9" t="n">
        <v>35867</v>
      </c>
      <c r="G463" s="4" t="str">
        <f aca="false">VLOOKUP(D463,Отдел!A:C,2,0)</f>
        <v>Плановый отдел</v>
      </c>
      <c r="H463" s="4" t="str">
        <f aca="false">VLOOKUP(C463,'Лицевые счета'!A:E,4,0)</f>
        <v>Инструмент</v>
      </c>
      <c r="I463" s="4" t="str">
        <f aca="false">VLOOKUP(C463,'Лицевые счета'!A:E,2,0)</f>
        <v>Семеоновская</v>
      </c>
    </row>
    <row r="464" customFormat="false" ht="15" hidden="false" customHeight="false" outlineLevel="0" collapsed="false">
      <c r="A464" s="7" t="n">
        <v>463</v>
      </c>
      <c r="B464" s="8" t="n">
        <v>44302</v>
      </c>
      <c r="C464" s="7" t="n">
        <v>32</v>
      </c>
      <c r="D464" s="7" t="n">
        <v>4</v>
      </c>
      <c r="E464" s="9" t="s">
        <v>10</v>
      </c>
      <c r="F464" s="9" t="n">
        <v>20466</v>
      </c>
      <c r="G464" s="4" t="str">
        <f aca="false">VLOOKUP(D464,Отдел!A:C,2,0)</f>
        <v>Отдел по технике безопасности</v>
      </c>
      <c r="H464" s="4" t="str">
        <f aca="false">VLOOKUP(C464,'Лицевые счета'!A:E,4,0)</f>
        <v>Инструмент</v>
      </c>
      <c r="I464" s="4" t="str">
        <f aca="false">VLOOKUP(C464,'Лицевые счета'!A:E,2,0)</f>
        <v>Туполева</v>
      </c>
    </row>
    <row r="465" customFormat="false" ht="15" hidden="false" customHeight="false" outlineLevel="0" collapsed="false">
      <c r="A465" s="7" t="n">
        <v>464</v>
      </c>
      <c r="B465" s="8" t="n">
        <v>44303</v>
      </c>
      <c r="C465" s="7" t="n">
        <v>45</v>
      </c>
      <c r="D465" s="7" t="n">
        <v>1</v>
      </c>
      <c r="E465" s="9" t="s">
        <v>10</v>
      </c>
      <c r="F465" s="9" t="n">
        <v>30767</v>
      </c>
      <c r="G465" s="4" t="str">
        <f aca="false">VLOOKUP(D465,Отдел!A:C,2,0)</f>
        <v>Ремонтный цех</v>
      </c>
      <c r="H465" s="4" t="str">
        <f aca="false">VLOOKUP(C465,'Лицевые счета'!A:E,4,0)</f>
        <v>Инструмент</v>
      </c>
      <c r="I465" s="4" t="str">
        <f aca="false">VLOOKUP(C465,'Лицевые счета'!A:E,2,0)</f>
        <v>Семеоновская</v>
      </c>
    </row>
    <row r="466" customFormat="false" ht="15" hidden="false" customHeight="false" outlineLevel="0" collapsed="false">
      <c r="A466" s="7" t="n">
        <v>465</v>
      </c>
      <c r="B466" s="8" t="n">
        <v>44304</v>
      </c>
      <c r="C466" s="7" t="n">
        <v>53</v>
      </c>
      <c r="D466" s="7" t="n">
        <v>10</v>
      </c>
      <c r="E466" s="9" t="s">
        <v>10</v>
      </c>
      <c r="F466" s="9" t="n">
        <v>37019</v>
      </c>
      <c r="G466" s="4" t="str">
        <f aca="false">VLOOKUP(D466,Отдел!A:C,2,0)</f>
        <v>Маркетинговый отдел</v>
      </c>
      <c r="H466" s="4" t="str">
        <f aca="false">VLOOKUP(C466,'Лицевые счета'!A:E,4,0)</f>
        <v>Электрика</v>
      </c>
      <c r="I466" s="4" t="str">
        <f aca="false">VLOOKUP(C466,'Лицевые счета'!A:E,2,0)</f>
        <v>Кольцевая</v>
      </c>
    </row>
    <row r="467" customFormat="false" ht="15" hidden="false" customHeight="false" outlineLevel="0" collapsed="false">
      <c r="A467" s="7" t="n">
        <v>466</v>
      </c>
      <c r="B467" s="8" t="n">
        <v>44305</v>
      </c>
      <c r="C467" s="7" t="n">
        <v>28</v>
      </c>
      <c r="D467" s="7" t="n">
        <v>10</v>
      </c>
      <c r="E467" s="9" t="s">
        <v>10</v>
      </c>
      <c r="F467" s="9" t="n">
        <v>22693</v>
      </c>
      <c r="G467" s="4" t="str">
        <f aca="false">VLOOKUP(D467,Отдел!A:C,2,0)</f>
        <v>Маркетинговый отдел</v>
      </c>
      <c r="H467" s="4" t="str">
        <f aca="false">VLOOKUP(C467,'Лицевые счета'!A:E,4,0)</f>
        <v>Электрика</v>
      </c>
      <c r="I467" s="4" t="str">
        <f aca="false">VLOOKUP(C467,'Лицевые счета'!A:E,2,0)</f>
        <v>Туполева</v>
      </c>
    </row>
    <row r="468" customFormat="false" ht="15" hidden="false" customHeight="false" outlineLevel="0" collapsed="false">
      <c r="A468" s="7" t="n">
        <v>467</v>
      </c>
      <c r="B468" s="8" t="n">
        <v>44306</v>
      </c>
      <c r="C468" s="7" t="n">
        <v>24</v>
      </c>
      <c r="D468" s="7" t="n">
        <v>10</v>
      </c>
      <c r="E468" s="9" t="s">
        <v>10</v>
      </c>
      <c r="F468" s="9" t="n">
        <v>39044</v>
      </c>
      <c r="G468" s="4" t="str">
        <f aca="false">VLOOKUP(D468,Отдел!A:C,2,0)</f>
        <v>Маркетинговый отдел</v>
      </c>
      <c r="H468" s="4" t="str">
        <f aca="false">VLOOKUP(C468,'Лицевые счета'!A:E,4,0)</f>
        <v>Электрика</v>
      </c>
      <c r="I468" s="4" t="str">
        <f aca="false">VLOOKUP(C468,'Лицевые счета'!A:E,2,0)</f>
        <v>Туполева</v>
      </c>
    </row>
    <row r="469" customFormat="false" ht="15" hidden="false" customHeight="false" outlineLevel="0" collapsed="false">
      <c r="A469" s="7" t="n">
        <v>468</v>
      </c>
      <c r="B469" s="8" t="n">
        <v>44307</v>
      </c>
      <c r="C469" s="7" t="n">
        <v>38</v>
      </c>
      <c r="D469" s="7" t="n">
        <v>2</v>
      </c>
      <c r="E469" s="9" t="s">
        <v>10</v>
      </c>
      <c r="F469" s="9" t="n">
        <v>24626</v>
      </c>
      <c r="G469" s="4" t="str">
        <f aca="false">VLOOKUP(D469,Отдел!A:C,2,0)</f>
        <v>Служба доставки</v>
      </c>
      <c r="H469" s="4" t="str">
        <f aca="false">VLOOKUP(C469,'Лицевые счета'!A:E,4,0)</f>
        <v>Электрика</v>
      </c>
      <c r="I469" s="4" t="str">
        <f aca="false">VLOOKUP(C469,'Лицевые счета'!A:E,2,0)</f>
        <v>Семеоновская</v>
      </c>
    </row>
    <row r="470" customFormat="false" ht="15" hidden="false" customHeight="false" outlineLevel="0" collapsed="false">
      <c r="A470" s="7" t="n">
        <v>469</v>
      </c>
      <c r="B470" s="8" t="n">
        <v>44308</v>
      </c>
      <c r="C470" s="7" t="n">
        <v>24</v>
      </c>
      <c r="D470" s="7" t="n">
        <v>4</v>
      </c>
      <c r="E470" s="9" t="s">
        <v>10</v>
      </c>
      <c r="F470" s="9" t="n">
        <v>35764</v>
      </c>
      <c r="G470" s="4" t="str">
        <f aca="false">VLOOKUP(D470,Отдел!A:C,2,0)</f>
        <v>Отдел по технике безопасности</v>
      </c>
      <c r="H470" s="4" t="str">
        <f aca="false">VLOOKUP(C470,'Лицевые счета'!A:E,4,0)</f>
        <v>Электрика</v>
      </c>
      <c r="I470" s="4" t="str">
        <f aca="false">VLOOKUP(C470,'Лицевые счета'!A:E,2,0)</f>
        <v>Туполева</v>
      </c>
    </row>
    <row r="471" customFormat="false" ht="15" hidden="false" customHeight="false" outlineLevel="0" collapsed="false">
      <c r="A471" s="7" t="n">
        <v>470</v>
      </c>
      <c r="B471" s="8" t="n">
        <v>44309</v>
      </c>
      <c r="C471" s="7" t="n">
        <v>5</v>
      </c>
      <c r="D471" s="7" t="n">
        <v>1</v>
      </c>
      <c r="E471" s="9" t="s">
        <v>10</v>
      </c>
      <c r="F471" s="9" t="n">
        <v>20636</v>
      </c>
      <c r="G471" s="4" t="str">
        <f aca="false">VLOOKUP(D471,Отдел!A:C,2,0)</f>
        <v>Ремонтный цех</v>
      </c>
      <c r="H471" s="4" t="str">
        <f aca="false">VLOOKUP(C471,'Лицевые счета'!A:E,4,0)</f>
        <v>Электрика</v>
      </c>
      <c r="I471" s="4" t="str">
        <f aca="false">VLOOKUP(C471,'Лицевые счета'!A:E,2,0)</f>
        <v>Шмидта</v>
      </c>
    </row>
    <row r="472" customFormat="false" ht="15" hidden="false" customHeight="false" outlineLevel="0" collapsed="false">
      <c r="A472" s="7" t="n">
        <v>471</v>
      </c>
      <c r="B472" s="8" t="n">
        <v>44310</v>
      </c>
      <c r="C472" s="7" t="n">
        <v>18</v>
      </c>
      <c r="D472" s="7" t="n">
        <v>9</v>
      </c>
      <c r="E472" s="9" t="s">
        <v>10</v>
      </c>
      <c r="F472" s="9" t="n">
        <v>35836</v>
      </c>
      <c r="G472" s="4" t="str">
        <f aca="false">VLOOKUP(D472,Отдел!A:C,2,0)</f>
        <v>Отдел труда и заработной платы</v>
      </c>
      <c r="H472" s="4" t="str">
        <f aca="false">VLOOKUP(C472,'Лицевые счета'!A:E,4,0)</f>
        <v>Сантехника</v>
      </c>
      <c r="I472" s="4" t="str">
        <f aca="false">VLOOKUP(C472,'Лицевые счета'!A:E,2,0)</f>
        <v>Ленина</v>
      </c>
    </row>
    <row r="473" customFormat="false" ht="15" hidden="false" customHeight="false" outlineLevel="0" collapsed="false">
      <c r="A473" s="7" t="n">
        <v>472</v>
      </c>
      <c r="B473" s="8" t="n">
        <v>44311</v>
      </c>
      <c r="C473" s="7" t="n">
        <v>43</v>
      </c>
      <c r="D473" s="7" t="n">
        <v>5</v>
      </c>
      <c r="E473" s="9" t="s">
        <v>10</v>
      </c>
      <c r="F473" s="9" t="n">
        <v>21273</v>
      </c>
      <c r="G473" s="4" t="str">
        <f aca="false">VLOOKUP(D473,Отдел!A:C,2,0)</f>
        <v>Кадровый отдел</v>
      </c>
      <c r="H473" s="4" t="str">
        <f aca="false">VLOOKUP(C473,'Лицевые счета'!A:E,4,0)</f>
        <v>Электрика</v>
      </c>
      <c r="I473" s="4" t="str">
        <f aca="false">VLOOKUP(C473,'Лицевые счета'!A:E,2,0)</f>
        <v>Семеоновская</v>
      </c>
    </row>
    <row r="474" customFormat="false" ht="15" hidden="false" customHeight="false" outlineLevel="0" collapsed="false">
      <c r="A474" s="7" t="n">
        <v>473</v>
      </c>
      <c r="B474" s="8" t="n">
        <v>44312</v>
      </c>
      <c r="C474" s="7" t="n">
        <v>31</v>
      </c>
      <c r="D474" s="7" t="n">
        <v>1</v>
      </c>
      <c r="E474" s="9" t="s">
        <v>10</v>
      </c>
      <c r="F474" s="9" t="n">
        <v>29035</v>
      </c>
      <c r="G474" s="4" t="str">
        <f aca="false">VLOOKUP(D474,Отдел!A:C,2,0)</f>
        <v>Ремонтный цех</v>
      </c>
      <c r="H474" s="4" t="str">
        <f aca="false">VLOOKUP(C474,'Лицевые счета'!A:E,4,0)</f>
        <v>Электрика</v>
      </c>
      <c r="I474" s="4" t="str">
        <f aca="false">VLOOKUP(C474,'Лицевые счета'!A:E,2,0)</f>
        <v>Туполева</v>
      </c>
    </row>
    <row r="475" customFormat="false" ht="15" hidden="false" customHeight="false" outlineLevel="0" collapsed="false">
      <c r="A475" s="7" t="n">
        <v>474</v>
      </c>
      <c r="B475" s="8" t="n">
        <v>44313</v>
      </c>
      <c r="C475" s="7" t="n">
        <v>13</v>
      </c>
      <c r="D475" s="7" t="n">
        <v>1</v>
      </c>
      <c r="E475" s="9" t="s">
        <v>10</v>
      </c>
      <c r="F475" s="9" t="n">
        <v>35120</v>
      </c>
      <c r="G475" s="4" t="str">
        <f aca="false">VLOOKUP(D475,Отдел!A:C,2,0)</f>
        <v>Ремонтный цех</v>
      </c>
      <c r="H475" s="4" t="str">
        <f aca="false">VLOOKUP(C475,'Лицевые счета'!A:E,4,0)</f>
        <v>Сантехника</v>
      </c>
      <c r="I475" s="4" t="str">
        <f aca="false">VLOOKUP(C475,'Лицевые счета'!A:E,2,0)</f>
        <v>Ленина</v>
      </c>
    </row>
    <row r="476" customFormat="false" ht="15" hidden="false" customHeight="false" outlineLevel="0" collapsed="false">
      <c r="A476" s="7" t="n">
        <v>475</v>
      </c>
      <c r="B476" s="8" t="n">
        <v>44314</v>
      </c>
      <c r="C476" s="7" t="n">
        <v>24</v>
      </c>
      <c r="D476" s="7" t="n">
        <v>2</v>
      </c>
      <c r="E476" s="9" t="s">
        <v>10</v>
      </c>
      <c r="F476" s="9" t="n">
        <v>38675</v>
      </c>
      <c r="G476" s="4" t="str">
        <f aca="false">VLOOKUP(D476,Отдел!A:C,2,0)</f>
        <v>Служба доставки</v>
      </c>
      <c r="H476" s="4" t="str">
        <f aca="false">VLOOKUP(C476,'Лицевые счета'!A:E,4,0)</f>
        <v>Электрика</v>
      </c>
      <c r="I476" s="4" t="str">
        <f aca="false">VLOOKUP(C476,'Лицевые счета'!A:E,2,0)</f>
        <v>Туполева</v>
      </c>
    </row>
    <row r="477" customFormat="false" ht="15" hidden="false" customHeight="false" outlineLevel="0" collapsed="false">
      <c r="A477" s="7" t="n">
        <v>476</v>
      </c>
      <c r="B477" s="8" t="n">
        <v>44315</v>
      </c>
      <c r="C477" s="7" t="n">
        <v>35</v>
      </c>
      <c r="D477" s="7" t="n">
        <v>3</v>
      </c>
      <c r="E477" s="9" t="s">
        <v>10</v>
      </c>
      <c r="F477" s="9" t="n">
        <v>39855</v>
      </c>
      <c r="G477" s="4" t="str">
        <f aca="false">VLOOKUP(D477,Отдел!A:C,2,0)</f>
        <v>Бухгалтерия</v>
      </c>
      <c r="H477" s="4" t="str">
        <f aca="false">VLOOKUP(C477,'Лицевые счета'!A:E,4,0)</f>
        <v>Инструмент</v>
      </c>
      <c r="I477" s="4" t="str">
        <f aca="false">VLOOKUP(C477,'Лицевые счета'!A:E,2,0)</f>
        <v>Туполева</v>
      </c>
    </row>
    <row r="478" customFormat="false" ht="15" hidden="false" customHeight="false" outlineLevel="0" collapsed="false">
      <c r="A478" s="7" t="n">
        <v>477</v>
      </c>
      <c r="B478" s="8" t="n">
        <v>44316</v>
      </c>
      <c r="C478" s="7" t="n">
        <v>58</v>
      </c>
      <c r="D478" s="7" t="n">
        <v>1</v>
      </c>
      <c r="E478" s="9" t="s">
        <v>10</v>
      </c>
      <c r="F478" s="9" t="n">
        <v>26090</v>
      </c>
      <c r="G478" s="4" t="str">
        <f aca="false">VLOOKUP(D478,Отдел!A:C,2,0)</f>
        <v>Ремонтный цех</v>
      </c>
      <c r="H478" s="4" t="str">
        <f aca="false">VLOOKUP(C478,'Лицевые счета'!A:E,4,0)</f>
        <v>Инструмент</v>
      </c>
      <c r="I478" s="4" t="str">
        <f aca="false">VLOOKUP(C478,'Лицевые счета'!A:E,2,0)</f>
        <v>Кольцевая</v>
      </c>
    </row>
    <row r="479" customFormat="false" ht="15" hidden="false" customHeight="false" outlineLevel="0" collapsed="false">
      <c r="A479" s="7" t="n">
        <v>478</v>
      </c>
      <c r="B479" s="8" t="n">
        <v>44317</v>
      </c>
      <c r="C479" s="7" t="n">
        <v>16</v>
      </c>
      <c r="D479" s="7" t="n">
        <v>4</v>
      </c>
      <c r="E479" s="9" t="s">
        <v>10</v>
      </c>
      <c r="F479" s="9" t="n">
        <v>37060</v>
      </c>
      <c r="G479" s="4" t="str">
        <f aca="false">VLOOKUP(D479,Отдел!A:C,2,0)</f>
        <v>Отдел по технике безопасности</v>
      </c>
      <c r="H479" s="4" t="str">
        <f aca="false">VLOOKUP(C479,'Лицевые счета'!A:E,4,0)</f>
        <v>Сантехника</v>
      </c>
      <c r="I479" s="4" t="str">
        <f aca="false">VLOOKUP(C479,'Лицевые счета'!A:E,2,0)</f>
        <v>Ленина</v>
      </c>
    </row>
    <row r="480" customFormat="false" ht="15" hidden="false" customHeight="false" outlineLevel="0" collapsed="false">
      <c r="A480" s="7" t="n">
        <v>479</v>
      </c>
      <c r="B480" s="8" t="n">
        <v>44318</v>
      </c>
      <c r="C480" s="7" t="n">
        <v>52</v>
      </c>
      <c r="D480" s="7" t="n">
        <v>5</v>
      </c>
      <c r="E480" s="9" t="s">
        <v>10</v>
      </c>
      <c r="F480" s="9" t="n">
        <v>36293</v>
      </c>
      <c r="G480" s="4" t="str">
        <f aca="false">VLOOKUP(D480,Отдел!A:C,2,0)</f>
        <v>Кадровый отдел</v>
      </c>
      <c r="H480" s="4" t="str">
        <f aca="false">VLOOKUP(C480,'Лицевые счета'!A:E,4,0)</f>
        <v>Сантехника</v>
      </c>
      <c r="I480" s="4" t="str">
        <f aca="false">VLOOKUP(C480,'Лицевые счета'!A:E,2,0)</f>
        <v>Семеоновская</v>
      </c>
    </row>
    <row r="481" customFormat="false" ht="15" hidden="false" customHeight="false" outlineLevel="0" collapsed="false">
      <c r="A481" s="7" t="n">
        <v>480</v>
      </c>
      <c r="B481" s="8" t="n">
        <v>44319</v>
      </c>
      <c r="C481" s="7" t="n">
        <v>38</v>
      </c>
      <c r="D481" s="7" t="n">
        <v>1</v>
      </c>
      <c r="E481" s="9" t="s">
        <v>10</v>
      </c>
      <c r="F481" s="9" t="n">
        <v>21588</v>
      </c>
      <c r="G481" s="4" t="str">
        <f aca="false">VLOOKUP(D481,Отдел!A:C,2,0)</f>
        <v>Ремонтный цех</v>
      </c>
      <c r="H481" s="4" t="str">
        <f aca="false">VLOOKUP(C481,'Лицевые счета'!A:E,4,0)</f>
        <v>Электрика</v>
      </c>
      <c r="I481" s="4" t="str">
        <f aca="false">VLOOKUP(C481,'Лицевые счета'!A:E,2,0)</f>
        <v>Семеоновская</v>
      </c>
    </row>
    <row r="482" customFormat="false" ht="15" hidden="false" customHeight="false" outlineLevel="0" collapsed="false">
      <c r="A482" s="7" t="n">
        <v>481</v>
      </c>
      <c r="B482" s="8" t="n">
        <v>44320</v>
      </c>
      <c r="C482" s="7" t="n">
        <v>46</v>
      </c>
      <c r="D482" s="7" t="n">
        <v>5</v>
      </c>
      <c r="E482" s="9" t="s">
        <v>10</v>
      </c>
      <c r="F482" s="9" t="n">
        <v>38094</v>
      </c>
      <c r="G482" s="4" t="str">
        <f aca="false">VLOOKUP(D482,Отдел!A:C,2,0)</f>
        <v>Кадровый отдел</v>
      </c>
      <c r="H482" s="4" t="str">
        <f aca="false">VLOOKUP(C482,'Лицевые счета'!A:E,4,0)</f>
        <v>Инструмент</v>
      </c>
      <c r="I482" s="4" t="str">
        <f aca="false">VLOOKUP(C482,'Лицевые счета'!A:E,2,0)</f>
        <v>Семеоновская</v>
      </c>
    </row>
    <row r="483" customFormat="false" ht="15" hidden="false" customHeight="false" outlineLevel="0" collapsed="false">
      <c r="A483" s="7" t="n">
        <v>482</v>
      </c>
      <c r="B483" s="8" t="n">
        <v>44321</v>
      </c>
      <c r="C483" s="7" t="n">
        <v>33</v>
      </c>
      <c r="D483" s="7" t="n">
        <v>7</v>
      </c>
      <c r="E483" s="9" t="s">
        <v>10</v>
      </c>
      <c r="F483" s="9" t="n">
        <v>38292</v>
      </c>
      <c r="G483" s="4" t="str">
        <f aca="false">VLOOKUP(D483,Отдел!A:C,2,0)</f>
        <v>Отдел сбыта</v>
      </c>
      <c r="H483" s="4" t="str">
        <f aca="false">VLOOKUP(C483,'Лицевые счета'!A:E,4,0)</f>
        <v>Инструмент</v>
      </c>
      <c r="I483" s="4" t="str">
        <f aca="false">VLOOKUP(C483,'Лицевые счета'!A:E,2,0)</f>
        <v>Туполева</v>
      </c>
    </row>
    <row r="484" customFormat="false" ht="15" hidden="false" customHeight="false" outlineLevel="0" collapsed="false">
      <c r="A484" s="7" t="n">
        <v>483</v>
      </c>
      <c r="B484" s="8" t="n">
        <v>44322</v>
      </c>
      <c r="C484" s="7" t="n">
        <v>15</v>
      </c>
      <c r="D484" s="7" t="n">
        <v>5</v>
      </c>
      <c r="E484" s="9" t="s">
        <v>10</v>
      </c>
      <c r="F484" s="9" t="n">
        <v>23891</v>
      </c>
      <c r="G484" s="4" t="str">
        <f aca="false">VLOOKUP(D484,Отдел!A:C,2,0)</f>
        <v>Кадровый отдел</v>
      </c>
      <c r="H484" s="4" t="str">
        <f aca="false">VLOOKUP(C484,'Лицевые счета'!A:E,4,0)</f>
        <v>Сантехника</v>
      </c>
      <c r="I484" s="4" t="str">
        <f aca="false">VLOOKUP(C484,'Лицевые счета'!A:E,2,0)</f>
        <v>Ленина</v>
      </c>
    </row>
    <row r="485" customFormat="false" ht="15" hidden="false" customHeight="false" outlineLevel="0" collapsed="false">
      <c r="A485" s="7" t="n">
        <v>484</v>
      </c>
      <c r="B485" s="8" t="n">
        <v>44323</v>
      </c>
      <c r="C485" s="7" t="n">
        <v>14</v>
      </c>
      <c r="D485" s="7" t="n">
        <v>6</v>
      </c>
      <c r="E485" s="9" t="s">
        <v>10</v>
      </c>
      <c r="F485" s="9" t="n">
        <v>35045</v>
      </c>
      <c r="G485" s="4" t="str">
        <f aca="false">VLOOKUP(D485,Отдел!A:C,2,0)</f>
        <v>Отдел снабжения</v>
      </c>
      <c r="H485" s="4" t="str">
        <f aca="false">VLOOKUP(C485,'Лицевые счета'!A:E,4,0)</f>
        <v>Сантехника</v>
      </c>
      <c r="I485" s="4" t="str">
        <f aca="false">VLOOKUP(C485,'Лицевые счета'!A:E,2,0)</f>
        <v>Ленина</v>
      </c>
    </row>
    <row r="486" customFormat="false" ht="15" hidden="false" customHeight="false" outlineLevel="0" collapsed="false">
      <c r="A486" s="7" t="n">
        <v>485</v>
      </c>
      <c r="B486" s="8" t="n">
        <v>44324</v>
      </c>
      <c r="C486" s="7" t="n">
        <v>7</v>
      </c>
      <c r="D486" s="7" t="n">
        <v>9</v>
      </c>
      <c r="E486" s="9" t="s">
        <v>10</v>
      </c>
      <c r="F486" s="9" t="n">
        <v>22711</v>
      </c>
      <c r="G486" s="4" t="str">
        <f aca="false">VLOOKUP(D486,Отдел!A:C,2,0)</f>
        <v>Отдел труда и заработной платы</v>
      </c>
      <c r="H486" s="4" t="str">
        <f aca="false">VLOOKUP(C486,'Лицевые счета'!A:E,4,0)</f>
        <v>Электрика</v>
      </c>
      <c r="I486" s="4" t="str">
        <f aca="false">VLOOKUP(C486,'Лицевые счета'!A:E,2,0)</f>
        <v>Ленина</v>
      </c>
    </row>
    <row r="487" customFormat="false" ht="15" hidden="false" customHeight="false" outlineLevel="0" collapsed="false">
      <c r="A487" s="7" t="n">
        <v>486</v>
      </c>
      <c r="B487" s="8" t="n">
        <v>44325</v>
      </c>
      <c r="C487" s="7" t="n">
        <v>15</v>
      </c>
      <c r="D487" s="7" t="n">
        <v>2</v>
      </c>
      <c r="E487" s="9" t="s">
        <v>10</v>
      </c>
      <c r="F487" s="9" t="n">
        <v>38050</v>
      </c>
      <c r="G487" s="4" t="str">
        <f aca="false">VLOOKUP(D487,Отдел!A:C,2,0)</f>
        <v>Служба доставки</v>
      </c>
      <c r="H487" s="4" t="str">
        <f aca="false">VLOOKUP(C487,'Лицевые счета'!A:E,4,0)</f>
        <v>Сантехника</v>
      </c>
      <c r="I487" s="4" t="str">
        <f aca="false">VLOOKUP(C487,'Лицевые счета'!A:E,2,0)</f>
        <v>Ленина</v>
      </c>
    </row>
    <row r="488" customFormat="false" ht="15" hidden="false" customHeight="false" outlineLevel="0" collapsed="false">
      <c r="A488" s="7" t="n">
        <v>487</v>
      </c>
      <c r="B488" s="8" t="n">
        <v>44326</v>
      </c>
      <c r="C488" s="7" t="n">
        <v>16</v>
      </c>
      <c r="D488" s="7" t="n">
        <v>10</v>
      </c>
      <c r="E488" s="9" t="s">
        <v>10</v>
      </c>
      <c r="F488" s="9" t="n">
        <v>34103</v>
      </c>
      <c r="G488" s="4" t="str">
        <f aca="false">VLOOKUP(D488,Отдел!A:C,2,0)</f>
        <v>Маркетинговый отдел</v>
      </c>
      <c r="H488" s="4" t="str">
        <f aca="false">VLOOKUP(C488,'Лицевые счета'!A:E,4,0)</f>
        <v>Сантехника</v>
      </c>
      <c r="I488" s="4" t="str">
        <f aca="false">VLOOKUP(C488,'Лицевые счета'!A:E,2,0)</f>
        <v>Ленина</v>
      </c>
    </row>
    <row r="489" customFormat="false" ht="15" hidden="false" customHeight="false" outlineLevel="0" collapsed="false">
      <c r="A489" s="7" t="n">
        <v>488</v>
      </c>
      <c r="B489" s="8" t="n">
        <v>44327</v>
      </c>
      <c r="C489" s="7" t="n">
        <v>39</v>
      </c>
      <c r="D489" s="7" t="n">
        <v>9</v>
      </c>
      <c r="E489" s="9" t="s">
        <v>10</v>
      </c>
      <c r="F489" s="9" t="n">
        <v>38907</v>
      </c>
      <c r="G489" s="4" t="str">
        <f aca="false">VLOOKUP(D489,Отдел!A:C,2,0)</f>
        <v>Отдел труда и заработной платы</v>
      </c>
      <c r="H489" s="4" t="str">
        <f aca="false">VLOOKUP(C489,'Лицевые счета'!A:E,4,0)</f>
        <v>Электрика</v>
      </c>
      <c r="I489" s="4" t="str">
        <f aca="false">VLOOKUP(C489,'Лицевые счета'!A:E,2,0)</f>
        <v>Семеоновская</v>
      </c>
    </row>
    <row r="490" customFormat="false" ht="15" hidden="false" customHeight="false" outlineLevel="0" collapsed="false">
      <c r="A490" s="7" t="n">
        <v>489</v>
      </c>
      <c r="B490" s="8" t="n">
        <v>44328</v>
      </c>
      <c r="C490" s="7" t="n">
        <v>6</v>
      </c>
      <c r="D490" s="7" t="n">
        <v>9</v>
      </c>
      <c r="E490" s="9" t="s">
        <v>10</v>
      </c>
      <c r="F490" s="9" t="n">
        <v>32999</v>
      </c>
      <c r="G490" s="4" t="str">
        <f aca="false">VLOOKUP(D490,Отдел!A:C,2,0)</f>
        <v>Отдел труда и заработной платы</v>
      </c>
      <c r="H490" s="4" t="str">
        <f aca="false">VLOOKUP(C490,'Лицевые счета'!A:E,4,0)</f>
        <v>Электрика</v>
      </c>
      <c r="I490" s="4" t="str">
        <f aca="false">VLOOKUP(C490,'Лицевые счета'!A:E,2,0)</f>
        <v>Шмидта</v>
      </c>
    </row>
    <row r="491" customFormat="false" ht="15" hidden="false" customHeight="false" outlineLevel="0" collapsed="false">
      <c r="A491" s="7" t="n">
        <v>490</v>
      </c>
      <c r="B491" s="8" t="n">
        <v>44329</v>
      </c>
      <c r="C491" s="7" t="n">
        <v>25</v>
      </c>
      <c r="D491" s="7" t="n">
        <v>6</v>
      </c>
      <c r="E491" s="9" t="s">
        <v>10</v>
      </c>
      <c r="F491" s="9" t="n">
        <v>33299</v>
      </c>
      <c r="G491" s="4" t="str">
        <f aca="false">VLOOKUP(D491,Отдел!A:C,2,0)</f>
        <v>Отдел снабжения</v>
      </c>
      <c r="H491" s="4" t="str">
        <f aca="false">VLOOKUP(C491,'Лицевые счета'!A:E,4,0)</f>
        <v>Электрика</v>
      </c>
      <c r="I491" s="4" t="str">
        <f aca="false">VLOOKUP(C491,'Лицевые счета'!A:E,2,0)</f>
        <v>Туполева</v>
      </c>
    </row>
    <row r="492" customFormat="false" ht="15" hidden="false" customHeight="false" outlineLevel="0" collapsed="false">
      <c r="A492" s="7" t="n">
        <v>491</v>
      </c>
      <c r="B492" s="8" t="n">
        <v>44330</v>
      </c>
      <c r="C492" s="7" t="n">
        <v>4</v>
      </c>
      <c r="D492" s="7" t="n">
        <v>8</v>
      </c>
      <c r="E492" s="9" t="s">
        <v>10</v>
      </c>
      <c r="F492" s="9" t="n">
        <v>20783</v>
      </c>
      <c r="G492" s="4" t="str">
        <f aca="false">VLOOKUP(D492,Отдел!A:C,2,0)</f>
        <v>Плановый отдел</v>
      </c>
      <c r="H492" s="4" t="str">
        <f aca="false">VLOOKUP(C492,'Лицевые счета'!A:E,4,0)</f>
        <v>Электрика</v>
      </c>
      <c r="I492" s="4" t="str">
        <f aca="false">VLOOKUP(C492,'Лицевые счета'!A:E,2,0)</f>
        <v>Шмидта</v>
      </c>
    </row>
    <row r="493" customFormat="false" ht="15" hidden="false" customHeight="false" outlineLevel="0" collapsed="false">
      <c r="A493" s="7" t="n">
        <v>492</v>
      </c>
      <c r="B493" s="8" t="n">
        <v>44331</v>
      </c>
      <c r="C493" s="7" t="n">
        <v>16</v>
      </c>
      <c r="D493" s="7" t="n">
        <v>8</v>
      </c>
      <c r="E493" s="9" t="s">
        <v>10</v>
      </c>
      <c r="F493" s="9" t="n">
        <v>36528</v>
      </c>
      <c r="G493" s="4" t="str">
        <f aca="false">VLOOKUP(D493,Отдел!A:C,2,0)</f>
        <v>Плановый отдел</v>
      </c>
      <c r="H493" s="4" t="str">
        <f aca="false">VLOOKUP(C493,'Лицевые счета'!A:E,4,0)</f>
        <v>Сантехника</v>
      </c>
      <c r="I493" s="4" t="str">
        <f aca="false">VLOOKUP(C493,'Лицевые счета'!A:E,2,0)</f>
        <v>Ленина</v>
      </c>
    </row>
    <row r="494" customFormat="false" ht="15" hidden="false" customHeight="false" outlineLevel="0" collapsed="false">
      <c r="A494" s="7" t="n">
        <v>493</v>
      </c>
      <c r="B494" s="8" t="n">
        <v>44332</v>
      </c>
      <c r="C494" s="7" t="n">
        <v>29</v>
      </c>
      <c r="D494" s="7" t="n">
        <v>2</v>
      </c>
      <c r="E494" s="9" t="s">
        <v>10</v>
      </c>
      <c r="F494" s="9" t="n">
        <v>28060</v>
      </c>
      <c r="G494" s="4" t="str">
        <f aca="false">VLOOKUP(D494,Отдел!A:C,2,0)</f>
        <v>Служба доставки</v>
      </c>
      <c r="H494" s="4" t="str">
        <f aca="false">VLOOKUP(C494,'Лицевые счета'!A:E,4,0)</f>
        <v>Электрика</v>
      </c>
      <c r="I494" s="4" t="str">
        <f aca="false">VLOOKUP(C494,'Лицевые счета'!A:E,2,0)</f>
        <v>Туполева</v>
      </c>
    </row>
    <row r="495" customFormat="false" ht="15" hidden="false" customHeight="false" outlineLevel="0" collapsed="false">
      <c r="A495" s="7" t="n">
        <v>494</v>
      </c>
      <c r="B495" s="8" t="n">
        <v>44333</v>
      </c>
      <c r="C495" s="7" t="n">
        <v>4</v>
      </c>
      <c r="D495" s="7" t="n">
        <v>8</v>
      </c>
      <c r="E495" s="9" t="s">
        <v>10</v>
      </c>
      <c r="F495" s="9" t="n">
        <v>21282</v>
      </c>
      <c r="G495" s="4" t="str">
        <f aca="false">VLOOKUP(D495,Отдел!A:C,2,0)</f>
        <v>Плановый отдел</v>
      </c>
      <c r="H495" s="4" t="str">
        <f aca="false">VLOOKUP(C495,'Лицевые счета'!A:E,4,0)</f>
        <v>Электрика</v>
      </c>
      <c r="I495" s="4" t="str">
        <f aca="false">VLOOKUP(C495,'Лицевые счета'!A:E,2,0)</f>
        <v>Шмидта</v>
      </c>
    </row>
    <row r="496" customFormat="false" ht="15" hidden="false" customHeight="false" outlineLevel="0" collapsed="false">
      <c r="A496" s="7" t="n">
        <v>495</v>
      </c>
      <c r="B496" s="8" t="n">
        <v>44334</v>
      </c>
      <c r="C496" s="7" t="n">
        <v>2</v>
      </c>
      <c r="D496" s="7" t="n">
        <v>5</v>
      </c>
      <c r="E496" s="9" t="s">
        <v>10</v>
      </c>
      <c r="F496" s="9" t="n">
        <v>30294</v>
      </c>
      <c r="G496" s="4" t="str">
        <f aca="false">VLOOKUP(D496,Отдел!A:C,2,0)</f>
        <v>Кадровый отдел</v>
      </c>
      <c r="H496" s="4" t="str">
        <f aca="false">VLOOKUP(C496,'Лицевые счета'!A:E,4,0)</f>
        <v>Электрика</v>
      </c>
      <c r="I496" s="4" t="str">
        <f aca="false">VLOOKUP(C496,'Лицевые счета'!A:E,2,0)</f>
        <v>Шмидта</v>
      </c>
    </row>
    <row r="497" customFormat="false" ht="15" hidden="false" customHeight="false" outlineLevel="0" collapsed="false">
      <c r="A497" s="7" t="n">
        <v>496</v>
      </c>
      <c r="B497" s="8" t="n">
        <v>44335</v>
      </c>
      <c r="C497" s="7" t="n">
        <v>7</v>
      </c>
      <c r="D497" s="7" t="n">
        <v>3</v>
      </c>
      <c r="E497" s="9" t="s">
        <v>10</v>
      </c>
      <c r="F497" s="9" t="n">
        <v>33027</v>
      </c>
      <c r="G497" s="4" t="str">
        <f aca="false">VLOOKUP(D497,Отдел!A:C,2,0)</f>
        <v>Бухгалтерия</v>
      </c>
      <c r="H497" s="4" t="str">
        <f aca="false">VLOOKUP(C497,'Лицевые счета'!A:E,4,0)</f>
        <v>Электрика</v>
      </c>
      <c r="I497" s="4" t="str">
        <f aca="false">VLOOKUP(C497,'Лицевые счета'!A:E,2,0)</f>
        <v>Ленина</v>
      </c>
    </row>
    <row r="498" customFormat="false" ht="15" hidden="false" customHeight="false" outlineLevel="0" collapsed="false">
      <c r="A498" s="7" t="n">
        <v>497</v>
      </c>
      <c r="B498" s="8" t="n">
        <v>44336</v>
      </c>
      <c r="C498" s="7" t="n">
        <v>52</v>
      </c>
      <c r="D498" s="7" t="n">
        <v>8</v>
      </c>
      <c r="E498" s="9" t="s">
        <v>10</v>
      </c>
      <c r="F498" s="9" t="n">
        <v>32127</v>
      </c>
      <c r="G498" s="4" t="str">
        <f aca="false">VLOOKUP(D498,Отдел!A:C,2,0)</f>
        <v>Плановый отдел</v>
      </c>
      <c r="H498" s="4" t="str">
        <f aca="false">VLOOKUP(C498,'Лицевые счета'!A:E,4,0)</f>
        <v>Сантехника</v>
      </c>
      <c r="I498" s="4" t="str">
        <f aca="false">VLOOKUP(C498,'Лицевые счета'!A:E,2,0)</f>
        <v>Семеоновская</v>
      </c>
    </row>
    <row r="499" customFormat="false" ht="15" hidden="false" customHeight="false" outlineLevel="0" collapsed="false">
      <c r="A499" s="7" t="n">
        <v>498</v>
      </c>
      <c r="B499" s="8" t="n">
        <v>44337</v>
      </c>
      <c r="C499" s="7" t="n">
        <v>2</v>
      </c>
      <c r="D499" s="7" t="n">
        <v>7</v>
      </c>
      <c r="E499" s="9" t="s">
        <v>10</v>
      </c>
      <c r="F499" s="9" t="n">
        <v>24363</v>
      </c>
      <c r="G499" s="4" t="str">
        <f aca="false">VLOOKUP(D499,Отдел!A:C,2,0)</f>
        <v>Отдел сбыта</v>
      </c>
      <c r="H499" s="4" t="str">
        <f aca="false">VLOOKUP(C499,'Лицевые счета'!A:E,4,0)</f>
        <v>Электрика</v>
      </c>
      <c r="I499" s="4" t="str">
        <f aca="false">VLOOKUP(C499,'Лицевые счета'!A:E,2,0)</f>
        <v>Шмидта</v>
      </c>
    </row>
    <row r="500" customFormat="false" ht="15" hidden="false" customHeight="false" outlineLevel="0" collapsed="false">
      <c r="A500" s="7" t="n">
        <v>499</v>
      </c>
      <c r="B500" s="8" t="n">
        <v>44338</v>
      </c>
      <c r="C500" s="7" t="n">
        <v>5</v>
      </c>
      <c r="D500" s="7" t="n">
        <v>7</v>
      </c>
      <c r="E500" s="9" t="s">
        <v>10</v>
      </c>
      <c r="F500" s="9" t="n">
        <v>27933</v>
      </c>
      <c r="G500" s="4" t="str">
        <f aca="false">VLOOKUP(D500,Отдел!A:C,2,0)</f>
        <v>Отдел сбыта</v>
      </c>
      <c r="H500" s="4" t="str">
        <f aca="false">VLOOKUP(C500,'Лицевые счета'!A:E,4,0)</f>
        <v>Электрика</v>
      </c>
      <c r="I500" s="4" t="str">
        <f aca="false">VLOOKUP(C500,'Лицевые счета'!A:E,2,0)</f>
        <v>Шмидта</v>
      </c>
    </row>
    <row r="501" customFormat="false" ht="15" hidden="false" customHeight="false" outlineLevel="0" collapsed="false">
      <c r="A501" s="7" t="n">
        <v>500</v>
      </c>
      <c r="B501" s="8" t="n">
        <v>44339</v>
      </c>
      <c r="C501" s="7" t="n">
        <v>41</v>
      </c>
      <c r="D501" s="7" t="n">
        <v>8</v>
      </c>
      <c r="E501" s="9" t="s">
        <v>10</v>
      </c>
      <c r="F501" s="9" t="n">
        <v>26745</v>
      </c>
      <c r="G501" s="4" t="str">
        <f aca="false">VLOOKUP(D501,Отдел!A:C,2,0)</f>
        <v>Плановый отдел</v>
      </c>
      <c r="H501" s="4" t="str">
        <f aca="false">VLOOKUP(C501,'Лицевые счета'!A:E,4,0)</f>
        <v>Электрика</v>
      </c>
      <c r="I501" s="4" t="str">
        <f aca="false">VLOOKUP(C501,'Лицевые счета'!A:E,2,0)</f>
        <v>Семеоновская</v>
      </c>
    </row>
    <row r="502" customFormat="false" ht="15" hidden="false" customHeight="false" outlineLevel="0" collapsed="false">
      <c r="A502" s="7" t="n">
        <v>501</v>
      </c>
      <c r="B502" s="8" t="n">
        <v>44340</v>
      </c>
      <c r="C502" s="7" t="n">
        <v>32</v>
      </c>
      <c r="D502" s="7" t="n">
        <v>9</v>
      </c>
      <c r="E502" s="9" t="s">
        <v>10</v>
      </c>
      <c r="F502" s="9" t="n">
        <v>21324</v>
      </c>
      <c r="G502" s="4" t="str">
        <f aca="false">VLOOKUP(D502,Отдел!A:C,2,0)</f>
        <v>Отдел труда и заработной платы</v>
      </c>
      <c r="H502" s="4" t="str">
        <f aca="false">VLOOKUP(C502,'Лицевые счета'!A:E,4,0)</f>
        <v>Инструмент</v>
      </c>
      <c r="I502" s="4" t="str">
        <f aca="false">VLOOKUP(C502,'Лицевые счета'!A:E,2,0)</f>
        <v>Туполева</v>
      </c>
    </row>
    <row r="503" customFormat="false" ht="15" hidden="false" customHeight="false" outlineLevel="0" collapsed="false">
      <c r="A503" s="7" t="n">
        <v>502</v>
      </c>
      <c r="B503" s="8" t="n">
        <v>44341</v>
      </c>
      <c r="C503" s="7" t="n">
        <v>45</v>
      </c>
      <c r="D503" s="7" t="n">
        <v>10</v>
      </c>
      <c r="E503" s="9" t="s">
        <v>10</v>
      </c>
      <c r="F503" s="9" t="n">
        <v>30868</v>
      </c>
      <c r="G503" s="4" t="str">
        <f aca="false">VLOOKUP(D503,Отдел!A:C,2,0)</f>
        <v>Маркетинговый отдел</v>
      </c>
      <c r="H503" s="4" t="str">
        <f aca="false">VLOOKUP(C503,'Лицевые счета'!A:E,4,0)</f>
        <v>Инструмент</v>
      </c>
      <c r="I503" s="4" t="str">
        <f aca="false">VLOOKUP(C503,'Лицевые счета'!A:E,2,0)</f>
        <v>Семеоновская</v>
      </c>
    </row>
    <row r="504" customFormat="false" ht="15" hidden="false" customHeight="false" outlineLevel="0" collapsed="false">
      <c r="A504" s="7" t="n">
        <v>503</v>
      </c>
      <c r="B504" s="8" t="n">
        <v>44342</v>
      </c>
      <c r="C504" s="7" t="n">
        <v>51</v>
      </c>
      <c r="D504" s="7" t="n">
        <v>10</v>
      </c>
      <c r="E504" s="9" t="s">
        <v>10</v>
      </c>
      <c r="F504" s="9" t="n">
        <v>35841</v>
      </c>
      <c r="G504" s="4" t="str">
        <f aca="false">VLOOKUP(D504,Отдел!A:C,2,0)</f>
        <v>Маркетинговый отдел</v>
      </c>
      <c r="H504" s="4" t="str">
        <f aca="false">VLOOKUP(C504,'Лицевые счета'!A:E,4,0)</f>
        <v>Сантехника</v>
      </c>
      <c r="I504" s="4" t="str">
        <f aca="false">VLOOKUP(C504,'Лицевые счета'!A:E,2,0)</f>
        <v>Семеоновская</v>
      </c>
    </row>
    <row r="505" customFormat="false" ht="15" hidden="false" customHeight="false" outlineLevel="0" collapsed="false">
      <c r="A505" s="7" t="n">
        <v>504</v>
      </c>
      <c r="B505" s="8" t="n">
        <v>44343</v>
      </c>
      <c r="C505" s="7" t="n">
        <v>17</v>
      </c>
      <c r="D505" s="7" t="n">
        <v>5</v>
      </c>
      <c r="E505" s="9" t="s">
        <v>10</v>
      </c>
      <c r="F505" s="9" t="n">
        <v>35077</v>
      </c>
      <c r="G505" s="4" t="str">
        <f aca="false">VLOOKUP(D505,Отдел!A:C,2,0)</f>
        <v>Кадровый отдел</v>
      </c>
      <c r="H505" s="4" t="str">
        <f aca="false">VLOOKUP(C505,'Лицевые счета'!A:E,4,0)</f>
        <v>Сантехника</v>
      </c>
      <c r="I505" s="4" t="str">
        <f aca="false">VLOOKUP(C505,'Лицевые счета'!A:E,2,0)</f>
        <v>Ленина</v>
      </c>
    </row>
    <row r="506" customFormat="false" ht="15" hidden="false" customHeight="false" outlineLevel="0" collapsed="false">
      <c r="A506" s="7" t="n">
        <v>505</v>
      </c>
      <c r="B506" s="8" t="n">
        <v>44344</v>
      </c>
      <c r="C506" s="7" t="n">
        <v>54</v>
      </c>
      <c r="D506" s="7" t="n">
        <v>11</v>
      </c>
      <c r="E506" s="9" t="s">
        <v>10</v>
      </c>
      <c r="F506" s="9" t="n">
        <v>37501</v>
      </c>
      <c r="G506" s="4" t="str">
        <f aca="false">VLOOKUP(D506,Отдел!A:C,2,0)</f>
        <v>Производственный цех</v>
      </c>
      <c r="H506" s="4" t="str">
        <f aca="false">VLOOKUP(C506,'Лицевые счета'!A:E,4,0)</f>
        <v>Электрика</v>
      </c>
      <c r="I506" s="4" t="str">
        <f aca="false">VLOOKUP(C506,'Лицевые счета'!A:E,2,0)</f>
        <v>Кольцевая</v>
      </c>
    </row>
    <row r="507" customFormat="false" ht="15" hidden="false" customHeight="false" outlineLevel="0" collapsed="false">
      <c r="A507" s="7" t="n">
        <v>506</v>
      </c>
      <c r="B507" s="8" t="n">
        <v>44345</v>
      </c>
      <c r="C507" s="7" t="n">
        <v>46</v>
      </c>
      <c r="D507" s="7" t="n">
        <v>8</v>
      </c>
      <c r="E507" s="9" t="s">
        <v>10</v>
      </c>
      <c r="F507" s="9" t="n">
        <v>26907</v>
      </c>
      <c r="G507" s="4" t="str">
        <f aca="false">VLOOKUP(D507,Отдел!A:C,2,0)</f>
        <v>Плановый отдел</v>
      </c>
      <c r="H507" s="4" t="str">
        <f aca="false">VLOOKUP(C507,'Лицевые счета'!A:E,4,0)</f>
        <v>Инструмент</v>
      </c>
      <c r="I507" s="4" t="str">
        <f aca="false">VLOOKUP(C507,'Лицевые счета'!A:E,2,0)</f>
        <v>Семеоновская</v>
      </c>
    </row>
    <row r="508" customFormat="false" ht="15" hidden="false" customHeight="false" outlineLevel="0" collapsed="false">
      <c r="A508" s="7" t="n">
        <v>507</v>
      </c>
      <c r="B508" s="8" t="n">
        <v>44346</v>
      </c>
      <c r="C508" s="7" t="n">
        <v>17</v>
      </c>
      <c r="D508" s="7" t="n">
        <v>10</v>
      </c>
      <c r="E508" s="9" t="s">
        <v>10</v>
      </c>
      <c r="F508" s="9" t="n">
        <v>20615</v>
      </c>
      <c r="G508" s="4" t="str">
        <f aca="false">VLOOKUP(D508,Отдел!A:C,2,0)</f>
        <v>Маркетинговый отдел</v>
      </c>
      <c r="H508" s="4" t="str">
        <f aca="false">VLOOKUP(C508,'Лицевые счета'!A:E,4,0)</f>
        <v>Сантехника</v>
      </c>
      <c r="I508" s="4" t="str">
        <f aca="false">VLOOKUP(C508,'Лицевые счета'!A:E,2,0)</f>
        <v>Ленина</v>
      </c>
    </row>
    <row r="509" customFormat="false" ht="15" hidden="false" customHeight="false" outlineLevel="0" collapsed="false">
      <c r="A509" s="7" t="n">
        <v>508</v>
      </c>
      <c r="B509" s="8" t="n">
        <v>44347</v>
      </c>
      <c r="C509" s="7" t="n">
        <v>19</v>
      </c>
      <c r="D509" s="7" t="n">
        <v>11</v>
      </c>
      <c r="E509" s="9" t="s">
        <v>10</v>
      </c>
      <c r="F509" s="9" t="n">
        <v>38536</v>
      </c>
      <c r="G509" s="4" t="str">
        <f aca="false">VLOOKUP(D509,Отдел!A:C,2,0)</f>
        <v>Производственный цех</v>
      </c>
      <c r="H509" s="4" t="str">
        <f aca="false">VLOOKUP(C509,'Лицевые счета'!A:E,4,0)</f>
        <v>Сантехника</v>
      </c>
      <c r="I509" s="4" t="str">
        <f aca="false">VLOOKUP(C509,'Лицевые счета'!A:E,2,0)</f>
        <v>Ленина</v>
      </c>
    </row>
    <row r="510" customFormat="false" ht="15" hidden="false" customHeight="false" outlineLevel="0" collapsed="false">
      <c r="A510" s="7" t="n">
        <v>509</v>
      </c>
      <c r="B510" s="8" t="n">
        <v>44348</v>
      </c>
      <c r="C510" s="7" t="n">
        <v>26</v>
      </c>
      <c r="D510" s="7" t="n">
        <v>11</v>
      </c>
      <c r="E510" s="9" t="s">
        <v>10</v>
      </c>
      <c r="F510" s="9" t="n">
        <v>35507</v>
      </c>
      <c r="G510" s="4" t="str">
        <f aca="false">VLOOKUP(D510,Отдел!A:C,2,0)</f>
        <v>Производственный цех</v>
      </c>
      <c r="H510" s="4" t="str">
        <f aca="false">VLOOKUP(C510,'Лицевые счета'!A:E,4,0)</f>
        <v>Электрика</v>
      </c>
      <c r="I510" s="4" t="str">
        <f aca="false">VLOOKUP(C510,'Лицевые счета'!A:E,2,0)</f>
        <v>Туполева</v>
      </c>
    </row>
    <row r="511" customFormat="false" ht="15" hidden="false" customHeight="false" outlineLevel="0" collapsed="false">
      <c r="A511" s="7" t="n">
        <v>510</v>
      </c>
      <c r="B511" s="8" t="n">
        <v>44349</v>
      </c>
      <c r="C511" s="7" t="n">
        <v>10</v>
      </c>
      <c r="D511" s="7" t="n">
        <v>5</v>
      </c>
      <c r="E511" s="9" t="s">
        <v>10</v>
      </c>
      <c r="F511" s="9" t="n">
        <v>37989</v>
      </c>
      <c r="G511" s="4" t="str">
        <f aca="false">VLOOKUP(D511,Отдел!A:C,2,0)</f>
        <v>Кадровый отдел</v>
      </c>
      <c r="H511" s="4" t="str">
        <f aca="false">VLOOKUP(C511,'Лицевые счета'!A:E,4,0)</f>
        <v>Электрика</v>
      </c>
      <c r="I511" s="4" t="str">
        <f aca="false">VLOOKUP(C511,'Лицевые счета'!A:E,2,0)</f>
        <v>Ленина</v>
      </c>
    </row>
    <row r="512" customFormat="false" ht="15" hidden="false" customHeight="false" outlineLevel="0" collapsed="false">
      <c r="A512" s="7" t="n">
        <v>511</v>
      </c>
      <c r="B512" s="8" t="n">
        <v>44350</v>
      </c>
      <c r="C512" s="7" t="n">
        <v>15</v>
      </c>
      <c r="D512" s="7" t="n">
        <v>10</v>
      </c>
      <c r="E512" s="9" t="s">
        <v>10</v>
      </c>
      <c r="F512" s="9" t="n">
        <v>29008</v>
      </c>
      <c r="G512" s="4" t="str">
        <f aca="false">VLOOKUP(D512,Отдел!A:C,2,0)</f>
        <v>Маркетинговый отдел</v>
      </c>
      <c r="H512" s="4" t="str">
        <f aca="false">VLOOKUP(C512,'Лицевые счета'!A:E,4,0)</f>
        <v>Сантехника</v>
      </c>
      <c r="I512" s="4" t="str">
        <f aca="false">VLOOKUP(C512,'Лицевые счета'!A:E,2,0)</f>
        <v>Ленина</v>
      </c>
    </row>
    <row r="513" customFormat="false" ht="15" hidden="false" customHeight="false" outlineLevel="0" collapsed="false">
      <c r="A513" s="7" t="n">
        <v>512</v>
      </c>
      <c r="B513" s="8" t="n">
        <v>44351</v>
      </c>
      <c r="C513" s="7" t="n">
        <v>55</v>
      </c>
      <c r="D513" s="7" t="n">
        <v>6</v>
      </c>
      <c r="E513" s="9" t="s">
        <v>10</v>
      </c>
      <c r="F513" s="9" t="n">
        <v>38297</v>
      </c>
      <c r="G513" s="4" t="str">
        <f aca="false">VLOOKUP(D513,Отдел!A:C,2,0)</f>
        <v>Отдел снабжения</v>
      </c>
      <c r="H513" s="4" t="str">
        <f aca="false">VLOOKUP(C513,'Лицевые счета'!A:E,4,0)</f>
        <v>Инструмент</v>
      </c>
      <c r="I513" s="4" t="str">
        <f aca="false">VLOOKUP(C513,'Лицевые счета'!A:E,2,0)</f>
        <v>Кольцевая</v>
      </c>
    </row>
    <row r="514" customFormat="false" ht="15" hidden="false" customHeight="false" outlineLevel="0" collapsed="false">
      <c r="A514" s="7" t="n">
        <v>513</v>
      </c>
      <c r="B514" s="8" t="n">
        <v>44352</v>
      </c>
      <c r="C514" s="7" t="n">
        <v>38</v>
      </c>
      <c r="D514" s="7" t="n">
        <v>5</v>
      </c>
      <c r="E514" s="9" t="s">
        <v>9</v>
      </c>
      <c r="F514" s="9" t="n">
        <v>31059</v>
      </c>
      <c r="G514" s="4" t="str">
        <f aca="false">VLOOKUP(D514,Отдел!A:C,2,0)</f>
        <v>Кадровый отдел</v>
      </c>
      <c r="H514" s="4" t="str">
        <f aca="false">VLOOKUP(C514,'Лицевые счета'!A:E,4,0)</f>
        <v>Электрика</v>
      </c>
      <c r="I514" s="4" t="str">
        <f aca="false">VLOOKUP(C514,'Лицевые счета'!A:E,2,0)</f>
        <v>Семеоновская</v>
      </c>
    </row>
    <row r="515" customFormat="false" ht="15" hidden="false" customHeight="false" outlineLevel="0" collapsed="false">
      <c r="A515" s="7" t="n">
        <v>514</v>
      </c>
      <c r="B515" s="8" t="n">
        <v>44353</v>
      </c>
      <c r="C515" s="7" t="n">
        <v>8</v>
      </c>
      <c r="D515" s="7" t="n">
        <v>5</v>
      </c>
      <c r="E515" s="9" t="s">
        <v>9</v>
      </c>
      <c r="F515" s="9" t="n">
        <v>30596</v>
      </c>
      <c r="G515" s="4" t="str">
        <f aca="false">VLOOKUP(D515,Отдел!A:C,2,0)</f>
        <v>Кадровый отдел</v>
      </c>
      <c r="H515" s="4" t="str">
        <f aca="false">VLOOKUP(C515,'Лицевые счета'!A:E,4,0)</f>
        <v>Электрика</v>
      </c>
      <c r="I515" s="4" t="str">
        <f aca="false">VLOOKUP(C515,'Лицевые счета'!A:E,2,0)</f>
        <v>Ленина</v>
      </c>
    </row>
    <row r="516" customFormat="false" ht="15" hidden="false" customHeight="false" outlineLevel="0" collapsed="false">
      <c r="A516" s="7" t="n">
        <v>515</v>
      </c>
      <c r="B516" s="8" t="n">
        <v>44354</v>
      </c>
      <c r="C516" s="7" t="n">
        <v>38</v>
      </c>
      <c r="D516" s="7" t="n">
        <v>4</v>
      </c>
      <c r="E516" s="9" t="s">
        <v>9</v>
      </c>
      <c r="F516" s="9" t="n">
        <v>32209</v>
      </c>
      <c r="G516" s="4" t="str">
        <f aca="false">VLOOKUP(D516,Отдел!A:C,2,0)</f>
        <v>Отдел по технике безопасности</v>
      </c>
      <c r="H516" s="4" t="str">
        <f aca="false">VLOOKUP(C516,'Лицевые счета'!A:E,4,0)</f>
        <v>Электрика</v>
      </c>
      <c r="I516" s="4" t="str">
        <f aca="false">VLOOKUP(C516,'Лицевые счета'!A:E,2,0)</f>
        <v>Семеоновская</v>
      </c>
    </row>
    <row r="517" customFormat="false" ht="15" hidden="false" customHeight="false" outlineLevel="0" collapsed="false">
      <c r="A517" s="7" t="n">
        <v>516</v>
      </c>
      <c r="B517" s="8" t="n">
        <v>44355</v>
      </c>
      <c r="C517" s="7" t="n">
        <v>4</v>
      </c>
      <c r="D517" s="7" t="n">
        <v>12</v>
      </c>
      <c r="E517" s="9" t="s">
        <v>9</v>
      </c>
      <c r="F517" s="9" t="n">
        <v>35654</v>
      </c>
      <c r="G517" s="4" t="str">
        <f aca="false">VLOOKUP(D517,Отдел!A:C,2,0)</f>
        <v>Диспетчерский отдел</v>
      </c>
      <c r="H517" s="4" t="str">
        <f aca="false">VLOOKUP(C517,'Лицевые счета'!A:E,4,0)</f>
        <v>Электрика</v>
      </c>
      <c r="I517" s="4" t="str">
        <f aca="false">VLOOKUP(C517,'Лицевые счета'!A:E,2,0)</f>
        <v>Шмидта</v>
      </c>
    </row>
    <row r="518" customFormat="false" ht="15" hidden="false" customHeight="false" outlineLevel="0" collapsed="false">
      <c r="A518" s="7" t="n">
        <v>517</v>
      </c>
      <c r="B518" s="8" t="n">
        <v>44356</v>
      </c>
      <c r="C518" s="7" t="n">
        <v>56</v>
      </c>
      <c r="D518" s="7" t="n">
        <v>12</v>
      </c>
      <c r="E518" s="9" t="s">
        <v>9</v>
      </c>
      <c r="F518" s="9" t="n">
        <v>25335</v>
      </c>
      <c r="G518" s="4" t="str">
        <f aca="false">VLOOKUP(D518,Отдел!A:C,2,0)</f>
        <v>Диспетчерский отдел</v>
      </c>
      <c r="H518" s="4" t="str">
        <f aca="false">VLOOKUP(C518,'Лицевые счета'!A:E,4,0)</f>
        <v>Инструмент</v>
      </c>
      <c r="I518" s="4" t="str">
        <f aca="false">VLOOKUP(C518,'Лицевые счета'!A:E,2,0)</f>
        <v>Кольцевая</v>
      </c>
    </row>
    <row r="519" customFormat="false" ht="15" hidden="false" customHeight="false" outlineLevel="0" collapsed="false">
      <c r="A519" s="7" t="n">
        <v>518</v>
      </c>
      <c r="B519" s="8" t="n">
        <v>44357</v>
      </c>
      <c r="C519" s="7" t="n">
        <v>17</v>
      </c>
      <c r="D519" s="7" t="n">
        <v>12</v>
      </c>
      <c r="E519" s="9" t="s">
        <v>9</v>
      </c>
      <c r="F519" s="9" t="n">
        <v>28519</v>
      </c>
      <c r="G519" s="4" t="str">
        <f aca="false">VLOOKUP(D519,Отдел!A:C,2,0)</f>
        <v>Диспетчерский отдел</v>
      </c>
      <c r="H519" s="4" t="str">
        <f aca="false">VLOOKUP(C519,'Лицевые счета'!A:E,4,0)</f>
        <v>Сантехника</v>
      </c>
      <c r="I519" s="4" t="str">
        <f aca="false">VLOOKUP(C519,'Лицевые счета'!A:E,2,0)</f>
        <v>Ленина</v>
      </c>
    </row>
    <row r="520" customFormat="false" ht="15" hidden="false" customHeight="false" outlineLevel="0" collapsed="false">
      <c r="A520" s="7" t="n">
        <v>519</v>
      </c>
      <c r="B520" s="8" t="n">
        <v>44358</v>
      </c>
      <c r="C520" s="7" t="n">
        <v>13</v>
      </c>
      <c r="D520" s="7" t="n">
        <v>11</v>
      </c>
      <c r="E520" s="9" t="s">
        <v>9</v>
      </c>
      <c r="F520" s="9" t="n">
        <v>21426</v>
      </c>
      <c r="G520" s="4" t="str">
        <f aca="false">VLOOKUP(D520,Отдел!A:C,2,0)</f>
        <v>Производственный цех</v>
      </c>
      <c r="H520" s="4" t="str">
        <f aca="false">VLOOKUP(C520,'Лицевые счета'!A:E,4,0)</f>
        <v>Сантехника</v>
      </c>
      <c r="I520" s="4" t="str">
        <f aca="false">VLOOKUP(C520,'Лицевые счета'!A:E,2,0)</f>
        <v>Ленина</v>
      </c>
    </row>
    <row r="521" customFormat="false" ht="15" hidden="false" customHeight="false" outlineLevel="0" collapsed="false">
      <c r="A521" s="7" t="n">
        <v>520</v>
      </c>
      <c r="B521" s="8" t="n">
        <v>44359</v>
      </c>
      <c r="C521" s="7" t="n">
        <v>46</v>
      </c>
      <c r="D521" s="7" t="n">
        <v>1</v>
      </c>
      <c r="E521" s="9" t="s">
        <v>9</v>
      </c>
      <c r="F521" s="9" t="n">
        <v>33349</v>
      </c>
      <c r="G521" s="4" t="str">
        <f aca="false">VLOOKUP(D521,Отдел!A:C,2,0)</f>
        <v>Ремонтный цех</v>
      </c>
      <c r="H521" s="4" t="str">
        <f aca="false">VLOOKUP(C521,'Лицевые счета'!A:E,4,0)</f>
        <v>Инструмент</v>
      </c>
      <c r="I521" s="4" t="str">
        <f aca="false">VLOOKUP(C521,'Лицевые счета'!A:E,2,0)</f>
        <v>Семеоновская</v>
      </c>
    </row>
    <row r="522" customFormat="false" ht="15" hidden="false" customHeight="false" outlineLevel="0" collapsed="false">
      <c r="A522" s="7" t="n">
        <v>521</v>
      </c>
      <c r="B522" s="8" t="n">
        <v>44360</v>
      </c>
      <c r="C522" s="7" t="n">
        <v>44</v>
      </c>
      <c r="D522" s="7" t="n">
        <v>1</v>
      </c>
      <c r="E522" s="9" t="s">
        <v>9</v>
      </c>
      <c r="F522" s="9" t="n">
        <v>30981</v>
      </c>
      <c r="G522" s="4" t="str">
        <f aca="false">VLOOKUP(D522,Отдел!A:C,2,0)</f>
        <v>Ремонтный цех</v>
      </c>
      <c r="H522" s="4" t="str">
        <f aca="false">VLOOKUP(C522,'Лицевые счета'!A:E,4,0)</f>
        <v>Электрика</v>
      </c>
      <c r="I522" s="4" t="str">
        <f aca="false">VLOOKUP(C522,'Лицевые счета'!A:E,2,0)</f>
        <v>Семеоновская</v>
      </c>
    </row>
    <row r="523" customFormat="false" ht="15" hidden="false" customHeight="false" outlineLevel="0" collapsed="false">
      <c r="A523" s="7" t="n">
        <v>522</v>
      </c>
      <c r="B523" s="8" t="n">
        <v>44361</v>
      </c>
      <c r="C523" s="7" t="n">
        <v>7</v>
      </c>
      <c r="D523" s="7" t="n">
        <v>6</v>
      </c>
      <c r="E523" s="9" t="s">
        <v>9</v>
      </c>
      <c r="F523" s="9" t="n">
        <v>26332</v>
      </c>
      <c r="G523" s="4" t="str">
        <f aca="false">VLOOKUP(D523,Отдел!A:C,2,0)</f>
        <v>Отдел снабжения</v>
      </c>
      <c r="H523" s="4" t="str">
        <f aca="false">VLOOKUP(C523,'Лицевые счета'!A:E,4,0)</f>
        <v>Электрика</v>
      </c>
      <c r="I523" s="4" t="str">
        <f aca="false">VLOOKUP(C523,'Лицевые счета'!A:E,2,0)</f>
        <v>Ленина</v>
      </c>
    </row>
    <row r="524" customFormat="false" ht="15" hidden="false" customHeight="false" outlineLevel="0" collapsed="false">
      <c r="A524" s="7" t="n">
        <v>523</v>
      </c>
      <c r="B524" s="8" t="n">
        <v>44362</v>
      </c>
      <c r="C524" s="7" t="n">
        <v>40</v>
      </c>
      <c r="D524" s="7" t="n">
        <v>12</v>
      </c>
      <c r="E524" s="9" t="s">
        <v>9</v>
      </c>
      <c r="F524" s="9" t="n">
        <v>39823</v>
      </c>
      <c r="G524" s="4" t="str">
        <f aca="false">VLOOKUP(D524,Отдел!A:C,2,0)</f>
        <v>Диспетчерский отдел</v>
      </c>
      <c r="H524" s="4" t="str">
        <f aca="false">VLOOKUP(C524,'Лицевые счета'!A:E,4,0)</f>
        <v>Электрика</v>
      </c>
      <c r="I524" s="4" t="str">
        <f aca="false">VLOOKUP(C524,'Лицевые счета'!A:E,2,0)</f>
        <v>Семеоновская</v>
      </c>
    </row>
    <row r="525" customFormat="false" ht="15" hidden="false" customHeight="false" outlineLevel="0" collapsed="false">
      <c r="A525" s="7" t="n">
        <v>524</v>
      </c>
      <c r="B525" s="8" t="n">
        <v>44363</v>
      </c>
      <c r="C525" s="7" t="n">
        <v>27</v>
      </c>
      <c r="D525" s="7" t="n">
        <v>10</v>
      </c>
      <c r="E525" s="9" t="s">
        <v>9</v>
      </c>
      <c r="F525" s="9" t="n">
        <v>22154</v>
      </c>
      <c r="G525" s="4" t="str">
        <f aca="false">VLOOKUP(D525,Отдел!A:C,2,0)</f>
        <v>Маркетинговый отдел</v>
      </c>
      <c r="H525" s="4" t="str">
        <f aca="false">VLOOKUP(C525,'Лицевые счета'!A:E,4,0)</f>
        <v>Электрика</v>
      </c>
      <c r="I525" s="4" t="str">
        <f aca="false">VLOOKUP(C525,'Лицевые счета'!A:E,2,0)</f>
        <v>Туполева</v>
      </c>
    </row>
    <row r="526" customFormat="false" ht="15" hidden="false" customHeight="false" outlineLevel="0" collapsed="false">
      <c r="A526" s="7" t="n">
        <v>525</v>
      </c>
      <c r="B526" s="8" t="n">
        <v>44364</v>
      </c>
      <c r="C526" s="7" t="n">
        <v>30</v>
      </c>
      <c r="D526" s="7" t="n">
        <v>5</v>
      </c>
      <c r="E526" s="9" t="s">
        <v>9</v>
      </c>
      <c r="F526" s="9" t="n">
        <v>30143</v>
      </c>
      <c r="G526" s="4" t="str">
        <f aca="false">VLOOKUP(D526,Отдел!A:C,2,0)</f>
        <v>Кадровый отдел</v>
      </c>
      <c r="H526" s="4" t="str">
        <f aca="false">VLOOKUP(C526,'Лицевые счета'!A:E,4,0)</f>
        <v>Электрика</v>
      </c>
      <c r="I526" s="4" t="str">
        <f aca="false">VLOOKUP(C526,'Лицевые счета'!A:E,2,0)</f>
        <v>Туполева</v>
      </c>
    </row>
    <row r="527" customFormat="false" ht="15" hidden="false" customHeight="false" outlineLevel="0" collapsed="false">
      <c r="A527" s="7" t="n">
        <v>526</v>
      </c>
      <c r="B527" s="8" t="n">
        <v>44365</v>
      </c>
      <c r="C527" s="7" t="n">
        <v>47</v>
      </c>
      <c r="D527" s="7" t="n">
        <v>7</v>
      </c>
      <c r="E527" s="9" t="s">
        <v>9</v>
      </c>
      <c r="F527" s="9" t="n">
        <v>30463</v>
      </c>
      <c r="G527" s="4" t="str">
        <f aca="false">VLOOKUP(D527,Отдел!A:C,2,0)</f>
        <v>Отдел сбыта</v>
      </c>
      <c r="H527" s="4" t="str">
        <f aca="false">VLOOKUP(C527,'Лицевые счета'!A:E,4,0)</f>
        <v>Инструмент</v>
      </c>
      <c r="I527" s="4" t="str">
        <f aca="false">VLOOKUP(C527,'Лицевые счета'!A:E,2,0)</f>
        <v>Семеоновская</v>
      </c>
    </row>
    <row r="528" customFormat="false" ht="15" hidden="false" customHeight="false" outlineLevel="0" collapsed="false">
      <c r="A528" s="7" t="n">
        <v>527</v>
      </c>
      <c r="B528" s="8" t="n">
        <v>44366</v>
      </c>
      <c r="C528" s="7" t="n">
        <v>37</v>
      </c>
      <c r="D528" s="7" t="n">
        <v>12</v>
      </c>
      <c r="E528" s="9" t="s">
        <v>9</v>
      </c>
      <c r="F528" s="9" t="n">
        <v>24246</v>
      </c>
      <c r="G528" s="4" t="str">
        <f aca="false">VLOOKUP(D528,Отдел!A:C,2,0)</f>
        <v>Диспетчерский отдел</v>
      </c>
      <c r="H528" s="4" t="str">
        <f aca="false">VLOOKUP(C528,'Лицевые счета'!A:E,4,0)</f>
        <v>Инструмент</v>
      </c>
      <c r="I528" s="4" t="str">
        <f aca="false">VLOOKUP(C528,'Лицевые счета'!A:E,2,0)</f>
        <v>Туполева</v>
      </c>
    </row>
    <row r="529" customFormat="false" ht="15" hidden="false" customHeight="false" outlineLevel="0" collapsed="false">
      <c r="A529" s="7" t="n">
        <v>528</v>
      </c>
      <c r="B529" s="8" t="n">
        <v>44367</v>
      </c>
      <c r="C529" s="7" t="n">
        <v>50</v>
      </c>
      <c r="D529" s="7" t="n">
        <v>11</v>
      </c>
      <c r="E529" s="9" t="s">
        <v>9</v>
      </c>
      <c r="F529" s="9" t="n">
        <v>31334</v>
      </c>
      <c r="G529" s="4" t="str">
        <f aca="false">VLOOKUP(D529,Отдел!A:C,2,0)</f>
        <v>Производственный цех</v>
      </c>
      <c r="H529" s="4" t="str">
        <f aca="false">VLOOKUP(C529,'Лицевые счета'!A:E,4,0)</f>
        <v>Сантехника</v>
      </c>
      <c r="I529" s="4" t="str">
        <f aca="false">VLOOKUP(C529,'Лицевые счета'!A:E,2,0)</f>
        <v>Семеоновская</v>
      </c>
    </row>
    <row r="530" customFormat="false" ht="15" hidden="false" customHeight="false" outlineLevel="0" collapsed="false">
      <c r="A530" s="7" t="n">
        <v>529</v>
      </c>
      <c r="B530" s="8" t="n">
        <v>44368</v>
      </c>
      <c r="C530" s="7" t="n">
        <v>32</v>
      </c>
      <c r="D530" s="7" t="n">
        <v>12</v>
      </c>
      <c r="E530" s="9" t="s">
        <v>9</v>
      </c>
      <c r="F530" s="9" t="n">
        <v>30728</v>
      </c>
      <c r="G530" s="4" t="str">
        <f aca="false">VLOOKUP(D530,Отдел!A:C,2,0)</f>
        <v>Диспетчерский отдел</v>
      </c>
      <c r="H530" s="4" t="str">
        <f aca="false">VLOOKUP(C530,'Лицевые счета'!A:E,4,0)</f>
        <v>Инструмент</v>
      </c>
      <c r="I530" s="4" t="str">
        <f aca="false">VLOOKUP(C530,'Лицевые счета'!A:E,2,0)</f>
        <v>Туполева</v>
      </c>
    </row>
    <row r="531" customFormat="false" ht="15" hidden="false" customHeight="false" outlineLevel="0" collapsed="false">
      <c r="A531" s="7" t="n">
        <v>530</v>
      </c>
      <c r="B531" s="8" t="n">
        <v>44369</v>
      </c>
      <c r="C531" s="7" t="n">
        <v>45</v>
      </c>
      <c r="D531" s="7" t="n">
        <v>2</v>
      </c>
      <c r="E531" s="9" t="s">
        <v>9</v>
      </c>
      <c r="F531" s="9" t="n">
        <v>22685</v>
      </c>
      <c r="G531" s="4" t="str">
        <f aca="false">VLOOKUP(D531,Отдел!A:C,2,0)</f>
        <v>Служба доставки</v>
      </c>
      <c r="H531" s="4" t="str">
        <f aca="false">VLOOKUP(C531,'Лицевые счета'!A:E,4,0)</f>
        <v>Инструмент</v>
      </c>
      <c r="I531" s="4" t="str">
        <f aca="false">VLOOKUP(C531,'Лицевые счета'!A:E,2,0)</f>
        <v>Семеоновская</v>
      </c>
    </row>
    <row r="532" customFormat="false" ht="15" hidden="false" customHeight="false" outlineLevel="0" collapsed="false">
      <c r="A532" s="7" t="n">
        <v>531</v>
      </c>
      <c r="B532" s="8" t="n">
        <v>44370</v>
      </c>
      <c r="C532" s="7" t="n">
        <v>6</v>
      </c>
      <c r="D532" s="7" t="n">
        <v>5</v>
      </c>
      <c r="E532" s="9" t="s">
        <v>9</v>
      </c>
      <c r="F532" s="9" t="n">
        <v>37284</v>
      </c>
      <c r="G532" s="4" t="str">
        <f aca="false">VLOOKUP(D532,Отдел!A:C,2,0)</f>
        <v>Кадровый отдел</v>
      </c>
      <c r="H532" s="4" t="str">
        <f aca="false">VLOOKUP(C532,'Лицевые счета'!A:E,4,0)</f>
        <v>Электрика</v>
      </c>
      <c r="I532" s="4" t="str">
        <f aca="false">VLOOKUP(C532,'Лицевые счета'!A:E,2,0)</f>
        <v>Шмидта</v>
      </c>
    </row>
    <row r="533" customFormat="false" ht="15" hidden="false" customHeight="false" outlineLevel="0" collapsed="false">
      <c r="A533" s="7" t="n">
        <v>532</v>
      </c>
      <c r="B533" s="8" t="n">
        <v>44371</v>
      </c>
      <c r="C533" s="7" t="n">
        <v>12</v>
      </c>
      <c r="D533" s="7" t="n">
        <v>2</v>
      </c>
      <c r="E533" s="9" t="s">
        <v>9</v>
      </c>
      <c r="F533" s="9" t="n">
        <v>20329</v>
      </c>
      <c r="G533" s="4" t="str">
        <f aca="false">VLOOKUP(D533,Отдел!A:C,2,0)</f>
        <v>Служба доставки</v>
      </c>
      <c r="H533" s="4" t="str">
        <f aca="false">VLOOKUP(C533,'Лицевые счета'!A:E,4,0)</f>
        <v>Электрика</v>
      </c>
      <c r="I533" s="4" t="str">
        <f aca="false">VLOOKUP(C533,'Лицевые счета'!A:E,2,0)</f>
        <v>Ленина</v>
      </c>
    </row>
    <row r="534" customFormat="false" ht="15" hidden="false" customHeight="false" outlineLevel="0" collapsed="false">
      <c r="A534" s="7" t="n">
        <v>533</v>
      </c>
      <c r="B534" s="8" t="n">
        <v>44372</v>
      </c>
      <c r="C534" s="7" t="n">
        <v>45</v>
      </c>
      <c r="D534" s="7" t="n">
        <v>6</v>
      </c>
      <c r="E534" s="9" t="s">
        <v>9</v>
      </c>
      <c r="F534" s="9" t="n">
        <v>29572</v>
      </c>
      <c r="G534" s="4" t="str">
        <f aca="false">VLOOKUP(D534,Отдел!A:C,2,0)</f>
        <v>Отдел снабжения</v>
      </c>
      <c r="H534" s="4" t="str">
        <f aca="false">VLOOKUP(C534,'Лицевые счета'!A:E,4,0)</f>
        <v>Инструмент</v>
      </c>
      <c r="I534" s="4" t="str">
        <f aca="false">VLOOKUP(C534,'Лицевые счета'!A:E,2,0)</f>
        <v>Семеоновская</v>
      </c>
    </row>
    <row r="535" customFormat="false" ht="15" hidden="false" customHeight="false" outlineLevel="0" collapsed="false">
      <c r="A535" s="7" t="n">
        <v>534</v>
      </c>
      <c r="B535" s="8" t="n">
        <v>44373</v>
      </c>
      <c r="C535" s="7" t="n">
        <v>9</v>
      </c>
      <c r="D535" s="7" t="n">
        <v>2</v>
      </c>
      <c r="E535" s="9" t="s">
        <v>9</v>
      </c>
      <c r="F535" s="9" t="n">
        <v>27670</v>
      </c>
      <c r="G535" s="4" t="str">
        <f aca="false">VLOOKUP(D535,Отдел!A:C,2,0)</f>
        <v>Служба доставки</v>
      </c>
      <c r="H535" s="4" t="str">
        <f aca="false">VLOOKUP(C535,'Лицевые счета'!A:E,4,0)</f>
        <v>Электрика</v>
      </c>
      <c r="I535" s="4" t="str">
        <f aca="false">VLOOKUP(C535,'Лицевые счета'!A:E,2,0)</f>
        <v>Ленина</v>
      </c>
    </row>
    <row r="536" customFormat="false" ht="15" hidden="false" customHeight="false" outlineLevel="0" collapsed="false">
      <c r="A536" s="7" t="n">
        <v>535</v>
      </c>
      <c r="B536" s="8" t="n">
        <v>44374</v>
      </c>
      <c r="C536" s="7" t="n">
        <v>55</v>
      </c>
      <c r="D536" s="7" t="n">
        <v>7</v>
      </c>
      <c r="E536" s="9" t="s">
        <v>9</v>
      </c>
      <c r="F536" s="9" t="n">
        <v>34353</v>
      </c>
      <c r="G536" s="4" t="str">
        <f aca="false">VLOOKUP(D536,Отдел!A:C,2,0)</f>
        <v>Отдел сбыта</v>
      </c>
      <c r="H536" s="4" t="str">
        <f aca="false">VLOOKUP(C536,'Лицевые счета'!A:E,4,0)</f>
        <v>Инструмент</v>
      </c>
      <c r="I536" s="4" t="str">
        <f aca="false">VLOOKUP(C536,'Лицевые счета'!A:E,2,0)</f>
        <v>Кольцевая</v>
      </c>
    </row>
    <row r="537" customFormat="false" ht="15" hidden="false" customHeight="false" outlineLevel="0" collapsed="false">
      <c r="A537" s="7" t="n">
        <v>536</v>
      </c>
      <c r="B537" s="8" t="n">
        <v>44375</v>
      </c>
      <c r="C537" s="7" t="n">
        <v>51</v>
      </c>
      <c r="D537" s="7" t="n">
        <v>11</v>
      </c>
      <c r="E537" s="9" t="s">
        <v>9</v>
      </c>
      <c r="F537" s="9" t="n">
        <v>34979</v>
      </c>
      <c r="G537" s="4" t="str">
        <f aca="false">VLOOKUP(D537,Отдел!A:C,2,0)</f>
        <v>Производственный цех</v>
      </c>
      <c r="H537" s="4" t="str">
        <f aca="false">VLOOKUP(C537,'Лицевые счета'!A:E,4,0)</f>
        <v>Сантехника</v>
      </c>
      <c r="I537" s="4" t="str">
        <f aca="false">VLOOKUP(C537,'Лицевые счета'!A:E,2,0)</f>
        <v>Семеоновская</v>
      </c>
    </row>
    <row r="538" customFormat="false" ht="15" hidden="false" customHeight="false" outlineLevel="0" collapsed="false">
      <c r="A538" s="7" t="n">
        <v>537</v>
      </c>
      <c r="B538" s="8" t="n">
        <v>44376</v>
      </c>
      <c r="C538" s="7" t="n">
        <v>4</v>
      </c>
      <c r="D538" s="7" t="n">
        <v>11</v>
      </c>
      <c r="E538" s="9" t="s">
        <v>9</v>
      </c>
      <c r="F538" s="9" t="n">
        <v>28510</v>
      </c>
      <c r="G538" s="4" t="str">
        <f aca="false">VLOOKUP(D538,Отдел!A:C,2,0)</f>
        <v>Производственный цех</v>
      </c>
      <c r="H538" s="4" t="str">
        <f aca="false">VLOOKUP(C538,'Лицевые счета'!A:E,4,0)</f>
        <v>Электрика</v>
      </c>
      <c r="I538" s="4" t="str">
        <f aca="false">VLOOKUP(C538,'Лицевые счета'!A:E,2,0)</f>
        <v>Шмидта</v>
      </c>
    </row>
    <row r="539" customFormat="false" ht="15" hidden="false" customHeight="false" outlineLevel="0" collapsed="false">
      <c r="A539" s="7" t="n">
        <v>538</v>
      </c>
      <c r="B539" s="8" t="n">
        <v>44377</v>
      </c>
      <c r="C539" s="7" t="n">
        <v>41</v>
      </c>
      <c r="D539" s="7" t="n">
        <v>4</v>
      </c>
      <c r="E539" s="9" t="s">
        <v>9</v>
      </c>
      <c r="F539" s="9" t="n">
        <v>32760</v>
      </c>
      <c r="G539" s="4" t="str">
        <f aca="false">VLOOKUP(D539,Отдел!A:C,2,0)</f>
        <v>Отдел по технике безопасности</v>
      </c>
      <c r="H539" s="4" t="str">
        <f aca="false">VLOOKUP(C539,'Лицевые счета'!A:E,4,0)</f>
        <v>Электрика</v>
      </c>
      <c r="I539" s="4" t="str">
        <f aca="false">VLOOKUP(C539,'Лицевые счета'!A:E,2,0)</f>
        <v>Семеоновская</v>
      </c>
    </row>
    <row r="540" customFormat="false" ht="15" hidden="false" customHeight="false" outlineLevel="0" collapsed="false">
      <c r="A540" s="7" t="n">
        <v>539</v>
      </c>
      <c r="B540" s="8" t="n">
        <v>44378</v>
      </c>
      <c r="C540" s="7" t="n">
        <v>50</v>
      </c>
      <c r="D540" s="7" t="n">
        <v>5</v>
      </c>
      <c r="E540" s="9" t="s">
        <v>9</v>
      </c>
      <c r="F540" s="9" t="n">
        <v>21733</v>
      </c>
      <c r="G540" s="4" t="str">
        <f aca="false">VLOOKUP(D540,Отдел!A:C,2,0)</f>
        <v>Кадровый отдел</v>
      </c>
      <c r="H540" s="4" t="str">
        <f aca="false">VLOOKUP(C540,'Лицевые счета'!A:E,4,0)</f>
        <v>Сантехника</v>
      </c>
      <c r="I540" s="4" t="str">
        <f aca="false">VLOOKUP(C540,'Лицевые счета'!A:E,2,0)</f>
        <v>Семеоновская</v>
      </c>
    </row>
    <row r="541" customFormat="false" ht="15" hidden="false" customHeight="false" outlineLevel="0" collapsed="false">
      <c r="A541" s="7" t="n">
        <v>540</v>
      </c>
      <c r="B541" s="8" t="n">
        <v>44379</v>
      </c>
      <c r="C541" s="7" t="n">
        <v>36</v>
      </c>
      <c r="D541" s="7" t="n">
        <v>12</v>
      </c>
      <c r="E541" s="9" t="s">
        <v>9</v>
      </c>
      <c r="F541" s="9" t="n">
        <v>24029</v>
      </c>
      <c r="G541" s="4" t="str">
        <f aca="false">VLOOKUP(D541,Отдел!A:C,2,0)</f>
        <v>Диспетчерский отдел</v>
      </c>
      <c r="H541" s="4" t="str">
        <f aca="false">VLOOKUP(C541,'Лицевые счета'!A:E,4,0)</f>
        <v>Инструмент</v>
      </c>
      <c r="I541" s="4" t="str">
        <f aca="false">VLOOKUP(C541,'Лицевые счета'!A:E,2,0)</f>
        <v>Туполева</v>
      </c>
    </row>
    <row r="542" customFormat="false" ht="15" hidden="false" customHeight="false" outlineLevel="0" collapsed="false">
      <c r="A542" s="7" t="n">
        <v>541</v>
      </c>
      <c r="B542" s="8" t="n">
        <v>44380</v>
      </c>
      <c r="C542" s="7" t="n">
        <v>57</v>
      </c>
      <c r="D542" s="7" t="n">
        <v>1</v>
      </c>
      <c r="E542" s="9" t="s">
        <v>9</v>
      </c>
      <c r="F542" s="9" t="n">
        <v>33394</v>
      </c>
      <c r="G542" s="4" t="str">
        <f aca="false">VLOOKUP(D542,Отдел!A:C,2,0)</f>
        <v>Ремонтный цех</v>
      </c>
      <c r="H542" s="4" t="str">
        <f aca="false">VLOOKUP(C542,'Лицевые счета'!A:E,4,0)</f>
        <v>Инструмент</v>
      </c>
      <c r="I542" s="4" t="str">
        <f aca="false">VLOOKUP(C542,'Лицевые счета'!A:E,2,0)</f>
        <v>Кольцевая</v>
      </c>
    </row>
    <row r="543" customFormat="false" ht="15" hidden="false" customHeight="false" outlineLevel="0" collapsed="false">
      <c r="A543" s="7" t="n">
        <v>542</v>
      </c>
      <c r="B543" s="8" t="n">
        <v>44381</v>
      </c>
      <c r="C543" s="7" t="n">
        <v>38</v>
      </c>
      <c r="D543" s="7" t="n">
        <v>4</v>
      </c>
      <c r="E543" s="9" t="s">
        <v>9</v>
      </c>
      <c r="F543" s="9" t="n">
        <v>24429</v>
      </c>
      <c r="G543" s="4" t="str">
        <f aca="false">VLOOKUP(D543,Отдел!A:C,2,0)</f>
        <v>Отдел по технике безопасности</v>
      </c>
      <c r="H543" s="4" t="str">
        <f aca="false">VLOOKUP(C543,'Лицевые счета'!A:E,4,0)</f>
        <v>Электрика</v>
      </c>
      <c r="I543" s="4" t="str">
        <f aca="false">VLOOKUP(C543,'Лицевые счета'!A:E,2,0)</f>
        <v>Семеоновская</v>
      </c>
    </row>
    <row r="544" customFormat="false" ht="15" hidden="false" customHeight="false" outlineLevel="0" collapsed="false">
      <c r="A544" s="7" t="n">
        <v>543</v>
      </c>
      <c r="B544" s="8" t="n">
        <v>44382</v>
      </c>
      <c r="C544" s="7" t="n">
        <v>8</v>
      </c>
      <c r="D544" s="7" t="n">
        <v>3</v>
      </c>
      <c r="E544" s="9" t="s">
        <v>9</v>
      </c>
      <c r="F544" s="9" t="n">
        <v>38917</v>
      </c>
      <c r="G544" s="4" t="str">
        <f aca="false">VLOOKUP(D544,Отдел!A:C,2,0)</f>
        <v>Бухгалтерия</v>
      </c>
      <c r="H544" s="4" t="str">
        <f aca="false">VLOOKUP(C544,'Лицевые счета'!A:E,4,0)</f>
        <v>Электрика</v>
      </c>
      <c r="I544" s="4" t="str">
        <f aca="false">VLOOKUP(C544,'Лицевые счета'!A:E,2,0)</f>
        <v>Ленина</v>
      </c>
    </row>
    <row r="545" customFormat="false" ht="15" hidden="false" customHeight="false" outlineLevel="0" collapsed="false">
      <c r="A545" s="7" t="n">
        <v>544</v>
      </c>
      <c r="B545" s="8" t="n">
        <v>44383</v>
      </c>
      <c r="C545" s="7" t="n">
        <v>57</v>
      </c>
      <c r="D545" s="7" t="n">
        <v>4</v>
      </c>
      <c r="E545" s="9" t="s">
        <v>9</v>
      </c>
      <c r="F545" s="9" t="n">
        <v>21120</v>
      </c>
      <c r="G545" s="4" t="str">
        <f aca="false">VLOOKUP(D545,Отдел!A:C,2,0)</f>
        <v>Отдел по технике безопасности</v>
      </c>
      <c r="H545" s="4" t="str">
        <f aca="false">VLOOKUP(C545,'Лицевые счета'!A:E,4,0)</f>
        <v>Инструмент</v>
      </c>
      <c r="I545" s="4" t="str">
        <f aca="false">VLOOKUP(C545,'Лицевые счета'!A:E,2,0)</f>
        <v>Кольцевая</v>
      </c>
    </row>
    <row r="546" customFormat="false" ht="15" hidden="false" customHeight="false" outlineLevel="0" collapsed="false">
      <c r="A546" s="7" t="n">
        <v>545</v>
      </c>
      <c r="B546" s="8" t="n">
        <v>44384</v>
      </c>
      <c r="C546" s="7" t="n">
        <v>39</v>
      </c>
      <c r="D546" s="7" t="n">
        <v>11</v>
      </c>
      <c r="E546" s="9" t="s">
        <v>9</v>
      </c>
      <c r="F546" s="9" t="n">
        <v>24697</v>
      </c>
      <c r="G546" s="4" t="str">
        <f aca="false">VLOOKUP(D546,Отдел!A:C,2,0)</f>
        <v>Производственный цех</v>
      </c>
      <c r="H546" s="4" t="str">
        <f aca="false">VLOOKUP(C546,'Лицевые счета'!A:E,4,0)</f>
        <v>Электрика</v>
      </c>
      <c r="I546" s="4" t="str">
        <f aca="false">VLOOKUP(C546,'Лицевые счета'!A:E,2,0)</f>
        <v>Семеоновская</v>
      </c>
    </row>
    <row r="547" customFormat="false" ht="15" hidden="false" customHeight="false" outlineLevel="0" collapsed="false">
      <c r="A547" s="7" t="n">
        <v>546</v>
      </c>
      <c r="B547" s="8" t="n">
        <v>44385</v>
      </c>
      <c r="C547" s="7" t="n">
        <v>13</v>
      </c>
      <c r="D547" s="7" t="n">
        <v>3</v>
      </c>
      <c r="E547" s="9" t="s">
        <v>9</v>
      </c>
      <c r="F547" s="9" t="n">
        <v>38774</v>
      </c>
      <c r="G547" s="4" t="str">
        <f aca="false">VLOOKUP(D547,Отдел!A:C,2,0)</f>
        <v>Бухгалтерия</v>
      </c>
      <c r="H547" s="4" t="str">
        <f aca="false">VLOOKUP(C547,'Лицевые счета'!A:E,4,0)</f>
        <v>Сантехника</v>
      </c>
      <c r="I547" s="4" t="str">
        <f aca="false">VLOOKUP(C547,'Лицевые счета'!A:E,2,0)</f>
        <v>Ленина</v>
      </c>
    </row>
    <row r="548" customFormat="false" ht="15" hidden="false" customHeight="false" outlineLevel="0" collapsed="false">
      <c r="A548" s="7" t="n">
        <v>547</v>
      </c>
      <c r="B548" s="8" t="n">
        <v>44386</v>
      </c>
      <c r="C548" s="7" t="n">
        <v>34</v>
      </c>
      <c r="D548" s="7" t="n">
        <v>1</v>
      </c>
      <c r="E548" s="9" t="s">
        <v>9</v>
      </c>
      <c r="F548" s="9" t="n">
        <v>37523</v>
      </c>
      <c r="G548" s="4" t="str">
        <f aca="false">VLOOKUP(D548,Отдел!A:C,2,0)</f>
        <v>Ремонтный цех</v>
      </c>
      <c r="H548" s="4" t="str">
        <f aca="false">VLOOKUP(C548,'Лицевые счета'!A:E,4,0)</f>
        <v>Инструмент</v>
      </c>
      <c r="I548" s="4" t="str">
        <f aca="false">VLOOKUP(C548,'Лицевые счета'!A:E,2,0)</f>
        <v>Туполева</v>
      </c>
    </row>
    <row r="549" customFormat="false" ht="15" hidden="false" customHeight="false" outlineLevel="0" collapsed="false">
      <c r="A549" s="7" t="n">
        <v>548</v>
      </c>
      <c r="B549" s="8" t="n">
        <v>44387</v>
      </c>
      <c r="C549" s="7" t="n">
        <v>23</v>
      </c>
      <c r="D549" s="7" t="n">
        <v>7</v>
      </c>
      <c r="E549" s="9" t="s">
        <v>9</v>
      </c>
      <c r="F549" s="9" t="n">
        <v>34751</v>
      </c>
      <c r="G549" s="4" t="str">
        <f aca="false">VLOOKUP(D549,Отдел!A:C,2,0)</f>
        <v>Отдел сбыта</v>
      </c>
      <c r="H549" s="4" t="str">
        <f aca="false">VLOOKUP(C549,'Лицевые счета'!A:E,4,0)</f>
        <v>Электрика</v>
      </c>
      <c r="I549" s="4" t="str">
        <f aca="false">VLOOKUP(C549,'Лицевые счета'!A:E,2,0)</f>
        <v>Туполева</v>
      </c>
    </row>
    <row r="550" customFormat="false" ht="15" hidden="false" customHeight="false" outlineLevel="0" collapsed="false">
      <c r="A550" s="7" t="n">
        <v>549</v>
      </c>
      <c r="B550" s="8" t="n">
        <v>44388</v>
      </c>
      <c r="C550" s="7" t="n">
        <v>5</v>
      </c>
      <c r="D550" s="7" t="n">
        <v>8</v>
      </c>
      <c r="E550" s="9" t="s">
        <v>9</v>
      </c>
      <c r="F550" s="9" t="n">
        <v>26512</v>
      </c>
      <c r="G550" s="4" t="str">
        <f aca="false">VLOOKUP(D550,Отдел!A:C,2,0)</f>
        <v>Плановый отдел</v>
      </c>
      <c r="H550" s="4" t="str">
        <f aca="false">VLOOKUP(C550,'Лицевые счета'!A:E,4,0)</f>
        <v>Электрика</v>
      </c>
      <c r="I550" s="4" t="str">
        <f aca="false">VLOOKUP(C550,'Лицевые счета'!A:E,2,0)</f>
        <v>Шмидта</v>
      </c>
    </row>
    <row r="551" customFormat="false" ht="15" hidden="false" customHeight="false" outlineLevel="0" collapsed="false">
      <c r="A551" s="7" t="n">
        <v>550</v>
      </c>
      <c r="B551" s="8" t="n">
        <v>44389</v>
      </c>
      <c r="C551" s="7" t="n">
        <v>51</v>
      </c>
      <c r="D551" s="7" t="n">
        <v>3</v>
      </c>
      <c r="E551" s="9" t="s">
        <v>9</v>
      </c>
      <c r="F551" s="9" t="n">
        <v>38660</v>
      </c>
      <c r="G551" s="4" t="str">
        <f aca="false">VLOOKUP(D551,Отдел!A:C,2,0)</f>
        <v>Бухгалтерия</v>
      </c>
      <c r="H551" s="4" t="str">
        <f aca="false">VLOOKUP(C551,'Лицевые счета'!A:E,4,0)</f>
        <v>Сантехника</v>
      </c>
      <c r="I551" s="4" t="str">
        <f aca="false">VLOOKUP(C551,'Лицевые счета'!A:E,2,0)</f>
        <v>Семеоновская</v>
      </c>
    </row>
    <row r="552" customFormat="false" ht="15" hidden="false" customHeight="false" outlineLevel="0" collapsed="false">
      <c r="A552" s="7" t="n">
        <v>551</v>
      </c>
      <c r="B552" s="8" t="n">
        <v>44390</v>
      </c>
      <c r="C552" s="7" t="n">
        <v>30</v>
      </c>
      <c r="D552" s="7" t="n">
        <v>4</v>
      </c>
      <c r="E552" s="9" t="s">
        <v>9</v>
      </c>
      <c r="F552" s="9" t="n">
        <v>36884</v>
      </c>
      <c r="G552" s="4" t="str">
        <f aca="false">VLOOKUP(D552,Отдел!A:C,2,0)</f>
        <v>Отдел по технике безопасности</v>
      </c>
      <c r="H552" s="4" t="str">
        <f aca="false">VLOOKUP(C552,'Лицевые счета'!A:E,4,0)</f>
        <v>Электрика</v>
      </c>
      <c r="I552" s="4" t="str">
        <f aca="false">VLOOKUP(C552,'Лицевые счета'!A:E,2,0)</f>
        <v>Туполева</v>
      </c>
    </row>
    <row r="553" customFormat="false" ht="15" hidden="false" customHeight="false" outlineLevel="0" collapsed="false">
      <c r="A553" s="7" t="n">
        <v>552</v>
      </c>
      <c r="B553" s="8" t="n">
        <v>44391</v>
      </c>
      <c r="C553" s="7" t="n">
        <v>55</v>
      </c>
      <c r="D553" s="7" t="n">
        <v>6</v>
      </c>
      <c r="E553" s="9" t="s">
        <v>9</v>
      </c>
      <c r="F553" s="9" t="n">
        <v>30265</v>
      </c>
      <c r="G553" s="4" t="str">
        <f aca="false">VLOOKUP(D553,Отдел!A:C,2,0)</f>
        <v>Отдел снабжения</v>
      </c>
      <c r="H553" s="4" t="str">
        <f aca="false">VLOOKUP(C553,'Лицевые счета'!A:E,4,0)</f>
        <v>Инструмент</v>
      </c>
      <c r="I553" s="4" t="str">
        <f aca="false">VLOOKUP(C553,'Лицевые счета'!A:E,2,0)</f>
        <v>Кольцевая</v>
      </c>
    </row>
    <row r="554" customFormat="false" ht="15" hidden="false" customHeight="false" outlineLevel="0" collapsed="false">
      <c r="A554" s="7" t="n">
        <v>553</v>
      </c>
      <c r="B554" s="8" t="n">
        <v>44392</v>
      </c>
      <c r="C554" s="7" t="n">
        <v>21</v>
      </c>
      <c r="D554" s="7" t="n">
        <v>5</v>
      </c>
      <c r="E554" s="9" t="s">
        <v>9</v>
      </c>
      <c r="F554" s="9" t="n">
        <v>31599</v>
      </c>
      <c r="G554" s="4" t="str">
        <f aca="false">VLOOKUP(D554,Отдел!A:C,2,0)</f>
        <v>Кадровый отдел</v>
      </c>
      <c r="H554" s="4" t="str">
        <f aca="false">VLOOKUP(C554,'Лицевые счета'!A:E,4,0)</f>
        <v>Электрика</v>
      </c>
      <c r="I554" s="4" t="str">
        <f aca="false">VLOOKUP(C554,'Лицевые счета'!A:E,2,0)</f>
        <v>Туполева</v>
      </c>
    </row>
    <row r="555" customFormat="false" ht="15" hidden="false" customHeight="false" outlineLevel="0" collapsed="false">
      <c r="A555" s="7" t="n">
        <v>554</v>
      </c>
      <c r="B555" s="8" t="n">
        <v>44393</v>
      </c>
      <c r="C555" s="7" t="n">
        <v>19</v>
      </c>
      <c r="D555" s="7" t="n">
        <v>1</v>
      </c>
      <c r="E555" s="9" t="s">
        <v>9</v>
      </c>
      <c r="F555" s="9" t="n">
        <v>23314</v>
      </c>
      <c r="G555" s="4" t="str">
        <f aca="false">VLOOKUP(D555,Отдел!A:C,2,0)</f>
        <v>Ремонтный цех</v>
      </c>
      <c r="H555" s="4" t="str">
        <f aca="false">VLOOKUP(C555,'Лицевые счета'!A:E,4,0)</f>
        <v>Сантехника</v>
      </c>
      <c r="I555" s="4" t="str">
        <f aca="false">VLOOKUP(C555,'Лицевые счета'!A:E,2,0)</f>
        <v>Ленина</v>
      </c>
    </row>
    <row r="556" customFormat="false" ht="15" hidden="false" customHeight="false" outlineLevel="0" collapsed="false">
      <c r="A556" s="7" t="n">
        <v>555</v>
      </c>
      <c r="B556" s="8" t="n">
        <v>44394</v>
      </c>
      <c r="C556" s="7" t="n">
        <v>10</v>
      </c>
      <c r="D556" s="7" t="n">
        <v>10</v>
      </c>
      <c r="E556" s="9" t="s">
        <v>9</v>
      </c>
      <c r="F556" s="9" t="n">
        <v>38855</v>
      </c>
      <c r="G556" s="4" t="str">
        <f aca="false">VLOOKUP(D556,Отдел!A:C,2,0)</f>
        <v>Маркетинговый отдел</v>
      </c>
      <c r="H556" s="4" t="str">
        <f aca="false">VLOOKUP(C556,'Лицевые счета'!A:E,4,0)</f>
        <v>Электрика</v>
      </c>
      <c r="I556" s="4" t="str">
        <f aca="false">VLOOKUP(C556,'Лицевые счета'!A:E,2,0)</f>
        <v>Ленина</v>
      </c>
    </row>
    <row r="557" customFormat="false" ht="15" hidden="false" customHeight="false" outlineLevel="0" collapsed="false">
      <c r="A557" s="7" t="n">
        <v>556</v>
      </c>
      <c r="B557" s="8" t="n">
        <v>44395</v>
      </c>
      <c r="C557" s="7" t="n">
        <v>52</v>
      </c>
      <c r="D557" s="7" t="n">
        <v>10</v>
      </c>
      <c r="E557" s="9" t="s">
        <v>9</v>
      </c>
      <c r="F557" s="9" t="n">
        <v>36259</v>
      </c>
      <c r="G557" s="4" t="str">
        <f aca="false">VLOOKUP(D557,Отдел!A:C,2,0)</f>
        <v>Маркетинговый отдел</v>
      </c>
      <c r="H557" s="4" t="str">
        <f aca="false">VLOOKUP(C557,'Лицевые счета'!A:E,4,0)</f>
        <v>Сантехника</v>
      </c>
      <c r="I557" s="4" t="str">
        <f aca="false">VLOOKUP(C557,'Лицевые счета'!A:E,2,0)</f>
        <v>Семеоновская</v>
      </c>
    </row>
    <row r="558" customFormat="false" ht="15" hidden="false" customHeight="false" outlineLevel="0" collapsed="false">
      <c r="A558" s="7" t="n">
        <v>557</v>
      </c>
      <c r="B558" s="8" t="n">
        <v>44396</v>
      </c>
      <c r="C558" s="7" t="n">
        <v>34</v>
      </c>
      <c r="D558" s="7" t="n">
        <v>2</v>
      </c>
      <c r="E558" s="9" t="s">
        <v>9</v>
      </c>
      <c r="F558" s="9" t="n">
        <v>26397</v>
      </c>
      <c r="G558" s="4" t="str">
        <f aca="false">VLOOKUP(D558,Отдел!A:C,2,0)</f>
        <v>Служба доставки</v>
      </c>
      <c r="H558" s="4" t="str">
        <f aca="false">VLOOKUP(C558,'Лицевые счета'!A:E,4,0)</f>
        <v>Инструмент</v>
      </c>
      <c r="I558" s="4" t="str">
        <f aca="false">VLOOKUP(C558,'Лицевые счета'!A:E,2,0)</f>
        <v>Туполева</v>
      </c>
    </row>
    <row r="559" customFormat="false" ht="15" hidden="false" customHeight="false" outlineLevel="0" collapsed="false">
      <c r="A559" s="7" t="n">
        <v>558</v>
      </c>
      <c r="B559" s="8" t="n">
        <v>44397</v>
      </c>
      <c r="C559" s="7" t="n">
        <v>24</v>
      </c>
      <c r="D559" s="7" t="n">
        <v>5</v>
      </c>
      <c r="E559" s="9" t="s">
        <v>9</v>
      </c>
      <c r="F559" s="9" t="n">
        <v>23508</v>
      </c>
      <c r="G559" s="4" t="str">
        <f aca="false">VLOOKUP(D559,Отдел!A:C,2,0)</f>
        <v>Кадровый отдел</v>
      </c>
      <c r="H559" s="4" t="str">
        <f aca="false">VLOOKUP(C559,'Лицевые счета'!A:E,4,0)</f>
        <v>Электрика</v>
      </c>
      <c r="I559" s="4" t="str">
        <f aca="false">VLOOKUP(C559,'Лицевые счета'!A:E,2,0)</f>
        <v>Туполева</v>
      </c>
    </row>
    <row r="560" customFormat="false" ht="15" hidden="false" customHeight="false" outlineLevel="0" collapsed="false">
      <c r="A560" s="7" t="n">
        <v>559</v>
      </c>
      <c r="B560" s="8" t="n">
        <v>44398</v>
      </c>
      <c r="C560" s="7" t="n">
        <v>60</v>
      </c>
      <c r="D560" s="7" t="n">
        <v>4</v>
      </c>
      <c r="E560" s="9" t="s">
        <v>9</v>
      </c>
      <c r="F560" s="9" t="n">
        <v>29082</v>
      </c>
      <c r="G560" s="4" t="str">
        <f aca="false">VLOOKUP(D560,Отдел!A:C,2,0)</f>
        <v>Отдел по технике безопасности</v>
      </c>
      <c r="H560" s="4" t="str">
        <f aca="false">VLOOKUP(C560,'Лицевые счета'!A:E,4,0)</f>
        <v>Сантехника</v>
      </c>
      <c r="I560" s="4" t="str">
        <f aca="false">VLOOKUP(C560,'Лицевые счета'!A:E,2,0)</f>
        <v>Кольцевая</v>
      </c>
    </row>
    <row r="561" customFormat="false" ht="15" hidden="false" customHeight="false" outlineLevel="0" collapsed="false">
      <c r="A561" s="7" t="n">
        <v>560</v>
      </c>
      <c r="B561" s="8" t="n">
        <v>44399</v>
      </c>
      <c r="C561" s="7" t="n">
        <v>43</v>
      </c>
      <c r="D561" s="7" t="n">
        <v>9</v>
      </c>
      <c r="E561" s="9" t="s">
        <v>9</v>
      </c>
      <c r="F561" s="9" t="n">
        <v>34585</v>
      </c>
      <c r="G561" s="4" t="str">
        <f aca="false">VLOOKUP(D561,Отдел!A:C,2,0)</f>
        <v>Отдел труда и заработной платы</v>
      </c>
      <c r="H561" s="4" t="str">
        <f aca="false">VLOOKUP(C561,'Лицевые счета'!A:E,4,0)</f>
        <v>Электрика</v>
      </c>
      <c r="I561" s="4" t="str">
        <f aca="false">VLOOKUP(C561,'Лицевые счета'!A:E,2,0)</f>
        <v>Семеоновская</v>
      </c>
    </row>
    <row r="562" customFormat="false" ht="15" hidden="false" customHeight="false" outlineLevel="0" collapsed="false">
      <c r="A562" s="7" t="n">
        <v>561</v>
      </c>
      <c r="B562" s="8" t="n">
        <v>44400</v>
      </c>
      <c r="C562" s="7" t="n">
        <v>7</v>
      </c>
      <c r="D562" s="7" t="n">
        <v>6</v>
      </c>
      <c r="E562" s="9" t="s">
        <v>9</v>
      </c>
      <c r="F562" s="9" t="n">
        <v>30140</v>
      </c>
      <c r="G562" s="4" t="str">
        <f aca="false">VLOOKUP(D562,Отдел!A:C,2,0)</f>
        <v>Отдел снабжения</v>
      </c>
      <c r="H562" s="4" t="str">
        <f aca="false">VLOOKUP(C562,'Лицевые счета'!A:E,4,0)</f>
        <v>Электрика</v>
      </c>
      <c r="I562" s="4" t="str">
        <f aca="false">VLOOKUP(C562,'Лицевые счета'!A:E,2,0)</f>
        <v>Ленина</v>
      </c>
    </row>
    <row r="563" customFormat="false" ht="15" hidden="false" customHeight="false" outlineLevel="0" collapsed="false">
      <c r="A563" s="7" t="n">
        <v>562</v>
      </c>
      <c r="B563" s="8" t="n">
        <v>44401</v>
      </c>
      <c r="C563" s="7" t="n">
        <v>12</v>
      </c>
      <c r="D563" s="7" t="n">
        <v>4</v>
      </c>
      <c r="E563" s="9" t="s">
        <v>9</v>
      </c>
      <c r="F563" s="9" t="n">
        <v>39051</v>
      </c>
      <c r="G563" s="4" t="str">
        <f aca="false">VLOOKUP(D563,Отдел!A:C,2,0)</f>
        <v>Отдел по технике безопасности</v>
      </c>
      <c r="H563" s="4" t="str">
        <f aca="false">VLOOKUP(C563,'Лицевые счета'!A:E,4,0)</f>
        <v>Электрика</v>
      </c>
      <c r="I563" s="4" t="str">
        <f aca="false">VLOOKUP(C563,'Лицевые счета'!A:E,2,0)</f>
        <v>Ленина</v>
      </c>
    </row>
    <row r="564" customFormat="false" ht="15" hidden="false" customHeight="false" outlineLevel="0" collapsed="false">
      <c r="A564" s="7" t="n">
        <v>563</v>
      </c>
      <c r="B564" s="8" t="n">
        <v>44402</v>
      </c>
      <c r="C564" s="7" t="n">
        <v>28</v>
      </c>
      <c r="D564" s="7" t="n">
        <v>11</v>
      </c>
      <c r="E564" s="9" t="s">
        <v>9</v>
      </c>
      <c r="F564" s="9" t="n">
        <v>31690</v>
      </c>
      <c r="G564" s="4" t="str">
        <f aca="false">VLOOKUP(D564,Отдел!A:C,2,0)</f>
        <v>Производственный цех</v>
      </c>
      <c r="H564" s="4" t="str">
        <f aca="false">VLOOKUP(C564,'Лицевые счета'!A:E,4,0)</f>
        <v>Электрика</v>
      </c>
      <c r="I564" s="4" t="str">
        <f aca="false">VLOOKUP(C564,'Лицевые счета'!A:E,2,0)</f>
        <v>Туполева</v>
      </c>
    </row>
    <row r="565" customFormat="false" ht="15" hidden="false" customHeight="false" outlineLevel="0" collapsed="false">
      <c r="A565" s="7" t="n">
        <v>564</v>
      </c>
      <c r="B565" s="8" t="n">
        <v>44403</v>
      </c>
      <c r="C565" s="7" t="n">
        <v>27</v>
      </c>
      <c r="D565" s="7" t="n">
        <v>9</v>
      </c>
      <c r="E565" s="9" t="s">
        <v>9</v>
      </c>
      <c r="F565" s="9" t="n">
        <v>23365</v>
      </c>
      <c r="G565" s="4" t="str">
        <f aca="false">VLOOKUP(D565,Отдел!A:C,2,0)</f>
        <v>Отдел труда и заработной платы</v>
      </c>
      <c r="H565" s="4" t="str">
        <f aca="false">VLOOKUP(C565,'Лицевые счета'!A:E,4,0)</f>
        <v>Электрика</v>
      </c>
      <c r="I565" s="4" t="str">
        <f aca="false">VLOOKUP(C565,'Лицевые счета'!A:E,2,0)</f>
        <v>Туполева</v>
      </c>
    </row>
    <row r="566" customFormat="false" ht="15" hidden="false" customHeight="false" outlineLevel="0" collapsed="false">
      <c r="A566" s="7" t="n">
        <v>565</v>
      </c>
      <c r="B566" s="8" t="n">
        <v>44404</v>
      </c>
      <c r="C566" s="7" t="n">
        <v>21</v>
      </c>
      <c r="D566" s="7" t="n">
        <v>6</v>
      </c>
      <c r="E566" s="9" t="s">
        <v>9</v>
      </c>
      <c r="F566" s="9" t="n">
        <v>26791</v>
      </c>
      <c r="G566" s="4" t="str">
        <f aca="false">VLOOKUP(D566,Отдел!A:C,2,0)</f>
        <v>Отдел снабжения</v>
      </c>
      <c r="H566" s="4" t="str">
        <f aca="false">VLOOKUP(C566,'Лицевые счета'!A:E,4,0)</f>
        <v>Электрика</v>
      </c>
      <c r="I566" s="4" t="str">
        <f aca="false">VLOOKUP(C566,'Лицевые счета'!A:E,2,0)</f>
        <v>Туполева</v>
      </c>
    </row>
    <row r="567" customFormat="false" ht="15" hidden="false" customHeight="false" outlineLevel="0" collapsed="false">
      <c r="A567" s="7" t="n">
        <v>566</v>
      </c>
      <c r="B567" s="8" t="n">
        <v>44405</v>
      </c>
      <c r="C567" s="7" t="n">
        <v>34</v>
      </c>
      <c r="D567" s="7" t="n">
        <v>5</v>
      </c>
      <c r="E567" s="9" t="s">
        <v>9</v>
      </c>
      <c r="F567" s="9" t="n">
        <v>29594</v>
      </c>
      <c r="G567" s="4" t="str">
        <f aca="false">VLOOKUP(D567,Отдел!A:C,2,0)</f>
        <v>Кадровый отдел</v>
      </c>
      <c r="H567" s="4" t="str">
        <f aca="false">VLOOKUP(C567,'Лицевые счета'!A:E,4,0)</f>
        <v>Инструмент</v>
      </c>
      <c r="I567" s="4" t="str">
        <f aca="false">VLOOKUP(C567,'Лицевые счета'!A:E,2,0)</f>
        <v>Туполева</v>
      </c>
    </row>
    <row r="568" customFormat="false" ht="15" hidden="false" customHeight="false" outlineLevel="0" collapsed="false">
      <c r="A568" s="7" t="n">
        <v>567</v>
      </c>
      <c r="B568" s="8" t="n">
        <v>44406</v>
      </c>
      <c r="C568" s="7" t="n">
        <v>30</v>
      </c>
      <c r="D568" s="7" t="n">
        <v>10</v>
      </c>
      <c r="E568" s="9" t="s">
        <v>9</v>
      </c>
      <c r="F568" s="9" t="n">
        <v>23267</v>
      </c>
      <c r="G568" s="4" t="str">
        <f aca="false">VLOOKUP(D568,Отдел!A:C,2,0)</f>
        <v>Маркетинговый отдел</v>
      </c>
      <c r="H568" s="4" t="str">
        <f aca="false">VLOOKUP(C568,'Лицевые счета'!A:E,4,0)</f>
        <v>Электрика</v>
      </c>
      <c r="I568" s="4" t="str">
        <f aca="false">VLOOKUP(C568,'Лицевые счета'!A:E,2,0)</f>
        <v>Туполева</v>
      </c>
    </row>
    <row r="569" customFormat="false" ht="15" hidden="false" customHeight="false" outlineLevel="0" collapsed="false">
      <c r="A569" s="7" t="n">
        <v>568</v>
      </c>
      <c r="B569" s="8" t="n">
        <v>44407</v>
      </c>
      <c r="C569" s="7" t="n">
        <v>41</v>
      </c>
      <c r="D569" s="7" t="n">
        <v>8</v>
      </c>
      <c r="E569" s="9" t="s">
        <v>9</v>
      </c>
      <c r="F569" s="9" t="n">
        <v>37105</v>
      </c>
      <c r="G569" s="4" t="str">
        <f aca="false">VLOOKUP(D569,Отдел!A:C,2,0)</f>
        <v>Плановый отдел</v>
      </c>
      <c r="H569" s="4" t="str">
        <f aca="false">VLOOKUP(C569,'Лицевые счета'!A:E,4,0)</f>
        <v>Электрика</v>
      </c>
      <c r="I569" s="4" t="str">
        <f aca="false">VLOOKUP(C569,'Лицевые счета'!A:E,2,0)</f>
        <v>Семеоновская</v>
      </c>
    </row>
    <row r="570" customFormat="false" ht="15" hidden="false" customHeight="false" outlineLevel="0" collapsed="false">
      <c r="A570" s="7" t="n">
        <v>569</v>
      </c>
      <c r="B570" s="8" t="n">
        <v>44408</v>
      </c>
      <c r="C570" s="7" t="n">
        <v>37</v>
      </c>
      <c r="D570" s="7" t="n">
        <v>12</v>
      </c>
      <c r="E570" s="9" t="s">
        <v>9</v>
      </c>
      <c r="F570" s="9" t="n">
        <v>21902</v>
      </c>
      <c r="G570" s="4" t="str">
        <f aca="false">VLOOKUP(D570,Отдел!A:C,2,0)</f>
        <v>Диспетчерский отдел</v>
      </c>
      <c r="H570" s="4" t="str">
        <f aca="false">VLOOKUP(C570,'Лицевые счета'!A:E,4,0)</f>
        <v>Инструмент</v>
      </c>
      <c r="I570" s="4" t="str">
        <f aca="false">VLOOKUP(C570,'Лицевые счета'!A:E,2,0)</f>
        <v>Туполева</v>
      </c>
    </row>
    <row r="571" customFormat="false" ht="15" hidden="false" customHeight="false" outlineLevel="0" collapsed="false">
      <c r="A571" s="7" t="n">
        <v>570</v>
      </c>
      <c r="B571" s="8" t="n">
        <v>44409</v>
      </c>
      <c r="C571" s="7" t="n">
        <v>20</v>
      </c>
      <c r="D571" s="7" t="n">
        <v>3</v>
      </c>
      <c r="E571" s="9" t="s">
        <v>9</v>
      </c>
      <c r="F571" s="9" t="n">
        <v>38100</v>
      </c>
      <c r="G571" s="4" t="str">
        <f aca="false">VLOOKUP(D571,Отдел!A:C,2,0)</f>
        <v>Бухгалтерия</v>
      </c>
      <c r="H571" s="4" t="str">
        <f aca="false">VLOOKUP(C571,'Лицевые счета'!A:E,4,0)</f>
        <v>Сантехника</v>
      </c>
      <c r="I571" s="4" t="str">
        <f aca="false">VLOOKUP(C571,'Лицевые счета'!A:E,2,0)</f>
        <v>Ленина</v>
      </c>
    </row>
    <row r="572" customFormat="false" ht="15" hidden="false" customHeight="false" outlineLevel="0" collapsed="false">
      <c r="A572" s="7" t="n">
        <v>571</v>
      </c>
      <c r="B572" s="8" t="n">
        <v>44410</v>
      </c>
      <c r="C572" s="7" t="n">
        <v>45</v>
      </c>
      <c r="D572" s="7" t="n">
        <v>1</v>
      </c>
      <c r="E572" s="9" t="s">
        <v>9</v>
      </c>
      <c r="F572" s="9" t="n">
        <v>30503</v>
      </c>
      <c r="G572" s="4" t="str">
        <f aca="false">VLOOKUP(D572,Отдел!A:C,2,0)</f>
        <v>Ремонтный цех</v>
      </c>
      <c r="H572" s="4" t="str">
        <f aca="false">VLOOKUP(C572,'Лицевые счета'!A:E,4,0)</f>
        <v>Инструмент</v>
      </c>
      <c r="I572" s="4" t="str">
        <f aca="false">VLOOKUP(C572,'Лицевые счета'!A:E,2,0)</f>
        <v>Семеоновская</v>
      </c>
    </row>
    <row r="573" customFormat="false" ht="15" hidden="false" customHeight="false" outlineLevel="0" collapsed="false">
      <c r="A573" s="7" t="n">
        <v>572</v>
      </c>
      <c r="B573" s="8" t="n">
        <v>44411</v>
      </c>
      <c r="C573" s="7" t="n">
        <v>9</v>
      </c>
      <c r="D573" s="7" t="n">
        <v>2</v>
      </c>
      <c r="E573" s="9" t="s">
        <v>9</v>
      </c>
      <c r="F573" s="9" t="n">
        <v>39199</v>
      </c>
      <c r="G573" s="4" t="str">
        <f aca="false">VLOOKUP(D573,Отдел!A:C,2,0)</f>
        <v>Служба доставки</v>
      </c>
      <c r="H573" s="4" t="str">
        <f aca="false">VLOOKUP(C573,'Лицевые счета'!A:E,4,0)</f>
        <v>Электрика</v>
      </c>
      <c r="I573" s="4" t="str">
        <f aca="false">VLOOKUP(C573,'Лицевые счета'!A:E,2,0)</f>
        <v>Ленина</v>
      </c>
    </row>
    <row r="574" customFormat="false" ht="15" hidden="false" customHeight="false" outlineLevel="0" collapsed="false">
      <c r="A574" s="7" t="n">
        <v>573</v>
      </c>
      <c r="B574" s="8" t="n">
        <v>44412</v>
      </c>
      <c r="C574" s="7" t="n">
        <v>7</v>
      </c>
      <c r="D574" s="7" t="n">
        <v>8</v>
      </c>
      <c r="E574" s="9" t="s">
        <v>9</v>
      </c>
      <c r="F574" s="9" t="n">
        <v>26147</v>
      </c>
      <c r="G574" s="4" t="str">
        <f aca="false">VLOOKUP(D574,Отдел!A:C,2,0)</f>
        <v>Плановый отдел</v>
      </c>
      <c r="H574" s="4" t="str">
        <f aca="false">VLOOKUP(C574,'Лицевые счета'!A:E,4,0)</f>
        <v>Электрика</v>
      </c>
      <c r="I574" s="4" t="str">
        <f aca="false">VLOOKUP(C574,'Лицевые счета'!A:E,2,0)</f>
        <v>Ленина</v>
      </c>
    </row>
    <row r="575" customFormat="false" ht="15" hidden="false" customHeight="false" outlineLevel="0" collapsed="false">
      <c r="A575" s="7" t="n">
        <v>574</v>
      </c>
      <c r="B575" s="8" t="n">
        <v>44413</v>
      </c>
      <c r="C575" s="7" t="n">
        <v>13</v>
      </c>
      <c r="D575" s="7" t="n">
        <v>10</v>
      </c>
      <c r="E575" s="9" t="s">
        <v>9</v>
      </c>
      <c r="F575" s="9" t="n">
        <v>39523</v>
      </c>
      <c r="G575" s="4" t="str">
        <f aca="false">VLOOKUP(D575,Отдел!A:C,2,0)</f>
        <v>Маркетинговый отдел</v>
      </c>
      <c r="H575" s="4" t="str">
        <f aca="false">VLOOKUP(C575,'Лицевые счета'!A:E,4,0)</f>
        <v>Сантехника</v>
      </c>
      <c r="I575" s="4" t="str">
        <f aca="false">VLOOKUP(C575,'Лицевые счета'!A:E,2,0)</f>
        <v>Ленина</v>
      </c>
    </row>
    <row r="576" customFormat="false" ht="15" hidden="false" customHeight="false" outlineLevel="0" collapsed="false">
      <c r="A576" s="7" t="n">
        <v>575</v>
      </c>
      <c r="B576" s="8" t="n">
        <v>44414</v>
      </c>
      <c r="C576" s="7" t="n">
        <v>37</v>
      </c>
      <c r="D576" s="7" t="n">
        <v>11</v>
      </c>
      <c r="E576" s="9" t="s">
        <v>9</v>
      </c>
      <c r="F576" s="9" t="n">
        <v>28828</v>
      </c>
      <c r="G576" s="4" t="str">
        <f aca="false">VLOOKUP(D576,Отдел!A:C,2,0)</f>
        <v>Производственный цех</v>
      </c>
      <c r="H576" s="4" t="str">
        <f aca="false">VLOOKUP(C576,'Лицевые счета'!A:E,4,0)</f>
        <v>Инструмент</v>
      </c>
      <c r="I576" s="4" t="str">
        <f aca="false">VLOOKUP(C576,'Лицевые счета'!A:E,2,0)</f>
        <v>Туполева</v>
      </c>
    </row>
    <row r="577" customFormat="false" ht="15" hidden="false" customHeight="false" outlineLevel="0" collapsed="false">
      <c r="A577" s="7" t="n">
        <v>576</v>
      </c>
      <c r="B577" s="8" t="n">
        <v>44415</v>
      </c>
      <c r="C577" s="7" t="n">
        <v>59</v>
      </c>
      <c r="D577" s="7" t="n">
        <v>10</v>
      </c>
      <c r="E577" s="9" t="s">
        <v>9</v>
      </c>
      <c r="F577" s="9" t="n">
        <v>25227</v>
      </c>
      <c r="G577" s="4" t="str">
        <f aca="false">VLOOKUP(D577,Отдел!A:C,2,0)</f>
        <v>Маркетинговый отдел</v>
      </c>
      <c r="H577" s="4" t="str">
        <f aca="false">VLOOKUP(C577,'Лицевые счета'!A:E,4,0)</f>
        <v>Сантехника</v>
      </c>
      <c r="I577" s="4" t="str">
        <f aca="false">VLOOKUP(C577,'Лицевые счета'!A:E,2,0)</f>
        <v>Кольцевая</v>
      </c>
    </row>
    <row r="578" customFormat="false" ht="15" hidden="false" customHeight="false" outlineLevel="0" collapsed="false">
      <c r="A578" s="7" t="n">
        <v>577</v>
      </c>
      <c r="B578" s="8" t="n">
        <v>44416</v>
      </c>
      <c r="C578" s="7" t="n">
        <v>19</v>
      </c>
      <c r="D578" s="7" t="n">
        <v>10</v>
      </c>
      <c r="E578" s="9" t="s">
        <v>9</v>
      </c>
      <c r="F578" s="9" t="n">
        <v>32597</v>
      </c>
      <c r="G578" s="4" t="str">
        <f aca="false">VLOOKUP(D578,Отдел!A:C,2,0)</f>
        <v>Маркетинговый отдел</v>
      </c>
      <c r="H578" s="4" t="str">
        <f aca="false">VLOOKUP(C578,'Лицевые счета'!A:E,4,0)</f>
        <v>Сантехника</v>
      </c>
      <c r="I578" s="4" t="str">
        <f aca="false">VLOOKUP(C578,'Лицевые счета'!A:E,2,0)</f>
        <v>Ленина</v>
      </c>
    </row>
    <row r="579" customFormat="false" ht="15" hidden="false" customHeight="false" outlineLevel="0" collapsed="false">
      <c r="A579" s="7" t="n">
        <v>578</v>
      </c>
      <c r="B579" s="8" t="n">
        <v>44417</v>
      </c>
      <c r="C579" s="7" t="n">
        <v>40</v>
      </c>
      <c r="D579" s="7" t="n">
        <v>5</v>
      </c>
      <c r="E579" s="9" t="s">
        <v>10</v>
      </c>
      <c r="F579" s="9" t="n">
        <v>31450</v>
      </c>
      <c r="G579" s="4" t="str">
        <f aca="false">VLOOKUP(D579,Отдел!A:C,2,0)</f>
        <v>Кадровый отдел</v>
      </c>
      <c r="H579" s="4" t="str">
        <f aca="false">VLOOKUP(C579,'Лицевые счета'!A:E,4,0)</f>
        <v>Электрика</v>
      </c>
      <c r="I579" s="4" t="str">
        <f aca="false">VLOOKUP(C579,'Лицевые счета'!A:E,2,0)</f>
        <v>Семеоновская</v>
      </c>
    </row>
    <row r="580" customFormat="false" ht="15" hidden="false" customHeight="false" outlineLevel="0" collapsed="false">
      <c r="A580" s="7" t="n">
        <v>579</v>
      </c>
      <c r="B580" s="8" t="n">
        <v>44418</v>
      </c>
      <c r="C580" s="7" t="n">
        <v>16</v>
      </c>
      <c r="D580" s="7" t="n">
        <v>8</v>
      </c>
      <c r="E580" s="9" t="s">
        <v>10</v>
      </c>
      <c r="F580" s="9" t="n">
        <v>39359</v>
      </c>
      <c r="G580" s="4" t="str">
        <f aca="false">VLOOKUP(D580,Отдел!A:C,2,0)</f>
        <v>Плановый отдел</v>
      </c>
      <c r="H580" s="4" t="str">
        <f aca="false">VLOOKUP(C580,'Лицевые счета'!A:E,4,0)</f>
        <v>Сантехника</v>
      </c>
      <c r="I580" s="4" t="str">
        <f aca="false">VLOOKUP(C580,'Лицевые счета'!A:E,2,0)</f>
        <v>Ленина</v>
      </c>
    </row>
    <row r="581" customFormat="false" ht="15" hidden="false" customHeight="false" outlineLevel="0" collapsed="false">
      <c r="A581" s="7" t="n">
        <v>580</v>
      </c>
      <c r="B581" s="8" t="n">
        <v>44419</v>
      </c>
      <c r="C581" s="7" t="n">
        <v>51</v>
      </c>
      <c r="D581" s="7" t="n">
        <v>11</v>
      </c>
      <c r="E581" s="9" t="s">
        <v>10</v>
      </c>
      <c r="F581" s="9" t="n">
        <v>24731</v>
      </c>
      <c r="G581" s="4" t="str">
        <f aca="false">VLOOKUP(D581,Отдел!A:C,2,0)</f>
        <v>Производственный цех</v>
      </c>
      <c r="H581" s="4" t="str">
        <f aca="false">VLOOKUP(C581,'Лицевые счета'!A:E,4,0)</f>
        <v>Сантехника</v>
      </c>
      <c r="I581" s="4" t="str">
        <f aca="false">VLOOKUP(C581,'Лицевые счета'!A:E,2,0)</f>
        <v>Семеоновская</v>
      </c>
    </row>
    <row r="582" customFormat="false" ht="15" hidden="false" customHeight="false" outlineLevel="0" collapsed="false">
      <c r="A582" s="7" t="n">
        <v>581</v>
      </c>
      <c r="B582" s="8" t="n">
        <v>44420</v>
      </c>
      <c r="C582" s="7" t="n">
        <v>41</v>
      </c>
      <c r="D582" s="7" t="n">
        <v>3</v>
      </c>
      <c r="E582" s="9" t="s">
        <v>10</v>
      </c>
      <c r="F582" s="9" t="n">
        <v>36416</v>
      </c>
      <c r="G582" s="4" t="str">
        <f aca="false">VLOOKUP(D582,Отдел!A:C,2,0)</f>
        <v>Бухгалтерия</v>
      </c>
      <c r="H582" s="4" t="str">
        <f aca="false">VLOOKUP(C582,'Лицевые счета'!A:E,4,0)</f>
        <v>Электрика</v>
      </c>
      <c r="I582" s="4" t="str">
        <f aca="false">VLOOKUP(C582,'Лицевые счета'!A:E,2,0)</f>
        <v>Семеоновская</v>
      </c>
    </row>
    <row r="583" customFormat="false" ht="15" hidden="false" customHeight="false" outlineLevel="0" collapsed="false">
      <c r="A583" s="7" t="n">
        <v>582</v>
      </c>
      <c r="B583" s="8" t="n">
        <v>44421</v>
      </c>
      <c r="C583" s="7" t="n">
        <v>14</v>
      </c>
      <c r="D583" s="7" t="n">
        <v>2</v>
      </c>
      <c r="E583" s="9" t="s">
        <v>10</v>
      </c>
      <c r="F583" s="9" t="n">
        <v>37508</v>
      </c>
      <c r="G583" s="4" t="str">
        <f aca="false">VLOOKUP(D583,Отдел!A:C,2,0)</f>
        <v>Служба доставки</v>
      </c>
      <c r="H583" s="4" t="str">
        <f aca="false">VLOOKUP(C583,'Лицевые счета'!A:E,4,0)</f>
        <v>Сантехника</v>
      </c>
      <c r="I583" s="4" t="str">
        <f aca="false">VLOOKUP(C583,'Лицевые счета'!A:E,2,0)</f>
        <v>Ленина</v>
      </c>
    </row>
    <row r="584" customFormat="false" ht="15" hidden="false" customHeight="false" outlineLevel="0" collapsed="false">
      <c r="A584" s="7" t="n">
        <v>583</v>
      </c>
      <c r="B584" s="8" t="n">
        <v>44422</v>
      </c>
      <c r="C584" s="7" t="n">
        <v>25</v>
      </c>
      <c r="D584" s="7" t="n">
        <v>7</v>
      </c>
      <c r="E584" s="9" t="s">
        <v>10</v>
      </c>
      <c r="F584" s="9" t="n">
        <v>30379</v>
      </c>
      <c r="G584" s="4" t="str">
        <f aca="false">VLOOKUP(D584,Отдел!A:C,2,0)</f>
        <v>Отдел сбыта</v>
      </c>
      <c r="H584" s="4" t="str">
        <f aca="false">VLOOKUP(C584,'Лицевые счета'!A:E,4,0)</f>
        <v>Электрика</v>
      </c>
      <c r="I584" s="4" t="str">
        <f aca="false">VLOOKUP(C584,'Лицевые счета'!A:E,2,0)</f>
        <v>Туполева</v>
      </c>
    </row>
    <row r="585" customFormat="false" ht="15" hidden="false" customHeight="false" outlineLevel="0" collapsed="false">
      <c r="A585" s="7" t="n">
        <v>584</v>
      </c>
      <c r="B585" s="8" t="n">
        <v>44423</v>
      </c>
      <c r="C585" s="7" t="n">
        <v>22</v>
      </c>
      <c r="D585" s="7" t="n">
        <v>9</v>
      </c>
      <c r="E585" s="9" t="s">
        <v>10</v>
      </c>
      <c r="F585" s="9" t="n">
        <v>27818</v>
      </c>
      <c r="G585" s="4" t="str">
        <f aca="false">VLOOKUP(D585,Отдел!A:C,2,0)</f>
        <v>Отдел труда и заработной платы</v>
      </c>
      <c r="H585" s="4" t="str">
        <f aca="false">VLOOKUP(C585,'Лицевые счета'!A:E,4,0)</f>
        <v>Электрика</v>
      </c>
      <c r="I585" s="4" t="str">
        <f aca="false">VLOOKUP(C585,'Лицевые счета'!A:E,2,0)</f>
        <v>Туполева</v>
      </c>
    </row>
    <row r="586" customFormat="false" ht="15" hidden="false" customHeight="false" outlineLevel="0" collapsed="false">
      <c r="A586" s="7" t="n">
        <v>585</v>
      </c>
      <c r="B586" s="8" t="n">
        <v>44424</v>
      </c>
      <c r="C586" s="7" t="n">
        <v>45</v>
      </c>
      <c r="D586" s="7" t="n">
        <v>3</v>
      </c>
      <c r="E586" s="9" t="s">
        <v>10</v>
      </c>
      <c r="F586" s="9" t="n">
        <v>38380</v>
      </c>
      <c r="G586" s="4" t="str">
        <f aca="false">VLOOKUP(D586,Отдел!A:C,2,0)</f>
        <v>Бухгалтерия</v>
      </c>
      <c r="H586" s="4" t="str">
        <f aca="false">VLOOKUP(C586,'Лицевые счета'!A:E,4,0)</f>
        <v>Инструмент</v>
      </c>
      <c r="I586" s="4" t="str">
        <f aca="false">VLOOKUP(C586,'Лицевые счета'!A:E,2,0)</f>
        <v>Семеоновская</v>
      </c>
    </row>
    <row r="587" customFormat="false" ht="15" hidden="false" customHeight="false" outlineLevel="0" collapsed="false">
      <c r="A587" s="7" t="n">
        <v>586</v>
      </c>
      <c r="B587" s="8" t="n">
        <v>44425</v>
      </c>
      <c r="C587" s="7" t="n">
        <v>53</v>
      </c>
      <c r="D587" s="7" t="n">
        <v>5</v>
      </c>
      <c r="E587" s="9" t="s">
        <v>10</v>
      </c>
      <c r="F587" s="9" t="n">
        <v>36293</v>
      </c>
      <c r="G587" s="4" t="str">
        <f aca="false">VLOOKUP(D587,Отдел!A:C,2,0)</f>
        <v>Кадровый отдел</v>
      </c>
      <c r="H587" s="4" t="str">
        <f aca="false">VLOOKUP(C587,'Лицевые счета'!A:E,4,0)</f>
        <v>Электрика</v>
      </c>
      <c r="I587" s="4" t="str">
        <f aca="false">VLOOKUP(C587,'Лицевые счета'!A:E,2,0)</f>
        <v>Кольцевая</v>
      </c>
    </row>
    <row r="588" customFormat="false" ht="15" hidden="false" customHeight="false" outlineLevel="0" collapsed="false">
      <c r="A588" s="7" t="n">
        <v>587</v>
      </c>
      <c r="B588" s="8" t="n">
        <v>44426</v>
      </c>
      <c r="C588" s="7" t="n">
        <v>34</v>
      </c>
      <c r="D588" s="7" t="n">
        <v>2</v>
      </c>
      <c r="E588" s="9" t="s">
        <v>10</v>
      </c>
      <c r="F588" s="9" t="n">
        <v>35560</v>
      </c>
      <c r="G588" s="4" t="str">
        <f aca="false">VLOOKUP(D588,Отдел!A:C,2,0)</f>
        <v>Служба доставки</v>
      </c>
      <c r="H588" s="4" t="str">
        <f aca="false">VLOOKUP(C588,'Лицевые счета'!A:E,4,0)</f>
        <v>Инструмент</v>
      </c>
      <c r="I588" s="4" t="str">
        <f aca="false">VLOOKUP(C588,'Лицевые счета'!A:E,2,0)</f>
        <v>Туполева</v>
      </c>
    </row>
    <row r="589" customFormat="false" ht="15" hidden="false" customHeight="false" outlineLevel="0" collapsed="false">
      <c r="A589" s="7" t="n">
        <v>588</v>
      </c>
      <c r="B589" s="8" t="n">
        <v>44427</v>
      </c>
      <c r="C589" s="7" t="n">
        <v>3</v>
      </c>
      <c r="D589" s="7" t="n">
        <v>8</v>
      </c>
      <c r="E589" s="9" t="s">
        <v>10</v>
      </c>
      <c r="F589" s="9" t="n">
        <v>34494</v>
      </c>
      <c r="G589" s="4" t="str">
        <f aca="false">VLOOKUP(D589,Отдел!A:C,2,0)</f>
        <v>Плановый отдел</v>
      </c>
      <c r="H589" s="4" t="str">
        <f aca="false">VLOOKUP(C589,'Лицевые счета'!A:E,4,0)</f>
        <v>Электрика</v>
      </c>
      <c r="I589" s="4" t="str">
        <f aca="false">VLOOKUP(C589,'Лицевые счета'!A:E,2,0)</f>
        <v>Шмидта</v>
      </c>
    </row>
    <row r="590" customFormat="false" ht="15" hidden="false" customHeight="false" outlineLevel="0" collapsed="false">
      <c r="A590" s="7" t="n">
        <v>589</v>
      </c>
      <c r="B590" s="8" t="n">
        <v>44428</v>
      </c>
      <c r="C590" s="7" t="n">
        <v>24</v>
      </c>
      <c r="D590" s="7" t="n">
        <v>3</v>
      </c>
      <c r="E590" s="9" t="s">
        <v>10</v>
      </c>
      <c r="F590" s="9" t="n">
        <v>35541</v>
      </c>
      <c r="G590" s="4" t="str">
        <f aca="false">VLOOKUP(D590,Отдел!A:C,2,0)</f>
        <v>Бухгалтерия</v>
      </c>
      <c r="H590" s="4" t="str">
        <f aca="false">VLOOKUP(C590,'Лицевые счета'!A:E,4,0)</f>
        <v>Электрика</v>
      </c>
      <c r="I590" s="4" t="str">
        <f aca="false">VLOOKUP(C590,'Лицевые счета'!A:E,2,0)</f>
        <v>Туполева</v>
      </c>
    </row>
    <row r="591" customFormat="false" ht="15" hidden="false" customHeight="false" outlineLevel="0" collapsed="false">
      <c r="A591" s="7" t="n">
        <v>590</v>
      </c>
      <c r="B591" s="8" t="n">
        <v>44429</v>
      </c>
      <c r="C591" s="7" t="n">
        <v>12</v>
      </c>
      <c r="D591" s="7" t="n">
        <v>12</v>
      </c>
      <c r="E591" s="9" t="s">
        <v>10</v>
      </c>
      <c r="F591" s="9" t="n">
        <v>28674</v>
      </c>
      <c r="G591" s="4" t="str">
        <f aca="false">VLOOKUP(D591,Отдел!A:C,2,0)</f>
        <v>Диспетчерский отдел</v>
      </c>
      <c r="H591" s="4" t="str">
        <f aca="false">VLOOKUP(C591,'Лицевые счета'!A:E,4,0)</f>
        <v>Электрика</v>
      </c>
      <c r="I591" s="4" t="str">
        <f aca="false">VLOOKUP(C591,'Лицевые счета'!A:E,2,0)</f>
        <v>Ленина</v>
      </c>
    </row>
    <row r="592" customFormat="false" ht="15" hidden="false" customHeight="false" outlineLevel="0" collapsed="false">
      <c r="A592" s="7" t="n">
        <v>591</v>
      </c>
      <c r="B592" s="8" t="n">
        <v>44430</v>
      </c>
      <c r="C592" s="7" t="n">
        <v>17</v>
      </c>
      <c r="D592" s="7" t="n">
        <v>4</v>
      </c>
      <c r="E592" s="9" t="s">
        <v>10</v>
      </c>
      <c r="F592" s="9" t="n">
        <v>32445</v>
      </c>
      <c r="G592" s="4" t="str">
        <f aca="false">VLOOKUP(D592,Отдел!A:C,2,0)</f>
        <v>Отдел по технике безопасности</v>
      </c>
      <c r="H592" s="4" t="str">
        <f aca="false">VLOOKUP(C592,'Лицевые счета'!A:E,4,0)</f>
        <v>Сантехника</v>
      </c>
      <c r="I592" s="4" t="str">
        <f aca="false">VLOOKUP(C592,'Лицевые счета'!A:E,2,0)</f>
        <v>Ленина</v>
      </c>
    </row>
    <row r="593" customFormat="false" ht="15" hidden="false" customHeight="false" outlineLevel="0" collapsed="false">
      <c r="A593" s="7" t="n">
        <v>592</v>
      </c>
      <c r="B593" s="8" t="n">
        <v>44431</v>
      </c>
      <c r="C593" s="7" t="n">
        <v>38</v>
      </c>
      <c r="D593" s="7" t="n">
        <v>4</v>
      </c>
      <c r="E593" s="9" t="s">
        <v>10</v>
      </c>
      <c r="F593" s="9" t="n">
        <v>30424</v>
      </c>
      <c r="G593" s="4" t="str">
        <f aca="false">VLOOKUP(D593,Отдел!A:C,2,0)</f>
        <v>Отдел по технике безопасности</v>
      </c>
      <c r="H593" s="4" t="str">
        <f aca="false">VLOOKUP(C593,'Лицевые счета'!A:E,4,0)</f>
        <v>Электрика</v>
      </c>
      <c r="I593" s="4" t="str">
        <f aca="false">VLOOKUP(C593,'Лицевые счета'!A:E,2,0)</f>
        <v>Семеоновская</v>
      </c>
    </row>
    <row r="594" customFormat="false" ht="15" hidden="false" customHeight="false" outlineLevel="0" collapsed="false">
      <c r="A594" s="7" t="n">
        <v>593</v>
      </c>
      <c r="B594" s="8" t="n">
        <v>44432</v>
      </c>
      <c r="C594" s="7" t="n">
        <v>56</v>
      </c>
      <c r="D594" s="7" t="n">
        <v>9</v>
      </c>
      <c r="E594" s="9" t="s">
        <v>10</v>
      </c>
      <c r="F594" s="9" t="n">
        <v>23046</v>
      </c>
      <c r="G594" s="4" t="str">
        <f aca="false">VLOOKUP(D594,Отдел!A:C,2,0)</f>
        <v>Отдел труда и заработной платы</v>
      </c>
      <c r="H594" s="4" t="str">
        <f aca="false">VLOOKUP(C594,'Лицевые счета'!A:E,4,0)</f>
        <v>Инструмент</v>
      </c>
      <c r="I594" s="4" t="str">
        <f aca="false">VLOOKUP(C594,'Лицевые счета'!A:E,2,0)</f>
        <v>Кольцевая</v>
      </c>
    </row>
    <row r="595" customFormat="false" ht="15" hidden="false" customHeight="false" outlineLevel="0" collapsed="false">
      <c r="A595" s="7" t="n">
        <v>594</v>
      </c>
      <c r="B595" s="8" t="n">
        <v>44433</v>
      </c>
      <c r="C595" s="7" t="n">
        <v>21</v>
      </c>
      <c r="D595" s="7" t="n">
        <v>11</v>
      </c>
      <c r="E595" s="9" t="s">
        <v>10</v>
      </c>
      <c r="F595" s="9" t="n">
        <v>26981</v>
      </c>
      <c r="G595" s="4" t="str">
        <f aca="false">VLOOKUP(D595,Отдел!A:C,2,0)</f>
        <v>Производственный цех</v>
      </c>
      <c r="H595" s="4" t="str">
        <f aca="false">VLOOKUP(C595,'Лицевые счета'!A:E,4,0)</f>
        <v>Электрика</v>
      </c>
      <c r="I595" s="4" t="str">
        <f aca="false">VLOOKUP(C595,'Лицевые счета'!A:E,2,0)</f>
        <v>Туполева</v>
      </c>
    </row>
    <row r="596" customFormat="false" ht="15" hidden="false" customHeight="false" outlineLevel="0" collapsed="false">
      <c r="A596" s="7" t="n">
        <v>595</v>
      </c>
      <c r="B596" s="8" t="n">
        <v>44434</v>
      </c>
      <c r="C596" s="7" t="n">
        <v>23</v>
      </c>
      <c r="D596" s="7" t="n">
        <v>9</v>
      </c>
      <c r="E596" s="9" t="s">
        <v>10</v>
      </c>
      <c r="F596" s="9" t="n">
        <v>21784</v>
      </c>
      <c r="G596" s="4" t="str">
        <f aca="false">VLOOKUP(D596,Отдел!A:C,2,0)</f>
        <v>Отдел труда и заработной платы</v>
      </c>
      <c r="H596" s="4" t="str">
        <f aca="false">VLOOKUP(C596,'Лицевые счета'!A:E,4,0)</f>
        <v>Электрика</v>
      </c>
      <c r="I596" s="4" t="str">
        <f aca="false">VLOOKUP(C596,'Лицевые счета'!A:E,2,0)</f>
        <v>Туполева</v>
      </c>
    </row>
    <row r="597" customFormat="false" ht="15" hidden="false" customHeight="false" outlineLevel="0" collapsed="false">
      <c r="A597" s="7" t="n">
        <v>596</v>
      </c>
      <c r="B597" s="8" t="n">
        <v>44435</v>
      </c>
      <c r="C597" s="7" t="n">
        <v>18</v>
      </c>
      <c r="D597" s="7" t="n">
        <v>3</v>
      </c>
      <c r="E597" s="9" t="s">
        <v>10</v>
      </c>
      <c r="F597" s="9" t="n">
        <v>29485</v>
      </c>
      <c r="G597" s="4" t="str">
        <f aca="false">VLOOKUP(D597,Отдел!A:C,2,0)</f>
        <v>Бухгалтерия</v>
      </c>
      <c r="H597" s="4" t="str">
        <f aca="false">VLOOKUP(C597,'Лицевые счета'!A:E,4,0)</f>
        <v>Сантехника</v>
      </c>
      <c r="I597" s="4" t="str">
        <f aca="false">VLOOKUP(C597,'Лицевые счета'!A:E,2,0)</f>
        <v>Ленина</v>
      </c>
    </row>
    <row r="598" customFormat="false" ht="15" hidden="false" customHeight="false" outlineLevel="0" collapsed="false">
      <c r="A598" s="7" t="n">
        <v>597</v>
      </c>
      <c r="B598" s="8" t="n">
        <v>44436</v>
      </c>
      <c r="C598" s="7" t="n">
        <v>2</v>
      </c>
      <c r="D598" s="7" t="n">
        <v>12</v>
      </c>
      <c r="E598" s="9" t="s">
        <v>10</v>
      </c>
      <c r="F598" s="9" t="n">
        <v>35425</v>
      </c>
      <c r="G598" s="4" t="str">
        <f aca="false">VLOOKUP(D598,Отдел!A:C,2,0)</f>
        <v>Диспетчерский отдел</v>
      </c>
      <c r="H598" s="4" t="str">
        <f aca="false">VLOOKUP(C598,'Лицевые счета'!A:E,4,0)</f>
        <v>Электрика</v>
      </c>
      <c r="I598" s="4" t="str">
        <f aca="false">VLOOKUP(C598,'Лицевые счета'!A:E,2,0)</f>
        <v>Шмидта</v>
      </c>
    </row>
    <row r="599" customFormat="false" ht="15" hidden="false" customHeight="false" outlineLevel="0" collapsed="false">
      <c r="A599" s="7" t="n">
        <v>598</v>
      </c>
      <c r="B599" s="8" t="n">
        <v>44437</v>
      </c>
      <c r="C599" s="7" t="n">
        <v>38</v>
      </c>
      <c r="D599" s="7" t="n">
        <v>11</v>
      </c>
      <c r="E599" s="9" t="s">
        <v>10</v>
      </c>
      <c r="F599" s="9" t="n">
        <v>37842</v>
      </c>
      <c r="G599" s="4" t="str">
        <f aca="false">VLOOKUP(D599,Отдел!A:C,2,0)</f>
        <v>Производственный цех</v>
      </c>
      <c r="H599" s="4" t="str">
        <f aca="false">VLOOKUP(C599,'Лицевые счета'!A:E,4,0)</f>
        <v>Электрика</v>
      </c>
      <c r="I599" s="4" t="str">
        <f aca="false">VLOOKUP(C599,'Лицевые счета'!A:E,2,0)</f>
        <v>Семеоновская</v>
      </c>
    </row>
    <row r="600" customFormat="false" ht="15" hidden="false" customHeight="false" outlineLevel="0" collapsed="false">
      <c r="A600" s="7" t="n">
        <v>599</v>
      </c>
      <c r="B600" s="8" t="n">
        <v>44438</v>
      </c>
      <c r="C600" s="7" t="n">
        <v>4</v>
      </c>
      <c r="D600" s="7" t="n">
        <v>8</v>
      </c>
      <c r="E600" s="9" t="s">
        <v>10</v>
      </c>
      <c r="F600" s="9" t="n">
        <v>37900</v>
      </c>
      <c r="G600" s="4" t="str">
        <f aca="false">VLOOKUP(D600,Отдел!A:C,2,0)</f>
        <v>Плановый отдел</v>
      </c>
      <c r="H600" s="4" t="str">
        <f aca="false">VLOOKUP(C600,'Лицевые счета'!A:E,4,0)</f>
        <v>Электрика</v>
      </c>
      <c r="I600" s="4" t="str">
        <f aca="false">VLOOKUP(C600,'Лицевые счета'!A:E,2,0)</f>
        <v>Шмидта</v>
      </c>
    </row>
    <row r="601" customFormat="false" ht="15" hidden="false" customHeight="false" outlineLevel="0" collapsed="false">
      <c r="A601" s="7" t="n">
        <v>600</v>
      </c>
      <c r="B601" s="8" t="n">
        <v>44439</v>
      </c>
      <c r="C601" s="7" t="n">
        <v>54</v>
      </c>
      <c r="D601" s="7" t="n">
        <v>4</v>
      </c>
      <c r="E601" s="9" t="s">
        <v>10</v>
      </c>
      <c r="F601" s="9" t="n">
        <v>32369</v>
      </c>
      <c r="G601" s="4" t="str">
        <f aca="false">VLOOKUP(D601,Отдел!A:C,2,0)</f>
        <v>Отдел по технике безопасности</v>
      </c>
      <c r="H601" s="4" t="str">
        <f aca="false">VLOOKUP(C601,'Лицевые счета'!A:E,4,0)</f>
        <v>Электрика</v>
      </c>
      <c r="I601" s="4" t="str">
        <f aca="false">VLOOKUP(C601,'Лицевые счета'!A:E,2,0)</f>
        <v>Кольцевая</v>
      </c>
    </row>
    <row r="602" customFormat="false" ht="15" hidden="false" customHeight="false" outlineLevel="0" collapsed="false">
      <c r="A602" s="7" t="n">
        <v>601</v>
      </c>
      <c r="B602" s="8" t="n">
        <v>44440</v>
      </c>
      <c r="C602" s="7" t="n">
        <v>22</v>
      </c>
      <c r="D602" s="7" t="n">
        <v>5</v>
      </c>
      <c r="E602" s="9" t="s">
        <v>10</v>
      </c>
      <c r="F602" s="9" t="n">
        <v>39712</v>
      </c>
      <c r="G602" s="4" t="str">
        <f aca="false">VLOOKUP(D602,Отдел!A:C,2,0)</f>
        <v>Кадровый отдел</v>
      </c>
      <c r="H602" s="4" t="str">
        <f aca="false">VLOOKUP(C602,'Лицевые счета'!A:E,4,0)</f>
        <v>Электрика</v>
      </c>
      <c r="I602" s="4" t="str">
        <f aca="false">VLOOKUP(C602,'Лицевые счета'!A:E,2,0)</f>
        <v>Туполева</v>
      </c>
    </row>
    <row r="603" customFormat="false" ht="15" hidden="false" customHeight="false" outlineLevel="0" collapsed="false">
      <c r="A603" s="7" t="n">
        <v>602</v>
      </c>
      <c r="B603" s="8" t="n">
        <v>44441</v>
      </c>
      <c r="C603" s="7" t="n">
        <v>20</v>
      </c>
      <c r="D603" s="7" t="n">
        <v>5</v>
      </c>
      <c r="E603" s="9" t="s">
        <v>10</v>
      </c>
      <c r="F603" s="9" t="n">
        <v>21153</v>
      </c>
      <c r="G603" s="4" t="str">
        <f aca="false">VLOOKUP(D603,Отдел!A:C,2,0)</f>
        <v>Кадровый отдел</v>
      </c>
      <c r="H603" s="4" t="str">
        <f aca="false">VLOOKUP(C603,'Лицевые счета'!A:E,4,0)</f>
        <v>Сантехника</v>
      </c>
      <c r="I603" s="4" t="str">
        <f aca="false">VLOOKUP(C603,'Лицевые счета'!A:E,2,0)</f>
        <v>Ленина</v>
      </c>
    </row>
    <row r="604" customFormat="false" ht="15" hidden="false" customHeight="false" outlineLevel="0" collapsed="false">
      <c r="A604" s="7" t="n">
        <v>603</v>
      </c>
      <c r="B604" s="8" t="n">
        <v>44442</v>
      </c>
      <c r="C604" s="7" t="n">
        <v>49</v>
      </c>
      <c r="D604" s="7" t="n">
        <v>11</v>
      </c>
      <c r="E604" s="9" t="s">
        <v>10</v>
      </c>
      <c r="F604" s="9" t="n">
        <v>23219</v>
      </c>
      <c r="G604" s="4" t="str">
        <f aca="false">VLOOKUP(D604,Отдел!A:C,2,0)</f>
        <v>Производственный цех</v>
      </c>
      <c r="H604" s="4" t="str">
        <f aca="false">VLOOKUP(C604,'Лицевые счета'!A:E,4,0)</f>
        <v>Инструмент</v>
      </c>
      <c r="I604" s="4" t="str">
        <f aca="false">VLOOKUP(C604,'Лицевые счета'!A:E,2,0)</f>
        <v>Семеоновская</v>
      </c>
    </row>
    <row r="605" customFormat="false" ht="15" hidden="false" customHeight="false" outlineLevel="0" collapsed="false">
      <c r="A605" s="7" t="n">
        <v>604</v>
      </c>
      <c r="B605" s="8" t="n">
        <v>44443</v>
      </c>
      <c r="C605" s="7" t="n">
        <v>4</v>
      </c>
      <c r="D605" s="7" t="n">
        <v>3</v>
      </c>
      <c r="E605" s="9" t="s">
        <v>10</v>
      </c>
      <c r="F605" s="9" t="n">
        <v>21928</v>
      </c>
      <c r="G605" s="4" t="str">
        <f aca="false">VLOOKUP(D605,Отдел!A:C,2,0)</f>
        <v>Бухгалтерия</v>
      </c>
      <c r="H605" s="4" t="str">
        <f aca="false">VLOOKUP(C605,'Лицевые счета'!A:E,4,0)</f>
        <v>Электрика</v>
      </c>
      <c r="I605" s="4" t="str">
        <f aca="false">VLOOKUP(C605,'Лицевые счета'!A:E,2,0)</f>
        <v>Шмидта</v>
      </c>
    </row>
    <row r="606" customFormat="false" ht="15" hidden="false" customHeight="false" outlineLevel="0" collapsed="false">
      <c r="A606" s="7" t="n">
        <v>605</v>
      </c>
      <c r="B606" s="8" t="n">
        <v>44444</v>
      </c>
      <c r="C606" s="7" t="n">
        <v>49</v>
      </c>
      <c r="D606" s="7" t="n">
        <v>1</v>
      </c>
      <c r="E606" s="9" t="s">
        <v>10</v>
      </c>
      <c r="F606" s="9" t="n">
        <v>20355</v>
      </c>
      <c r="G606" s="4" t="str">
        <f aca="false">VLOOKUP(D606,Отдел!A:C,2,0)</f>
        <v>Ремонтный цех</v>
      </c>
      <c r="H606" s="4" t="str">
        <f aca="false">VLOOKUP(C606,'Лицевые счета'!A:E,4,0)</f>
        <v>Инструмент</v>
      </c>
      <c r="I606" s="4" t="str">
        <f aca="false">VLOOKUP(C606,'Лицевые счета'!A:E,2,0)</f>
        <v>Семеоновская</v>
      </c>
    </row>
    <row r="607" customFormat="false" ht="15" hidden="false" customHeight="false" outlineLevel="0" collapsed="false">
      <c r="A607" s="7" t="n">
        <v>606</v>
      </c>
      <c r="B607" s="8" t="n">
        <v>44445</v>
      </c>
      <c r="C607" s="7" t="n">
        <v>35</v>
      </c>
      <c r="D607" s="7" t="n">
        <v>8</v>
      </c>
      <c r="E607" s="9" t="s">
        <v>10</v>
      </c>
      <c r="F607" s="9" t="n">
        <v>22629</v>
      </c>
      <c r="G607" s="4" t="str">
        <f aca="false">VLOOKUP(D607,Отдел!A:C,2,0)</f>
        <v>Плановый отдел</v>
      </c>
      <c r="H607" s="4" t="str">
        <f aca="false">VLOOKUP(C607,'Лицевые счета'!A:E,4,0)</f>
        <v>Инструмент</v>
      </c>
      <c r="I607" s="4" t="str">
        <f aca="false">VLOOKUP(C607,'Лицевые счета'!A:E,2,0)</f>
        <v>Туполева</v>
      </c>
    </row>
    <row r="608" customFormat="false" ht="15" hidden="false" customHeight="false" outlineLevel="0" collapsed="false">
      <c r="A608" s="7" t="n">
        <v>607</v>
      </c>
      <c r="B608" s="8" t="n">
        <v>44446</v>
      </c>
      <c r="C608" s="7" t="n">
        <v>5</v>
      </c>
      <c r="D608" s="7" t="n">
        <v>7</v>
      </c>
      <c r="E608" s="9" t="s">
        <v>10</v>
      </c>
      <c r="F608" s="9" t="n">
        <v>24551</v>
      </c>
      <c r="G608" s="4" t="str">
        <f aca="false">VLOOKUP(D608,Отдел!A:C,2,0)</f>
        <v>Отдел сбыта</v>
      </c>
      <c r="H608" s="4" t="str">
        <f aca="false">VLOOKUP(C608,'Лицевые счета'!A:E,4,0)</f>
        <v>Электрика</v>
      </c>
      <c r="I608" s="4" t="str">
        <f aca="false">VLOOKUP(C608,'Лицевые счета'!A:E,2,0)</f>
        <v>Шмидта</v>
      </c>
    </row>
    <row r="609" customFormat="false" ht="15" hidden="false" customHeight="false" outlineLevel="0" collapsed="false">
      <c r="A609" s="7" t="n">
        <v>608</v>
      </c>
      <c r="B609" s="8" t="n">
        <v>44447</v>
      </c>
      <c r="C609" s="7" t="n">
        <v>37</v>
      </c>
      <c r="D609" s="7" t="n">
        <v>6</v>
      </c>
      <c r="E609" s="9" t="s">
        <v>10</v>
      </c>
      <c r="F609" s="9" t="n">
        <v>21878</v>
      </c>
      <c r="G609" s="4" t="str">
        <f aca="false">VLOOKUP(D609,Отдел!A:C,2,0)</f>
        <v>Отдел снабжения</v>
      </c>
      <c r="H609" s="4" t="str">
        <f aca="false">VLOOKUP(C609,'Лицевые счета'!A:E,4,0)</f>
        <v>Инструмент</v>
      </c>
      <c r="I609" s="4" t="str">
        <f aca="false">VLOOKUP(C609,'Лицевые счета'!A:E,2,0)</f>
        <v>Туполева</v>
      </c>
    </row>
    <row r="610" customFormat="false" ht="15" hidden="false" customHeight="false" outlineLevel="0" collapsed="false">
      <c r="A610" s="7" t="n">
        <v>609</v>
      </c>
      <c r="B610" s="8" t="n">
        <v>44448</v>
      </c>
      <c r="C610" s="7" t="n">
        <v>59</v>
      </c>
      <c r="D610" s="7" t="n">
        <v>10</v>
      </c>
      <c r="E610" s="9" t="s">
        <v>10</v>
      </c>
      <c r="F610" s="9" t="n">
        <v>37601</v>
      </c>
      <c r="G610" s="4" t="str">
        <f aca="false">VLOOKUP(D610,Отдел!A:C,2,0)</f>
        <v>Маркетинговый отдел</v>
      </c>
      <c r="H610" s="4" t="str">
        <f aca="false">VLOOKUP(C610,'Лицевые счета'!A:E,4,0)</f>
        <v>Сантехника</v>
      </c>
      <c r="I610" s="4" t="str">
        <f aca="false">VLOOKUP(C610,'Лицевые счета'!A:E,2,0)</f>
        <v>Кольцевая</v>
      </c>
    </row>
    <row r="611" customFormat="false" ht="15" hidden="false" customHeight="false" outlineLevel="0" collapsed="false">
      <c r="A611" s="7" t="n">
        <v>610</v>
      </c>
      <c r="B611" s="8" t="n">
        <v>44449</v>
      </c>
      <c r="C611" s="7" t="n">
        <v>46</v>
      </c>
      <c r="D611" s="7" t="n">
        <v>11</v>
      </c>
      <c r="E611" s="9" t="s">
        <v>10</v>
      </c>
      <c r="F611" s="9" t="n">
        <v>21263</v>
      </c>
      <c r="G611" s="4" t="str">
        <f aca="false">VLOOKUP(D611,Отдел!A:C,2,0)</f>
        <v>Производственный цех</v>
      </c>
      <c r="H611" s="4" t="str">
        <f aca="false">VLOOKUP(C611,'Лицевые счета'!A:E,4,0)</f>
        <v>Инструмент</v>
      </c>
      <c r="I611" s="4" t="str">
        <f aca="false">VLOOKUP(C611,'Лицевые счета'!A:E,2,0)</f>
        <v>Семеоновская</v>
      </c>
    </row>
    <row r="612" customFormat="false" ht="15" hidden="false" customHeight="false" outlineLevel="0" collapsed="false">
      <c r="A612" s="7" t="n">
        <v>611</v>
      </c>
      <c r="B612" s="8" t="n">
        <v>44450</v>
      </c>
      <c r="C612" s="7" t="n">
        <v>59</v>
      </c>
      <c r="D612" s="7" t="n">
        <v>1</v>
      </c>
      <c r="E612" s="9" t="s">
        <v>10</v>
      </c>
      <c r="F612" s="9" t="n">
        <v>38235</v>
      </c>
      <c r="G612" s="4" t="str">
        <f aca="false">VLOOKUP(D612,Отдел!A:C,2,0)</f>
        <v>Ремонтный цех</v>
      </c>
      <c r="H612" s="4" t="str">
        <f aca="false">VLOOKUP(C612,'Лицевые счета'!A:E,4,0)</f>
        <v>Сантехника</v>
      </c>
      <c r="I612" s="4" t="str">
        <f aca="false">VLOOKUP(C612,'Лицевые счета'!A:E,2,0)</f>
        <v>Кольцевая</v>
      </c>
    </row>
    <row r="613" customFormat="false" ht="15" hidden="false" customHeight="false" outlineLevel="0" collapsed="false">
      <c r="A613" s="7" t="n">
        <v>612</v>
      </c>
      <c r="B613" s="8" t="n">
        <v>44451</v>
      </c>
      <c r="C613" s="7" t="n">
        <v>53</v>
      </c>
      <c r="D613" s="7" t="n">
        <v>10</v>
      </c>
      <c r="E613" s="9" t="s">
        <v>10</v>
      </c>
      <c r="F613" s="9" t="n">
        <v>25675</v>
      </c>
      <c r="G613" s="4" t="str">
        <f aca="false">VLOOKUP(D613,Отдел!A:C,2,0)</f>
        <v>Маркетинговый отдел</v>
      </c>
      <c r="H613" s="4" t="str">
        <f aca="false">VLOOKUP(C613,'Лицевые счета'!A:E,4,0)</f>
        <v>Электрика</v>
      </c>
      <c r="I613" s="4" t="str">
        <f aca="false">VLOOKUP(C613,'Лицевые счета'!A:E,2,0)</f>
        <v>Кольцевая</v>
      </c>
    </row>
    <row r="614" customFormat="false" ht="15" hidden="false" customHeight="false" outlineLevel="0" collapsed="false">
      <c r="A614" s="7" t="n">
        <v>613</v>
      </c>
      <c r="B614" s="8" t="n">
        <v>44452</v>
      </c>
      <c r="C614" s="7" t="n">
        <v>50</v>
      </c>
      <c r="D614" s="7" t="n">
        <v>10</v>
      </c>
      <c r="E614" s="9" t="s">
        <v>10</v>
      </c>
      <c r="F614" s="9" t="n">
        <v>24219</v>
      </c>
      <c r="G614" s="4" t="str">
        <f aca="false">VLOOKUP(D614,Отдел!A:C,2,0)</f>
        <v>Маркетинговый отдел</v>
      </c>
      <c r="H614" s="4" t="str">
        <f aca="false">VLOOKUP(C614,'Лицевые счета'!A:E,4,0)</f>
        <v>Сантехника</v>
      </c>
      <c r="I614" s="4" t="str">
        <f aca="false">VLOOKUP(C614,'Лицевые счета'!A:E,2,0)</f>
        <v>Семеоновская</v>
      </c>
    </row>
    <row r="615" customFormat="false" ht="15" hidden="false" customHeight="false" outlineLevel="0" collapsed="false">
      <c r="A615" s="7" t="n">
        <v>614</v>
      </c>
      <c r="B615" s="8" t="n">
        <v>44453</v>
      </c>
      <c r="C615" s="7" t="n">
        <v>56</v>
      </c>
      <c r="D615" s="7" t="n">
        <v>2</v>
      </c>
      <c r="E615" s="9" t="s">
        <v>10</v>
      </c>
      <c r="F615" s="9" t="n">
        <v>39484</v>
      </c>
      <c r="G615" s="4" t="str">
        <f aca="false">VLOOKUP(D615,Отдел!A:C,2,0)</f>
        <v>Служба доставки</v>
      </c>
      <c r="H615" s="4" t="str">
        <f aca="false">VLOOKUP(C615,'Лицевые счета'!A:E,4,0)</f>
        <v>Инструмент</v>
      </c>
      <c r="I615" s="4" t="str">
        <f aca="false">VLOOKUP(C615,'Лицевые счета'!A:E,2,0)</f>
        <v>Кольцевая</v>
      </c>
    </row>
    <row r="616" customFormat="false" ht="15" hidden="false" customHeight="false" outlineLevel="0" collapsed="false">
      <c r="A616" s="7" t="n">
        <v>615</v>
      </c>
      <c r="B616" s="8" t="n">
        <v>44454</v>
      </c>
      <c r="C616" s="7" t="n">
        <v>28</v>
      </c>
      <c r="D616" s="7" t="n">
        <v>2</v>
      </c>
      <c r="E616" s="9" t="s">
        <v>10</v>
      </c>
      <c r="F616" s="9" t="n">
        <v>30763</v>
      </c>
      <c r="G616" s="4" t="str">
        <f aca="false">VLOOKUP(D616,Отдел!A:C,2,0)</f>
        <v>Служба доставки</v>
      </c>
      <c r="H616" s="4" t="str">
        <f aca="false">VLOOKUP(C616,'Лицевые счета'!A:E,4,0)</f>
        <v>Электрика</v>
      </c>
      <c r="I616" s="4" t="str">
        <f aca="false">VLOOKUP(C616,'Лицевые счета'!A:E,2,0)</f>
        <v>Туполева</v>
      </c>
    </row>
    <row r="617" customFormat="false" ht="15" hidden="false" customHeight="false" outlineLevel="0" collapsed="false">
      <c r="A617" s="7" t="n">
        <v>616</v>
      </c>
      <c r="B617" s="8" t="n">
        <v>44455</v>
      </c>
      <c r="C617" s="7" t="n">
        <v>45</v>
      </c>
      <c r="D617" s="7" t="n">
        <v>5</v>
      </c>
      <c r="E617" s="9" t="s">
        <v>10</v>
      </c>
      <c r="F617" s="9" t="n">
        <v>28639</v>
      </c>
      <c r="G617" s="4" t="str">
        <f aca="false">VLOOKUP(D617,Отдел!A:C,2,0)</f>
        <v>Кадровый отдел</v>
      </c>
      <c r="H617" s="4" t="str">
        <f aca="false">VLOOKUP(C617,'Лицевые счета'!A:E,4,0)</f>
        <v>Инструмент</v>
      </c>
      <c r="I617" s="4" t="str">
        <f aca="false">VLOOKUP(C617,'Лицевые счета'!A:E,2,0)</f>
        <v>Семеоновская</v>
      </c>
    </row>
    <row r="618" customFormat="false" ht="15" hidden="false" customHeight="false" outlineLevel="0" collapsed="false">
      <c r="A618" s="7" t="n">
        <v>617</v>
      </c>
      <c r="B618" s="8" t="n">
        <v>44456</v>
      </c>
      <c r="C618" s="7" t="n">
        <v>54</v>
      </c>
      <c r="D618" s="7" t="n">
        <v>4</v>
      </c>
      <c r="E618" s="9" t="s">
        <v>10</v>
      </c>
      <c r="F618" s="9" t="n">
        <v>33237</v>
      </c>
      <c r="G618" s="4" t="str">
        <f aca="false">VLOOKUP(D618,Отдел!A:C,2,0)</f>
        <v>Отдел по технике безопасности</v>
      </c>
      <c r="H618" s="4" t="str">
        <f aca="false">VLOOKUP(C618,'Лицевые счета'!A:E,4,0)</f>
        <v>Электрика</v>
      </c>
      <c r="I618" s="4" t="str">
        <f aca="false">VLOOKUP(C618,'Лицевые счета'!A:E,2,0)</f>
        <v>Кольцевая</v>
      </c>
    </row>
    <row r="619" customFormat="false" ht="15" hidden="false" customHeight="false" outlineLevel="0" collapsed="false">
      <c r="A619" s="7" t="n">
        <v>618</v>
      </c>
      <c r="B619" s="8" t="n">
        <v>44457</v>
      </c>
      <c r="C619" s="7" t="n">
        <v>35</v>
      </c>
      <c r="D619" s="7" t="n">
        <v>4</v>
      </c>
      <c r="E619" s="9" t="s">
        <v>10</v>
      </c>
      <c r="F619" s="9" t="n">
        <v>20322</v>
      </c>
      <c r="G619" s="4" t="str">
        <f aca="false">VLOOKUP(D619,Отдел!A:C,2,0)</f>
        <v>Отдел по технике безопасности</v>
      </c>
      <c r="H619" s="4" t="str">
        <f aca="false">VLOOKUP(C619,'Лицевые счета'!A:E,4,0)</f>
        <v>Инструмент</v>
      </c>
      <c r="I619" s="4" t="str">
        <f aca="false">VLOOKUP(C619,'Лицевые счета'!A:E,2,0)</f>
        <v>Туполева</v>
      </c>
    </row>
    <row r="620" customFormat="false" ht="15" hidden="false" customHeight="false" outlineLevel="0" collapsed="false">
      <c r="A620" s="7" t="n">
        <v>619</v>
      </c>
      <c r="B620" s="8" t="n">
        <v>44458</v>
      </c>
      <c r="C620" s="7" t="n">
        <v>8</v>
      </c>
      <c r="D620" s="7" t="n">
        <v>8</v>
      </c>
      <c r="E620" s="9" t="s">
        <v>10</v>
      </c>
      <c r="F620" s="9" t="n">
        <v>31069</v>
      </c>
      <c r="G620" s="4" t="str">
        <f aca="false">VLOOKUP(D620,Отдел!A:C,2,0)</f>
        <v>Плановый отдел</v>
      </c>
      <c r="H620" s="4" t="str">
        <f aca="false">VLOOKUP(C620,'Лицевые счета'!A:E,4,0)</f>
        <v>Электрика</v>
      </c>
      <c r="I620" s="4" t="str">
        <f aca="false">VLOOKUP(C620,'Лицевые счета'!A:E,2,0)</f>
        <v>Ленина</v>
      </c>
    </row>
    <row r="621" customFormat="false" ht="15" hidden="false" customHeight="false" outlineLevel="0" collapsed="false">
      <c r="A621" s="7" t="n">
        <v>620</v>
      </c>
      <c r="B621" s="8" t="n">
        <v>44459</v>
      </c>
      <c r="C621" s="7" t="n">
        <v>16</v>
      </c>
      <c r="D621" s="7" t="n">
        <v>4</v>
      </c>
      <c r="E621" s="9" t="s">
        <v>10</v>
      </c>
      <c r="F621" s="9" t="n">
        <v>34570</v>
      </c>
      <c r="G621" s="4" t="str">
        <f aca="false">VLOOKUP(D621,Отдел!A:C,2,0)</f>
        <v>Отдел по технике безопасности</v>
      </c>
      <c r="H621" s="4" t="str">
        <f aca="false">VLOOKUP(C621,'Лицевые счета'!A:E,4,0)</f>
        <v>Сантехника</v>
      </c>
      <c r="I621" s="4" t="str">
        <f aca="false">VLOOKUP(C621,'Лицевые счета'!A:E,2,0)</f>
        <v>Ленина</v>
      </c>
    </row>
    <row r="622" customFormat="false" ht="15" hidden="false" customHeight="false" outlineLevel="0" collapsed="false">
      <c r="A622" s="7" t="n">
        <v>621</v>
      </c>
      <c r="B622" s="8" t="n">
        <v>44460</v>
      </c>
      <c r="C622" s="7" t="n">
        <v>26</v>
      </c>
      <c r="D622" s="7" t="n">
        <v>6</v>
      </c>
      <c r="E622" s="9" t="s">
        <v>10</v>
      </c>
      <c r="F622" s="9" t="n">
        <v>37343</v>
      </c>
      <c r="G622" s="4" t="str">
        <f aca="false">VLOOKUP(D622,Отдел!A:C,2,0)</f>
        <v>Отдел снабжения</v>
      </c>
      <c r="H622" s="4" t="str">
        <f aca="false">VLOOKUP(C622,'Лицевые счета'!A:E,4,0)</f>
        <v>Электрика</v>
      </c>
      <c r="I622" s="4" t="str">
        <f aca="false">VLOOKUP(C622,'Лицевые счета'!A:E,2,0)</f>
        <v>Туполева</v>
      </c>
    </row>
    <row r="623" customFormat="false" ht="15" hidden="false" customHeight="false" outlineLevel="0" collapsed="false">
      <c r="A623" s="7" t="n">
        <v>622</v>
      </c>
      <c r="B623" s="8" t="n">
        <v>44461</v>
      </c>
      <c r="C623" s="7" t="n">
        <v>59</v>
      </c>
      <c r="D623" s="7" t="n">
        <v>7</v>
      </c>
      <c r="E623" s="9" t="s">
        <v>10</v>
      </c>
      <c r="F623" s="9" t="n">
        <v>29992</v>
      </c>
      <c r="G623" s="4" t="str">
        <f aca="false">VLOOKUP(D623,Отдел!A:C,2,0)</f>
        <v>Отдел сбыта</v>
      </c>
      <c r="H623" s="4" t="str">
        <f aca="false">VLOOKUP(C623,'Лицевые счета'!A:E,4,0)</f>
        <v>Сантехника</v>
      </c>
      <c r="I623" s="4" t="str">
        <f aca="false">VLOOKUP(C623,'Лицевые счета'!A:E,2,0)</f>
        <v>Кольцевая</v>
      </c>
    </row>
    <row r="624" customFormat="false" ht="15" hidden="false" customHeight="false" outlineLevel="0" collapsed="false">
      <c r="A624" s="7" t="n">
        <v>623</v>
      </c>
      <c r="B624" s="8" t="n">
        <v>44462</v>
      </c>
      <c r="C624" s="7" t="n">
        <v>40</v>
      </c>
      <c r="D624" s="7" t="n">
        <v>4</v>
      </c>
      <c r="E624" s="9" t="s">
        <v>10</v>
      </c>
      <c r="F624" s="9" t="n">
        <v>30405</v>
      </c>
      <c r="G624" s="4" t="str">
        <f aca="false">VLOOKUP(D624,Отдел!A:C,2,0)</f>
        <v>Отдел по технике безопасности</v>
      </c>
      <c r="H624" s="4" t="str">
        <f aca="false">VLOOKUP(C624,'Лицевые счета'!A:E,4,0)</f>
        <v>Электрика</v>
      </c>
      <c r="I624" s="4" t="str">
        <f aca="false">VLOOKUP(C624,'Лицевые счета'!A:E,2,0)</f>
        <v>Семеоновская</v>
      </c>
    </row>
    <row r="625" customFormat="false" ht="15" hidden="false" customHeight="false" outlineLevel="0" collapsed="false">
      <c r="A625" s="7" t="n">
        <v>624</v>
      </c>
      <c r="B625" s="8" t="n">
        <v>44463</v>
      </c>
      <c r="C625" s="7" t="n">
        <v>12</v>
      </c>
      <c r="D625" s="7" t="n">
        <v>10</v>
      </c>
      <c r="E625" s="9" t="s">
        <v>10</v>
      </c>
      <c r="F625" s="9" t="n">
        <v>25030</v>
      </c>
      <c r="G625" s="4" t="str">
        <f aca="false">VLOOKUP(D625,Отдел!A:C,2,0)</f>
        <v>Маркетинговый отдел</v>
      </c>
      <c r="H625" s="4" t="str">
        <f aca="false">VLOOKUP(C625,'Лицевые счета'!A:E,4,0)</f>
        <v>Электрика</v>
      </c>
      <c r="I625" s="4" t="str">
        <f aca="false">VLOOKUP(C625,'Лицевые счета'!A:E,2,0)</f>
        <v>Ленина</v>
      </c>
    </row>
    <row r="626" customFormat="false" ht="15" hidden="false" customHeight="false" outlineLevel="0" collapsed="false">
      <c r="A626" s="7" t="n">
        <v>625</v>
      </c>
      <c r="B626" s="8" t="n">
        <v>44464</v>
      </c>
      <c r="C626" s="7" t="n">
        <v>23</v>
      </c>
      <c r="D626" s="7" t="n">
        <v>4</v>
      </c>
      <c r="E626" s="9" t="s">
        <v>10</v>
      </c>
      <c r="F626" s="9" t="n">
        <v>37624</v>
      </c>
      <c r="G626" s="4" t="str">
        <f aca="false">VLOOKUP(D626,Отдел!A:C,2,0)</f>
        <v>Отдел по технике безопасности</v>
      </c>
      <c r="H626" s="4" t="str">
        <f aca="false">VLOOKUP(C626,'Лицевые счета'!A:E,4,0)</f>
        <v>Электрика</v>
      </c>
      <c r="I626" s="4" t="str">
        <f aca="false">VLOOKUP(C626,'Лицевые счета'!A:E,2,0)</f>
        <v>Туполева</v>
      </c>
    </row>
    <row r="627" customFormat="false" ht="15" hidden="false" customHeight="false" outlineLevel="0" collapsed="false">
      <c r="A627" s="7" t="n">
        <v>626</v>
      </c>
      <c r="B627" s="8" t="n">
        <v>44465</v>
      </c>
      <c r="C627" s="7" t="n">
        <v>25</v>
      </c>
      <c r="D627" s="7" t="n">
        <v>5</v>
      </c>
      <c r="E627" s="9" t="s">
        <v>10</v>
      </c>
      <c r="F627" s="9" t="n">
        <v>25893</v>
      </c>
      <c r="G627" s="4" t="str">
        <f aca="false">VLOOKUP(D627,Отдел!A:C,2,0)</f>
        <v>Кадровый отдел</v>
      </c>
      <c r="H627" s="4" t="str">
        <f aca="false">VLOOKUP(C627,'Лицевые счета'!A:E,4,0)</f>
        <v>Электрика</v>
      </c>
      <c r="I627" s="4" t="str">
        <f aca="false">VLOOKUP(C627,'Лицевые счета'!A:E,2,0)</f>
        <v>Туполева</v>
      </c>
    </row>
    <row r="628" customFormat="false" ht="15" hidden="false" customHeight="false" outlineLevel="0" collapsed="false">
      <c r="A628" s="7" t="n">
        <v>627</v>
      </c>
      <c r="B628" s="8" t="n">
        <v>44466</v>
      </c>
      <c r="C628" s="7" t="n">
        <v>50</v>
      </c>
      <c r="D628" s="7" t="n">
        <v>9</v>
      </c>
      <c r="E628" s="9" t="s">
        <v>10</v>
      </c>
      <c r="F628" s="9" t="n">
        <v>30312</v>
      </c>
      <c r="G628" s="4" t="str">
        <f aca="false">VLOOKUP(D628,Отдел!A:C,2,0)</f>
        <v>Отдел труда и заработной платы</v>
      </c>
      <c r="H628" s="4" t="str">
        <f aca="false">VLOOKUP(C628,'Лицевые счета'!A:E,4,0)</f>
        <v>Сантехника</v>
      </c>
      <c r="I628" s="4" t="str">
        <f aca="false">VLOOKUP(C628,'Лицевые счета'!A:E,2,0)</f>
        <v>Семеоновская</v>
      </c>
    </row>
    <row r="629" customFormat="false" ht="15" hidden="false" customHeight="false" outlineLevel="0" collapsed="false">
      <c r="A629" s="7" t="n">
        <v>628</v>
      </c>
      <c r="B629" s="8" t="n">
        <v>44467</v>
      </c>
      <c r="C629" s="7" t="n">
        <v>10</v>
      </c>
      <c r="D629" s="7" t="n">
        <v>9</v>
      </c>
      <c r="E629" s="9" t="s">
        <v>10</v>
      </c>
      <c r="F629" s="9" t="n">
        <v>29953</v>
      </c>
      <c r="G629" s="4" t="str">
        <f aca="false">VLOOKUP(D629,Отдел!A:C,2,0)</f>
        <v>Отдел труда и заработной платы</v>
      </c>
      <c r="H629" s="4" t="str">
        <f aca="false">VLOOKUP(C629,'Лицевые счета'!A:E,4,0)</f>
        <v>Электрика</v>
      </c>
      <c r="I629" s="4" t="str">
        <f aca="false">VLOOKUP(C629,'Лицевые счета'!A:E,2,0)</f>
        <v>Ленина</v>
      </c>
    </row>
    <row r="630" customFormat="false" ht="15" hidden="false" customHeight="false" outlineLevel="0" collapsed="false">
      <c r="A630" s="7" t="n">
        <v>629</v>
      </c>
      <c r="B630" s="8" t="n">
        <v>44468</v>
      </c>
      <c r="C630" s="7" t="n">
        <v>51</v>
      </c>
      <c r="D630" s="7" t="n">
        <v>8</v>
      </c>
      <c r="E630" s="9" t="s">
        <v>10</v>
      </c>
      <c r="F630" s="9" t="n">
        <v>31095</v>
      </c>
      <c r="G630" s="4" t="str">
        <f aca="false">VLOOKUP(D630,Отдел!A:C,2,0)</f>
        <v>Плановый отдел</v>
      </c>
      <c r="H630" s="4" t="str">
        <f aca="false">VLOOKUP(C630,'Лицевые счета'!A:E,4,0)</f>
        <v>Сантехника</v>
      </c>
      <c r="I630" s="4" t="str">
        <f aca="false">VLOOKUP(C630,'Лицевые счета'!A:E,2,0)</f>
        <v>Семеоновская</v>
      </c>
    </row>
    <row r="631" customFormat="false" ht="15" hidden="false" customHeight="false" outlineLevel="0" collapsed="false">
      <c r="A631" s="7" t="n">
        <v>630</v>
      </c>
      <c r="B631" s="8" t="n">
        <v>44469</v>
      </c>
      <c r="C631" s="7" t="n">
        <v>21</v>
      </c>
      <c r="D631" s="7" t="n">
        <v>11</v>
      </c>
      <c r="E631" s="9" t="s">
        <v>10</v>
      </c>
      <c r="F631" s="9" t="n">
        <v>22085</v>
      </c>
      <c r="G631" s="4" t="str">
        <f aca="false">VLOOKUP(D631,Отдел!A:C,2,0)</f>
        <v>Производственный цех</v>
      </c>
      <c r="H631" s="4" t="str">
        <f aca="false">VLOOKUP(C631,'Лицевые счета'!A:E,4,0)</f>
        <v>Электрика</v>
      </c>
      <c r="I631" s="4" t="str">
        <f aca="false">VLOOKUP(C631,'Лицевые счета'!A:E,2,0)</f>
        <v>Туполева</v>
      </c>
    </row>
    <row r="632" customFormat="false" ht="15" hidden="false" customHeight="false" outlineLevel="0" collapsed="false">
      <c r="A632" s="7" t="n">
        <v>631</v>
      </c>
      <c r="B632" s="8" t="n">
        <v>44470</v>
      </c>
      <c r="C632" s="7" t="n">
        <v>40</v>
      </c>
      <c r="D632" s="7" t="n">
        <v>5</v>
      </c>
      <c r="E632" s="9" t="s">
        <v>10</v>
      </c>
      <c r="F632" s="9" t="n">
        <v>22849</v>
      </c>
      <c r="G632" s="4" t="str">
        <f aca="false">VLOOKUP(D632,Отдел!A:C,2,0)</f>
        <v>Кадровый отдел</v>
      </c>
      <c r="H632" s="4" t="str">
        <f aca="false">VLOOKUP(C632,'Лицевые счета'!A:E,4,0)</f>
        <v>Электрика</v>
      </c>
      <c r="I632" s="4" t="str">
        <f aca="false">VLOOKUP(C632,'Лицевые счета'!A:E,2,0)</f>
        <v>Семеоновская</v>
      </c>
    </row>
    <row r="633" customFormat="false" ht="15" hidden="false" customHeight="false" outlineLevel="0" collapsed="false">
      <c r="A633" s="7" t="n">
        <v>632</v>
      </c>
      <c r="B633" s="8" t="n">
        <v>44471</v>
      </c>
      <c r="C633" s="7" t="n">
        <v>32</v>
      </c>
      <c r="D633" s="7" t="n">
        <v>2</v>
      </c>
      <c r="E633" s="9" t="s">
        <v>10</v>
      </c>
      <c r="F633" s="9" t="n">
        <v>37423</v>
      </c>
      <c r="G633" s="4" t="str">
        <f aca="false">VLOOKUP(D633,Отдел!A:C,2,0)</f>
        <v>Служба доставки</v>
      </c>
      <c r="H633" s="4" t="str">
        <f aca="false">VLOOKUP(C633,'Лицевые счета'!A:E,4,0)</f>
        <v>Инструмент</v>
      </c>
      <c r="I633" s="4" t="str">
        <f aca="false">VLOOKUP(C633,'Лицевые счета'!A:E,2,0)</f>
        <v>Туполева</v>
      </c>
    </row>
    <row r="634" customFormat="false" ht="15" hidden="false" customHeight="false" outlineLevel="0" collapsed="false">
      <c r="A634" s="7" t="n">
        <v>633</v>
      </c>
      <c r="B634" s="8" t="n">
        <v>44472</v>
      </c>
      <c r="C634" s="7" t="n">
        <v>58</v>
      </c>
      <c r="D634" s="7" t="n">
        <v>2</v>
      </c>
      <c r="E634" s="9" t="s">
        <v>10</v>
      </c>
      <c r="F634" s="9" t="n">
        <v>20557</v>
      </c>
      <c r="G634" s="4" t="str">
        <f aca="false">VLOOKUP(D634,Отдел!A:C,2,0)</f>
        <v>Служба доставки</v>
      </c>
      <c r="H634" s="4" t="str">
        <f aca="false">VLOOKUP(C634,'Лицевые счета'!A:E,4,0)</f>
        <v>Инструмент</v>
      </c>
      <c r="I634" s="4" t="str">
        <f aca="false">VLOOKUP(C634,'Лицевые счета'!A:E,2,0)</f>
        <v>Кольцевая</v>
      </c>
    </row>
    <row r="635" customFormat="false" ht="15" hidden="false" customHeight="false" outlineLevel="0" collapsed="false">
      <c r="A635" s="7" t="n">
        <v>634</v>
      </c>
      <c r="B635" s="8" t="n">
        <v>44473</v>
      </c>
      <c r="C635" s="7" t="n">
        <v>5</v>
      </c>
      <c r="D635" s="7" t="n">
        <v>11</v>
      </c>
      <c r="E635" s="9" t="s">
        <v>10</v>
      </c>
      <c r="F635" s="9" t="n">
        <v>25886</v>
      </c>
      <c r="G635" s="4" t="str">
        <f aca="false">VLOOKUP(D635,Отдел!A:C,2,0)</f>
        <v>Производственный цех</v>
      </c>
      <c r="H635" s="4" t="str">
        <f aca="false">VLOOKUP(C635,'Лицевые счета'!A:E,4,0)</f>
        <v>Электрика</v>
      </c>
      <c r="I635" s="4" t="str">
        <f aca="false">VLOOKUP(C635,'Лицевые счета'!A:E,2,0)</f>
        <v>Шмидта</v>
      </c>
    </row>
    <row r="636" customFormat="false" ht="15" hidden="false" customHeight="false" outlineLevel="0" collapsed="false">
      <c r="A636" s="7" t="n">
        <v>635</v>
      </c>
      <c r="B636" s="8" t="n">
        <v>44474</v>
      </c>
      <c r="C636" s="7" t="n">
        <v>14</v>
      </c>
      <c r="D636" s="7" t="n">
        <v>5</v>
      </c>
      <c r="E636" s="9" t="s">
        <v>10</v>
      </c>
      <c r="F636" s="9" t="n">
        <v>21227</v>
      </c>
      <c r="G636" s="4" t="str">
        <f aca="false">VLOOKUP(D636,Отдел!A:C,2,0)</f>
        <v>Кадровый отдел</v>
      </c>
      <c r="H636" s="4" t="str">
        <f aca="false">VLOOKUP(C636,'Лицевые счета'!A:E,4,0)</f>
        <v>Сантехника</v>
      </c>
      <c r="I636" s="4" t="str">
        <f aca="false">VLOOKUP(C636,'Лицевые счета'!A:E,2,0)</f>
        <v>Ленина</v>
      </c>
    </row>
    <row r="637" customFormat="false" ht="15" hidden="false" customHeight="false" outlineLevel="0" collapsed="false">
      <c r="A637" s="7" t="n">
        <v>636</v>
      </c>
      <c r="B637" s="8" t="n">
        <v>44475</v>
      </c>
      <c r="C637" s="7" t="n">
        <v>30</v>
      </c>
      <c r="D637" s="7" t="n">
        <v>5</v>
      </c>
      <c r="E637" s="9" t="s">
        <v>10</v>
      </c>
      <c r="F637" s="9" t="n">
        <v>39475</v>
      </c>
      <c r="G637" s="4" t="str">
        <f aca="false">VLOOKUP(D637,Отдел!A:C,2,0)</f>
        <v>Кадровый отдел</v>
      </c>
      <c r="H637" s="4" t="str">
        <f aca="false">VLOOKUP(C637,'Лицевые счета'!A:E,4,0)</f>
        <v>Электрика</v>
      </c>
      <c r="I637" s="4" t="str">
        <f aca="false">VLOOKUP(C637,'Лицевые счета'!A:E,2,0)</f>
        <v>Туполева</v>
      </c>
    </row>
    <row r="638" customFormat="false" ht="15" hidden="false" customHeight="false" outlineLevel="0" collapsed="false">
      <c r="A638" s="7" t="n">
        <v>637</v>
      </c>
      <c r="B638" s="8" t="n">
        <v>44476</v>
      </c>
      <c r="C638" s="7" t="n">
        <v>49</v>
      </c>
      <c r="D638" s="7" t="n">
        <v>2</v>
      </c>
      <c r="E638" s="9" t="s">
        <v>10</v>
      </c>
      <c r="F638" s="9" t="n">
        <v>27722</v>
      </c>
      <c r="G638" s="4" t="str">
        <f aca="false">VLOOKUP(D638,Отдел!A:C,2,0)</f>
        <v>Служба доставки</v>
      </c>
      <c r="H638" s="4" t="str">
        <f aca="false">VLOOKUP(C638,'Лицевые счета'!A:E,4,0)</f>
        <v>Инструмент</v>
      </c>
      <c r="I638" s="4" t="str">
        <f aca="false">VLOOKUP(C638,'Лицевые счета'!A:E,2,0)</f>
        <v>Семеоновская</v>
      </c>
    </row>
    <row r="639" customFormat="false" ht="15" hidden="false" customHeight="false" outlineLevel="0" collapsed="false">
      <c r="A639" s="7" t="n">
        <v>638</v>
      </c>
      <c r="B639" s="8" t="n">
        <v>44477</v>
      </c>
      <c r="C639" s="7" t="n">
        <v>25</v>
      </c>
      <c r="D639" s="7" t="n">
        <v>11</v>
      </c>
      <c r="E639" s="9" t="s">
        <v>10</v>
      </c>
      <c r="F639" s="9" t="n">
        <v>24570</v>
      </c>
      <c r="G639" s="4" t="str">
        <f aca="false">VLOOKUP(D639,Отдел!A:C,2,0)</f>
        <v>Производственный цех</v>
      </c>
      <c r="H639" s="4" t="str">
        <f aca="false">VLOOKUP(C639,'Лицевые счета'!A:E,4,0)</f>
        <v>Электрика</v>
      </c>
      <c r="I639" s="4" t="str">
        <f aca="false">VLOOKUP(C639,'Лицевые счета'!A:E,2,0)</f>
        <v>Туполева</v>
      </c>
    </row>
    <row r="640" customFormat="false" ht="15" hidden="false" customHeight="false" outlineLevel="0" collapsed="false">
      <c r="A640" s="7" t="n">
        <v>639</v>
      </c>
      <c r="B640" s="8" t="n">
        <v>44478</v>
      </c>
      <c r="C640" s="7" t="n">
        <v>45</v>
      </c>
      <c r="D640" s="7" t="n">
        <v>10</v>
      </c>
      <c r="E640" s="9" t="s">
        <v>10</v>
      </c>
      <c r="F640" s="9" t="n">
        <v>26007</v>
      </c>
      <c r="G640" s="4" t="str">
        <f aca="false">VLOOKUP(D640,Отдел!A:C,2,0)</f>
        <v>Маркетинговый отдел</v>
      </c>
      <c r="H640" s="4" t="str">
        <f aca="false">VLOOKUP(C640,'Лицевые счета'!A:E,4,0)</f>
        <v>Инструмент</v>
      </c>
      <c r="I640" s="4" t="str">
        <f aca="false">VLOOKUP(C640,'Лицевые счета'!A:E,2,0)</f>
        <v>Семеоновская</v>
      </c>
    </row>
    <row r="641" customFormat="false" ht="15" hidden="false" customHeight="false" outlineLevel="0" collapsed="false">
      <c r="A641" s="7" t="n">
        <v>640</v>
      </c>
      <c r="B641" s="8" t="n">
        <v>44479</v>
      </c>
      <c r="C641" s="7" t="n">
        <v>12</v>
      </c>
      <c r="D641" s="7" t="n">
        <v>11</v>
      </c>
      <c r="E641" s="9" t="s">
        <v>10</v>
      </c>
      <c r="F641" s="9" t="n">
        <v>22178</v>
      </c>
      <c r="G641" s="4" t="str">
        <f aca="false">VLOOKUP(D641,Отдел!A:C,2,0)</f>
        <v>Производственный цех</v>
      </c>
      <c r="H641" s="4" t="str">
        <f aca="false">VLOOKUP(C641,'Лицевые счета'!A:E,4,0)</f>
        <v>Электрика</v>
      </c>
      <c r="I641" s="4" t="str">
        <f aca="false">VLOOKUP(C641,'Лицевые счета'!A:E,2,0)</f>
        <v>Ленина</v>
      </c>
    </row>
    <row r="642" customFormat="false" ht="15" hidden="false" customHeight="false" outlineLevel="0" collapsed="false">
      <c r="A642" s="7" t="n">
        <v>641</v>
      </c>
      <c r="B642" s="8" t="n">
        <v>44480</v>
      </c>
      <c r="C642" s="7" t="n">
        <v>31</v>
      </c>
      <c r="D642" s="7" t="n">
        <v>4</v>
      </c>
      <c r="E642" s="9" t="s">
        <v>10</v>
      </c>
      <c r="F642" s="9" t="n">
        <v>34222</v>
      </c>
      <c r="G642" s="4" t="str">
        <f aca="false">VLOOKUP(D642,Отдел!A:C,2,0)</f>
        <v>Отдел по технике безопасности</v>
      </c>
      <c r="H642" s="4" t="str">
        <f aca="false">VLOOKUP(C642,'Лицевые счета'!A:E,4,0)</f>
        <v>Электрика</v>
      </c>
      <c r="I642" s="4" t="str">
        <f aca="false">VLOOKUP(C642,'Лицевые счета'!A:E,2,0)</f>
        <v>Туполева</v>
      </c>
    </row>
    <row r="643" customFormat="false" ht="15" hidden="false" customHeight="false" outlineLevel="0" collapsed="false">
      <c r="A643" s="7" t="n">
        <v>642</v>
      </c>
      <c r="B643" s="8" t="n">
        <v>44481</v>
      </c>
      <c r="C643" s="7" t="n">
        <v>39</v>
      </c>
      <c r="D643" s="7" t="n">
        <v>7</v>
      </c>
      <c r="E643" s="9" t="s">
        <v>9</v>
      </c>
      <c r="F643" s="9" t="n">
        <v>30014</v>
      </c>
      <c r="G643" s="4" t="str">
        <f aca="false">VLOOKUP(D643,Отдел!A:C,2,0)</f>
        <v>Отдел сбыта</v>
      </c>
      <c r="H643" s="4" t="str">
        <f aca="false">VLOOKUP(C643,'Лицевые счета'!A:E,4,0)</f>
        <v>Электрика</v>
      </c>
      <c r="I643" s="4" t="str">
        <f aca="false">VLOOKUP(C643,'Лицевые счета'!A:E,2,0)</f>
        <v>Семеоновская</v>
      </c>
    </row>
    <row r="644" customFormat="false" ht="15" hidden="false" customHeight="false" outlineLevel="0" collapsed="false">
      <c r="A644" s="7" t="n">
        <v>643</v>
      </c>
      <c r="B644" s="8" t="n">
        <v>44482</v>
      </c>
      <c r="C644" s="7" t="n">
        <v>28</v>
      </c>
      <c r="D644" s="7" t="n">
        <v>10</v>
      </c>
      <c r="E644" s="9" t="s">
        <v>9</v>
      </c>
      <c r="F644" s="9" t="n">
        <v>20016</v>
      </c>
      <c r="G644" s="4" t="str">
        <f aca="false">VLOOKUP(D644,Отдел!A:C,2,0)</f>
        <v>Маркетинговый отдел</v>
      </c>
      <c r="H644" s="4" t="str">
        <f aca="false">VLOOKUP(C644,'Лицевые счета'!A:E,4,0)</f>
        <v>Электрика</v>
      </c>
      <c r="I644" s="4" t="str">
        <f aca="false">VLOOKUP(C644,'Лицевые счета'!A:E,2,0)</f>
        <v>Туполева</v>
      </c>
    </row>
    <row r="645" customFormat="false" ht="15" hidden="false" customHeight="false" outlineLevel="0" collapsed="false">
      <c r="A645" s="7" t="n">
        <v>644</v>
      </c>
      <c r="B645" s="8" t="n">
        <v>44483</v>
      </c>
      <c r="C645" s="7" t="n">
        <v>49</v>
      </c>
      <c r="D645" s="7" t="n">
        <v>6</v>
      </c>
      <c r="E645" s="9" t="s">
        <v>9</v>
      </c>
      <c r="F645" s="9" t="n">
        <v>25823</v>
      </c>
      <c r="G645" s="4" t="str">
        <f aca="false">VLOOKUP(D645,Отдел!A:C,2,0)</f>
        <v>Отдел снабжения</v>
      </c>
      <c r="H645" s="4" t="str">
        <f aca="false">VLOOKUP(C645,'Лицевые счета'!A:E,4,0)</f>
        <v>Инструмент</v>
      </c>
      <c r="I645" s="4" t="str">
        <f aca="false">VLOOKUP(C645,'Лицевые счета'!A:E,2,0)</f>
        <v>Семеоновская</v>
      </c>
    </row>
    <row r="646" customFormat="false" ht="15" hidden="false" customHeight="false" outlineLevel="0" collapsed="false">
      <c r="A646" s="7" t="n">
        <v>645</v>
      </c>
      <c r="B646" s="8" t="n">
        <v>44484</v>
      </c>
      <c r="C646" s="7" t="n">
        <v>52</v>
      </c>
      <c r="D646" s="7" t="n">
        <v>1</v>
      </c>
      <c r="E646" s="9" t="s">
        <v>9</v>
      </c>
      <c r="F646" s="9" t="n">
        <v>24255</v>
      </c>
      <c r="G646" s="4" t="str">
        <f aca="false">VLOOKUP(D646,Отдел!A:C,2,0)</f>
        <v>Ремонтный цех</v>
      </c>
      <c r="H646" s="4" t="str">
        <f aca="false">VLOOKUP(C646,'Лицевые счета'!A:E,4,0)</f>
        <v>Сантехника</v>
      </c>
      <c r="I646" s="4" t="str">
        <f aca="false">VLOOKUP(C646,'Лицевые счета'!A:E,2,0)</f>
        <v>Семеоновская</v>
      </c>
    </row>
    <row r="647" customFormat="false" ht="15" hidden="false" customHeight="false" outlineLevel="0" collapsed="false">
      <c r="A647" s="7" t="n">
        <v>646</v>
      </c>
      <c r="B647" s="8" t="n">
        <v>44485</v>
      </c>
      <c r="C647" s="7" t="n">
        <v>6</v>
      </c>
      <c r="D647" s="7" t="n">
        <v>5</v>
      </c>
      <c r="E647" s="9" t="s">
        <v>9</v>
      </c>
      <c r="F647" s="9" t="n">
        <v>29344</v>
      </c>
      <c r="G647" s="4" t="str">
        <f aca="false">VLOOKUP(D647,Отдел!A:C,2,0)</f>
        <v>Кадровый отдел</v>
      </c>
      <c r="H647" s="4" t="str">
        <f aca="false">VLOOKUP(C647,'Лицевые счета'!A:E,4,0)</f>
        <v>Электрика</v>
      </c>
      <c r="I647" s="4" t="str">
        <f aca="false">VLOOKUP(C647,'Лицевые счета'!A:E,2,0)</f>
        <v>Шмидта</v>
      </c>
    </row>
    <row r="648" customFormat="false" ht="15" hidden="false" customHeight="false" outlineLevel="0" collapsed="false">
      <c r="A648" s="7" t="n">
        <v>647</v>
      </c>
      <c r="B648" s="8" t="n">
        <v>44486</v>
      </c>
      <c r="C648" s="7" t="n">
        <v>51</v>
      </c>
      <c r="D648" s="7" t="n">
        <v>12</v>
      </c>
      <c r="E648" s="9" t="s">
        <v>9</v>
      </c>
      <c r="F648" s="9" t="n">
        <v>20046</v>
      </c>
      <c r="G648" s="4" t="str">
        <f aca="false">VLOOKUP(D648,Отдел!A:C,2,0)</f>
        <v>Диспетчерский отдел</v>
      </c>
      <c r="H648" s="4" t="str">
        <f aca="false">VLOOKUP(C648,'Лицевые счета'!A:E,4,0)</f>
        <v>Сантехника</v>
      </c>
      <c r="I648" s="4" t="str">
        <f aca="false">VLOOKUP(C648,'Лицевые счета'!A:E,2,0)</f>
        <v>Семеоновская</v>
      </c>
    </row>
    <row r="649" customFormat="false" ht="15" hidden="false" customHeight="false" outlineLevel="0" collapsed="false">
      <c r="A649" s="7" t="n">
        <v>648</v>
      </c>
      <c r="B649" s="8" t="n">
        <v>44487</v>
      </c>
      <c r="C649" s="7" t="n">
        <v>50</v>
      </c>
      <c r="D649" s="7" t="n">
        <v>11</v>
      </c>
      <c r="E649" s="9" t="s">
        <v>9</v>
      </c>
      <c r="F649" s="9" t="n">
        <v>35611</v>
      </c>
      <c r="G649" s="4" t="str">
        <f aca="false">VLOOKUP(D649,Отдел!A:C,2,0)</f>
        <v>Производственный цех</v>
      </c>
      <c r="H649" s="4" t="str">
        <f aca="false">VLOOKUP(C649,'Лицевые счета'!A:E,4,0)</f>
        <v>Сантехника</v>
      </c>
      <c r="I649" s="4" t="str">
        <f aca="false">VLOOKUP(C649,'Лицевые счета'!A:E,2,0)</f>
        <v>Семеоновская</v>
      </c>
    </row>
    <row r="650" customFormat="false" ht="15" hidden="false" customHeight="false" outlineLevel="0" collapsed="false">
      <c r="A650" s="7" t="n">
        <v>649</v>
      </c>
      <c r="B650" s="8" t="n">
        <v>44488</v>
      </c>
      <c r="C650" s="7" t="n">
        <v>26</v>
      </c>
      <c r="D650" s="7" t="n">
        <v>10</v>
      </c>
      <c r="E650" s="9" t="s">
        <v>9</v>
      </c>
      <c r="F650" s="9" t="n">
        <v>30890</v>
      </c>
      <c r="G650" s="4" t="str">
        <f aca="false">VLOOKUP(D650,Отдел!A:C,2,0)</f>
        <v>Маркетинговый отдел</v>
      </c>
      <c r="H650" s="4" t="str">
        <f aca="false">VLOOKUP(C650,'Лицевые счета'!A:E,4,0)</f>
        <v>Электрика</v>
      </c>
      <c r="I650" s="4" t="str">
        <f aca="false">VLOOKUP(C650,'Лицевые счета'!A:E,2,0)</f>
        <v>Туполева</v>
      </c>
    </row>
    <row r="651" customFormat="false" ht="15" hidden="false" customHeight="false" outlineLevel="0" collapsed="false">
      <c r="A651" s="7" t="n">
        <v>650</v>
      </c>
      <c r="B651" s="8" t="n">
        <v>44489</v>
      </c>
      <c r="C651" s="7" t="n">
        <v>14</v>
      </c>
      <c r="D651" s="7" t="n">
        <v>10</v>
      </c>
      <c r="E651" s="9" t="s">
        <v>9</v>
      </c>
      <c r="F651" s="9" t="n">
        <v>22893</v>
      </c>
      <c r="G651" s="4" t="str">
        <f aca="false">VLOOKUP(D651,Отдел!A:C,2,0)</f>
        <v>Маркетинговый отдел</v>
      </c>
      <c r="H651" s="4" t="str">
        <f aca="false">VLOOKUP(C651,'Лицевые счета'!A:E,4,0)</f>
        <v>Сантехника</v>
      </c>
      <c r="I651" s="4" t="str">
        <f aca="false">VLOOKUP(C651,'Лицевые счета'!A:E,2,0)</f>
        <v>Ленина</v>
      </c>
    </row>
    <row r="652" customFormat="false" ht="15" hidden="false" customHeight="false" outlineLevel="0" collapsed="false">
      <c r="A652" s="7" t="n">
        <v>651</v>
      </c>
      <c r="B652" s="8" t="n">
        <v>44490</v>
      </c>
      <c r="C652" s="7" t="n">
        <v>47</v>
      </c>
      <c r="D652" s="7" t="n">
        <v>1</v>
      </c>
      <c r="E652" s="9" t="s">
        <v>9</v>
      </c>
      <c r="F652" s="9" t="n">
        <v>26554</v>
      </c>
      <c r="G652" s="4" t="str">
        <f aca="false">VLOOKUP(D652,Отдел!A:C,2,0)</f>
        <v>Ремонтный цех</v>
      </c>
      <c r="H652" s="4" t="str">
        <f aca="false">VLOOKUP(C652,'Лицевые счета'!A:E,4,0)</f>
        <v>Инструмент</v>
      </c>
      <c r="I652" s="4" t="str">
        <f aca="false">VLOOKUP(C652,'Лицевые счета'!A:E,2,0)</f>
        <v>Семеоновская</v>
      </c>
    </row>
    <row r="653" customFormat="false" ht="15" hidden="false" customHeight="false" outlineLevel="0" collapsed="false">
      <c r="A653" s="7" t="n">
        <v>652</v>
      </c>
      <c r="B653" s="8" t="n">
        <v>44491</v>
      </c>
      <c r="C653" s="7" t="n">
        <v>32</v>
      </c>
      <c r="D653" s="7" t="n">
        <v>4</v>
      </c>
      <c r="E653" s="9" t="s">
        <v>9</v>
      </c>
      <c r="F653" s="9" t="n">
        <v>33996</v>
      </c>
      <c r="G653" s="4" t="str">
        <f aca="false">VLOOKUP(D653,Отдел!A:C,2,0)</f>
        <v>Отдел по технике безопасности</v>
      </c>
      <c r="H653" s="4" t="str">
        <f aca="false">VLOOKUP(C653,'Лицевые счета'!A:E,4,0)</f>
        <v>Инструмент</v>
      </c>
      <c r="I653" s="4" t="str">
        <f aca="false">VLOOKUP(C653,'Лицевые счета'!A:E,2,0)</f>
        <v>Туполева</v>
      </c>
    </row>
    <row r="654" customFormat="false" ht="15" hidden="false" customHeight="false" outlineLevel="0" collapsed="false">
      <c r="A654" s="7" t="n">
        <v>653</v>
      </c>
      <c r="B654" s="8" t="n">
        <v>44492</v>
      </c>
      <c r="C654" s="7" t="n">
        <v>54</v>
      </c>
      <c r="D654" s="7" t="n">
        <v>5</v>
      </c>
      <c r="E654" s="9" t="s">
        <v>9</v>
      </c>
      <c r="F654" s="9" t="n">
        <v>22166</v>
      </c>
      <c r="G654" s="4" t="str">
        <f aca="false">VLOOKUP(D654,Отдел!A:C,2,0)</f>
        <v>Кадровый отдел</v>
      </c>
      <c r="H654" s="4" t="str">
        <f aca="false">VLOOKUP(C654,'Лицевые счета'!A:E,4,0)</f>
        <v>Электрика</v>
      </c>
      <c r="I654" s="4" t="str">
        <f aca="false">VLOOKUP(C654,'Лицевые счета'!A:E,2,0)</f>
        <v>Кольцевая</v>
      </c>
    </row>
    <row r="655" customFormat="false" ht="15" hidden="false" customHeight="false" outlineLevel="0" collapsed="false">
      <c r="A655" s="7" t="n">
        <v>654</v>
      </c>
      <c r="B655" s="8" t="n">
        <v>44493</v>
      </c>
      <c r="C655" s="7" t="n">
        <v>49</v>
      </c>
      <c r="D655" s="7" t="n">
        <v>5</v>
      </c>
      <c r="E655" s="9" t="s">
        <v>9</v>
      </c>
      <c r="F655" s="9" t="n">
        <v>26888</v>
      </c>
      <c r="G655" s="4" t="str">
        <f aca="false">VLOOKUP(D655,Отдел!A:C,2,0)</f>
        <v>Кадровый отдел</v>
      </c>
      <c r="H655" s="4" t="str">
        <f aca="false">VLOOKUP(C655,'Лицевые счета'!A:E,4,0)</f>
        <v>Инструмент</v>
      </c>
      <c r="I655" s="4" t="str">
        <f aca="false">VLOOKUP(C655,'Лицевые счета'!A:E,2,0)</f>
        <v>Семеоновская</v>
      </c>
    </row>
    <row r="656" customFormat="false" ht="15" hidden="false" customHeight="false" outlineLevel="0" collapsed="false">
      <c r="A656" s="7" t="n">
        <v>655</v>
      </c>
      <c r="B656" s="8" t="n">
        <v>44494</v>
      </c>
      <c r="C656" s="7" t="n">
        <v>57</v>
      </c>
      <c r="D656" s="7" t="n">
        <v>4</v>
      </c>
      <c r="E656" s="9" t="s">
        <v>9</v>
      </c>
      <c r="F656" s="9" t="n">
        <v>30725</v>
      </c>
      <c r="G656" s="4" t="str">
        <f aca="false">VLOOKUP(D656,Отдел!A:C,2,0)</f>
        <v>Отдел по технике безопасности</v>
      </c>
      <c r="H656" s="4" t="str">
        <f aca="false">VLOOKUP(C656,'Лицевые счета'!A:E,4,0)</f>
        <v>Инструмент</v>
      </c>
      <c r="I656" s="4" t="str">
        <f aca="false">VLOOKUP(C656,'Лицевые счета'!A:E,2,0)</f>
        <v>Кольцевая</v>
      </c>
    </row>
    <row r="657" customFormat="false" ht="15" hidden="false" customHeight="false" outlineLevel="0" collapsed="false">
      <c r="A657" s="7" t="n">
        <v>656</v>
      </c>
      <c r="B657" s="8" t="n">
        <v>44495</v>
      </c>
      <c r="C657" s="7" t="n">
        <v>26</v>
      </c>
      <c r="D657" s="7" t="n">
        <v>2</v>
      </c>
      <c r="E657" s="9" t="s">
        <v>9</v>
      </c>
      <c r="F657" s="9" t="n">
        <v>30176</v>
      </c>
      <c r="G657" s="4" t="str">
        <f aca="false">VLOOKUP(D657,Отдел!A:C,2,0)</f>
        <v>Служба доставки</v>
      </c>
      <c r="H657" s="4" t="str">
        <f aca="false">VLOOKUP(C657,'Лицевые счета'!A:E,4,0)</f>
        <v>Электрика</v>
      </c>
      <c r="I657" s="4" t="str">
        <f aca="false">VLOOKUP(C657,'Лицевые счета'!A:E,2,0)</f>
        <v>Туполева</v>
      </c>
    </row>
    <row r="658" customFormat="false" ht="15" hidden="false" customHeight="false" outlineLevel="0" collapsed="false">
      <c r="A658" s="7" t="n">
        <v>657</v>
      </c>
      <c r="B658" s="8" t="n">
        <v>44496</v>
      </c>
      <c r="C658" s="7" t="n">
        <v>58</v>
      </c>
      <c r="D658" s="7" t="n">
        <v>4</v>
      </c>
      <c r="E658" s="9" t="s">
        <v>9</v>
      </c>
      <c r="F658" s="9" t="n">
        <v>23262</v>
      </c>
      <c r="G658" s="4" t="str">
        <f aca="false">VLOOKUP(D658,Отдел!A:C,2,0)</f>
        <v>Отдел по технике безопасности</v>
      </c>
      <c r="H658" s="4" t="str">
        <f aca="false">VLOOKUP(C658,'Лицевые счета'!A:E,4,0)</f>
        <v>Инструмент</v>
      </c>
      <c r="I658" s="4" t="str">
        <f aca="false">VLOOKUP(C658,'Лицевые счета'!A:E,2,0)</f>
        <v>Кольцевая</v>
      </c>
    </row>
    <row r="659" customFormat="false" ht="15" hidden="false" customHeight="false" outlineLevel="0" collapsed="false">
      <c r="A659" s="7" t="n">
        <v>658</v>
      </c>
      <c r="B659" s="8" t="n">
        <v>44497</v>
      </c>
      <c r="C659" s="7" t="n">
        <v>4</v>
      </c>
      <c r="D659" s="7" t="n">
        <v>7</v>
      </c>
      <c r="E659" s="9" t="s">
        <v>9</v>
      </c>
      <c r="F659" s="9" t="n">
        <v>35134</v>
      </c>
      <c r="G659" s="4" t="str">
        <f aca="false">VLOOKUP(D659,Отдел!A:C,2,0)</f>
        <v>Отдел сбыта</v>
      </c>
      <c r="H659" s="4" t="str">
        <f aca="false">VLOOKUP(C659,'Лицевые счета'!A:E,4,0)</f>
        <v>Электрика</v>
      </c>
      <c r="I659" s="4" t="str">
        <f aca="false">VLOOKUP(C659,'Лицевые счета'!A:E,2,0)</f>
        <v>Шмидта</v>
      </c>
    </row>
    <row r="660" customFormat="false" ht="15" hidden="false" customHeight="false" outlineLevel="0" collapsed="false">
      <c r="A660" s="7" t="n">
        <v>659</v>
      </c>
      <c r="B660" s="8" t="n">
        <v>44498</v>
      </c>
      <c r="C660" s="7" t="n">
        <v>46</v>
      </c>
      <c r="D660" s="7" t="n">
        <v>9</v>
      </c>
      <c r="E660" s="9" t="s">
        <v>9</v>
      </c>
      <c r="F660" s="9" t="n">
        <v>28942</v>
      </c>
      <c r="G660" s="4" t="str">
        <f aca="false">VLOOKUP(D660,Отдел!A:C,2,0)</f>
        <v>Отдел труда и заработной платы</v>
      </c>
      <c r="H660" s="4" t="str">
        <f aca="false">VLOOKUP(C660,'Лицевые счета'!A:E,4,0)</f>
        <v>Инструмент</v>
      </c>
      <c r="I660" s="4" t="str">
        <f aca="false">VLOOKUP(C660,'Лицевые счета'!A:E,2,0)</f>
        <v>Семеоновская</v>
      </c>
    </row>
    <row r="661" customFormat="false" ht="15" hidden="false" customHeight="false" outlineLevel="0" collapsed="false">
      <c r="A661" s="7" t="n">
        <v>660</v>
      </c>
      <c r="B661" s="8" t="n">
        <v>44499</v>
      </c>
      <c r="C661" s="7" t="n">
        <v>52</v>
      </c>
      <c r="D661" s="7" t="n">
        <v>10</v>
      </c>
      <c r="E661" s="9" t="s">
        <v>9</v>
      </c>
      <c r="F661" s="9" t="n">
        <v>38612</v>
      </c>
      <c r="G661" s="4" t="str">
        <f aca="false">VLOOKUP(D661,Отдел!A:C,2,0)</f>
        <v>Маркетинговый отдел</v>
      </c>
      <c r="H661" s="4" t="str">
        <f aca="false">VLOOKUP(C661,'Лицевые счета'!A:E,4,0)</f>
        <v>Сантехника</v>
      </c>
      <c r="I661" s="4" t="str">
        <f aca="false">VLOOKUP(C661,'Лицевые счета'!A:E,2,0)</f>
        <v>Семеоновская</v>
      </c>
    </row>
    <row r="662" customFormat="false" ht="15" hidden="false" customHeight="false" outlineLevel="0" collapsed="false">
      <c r="A662" s="7" t="n">
        <v>661</v>
      </c>
      <c r="B662" s="8" t="n">
        <v>44500</v>
      </c>
      <c r="C662" s="7" t="n">
        <v>48</v>
      </c>
      <c r="D662" s="7" t="n">
        <v>3</v>
      </c>
      <c r="E662" s="9" t="s">
        <v>9</v>
      </c>
      <c r="F662" s="9" t="n">
        <v>37297</v>
      </c>
      <c r="G662" s="4" t="str">
        <f aca="false">VLOOKUP(D662,Отдел!A:C,2,0)</f>
        <v>Бухгалтерия</v>
      </c>
      <c r="H662" s="4" t="str">
        <f aca="false">VLOOKUP(C662,'Лицевые счета'!A:E,4,0)</f>
        <v>Инструмент</v>
      </c>
      <c r="I662" s="4" t="str">
        <f aca="false">VLOOKUP(C662,'Лицевые счета'!A:E,2,0)</f>
        <v>Семеоновская</v>
      </c>
    </row>
    <row r="663" customFormat="false" ht="15" hidden="false" customHeight="false" outlineLevel="0" collapsed="false">
      <c r="A663" s="7" t="n">
        <v>662</v>
      </c>
      <c r="B663" s="8" t="n">
        <v>44501</v>
      </c>
      <c r="C663" s="7" t="n">
        <v>50</v>
      </c>
      <c r="D663" s="7" t="n">
        <v>6</v>
      </c>
      <c r="E663" s="9" t="s">
        <v>9</v>
      </c>
      <c r="F663" s="9" t="n">
        <v>25461</v>
      </c>
      <c r="G663" s="4" t="str">
        <f aca="false">VLOOKUP(D663,Отдел!A:C,2,0)</f>
        <v>Отдел снабжения</v>
      </c>
      <c r="H663" s="4" t="str">
        <f aca="false">VLOOKUP(C663,'Лицевые счета'!A:E,4,0)</f>
        <v>Сантехника</v>
      </c>
      <c r="I663" s="4" t="str">
        <f aca="false">VLOOKUP(C663,'Лицевые счета'!A:E,2,0)</f>
        <v>Семеоновская</v>
      </c>
    </row>
    <row r="664" customFormat="false" ht="15" hidden="false" customHeight="false" outlineLevel="0" collapsed="false">
      <c r="A664" s="7" t="n">
        <v>663</v>
      </c>
      <c r="B664" s="8" t="n">
        <v>44502</v>
      </c>
      <c r="C664" s="7" t="n">
        <v>4</v>
      </c>
      <c r="D664" s="7" t="n">
        <v>11</v>
      </c>
      <c r="E664" s="9" t="s">
        <v>9</v>
      </c>
      <c r="F664" s="9" t="n">
        <v>36072</v>
      </c>
      <c r="G664" s="4" t="str">
        <f aca="false">VLOOKUP(D664,Отдел!A:C,2,0)</f>
        <v>Производственный цех</v>
      </c>
      <c r="H664" s="4" t="str">
        <f aca="false">VLOOKUP(C664,'Лицевые счета'!A:E,4,0)</f>
        <v>Электрика</v>
      </c>
      <c r="I664" s="4" t="str">
        <f aca="false">VLOOKUP(C664,'Лицевые счета'!A:E,2,0)</f>
        <v>Шмидта</v>
      </c>
    </row>
    <row r="665" customFormat="false" ht="15" hidden="false" customHeight="false" outlineLevel="0" collapsed="false">
      <c r="A665" s="7" t="n">
        <v>664</v>
      </c>
      <c r="B665" s="8" t="n">
        <v>44503</v>
      </c>
      <c r="C665" s="7" t="n">
        <v>3</v>
      </c>
      <c r="D665" s="7" t="n">
        <v>5</v>
      </c>
      <c r="E665" s="9" t="s">
        <v>9</v>
      </c>
      <c r="F665" s="9" t="n">
        <v>38108</v>
      </c>
      <c r="G665" s="4" t="str">
        <f aca="false">VLOOKUP(D665,Отдел!A:C,2,0)</f>
        <v>Кадровый отдел</v>
      </c>
      <c r="H665" s="4" t="str">
        <f aca="false">VLOOKUP(C665,'Лицевые счета'!A:E,4,0)</f>
        <v>Электрика</v>
      </c>
      <c r="I665" s="4" t="str">
        <f aca="false">VLOOKUP(C665,'Лицевые счета'!A:E,2,0)</f>
        <v>Шмидта</v>
      </c>
    </row>
    <row r="666" customFormat="false" ht="15" hidden="false" customHeight="false" outlineLevel="0" collapsed="false">
      <c r="A666" s="7" t="n">
        <v>665</v>
      </c>
      <c r="B666" s="8" t="n">
        <v>44504</v>
      </c>
      <c r="C666" s="7" t="n">
        <v>24</v>
      </c>
      <c r="D666" s="7" t="n">
        <v>5</v>
      </c>
      <c r="E666" s="9" t="s">
        <v>9</v>
      </c>
      <c r="F666" s="9" t="n">
        <v>22071</v>
      </c>
      <c r="G666" s="4" t="str">
        <f aca="false">VLOOKUP(D666,Отдел!A:C,2,0)</f>
        <v>Кадровый отдел</v>
      </c>
      <c r="H666" s="4" t="str">
        <f aca="false">VLOOKUP(C666,'Лицевые счета'!A:E,4,0)</f>
        <v>Электрика</v>
      </c>
      <c r="I666" s="4" t="str">
        <f aca="false">VLOOKUP(C666,'Лицевые счета'!A:E,2,0)</f>
        <v>Туполева</v>
      </c>
    </row>
    <row r="667" customFormat="false" ht="15" hidden="false" customHeight="false" outlineLevel="0" collapsed="false">
      <c r="A667" s="7" t="n">
        <v>666</v>
      </c>
      <c r="B667" s="8" t="n">
        <v>44505</v>
      </c>
      <c r="C667" s="7" t="n">
        <v>48</v>
      </c>
      <c r="D667" s="7" t="n">
        <v>6</v>
      </c>
      <c r="E667" s="9" t="s">
        <v>9</v>
      </c>
      <c r="F667" s="9" t="n">
        <v>25857</v>
      </c>
      <c r="G667" s="4" t="str">
        <f aca="false">VLOOKUP(D667,Отдел!A:C,2,0)</f>
        <v>Отдел снабжения</v>
      </c>
      <c r="H667" s="4" t="str">
        <f aca="false">VLOOKUP(C667,'Лицевые счета'!A:E,4,0)</f>
        <v>Инструмент</v>
      </c>
      <c r="I667" s="4" t="str">
        <f aca="false">VLOOKUP(C667,'Лицевые счета'!A:E,2,0)</f>
        <v>Семеоновская</v>
      </c>
    </row>
    <row r="668" customFormat="false" ht="15" hidden="false" customHeight="false" outlineLevel="0" collapsed="false">
      <c r="A668" s="7" t="n">
        <v>667</v>
      </c>
      <c r="B668" s="8" t="n">
        <v>44506</v>
      </c>
      <c r="C668" s="7" t="n">
        <v>8</v>
      </c>
      <c r="D668" s="7" t="n">
        <v>11</v>
      </c>
      <c r="E668" s="9" t="s">
        <v>9</v>
      </c>
      <c r="F668" s="9" t="n">
        <v>28823</v>
      </c>
      <c r="G668" s="4" t="str">
        <f aca="false">VLOOKUP(D668,Отдел!A:C,2,0)</f>
        <v>Производственный цех</v>
      </c>
      <c r="H668" s="4" t="str">
        <f aca="false">VLOOKUP(C668,'Лицевые счета'!A:E,4,0)</f>
        <v>Электрика</v>
      </c>
      <c r="I668" s="4" t="str">
        <f aca="false">VLOOKUP(C668,'Лицевые счета'!A:E,2,0)</f>
        <v>Ленина</v>
      </c>
    </row>
    <row r="669" customFormat="false" ht="15" hidden="false" customHeight="false" outlineLevel="0" collapsed="false">
      <c r="A669" s="7" t="n">
        <v>668</v>
      </c>
      <c r="B669" s="8" t="n">
        <v>44507</v>
      </c>
      <c r="C669" s="7" t="n">
        <v>41</v>
      </c>
      <c r="D669" s="7" t="n">
        <v>4</v>
      </c>
      <c r="E669" s="9" t="s">
        <v>9</v>
      </c>
      <c r="F669" s="9" t="n">
        <v>25679</v>
      </c>
      <c r="G669" s="4" t="str">
        <f aca="false">VLOOKUP(D669,Отдел!A:C,2,0)</f>
        <v>Отдел по технике безопасности</v>
      </c>
      <c r="H669" s="4" t="str">
        <f aca="false">VLOOKUP(C669,'Лицевые счета'!A:E,4,0)</f>
        <v>Электрика</v>
      </c>
      <c r="I669" s="4" t="str">
        <f aca="false">VLOOKUP(C669,'Лицевые счета'!A:E,2,0)</f>
        <v>Семеоновская</v>
      </c>
    </row>
    <row r="670" customFormat="false" ht="15" hidden="false" customHeight="false" outlineLevel="0" collapsed="false">
      <c r="A670" s="7" t="n">
        <v>669</v>
      </c>
      <c r="B670" s="8" t="n">
        <v>44508</v>
      </c>
      <c r="C670" s="7" t="n">
        <v>24</v>
      </c>
      <c r="D670" s="7" t="n">
        <v>4</v>
      </c>
      <c r="E670" s="9" t="s">
        <v>9</v>
      </c>
      <c r="F670" s="9" t="n">
        <v>22212</v>
      </c>
      <c r="G670" s="4" t="str">
        <f aca="false">VLOOKUP(D670,Отдел!A:C,2,0)</f>
        <v>Отдел по технике безопасности</v>
      </c>
      <c r="H670" s="4" t="str">
        <f aca="false">VLOOKUP(C670,'Лицевые счета'!A:E,4,0)</f>
        <v>Электрика</v>
      </c>
      <c r="I670" s="4" t="str">
        <f aca="false">VLOOKUP(C670,'Лицевые счета'!A:E,2,0)</f>
        <v>Туполева</v>
      </c>
    </row>
    <row r="671" customFormat="false" ht="15" hidden="false" customHeight="false" outlineLevel="0" collapsed="false">
      <c r="A671" s="7" t="n">
        <v>670</v>
      </c>
      <c r="B671" s="8" t="n">
        <v>44509</v>
      </c>
      <c r="C671" s="7" t="n">
        <v>12</v>
      </c>
      <c r="D671" s="7" t="n">
        <v>11</v>
      </c>
      <c r="E671" s="9" t="s">
        <v>9</v>
      </c>
      <c r="F671" s="9" t="n">
        <v>24280</v>
      </c>
      <c r="G671" s="4" t="str">
        <f aca="false">VLOOKUP(D671,Отдел!A:C,2,0)</f>
        <v>Производственный цех</v>
      </c>
      <c r="H671" s="4" t="str">
        <f aca="false">VLOOKUP(C671,'Лицевые счета'!A:E,4,0)</f>
        <v>Электрика</v>
      </c>
      <c r="I671" s="4" t="str">
        <f aca="false">VLOOKUP(C671,'Лицевые счета'!A:E,2,0)</f>
        <v>Ленина</v>
      </c>
    </row>
    <row r="672" customFormat="false" ht="15" hidden="false" customHeight="false" outlineLevel="0" collapsed="false">
      <c r="A672" s="7" t="n">
        <v>671</v>
      </c>
      <c r="B672" s="8" t="n">
        <v>44510</v>
      </c>
      <c r="C672" s="7" t="n">
        <v>60</v>
      </c>
      <c r="D672" s="7" t="n">
        <v>6</v>
      </c>
      <c r="E672" s="9" t="s">
        <v>9</v>
      </c>
      <c r="F672" s="9" t="n">
        <v>30532</v>
      </c>
      <c r="G672" s="4" t="str">
        <f aca="false">VLOOKUP(D672,Отдел!A:C,2,0)</f>
        <v>Отдел снабжения</v>
      </c>
      <c r="H672" s="4" t="str">
        <f aca="false">VLOOKUP(C672,'Лицевые счета'!A:E,4,0)</f>
        <v>Сантехника</v>
      </c>
      <c r="I672" s="4" t="str">
        <f aca="false">VLOOKUP(C672,'Лицевые счета'!A:E,2,0)</f>
        <v>Кольцевая</v>
      </c>
    </row>
    <row r="673" customFormat="false" ht="15" hidden="false" customHeight="false" outlineLevel="0" collapsed="false">
      <c r="A673" s="7" t="n">
        <v>672</v>
      </c>
      <c r="B673" s="8" t="n">
        <v>44511</v>
      </c>
      <c r="C673" s="7" t="n">
        <v>22</v>
      </c>
      <c r="D673" s="7" t="n">
        <v>7</v>
      </c>
      <c r="E673" s="9" t="s">
        <v>9</v>
      </c>
      <c r="F673" s="9" t="n">
        <v>26423</v>
      </c>
      <c r="G673" s="4" t="str">
        <f aca="false">VLOOKUP(D673,Отдел!A:C,2,0)</f>
        <v>Отдел сбыта</v>
      </c>
      <c r="H673" s="4" t="str">
        <f aca="false">VLOOKUP(C673,'Лицевые счета'!A:E,4,0)</f>
        <v>Электрика</v>
      </c>
      <c r="I673" s="4" t="str">
        <f aca="false">VLOOKUP(C673,'Лицевые счета'!A:E,2,0)</f>
        <v>Туполева</v>
      </c>
    </row>
    <row r="674" customFormat="false" ht="15" hidden="false" customHeight="false" outlineLevel="0" collapsed="false">
      <c r="A674" s="7" t="n">
        <v>673</v>
      </c>
      <c r="B674" s="8" t="n">
        <v>44512</v>
      </c>
      <c r="C674" s="7" t="n">
        <v>58</v>
      </c>
      <c r="D674" s="7" t="n">
        <v>1</v>
      </c>
      <c r="E674" s="9" t="s">
        <v>9</v>
      </c>
      <c r="F674" s="9" t="n">
        <v>21907</v>
      </c>
      <c r="G674" s="4" t="str">
        <f aca="false">VLOOKUP(D674,Отдел!A:C,2,0)</f>
        <v>Ремонтный цех</v>
      </c>
      <c r="H674" s="4" t="str">
        <f aca="false">VLOOKUP(C674,'Лицевые счета'!A:E,4,0)</f>
        <v>Инструмент</v>
      </c>
      <c r="I674" s="4" t="str">
        <f aca="false">VLOOKUP(C674,'Лицевые счета'!A:E,2,0)</f>
        <v>Кольцевая</v>
      </c>
    </row>
    <row r="675" customFormat="false" ht="15" hidden="false" customHeight="false" outlineLevel="0" collapsed="false">
      <c r="A675" s="7" t="n">
        <v>674</v>
      </c>
      <c r="B675" s="8" t="n">
        <v>44513</v>
      </c>
      <c r="C675" s="7" t="n">
        <v>20</v>
      </c>
      <c r="D675" s="7" t="n">
        <v>8</v>
      </c>
      <c r="E675" s="9" t="s">
        <v>9</v>
      </c>
      <c r="F675" s="9" t="n">
        <v>20863</v>
      </c>
      <c r="G675" s="4" t="str">
        <f aca="false">VLOOKUP(D675,Отдел!A:C,2,0)</f>
        <v>Плановый отдел</v>
      </c>
      <c r="H675" s="4" t="str">
        <f aca="false">VLOOKUP(C675,'Лицевые счета'!A:E,4,0)</f>
        <v>Сантехника</v>
      </c>
      <c r="I675" s="4" t="str">
        <f aca="false">VLOOKUP(C675,'Лицевые счета'!A:E,2,0)</f>
        <v>Ленина</v>
      </c>
    </row>
    <row r="676" customFormat="false" ht="15" hidden="false" customHeight="false" outlineLevel="0" collapsed="false">
      <c r="A676" s="7" t="n">
        <v>675</v>
      </c>
      <c r="B676" s="8" t="n">
        <v>44514</v>
      </c>
      <c r="C676" s="7" t="n">
        <v>21</v>
      </c>
      <c r="D676" s="7" t="n">
        <v>12</v>
      </c>
      <c r="E676" s="9" t="s">
        <v>9</v>
      </c>
      <c r="F676" s="9" t="n">
        <v>27639</v>
      </c>
      <c r="G676" s="4" t="str">
        <f aca="false">VLOOKUP(D676,Отдел!A:C,2,0)</f>
        <v>Диспетчерский отдел</v>
      </c>
      <c r="H676" s="4" t="str">
        <f aca="false">VLOOKUP(C676,'Лицевые счета'!A:E,4,0)</f>
        <v>Электрика</v>
      </c>
      <c r="I676" s="4" t="str">
        <f aca="false">VLOOKUP(C676,'Лицевые счета'!A:E,2,0)</f>
        <v>Туполева</v>
      </c>
    </row>
    <row r="677" customFormat="false" ht="15" hidden="false" customHeight="false" outlineLevel="0" collapsed="false">
      <c r="A677" s="7" t="n">
        <v>676</v>
      </c>
      <c r="B677" s="8" t="n">
        <v>44515</v>
      </c>
      <c r="C677" s="7" t="n">
        <v>46</v>
      </c>
      <c r="D677" s="7" t="n">
        <v>12</v>
      </c>
      <c r="E677" s="9" t="s">
        <v>9</v>
      </c>
      <c r="F677" s="9" t="n">
        <v>29759</v>
      </c>
      <c r="G677" s="4" t="str">
        <f aca="false">VLOOKUP(D677,Отдел!A:C,2,0)</f>
        <v>Диспетчерский отдел</v>
      </c>
      <c r="H677" s="4" t="str">
        <f aca="false">VLOOKUP(C677,'Лицевые счета'!A:E,4,0)</f>
        <v>Инструмент</v>
      </c>
      <c r="I677" s="4" t="str">
        <f aca="false">VLOOKUP(C677,'Лицевые счета'!A:E,2,0)</f>
        <v>Семеоновская</v>
      </c>
    </row>
    <row r="678" customFormat="false" ht="15" hidden="false" customHeight="false" outlineLevel="0" collapsed="false">
      <c r="A678" s="7" t="n">
        <v>677</v>
      </c>
      <c r="B678" s="8" t="n">
        <v>44516</v>
      </c>
      <c r="C678" s="7" t="n">
        <v>16</v>
      </c>
      <c r="D678" s="7" t="n">
        <v>9</v>
      </c>
      <c r="E678" s="9" t="s">
        <v>9</v>
      </c>
      <c r="F678" s="9" t="n">
        <v>36969</v>
      </c>
      <c r="G678" s="4" t="str">
        <f aca="false">VLOOKUP(D678,Отдел!A:C,2,0)</f>
        <v>Отдел труда и заработной платы</v>
      </c>
      <c r="H678" s="4" t="str">
        <f aca="false">VLOOKUP(C678,'Лицевые счета'!A:E,4,0)</f>
        <v>Сантехника</v>
      </c>
      <c r="I678" s="4" t="str">
        <f aca="false">VLOOKUP(C678,'Лицевые счета'!A:E,2,0)</f>
        <v>Ленина</v>
      </c>
    </row>
    <row r="679" customFormat="false" ht="15" hidden="false" customHeight="false" outlineLevel="0" collapsed="false">
      <c r="A679" s="7" t="n">
        <v>678</v>
      </c>
      <c r="B679" s="8" t="n">
        <v>44517</v>
      </c>
      <c r="C679" s="7" t="n">
        <v>34</v>
      </c>
      <c r="D679" s="7" t="n">
        <v>12</v>
      </c>
      <c r="E679" s="9" t="s">
        <v>9</v>
      </c>
      <c r="F679" s="9" t="n">
        <v>28503</v>
      </c>
      <c r="G679" s="4" t="str">
        <f aca="false">VLOOKUP(D679,Отдел!A:C,2,0)</f>
        <v>Диспетчерский отдел</v>
      </c>
      <c r="H679" s="4" t="str">
        <f aca="false">VLOOKUP(C679,'Лицевые счета'!A:E,4,0)</f>
        <v>Инструмент</v>
      </c>
      <c r="I679" s="4" t="str">
        <f aca="false">VLOOKUP(C679,'Лицевые счета'!A:E,2,0)</f>
        <v>Туполева</v>
      </c>
    </row>
    <row r="680" customFormat="false" ht="15" hidden="false" customHeight="false" outlineLevel="0" collapsed="false">
      <c r="A680" s="7" t="n">
        <v>679</v>
      </c>
      <c r="B680" s="8" t="n">
        <v>44518</v>
      </c>
      <c r="C680" s="7" t="n">
        <v>4</v>
      </c>
      <c r="D680" s="7" t="n">
        <v>7</v>
      </c>
      <c r="E680" s="9" t="s">
        <v>9</v>
      </c>
      <c r="F680" s="9" t="n">
        <v>27965</v>
      </c>
      <c r="G680" s="4" t="str">
        <f aca="false">VLOOKUP(D680,Отдел!A:C,2,0)</f>
        <v>Отдел сбыта</v>
      </c>
      <c r="H680" s="4" t="str">
        <f aca="false">VLOOKUP(C680,'Лицевые счета'!A:E,4,0)</f>
        <v>Электрика</v>
      </c>
      <c r="I680" s="4" t="str">
        <f aca="false">VLOOKUP(C680,'Лицевые счета'!A:E,2,0)</f>
        <v>Шмидта</v>
      </c>
    </row>
    <row r="681" customFormat="false" ht="15" hidden="false" customHeight="false" outlineLevel="0" collapsed="false">
      <c r="A681" s="7" t="n">
        <v>680</v>
      </c>
      <c r="B681" s="8" t="n">
        <v>44519</v>
      </c>
      <c r="C681" s="7" t="n">
        <v>56</v>
      </c>
      <c r="D681" s="7" t="n">
        <v>7</v>
      </c>
      <c r="E681" s="9" t="s">
        <v>9</v>
      </c>
      <c r="F681" s="9" t="n">
        <v>30814</v>
      </c>
      <c r="G681" s="4" t="str">
        <f aca="false">VLOOKUP(D681,Отдел!A:C,2,0)</f>
        <v>Отдел сбыта</v>
      </c>
      <c r="H681" s="4" t="str">
        <f aca="false">VLOOKUP(C681,'Лицевые счета'!A:E,4,0)</f>
        <v>Инструмент</v>
      </c>
      <c r="I681" s="4" t="str">
        <f aca="false">VLOOKUP(C681,'Лицевые счета'!A:E,2,0)</f>
        <v>Кольцевая</v>
      </c>
    </row>
    <row r="682" customFormat="false" ht="15" hidden="false" customHeight="false" outlineLevel="0" collapsed="false">
      <c r="A682" s="7" t="n">
        <v>681</v>
      </c>
      <c r="B682" s="8" t="n">
        <v>44520</v>
      </c>
      <c r="C682" s="7" t="n">
        <v>29</v>
      </c>
      <c r="D682" s="7" t="n">
        <v>7</v>
      </c>
      <c r="E682" s="9" t="s">
        <v>9</v>
      </c>
      <c r="F682" s="9" t="n">
        <v>24868</v>
      </c>
      <c r="G682" s="4" t="str">
        <f aca="false">VLOOKUP(D682,Отдел!A:C,2,0)</f>
        <v>Отдел сбыта</v>
      </c>
      <c r="H682" s="4" t="str">
        <f aca="false">VLOOKUP(C682,'Лицевые счета'!A:E,4,0)</f>
        <v>Электрика</v>
      </c>
      <c r="I682" s="4" t="str">
        <f aca="false">VLOOKUP(C682,'Лицевые счета'!A:E,2,0)</f>
        <v>Туполева</v>
      </c>
    </row>
    <row r="683" customFormat="false" ht="15" hidden="false" customHeight="false" outlineLevel="0" collapsed="false">
      <c r="A683" s="7" t="n">
        <v>682</v>
      </c>
      <c r="B683" s="8" t="n">
        <v>44521</v>
      </c>
      <c r="C683" s="7" t="n">
        <v>2</v>
      </c>
      <c r="D683" s="7" t="n">
        <v>1</v>
      </c>
      <c r="E683" s="9" t="s">
        <v>9</v>
      </c>
      <c r="F683" s="9" t="n">
        <v>26172</v>
      </c>
      <c r="G683" s="4" t="str">
        <f aca="false">VLOOKUP(D683,Отдел!A:C,2,0)</f>
        <v>Ремонтный цех</v>
      </c>
      <c r="H683" s="4" t="str">
        <f aca="false">VLOOKUP(C683,'Лицевые счета'!A:E,4,0)</f>
        <v>Электрика</v>
      </c>
      <c r="I683" s="4" t="str">
        <f aca="false">VLOOKUP(C683,'Лицевые счета'!A:E,2,0)</f>
        <v>Шмидта</v>
      </c>
    </row>
    <row r="684" customFormat="false" ht="15" hidden="false" customHeight="false" outlineLevel="0" collapsed="false">
      <c r="A684" s="7" t="n">
        <v>683</v>
      </c>
      <c r="B684" s="8" t="n">
        <v>44522</v>
      </c>
      <c r="C684" s="7" t="n">
        <v>55</v>
      </c>
      <c r="D684" s="7" t="n">
        <v>4</v>
      </c>
      <c r="E684" s="9" t="s">
        <v>9</v>
      </c>
      <c r="F684" s="9" t="n">
        <v>38516</v>
      </c>
      <c r="G684" s="4" t="str">
        <f aca="false">VLOOKUP(D684,Отдел!A:C,2,0)</f>
        <v>Отдел по технике безопасности</v>
      </c>
      <c r="H684" s="4" t="str">
        <f aca="false">VLOOKUP(C684,'Лицевые счета'!A:E,4,0)</f>
        <v>Инструмент</v>
      </c>
      <c r="I684" s="4" t="str">
        <f aca="false">VLOOKUP(C684,'Лицевые счета'!A:E,2,0)</f>
        <v>Кольцевая</v>
      </c>
    </row>
    <row r="685" customFormat="false" ht="15" hidden="false" customHeight="false" outlineLevel="0" collapsed="false">
      <c r="A685" s="7" t="n">
        <v>684</v>
      </c>
      <c r="B685" s="8" t="n">
        <v>44523</v>
      </c>
      <c r="C685" s="7" t="n">
        <v>42</v>
      </c>
      <c r="D685" s="7" t="n">
        <v>11</v>
      </c>
      <c r="E685" s="9" t="s">
        <v>9</v>
      </c>
      <c r="F685" s="9" t="n">
        <v>35047</v>
      </c>
      <c r="G685" s="4" t="str">
        <f aca="false">VLOOKUP(D685,Отдел!A:C,2,0)</f>
        <v>Производственный цех</v>
      </c>
      <c r="H685" s="4" t="str">
        <f aca="false">VLOOKUP(C685,'Лицевые счета'!A:E,4,0)</f>
        <v>Электрика</v>
      </c>
      <c r="I685" s="4" t="str">
        <f aca="false">VLOOKUP(C685,'Лицевые счета'!A:E,2,0)</f>
        <v>Семеоновская</v>
      </c>
    </row>
    <row r="686" customFormat="false" ht="15" hidden="false" customHeight="false" outlineLevel="0" collapsed="false">
      <c r="A686" s="7" t="n">
        <v>685</v>
      </c>
      <c r="B686" s="8" t="n">
        <v>44524</v>
      </c>
      <c r="C686" s="7" t="n">
        <v>28</v>
      </c>
      <c r="D686" s="7" t="n">
        <v>10</v>
      </c>
      <c r="E686" s="9" t="s">
        <v>9</v>
      </c>
      <c r="F686" s="9" t="n">
        <v>20560</v>
      </c>
      <c r="G686" s="4" t="str">
        <f aca="false">VLOOKUP(D686,Отдел!A:C,2,0)</f>
        <v>Маркетинговый отдел</v>
      </c>
      <c r="H686" s="4" t="str">
        <f aca="false">VLOOKUP(C686,'Лицевые счета'!A:E,4,0)</f>
        <v>Электрика</v>
      </c>
      <c r="I686" s="4" t="str">
        <f aca="false">VLOOKUP(C686,'Лицевые счета'!A:E,2,0)</f>
        <v>Туполева</v>
      </c>
    </row>
    <row r="687" customFormat="false" ht="15" hidden="false" customHeight="false" outlineLevel="0" collapsed="false">
      <c r="A687" s="7" t="n">
        <v>686</v>
      </c>
      <c r="B687" s="8" t="n">
        <v>44525</v>
      </c>
      <c r="C687" s="7" t="n">
        <v>54</v>
      </c>
      <c r="D687" s="7" t="n">
        <v>6</v>
      </c>
      <c r="E687" s="9" t="s">
        <v>9</v>
      </c>
      <c r="F687" s="9" t="n">
        <v>24276</v>
      </c>
      <c r="G687" s="4" t="str">
        <f aca="false">VLOOKUP(D687,Отдел!A:C,2,0)</f>
        <v>Отдел снабжения</v>
      </c>
      <c r="H687" s="4" t="str">
        <f aca="false">VLOOKUP(C687,'Лицевые счета'!A:E,4,0)</f>
        <v>Электрика</v>
      </c>
      <c r="I687" s="4" t="str">
        <f aca="false">VLOOKUP(C687,'Лицевые счета'!A:E,2,0)</f>
        <v>Кольцевая</v>
      </c>
    </row>
    <row r="688" customFormat="false" ht="15" hidden="false" customHeight="false" outlineLevel="0" collapsed="false">
      <c r="A688" s="7" t="n">
        <v>687</v>
      </c>
      <c r="B688" s="8" t="n">
        <v>44526</v>
      </c>
      <c r="C688" s="7" t="n">
        <v>21</v>
      </c>
      <c r="D688" s="7" t="n">
        <v>3</v>
      </c>
      <c r="E688" s="9" t="s">
        <v>9</v>
      </c>
      <c r="F688" s="9" t="n">
        <v>28593</v>
      </c>
      <c r="G688" s="4" t="str">
        <f aca="false">VLOOKUP(D688,Отдел!A:C,2,0)</f>
        <v>Бухгалтерия</v>
      </c>
      <c r="H688" s="4" t="str">
        <f aca="false">VLOOKUP(C688,'Лицевые счета'!A:E,4,0)</f>
        <v>Электрика</v>
      </c>
      <c r="I688" s="4" t="str">
        <f aca="false">VLOOKUP(C688,'Лицевые счета'!A:E,2,0)</f>
        <v>Туполева</v>
      </c>
    </row>
    <row r="689" customFormat="false" ht="15" hidden="false" customHeight="false" outlineLevel="0" collapsed="false">
      <c r="A689" s="7" t="n">
        <v>688</v>
      </c>
      <c r="B689" s="8" t="n">
        <v>44527</v>
      </c>
      <c r="C689" s="7" t="n">
        <v>38</v>
      </c>
      <c r="D689" s="7" t="n">
        <v>4</v>
      </c>
      <c r="E689" s="9" t="s">
        <v>9</v>
      </c>
      <c r="F689" s="9" t="n">
        <v>38456</v>
      </c>
      <c r="G689" s="4" t="str">
        <f aca="false">VLOOKUP(D689,Отдел!A:C,2,0)</f>
        <v>Отдел по технике безопасности</v>
      </c>
      <c r="H689" s="4" t="str">
        <f aca="false">VLOOKUP(C689,'Лицевые счета'!A:E,4,0)</f>
        <v>Электрика</v>
      </c>
      <c r="I689" s="4" t="str">
        <f aca="false">VLOOKUP(C689,'Лицевые счета'!A:E,2,0)</f>
        <v>Семеоновская</v>
      </c>
    </row>
    <row r="690" customFormat="false" ht="15" hidden="false" customHeight="false" outlineLevel="0" collapsed="false">
      <c r="A690" s="7" t="n">
        <v>689</v>
      </c>
      <c r="B690" s="8" t="n">
        <v>44528</v>
      </c>
      <c r="C690" s="7" t="n">
        <v>54</v>
      </c>
      <c r="D690" s="7" t="n">
        <v>4</v>
      </c>
      <c r="E690" s="9" t="s">
        <v>9</v>
      </c>
      <c r="F690" s="9" t="n">
        <v>28568</v>
      </c>
      <c r="G690" s="4" t="str">
        <f aca="false">VLOOKUP(D690,Отдел!A:C,2,0)</f>
        <v>Отдел по технике безопасности</v>
      </c>
      <c r="H690" s="4" t="str">
        <f aca="false">VLOOKUP(C690,'Лицевые счета'!A:E,4,0)</f>
        <v>Электрика</v>
      </c>
      <c r="I690" s="4" t="str">
        <f aca="false">VLOOKUP(C690,'Лицевые счета'!A:E,2,0)</f>
        <v>Кольцевая</v>
      </c>
    </row>
    <row r="691" customFormat="false" ht="15" hidden="false" customHeight="false" outlineLevel="0" collapsed="false">
      <c r="A691" s="7" t="n">
        <v>690</v>
      </c>
      <c r="B691" s="8" t="n">
        <v>44529</v>
      </c>
      <c r="C691" s="7" t="n">
        <v>39</v>
      </c>
      <c r="D691" s="7" t="n">
        <v>10</v>
      </c>
      <c r="E691" s="9" t="s">
        <v>9</v>
      </c>
      <c r="F691" s="9" t="n">
        <v>21694</v>
      </c>
      <c r="G691" s="4" t="str">
        <f aca="false">VLOOKUP(D691,Отдел!A:C,2,0)</f>
        <v>Маркетинговый отдел</v>
      </c>
      <c r="H691" s="4" t="str">
        <f aca="false">VLOOKUP(C691,'Лицевые счета'!A:E,4,0)</f>
        <v>Электрика</v>
      </c>
      <c r="I691" s="4" t="str">
        <f aca="false">VLOOKUP(C691,'Лицевые счета'!A:E,2,0)</f>
        <v>Семеоновская</v>
      </c>
    </row>
    <row r="692" customFormat="false" ht="15" hidden="false" customHeight="false" outlineLevel="0" collapsed="false">
      <c r="A692" s="7" t="n">
        <v>691</v>
      </c>
      <c r="B692" s="8" t="n">
        <v>44530</v>
      </c>
      <c r="C692" s="7" t="n">
        <v>7</v>
      </c>
      <c r="D692" s="7" t="n">
        <v>6</v>
      </c>
      <c r="E692" s="9" t="s">
        <v>9</v>
      </c>
      <c r="F692" s="9" t="n">
        <v>31593</v>
      </c>
      <c r="G692" s="4" t="str">
        <f aca="false">VLOOKUP(D692,Отдел!A:C,2,0)</f>
        <v>Отдел снабжения</v>
      </c>
      <c r="H692" s="4" t="str">
        <f aca="false">VLOOKUP(C692,'Лицевые счета'!A:E,4,0)</f>
        <v>Электрика</v>
      </c>
      <c r="I692" s="4" t="str">
        <f aca="false">VLOOKUP(C692,'Лицевые счета'!A:E,2,0)</f>
        <v>Ленина</v>
      </c>
    </row>
    <row r="693" customFormat="false" ht="15" hidden="false" customHeight="false" outlineLevel="0" collapsed="false">
      <c r="A693" s="7" t="n">
        <v>692</v>
      </c>
      <c r="B693" s="8" t="n">
        <v>44531</v>
      </c>
      <c r="C693" s="7" t="n">
        <v>21</v>
      </c>
      <c r="D693" s="7" t="n">
        <v>2</v>
      </c>
      <c r="E693" s="9" t="s">
        <v>9</v>
      </c>
      <c r="F693" s="9" t="n">
        <v>20841</v>
      </c>
      <c r="G693" s="4" t="str">
        <f aca="false">VLOOKUP(D693,Отдел!A:C,2,0)</f>
        <v>Служба доставки</v>
      </c>
      <c r="H693" s="4" t="str">
        <f aca="false">VLOOKUP(C693,'Лицевые счета'!A:E,4,0)</f>
        <v>Электрика</v>
      </c>
      <c r="I693" s="4" t="str">
        <f aca="false">VLOOKUP(C693,'Лицевые счета'!A:E,2,0)</f>
        <v>Туполева</v>
      </c>
    </row>
    <row r="694" customFormat="false" ht="15" hidden="false" customHeight="false" outlineLevel="0" collapsed="false">
      <c r="A694" s="7" t="n">
        <v>693</v>
      </c>
      <c r="B694" s="8" t="n">
        <v>44532</v>
      </c>
      <c r="C694" s="7" t="n">
        <v>49</v>
      </c>
      <c r="D694" s="7" t="n">
        <v>8</v>
      </c>
      <c r="E694" s="9" t="s">
        <v>9</v>
      </c>
      <c r="F694" s="9" t="n">
        <v>21528</v>
      </c>
      <c r="G694" s="4" t="str">
        <f aca="false">VLOOKUP(D694,Отдел!A:C,2,0)</f>
        <v>Плановый отдел</v>
      </c>
      <c r="H694" s="4" t="str">
        <f aca="false">VLOOKUP(C694,'Лицевые счета'!A:E,4,0)</f>
        <v>Инструмент</v>
      </c>
      <c r="I694" s="4" t="str">
        <f aca="false">VLOOKUP(C694,'Лицевые счета'!A:E,2,0)</f>
        <v>Семеоновская</v>
      </c>
    </row>
    <row r="695" customFormat="false" ht="15" hidden="false" customHeight="false" outlineLevel="0" collapsed="false">
      <c r="A695" s="7" t="n">
        <v>694</v>
      </c>
      <c r="B695" s="8" t="n">
        <v>44533</v>
      </c>
      <c r="C695" s="7" t="n">
        <v>48</v>
      </c>
      <c r="D695" s="7" t="n">
        <v>4</v>
      </c>
      <c r="E695" s="9" t="s">
        <v>9</v>
      </c>
      <c r="F695" s="9" t="n">
        <v>34437</v>
      </c>
      <c r="G695" s="4" t="str">
        <f aca="false">VLOOKUP(D695,Отдел!A:C,2,0)</f>
        <v>Отдел по технике безопасности</v>
      </c>
      <c r="H695" s="4" t="str">
        <f aca="false">VLOOKUP(C695,'Лицевые счета'!A:E,4,0)</f>
        <v>Инструмент</v>
      </c>
      <c r="I695" s="4" t="str">
        <f aca="false">VLOOKUP(C695,'Лицевые счета'!A:E,2,0)</f>
        <v>Семеоновская</v>
      </c>
    </row>
    <row r="696" customFormat="false" ht="15" hidden="false" customHeight="false" outlineLevel="0" collapsed="false">
      <c r="A696" s="7" t="n">
        <v>695</v>
      </c>
      <c r="B696" s="8" t="n">
        <v>44534</v>
      </c>
      <c r="C696" s="7" t="n">
        <v>44</v>
      </c>
      <c r="D696" s="7" t="n">
        <v>3</v>
      </c>
      <c r="E696" s="9" t="s">
        <v>9</v>
      </c>
      <c r="F696" s="9" t="n">
        <v>23997</v>
      </c>
      <c r="G696" s="4" t="str">
        <f aca="false">VLOOKUP(D696,Отдел!A:C,2,0)</f>
        <v>Бухгалтерия</v>
      </c>
      <c r="H696" s="4" t="str">
        <f aca="false">VLOOKUP(C696,'Лицевые счета'!A:E,4,0)</f>
        <v>Электрика</v>
      </c>
      <c r="I696" s="4" t="str">
        <f aca="false">VLOOKUP(C696,'Лицевые счета'!A:E,2,0)</f>
        <v>Семеоновская</v>
      </c>
    </row>
    <row r="697" customFormat="false" ht="15" hidden="false" customHeight="false" outlineLevel="0" collapsed="false">
      <c r="A697" s="7" t="n">
        <v>696</v>
      </c>
      <c r="B697" s="8" t="n">
        <v>44535</v>
      </c>
      <c r="C697" s="7" t="n">
        <v>34</v>
      </c>
      <c r="D697" s="7" t="n">
        <v>1</v>
      </c>
      <c r="E697" s="9" t="s">
        <v>9</v>
      </c>
      <c r="F697" s="9" t="n">
        <v>23017</v>
      </c>
      <c r="G697" s="4" t="str">
        <f aca="false">VLOOKUP(D697,Отдел!A:C,2,0)</f>
        <v>Ремонтный цех</v>
      </c>
      <c r="H697" s="4" t="str">
        <f aca="false">VLOOKUP(C697,'Лицевые счета'!A:E,4,0)</f>
        <v>Инструмент</v>
      </c>
      <c r="I697" s="4" t="str">
        <f aca="false">VLOOKUP(C697,'Лицевые счета'!A:E,2,0)</f>
        <v>Туполева</v>
      </c>
    </row>
    <row r="698" customFormat="false" ht="15" hidden="false" customHeight="false" outlineLevel="0" collapsed="false">
      <c r="A698" s="7" t="n">
        <v>697</v>
      </c>
      <c r="B698" s="8" t="n">
        <v>44536</v>
      </c>
      <c r="C698" s="7" t="n">
        <v>15</v>
      </c>
      <c r="D698" s="7" t="n">
        <v>4</v>
      </c>
      <c r="E698" s="9" t="s">
        <v>9</v>
      </c>
      <c r="F698" s="9" t="n">
        <v>34677</v>
      </c>
      <c r="G698" s="4" t="str">
        <f aca="false">VLOOKUP(D698,Отдел!A:C,2,0)</f>
        <v>Отдел по технике безопасности</v>
      </c>
      <c r="H698" s="4" t="str">
        <f aca="false">VLOOKUP(C698,'Лицевые счета'!A:E,4,0)</f>
        <v>Сантехника</v>
      </c>
      <c r="I698" s="4" t="str">
        <f aca="false">VLOOKUP(C698,'Лицевые счета'!A:E,2,0)</f>
        <v>Ленина</v>
      </c>
    </row>
    <row r="699" customFormat="false" ht="15" hidden="false" customHeight="false" outlineLevel="0" collapsed="false">
      <c r="A699" s="7" t="n">
        <v>698</v>
      </c>
      <c r="B699" s="8" t="n">
        <v>44537</v>
      </c>
      <c r="C699" s="7" t="n">
        <v>8</v>
      </c>
      <c r="D699" s="7" t="n">
        <v>12</v>
      </c>
      <c r="E699" s="9" t="s">
        <v>9</v>
      </c>
      <c r="F699" s="9" t="n">
        <v>22295</v>
      </c>
      <c r="G699" s="4" t="str">
        <f aca="false">VLOOKUP(D699,Отдел!A:C,2,0)</f>
        <v>Диспетчерский отдел</v>
      </c>
      <c r="H699" s="4" t="str">
        <f aca="false">VLOOKUP(C699,'Лицевые счета'!A:E,4,0)</f>
        <v>Электрика</v>
      </c>
      <c r="I699" s="4" t="str">
        <f aca="false">VLOOKUP(C699,'Лицевые счета'!A:E,2,0)</f>
        <v>Ленина</v>
      </c>
    </row>
    <row r="700" customFormat="false" ht="15" hidden="false" customHeight="false" outlineLevel="0" collapsed="false">
      <c r="A700" s="7" t="n">
        <v>699</v>
      </c>
      <c r="B700" s="8" t="n">
        <v>44538</v>
      </c>
      <c r="C700" s="7" t="n">
        <v>33</v>
      </c>
      <c r="D700" s="7" t="n">
        <v>11</v>
      </c>
      <c r="E700" s="9" t="s">
        <v>9</v>
      </c>
      <c r="F700" s="9" t="n">
        <v>31779</v>
      </c>
      <c r="G700" s="4" t="str">
        <f aca="false">VLOOKUP(D700,Отдел!A:C,2,0)</f>
        <v>Производственный цех</v>
      </c>
      <c r="H700" s="4" t="str">
        <f aca="false">VLOOKUP(C700,'Лицевые счета'!A:E,4,0)</f>
        <v>Инструмент</v>
      </c>
      <c r="I700" s="4" t="str">
        <f aca="false">VLOOKUP(C700,'Лицевые счета'!A:E,2,0)</f>
        <v>Туполева</v>
      </c>
    </row>
    <row r="701" customFormat="false" ht="15" hidden="false" customHeight="false" outlineLevel="0" collapsed="false">
      <c r="A701" s="7" t="n">
        <v>700</v>
      </c>
      <c r="B701" s="8" t="n">
        <v>44539</v>
      </c>
      <c r="C701" s="7" t="n">
        <v>5</v>
      </c>
      <c r="D701" s="7" t="n">
        <v>12</v>
      </c>
      <c r="E701" s="9" t="s">
        <v>9</v>
      </c>
      <c r="F701" s="9" t="n">
        <v>34136</v>
      </c>
      <c r="G701" s="4" t="str">
        <f aca="false">VLOOKUP(D701,Отдел!A:C,2,0)</f>
        <v>Диспетчерский отдел</v>
      </c>
      <c r="H701" s="4" t="str">
        <f aca="false">VLOOKUP(C701,'Лицевые счета'!A:E,4,0)</f>
        <v>Электрика</v>
      </c>
      <c r="I701" s="4" t="str">
        <f aca="false">VLOOKUP(C701,'Лицевые счета'!A:E,2,0)</f>
        <v>Шмидта</v>
      </c>
    </row>
    <row r="702" customFormat="false" ht="15" hidden="false" customHeight="false" outlineLevel="0" collapsed="false">
      <c r="A702" s="7" t="n">
        <v>701</v>
      </c>
      <c r="B702" s="8" t="n">
        <v>44540</v>
      </c>
      <c r="C702" s="7" t="n">
        <v>23</v>
      </c>
      <c r="D702" s="7" t="n">
        <v>5</v>
      </c>
      <c r="E702" s="9" t="s">
        <v>9</v>
      </c>
      <c r="F702" s="9" t="n">
        <v>20177</v>
      </c>
      <c r="G702" s="4" t="str">
        <f aca="false">VLOOKUP(D702,Отдел!A:C,2,0)</f>
        <v>Кадровый отдел</v>
      </c>
      <c r="H702" s="4" t="str">
        <f aca="false">VLOOKUP(C702,'Лицевые счета'!A:E,4,0)</f>
        <v>Электрика</v>
      </c>
      <c r="I702" s="4" t="str">
        <f aca="false">VLOOKUP(C702,'Лицевые счета'!A:E,2,0)</f>
        <v>Туполева</v>
      </c>
    </row>
    <row r="703" customFormat="false" ht="15" hidden="false" customHeight="false" outlineLevel="0" collapsed="false">
      <c r="A703" s="7" t="n">
        <v>702</v>
      </c>
      <c r="B703" s="8" t="n">
        <v>44541</v>
      </c>
      <c r="C703" s="7" t="n">
        <v>16</v>
      </c>
      <c r="D703" s="7" t="n">
        <v>8</v>
      </c>
      <c r="E703" s="9" t="s">
        <v>9</v>
      </c>
      <c r="F703" s="9" t="n">
        <v>30507</v>
      </c>
      <c r="G703" s="4" t="str">
        <f aca="false">VLOOKUP(D703,Отдел!A:C,2,0)</f>
        <v>Плановый отдел</v>
      </c>
      <c r="H703" s="4" t="str">
        <f aca="false">VLOOKUP(C703,'Лицевые счета'!A:E,4,0)</f>
        <v>Сантехника</v>
      </c>
      <c r="I703" s="4" t="str">
        <f aca="false">VLOOKUP(C703,'Лицевые счета'!A:E,2,0)</f>
        <v>Ленина</v>
      </c>
    </row>
    <row r="704" customFormat="false" ht="15" hidden="false" customHeight="false" outlineLevel="0" collapsed="false">
      <c r="A704" s="7" t="n">
        <v>703</v>
      </c>
      <c r="B704" s="8" t="n">
        <v>44542</v>
      </c>
      <c r="C704" s="7" t="n">
        <v>4</v>
      </c>
      <c r="D704" s="7" t="n">
        <v>5</v>
      </c>
      <c r="E704" s="9" t="s">
        <v>9</v>
      </c>
      <c r="F704" s="9" t="n">
        <v>27532</v>
      </c>
      <c r="G704" s="4" t="str">
        <f aca="false">VLOOKUP(D704,Отдел!A:C,2,0)</f>
        <v>Кадровый отдел</v>
      </c>
      <c r="H704" s="4" t="str">
        <f aca="false">VLOOKUP(C704,'Лицевые счета'!A:E,4,0)</f>
        <v>Электрика</v>
      </c>
      <c r="I704" s="4" t="str">
        <f aca="false">VLOOKUP(C704,'Лицевые счета'!A:E,2,0)</f>
        <v>Шмидта</v>
      </c>
    </row>
    <row r="705" customFormat="false" ht="15" hidden="false" customHeight="false" outlineLevel="0" collapsed="false">
      <c r="A705" s="7" t="n">
        <v>704</v>
      </c>
      <c r="B705" s="8" t="n">
        <v>44543</v>
      </c>
      <c r="C705" s="7" t="n">
        <v>27</v>
      </c>
      <c r="D705" s="7" t="n">
        <v>5</v>
      </c>
      <c r="E705" s="9" t="s">
        <v>9</v>
      </c>
      <c r="F705" s="9" t="n">
        <v>20921</v>
      </c>
      <c r="G705" s="4" t="str">
        <f aca="false">VLOOKUP(D705,Отдел!A:C,2,0)</f>
        <v>Кадровый отдел</v>
      </c>
      <c r="H705" s="4" t="str">
        <f aca="false">VLOOKUP(C705,'Лицевые счета'!A:E,4,0)</f>
        <v>Электрика</v>
      </c>
      <c r="I705" s="4" t="str">
        <f aca="false">VLOOKUP(C705,'Лицевые счета'!A:E,2,0)</f>
        <v>Туполева</v>
      </c>
    </row>
    <row r="706" customFormat="false" ht="15" hidden="false" customHeight="false" outlineLevel="0" collapsed="false">
      <c r="A706" s="7" t="n">
        <v>705</v>
      </c>
      <c r="B706" s="8" t="n">
        <v>44544</v>
      </c>
      <c r="C706" s="7" t="n">
        <v>54</v>
      </c>
      <c r="D706" s="7" t="n">
        <v>10</v>
      </c>
      <c r="E706" s="9" t="s">
        <v>9</v>
      </c>
      <c r="F706" s="9" t="n">
        <v>37892</v>
      </c>
      <c r="G706" s="4" t="str">
        <f aca="false">VLOOKUP(D706,Отдел!A:C,2,0)</f>
        <v>Маркетинговый отдел</v>
      </c>
      <c r="H706" s="4" t="str">
        <f aca="false">VLOOKUP(C706,'Лицевые счета'!A:E,4,0)</f>
        <v>Электрика</v>
      </c>
      <c r="I706" s="4" t="str">
        <f aca="false">VLOOKUP(C706,'Лицевые счета'!A:E,2,0)</f>
        <v>Кольцевая</v>
      </c>
    </row>
    <row r="707" customFormat="false" ht="15" hidden="false" customHeight="false" outlineLevel="0" collapsed="false">
      <c r="A707" s="7" t="n">
        <v>706</v>
      </c>
      <c r="B707" s="8" t="n">
        <v>44545</v>
      </c>
      <c r="C707" s="7" t="n">
        <v>10</v>
      </c>
      <c r="D707" s="7" t="n">
        <v>3</v>
      </c>
      <c r="E707" s="9" t="s">
        <v>9</v>
      </c>
      <c r="F707" s="9" t="n">
        <v>38040</v>
      </c>
      <c r="G707" s="4" t="str">
        <f aca="false">VLOOKUP(D707,Отдел!A:C,2,0)</f>
        <v>Бухгалтерия</v>
      </c>
      <c r="H707" s="4" t="str">
        <f aca="false">VLOOKUP(C707,'Лицевые счета'!A:E,4,0)</f>
        <v>Электрика</v>
      </c>
      <c r="I707" s="4" t="str">
        <f aca="false">VLOOKUP(C707,'Лицевые счета'!A:E,2,0)</f>
        <v>Ленина</v>
      </c>
    </row>
    <row r="708" customFormat="false" ht="15" hidden="false" customHeight="false" outlineLevel="0" collapsed="false">
      <c r="A708" s="7" t="n">
        <v>707</v>
      </c>
      <c r="B708" s="8" t="n">
        <v>44546</v>
      </c>
      <c r="C708" s="7" t="n">
        <v>42</v>
      </c>
      <c r="D708" s="7" t="n">
        <v>5</v>
      </c>
      <c r="E708" s="9" t="s">
        <v>10</v>
      </c>
      <c r="F708" s="9" t="n">
        <v>29719</v>
      </c>
      <c r="G708" s="4" t="str">
        <f aca="false">VLOOKUP(D708,Отдел!A:C,2,0)</f>
        <v>Кадровый отдел</v>
      </c>
      <c r="H708" s="4" t="str">
        <f aca="false">VLOOKUP(C708,'Лицевые счета'!A:E,4,0)</f>
        <v>Электрика</v>
      </c>
      <c r="I708" s="4" t="str">
        <f aca="false">VLOOKUP(C708,'Лицевые счета'!A:E,2,0)</f>
        <v>Семеоновская</v>
      </c>
    </row>
    <row r="709" customFormat="false" ht="15" hidden="false" customHeight="false" outlineLevel="0" collapsed="false">
      <c r="A709" s="7" t="n">
        <v>708</v>
      </c>
      <c r="B709" s="8" t="n">
        <v>44547</v>
      </c>
      <c r="C709" s="7" t="n">
        <v>51</v>
      </c>
      <c r="D709" s="7" t="n">
        <v>9</v>
      </c>
      <c r="E709" s="9" t="s">
        <v>10</v>
      </c>
      <c r="F709" s="9" t="n">
        <v>21736</v>
      </c>
      <c r="G709" s="4" t="str">
        <f aca="false">VLOOKUP(D709,Отдел!A:C,2,0)</f>
        <v>Отдел труда и заработной платы</v>
      </c>
      <c r="H709" s="4" t="str">
        <f aca="false">VLOOKUP(C709,'Лицевые счета'!A:E,4,0)</f>
        <v>Сантехника</v>
      </c>
      <c r="I709" s="4" t="str">
        <f aca="false">VLOOKUP(C709,'Лицевые счета'!A:E,2,0)</f>
        <v>Семеоновская</v>
      </c>
    </row>
    <row r="710" customFormat="false" ht="15" hidden="false" customHeight="false" outlineLevel="0" collapsed="false">
      <c r="A710" s="7" t="n">
        <v>709</v>
      </c>
      <c r="B710" s="8" t="n">
        <v>44548</v>
      </c>
      <c r="C710" s="7" t="n">
        <v>25</v>
      </c>
      <c r="D710" s="7" t="n">
        <v>7</v>
      </c>
      <c r="E710" s="9" t="s">
        <v>10</v>
      </c>
      <c r="F710" s="9" t="n">
        <v>26365</v>
      </c>
      <c r="G710" s="4" t="str">
        <f aca="false">VLOOKUP(D710,Отдел!A:C,2,0)</f>
        <v>Отдел сбыта</v>
      </c>
      <c r="H710" s="4" t="str">
        <f aca="false">VLOOKUP(C710,'Лицевые счета'!A:E,4,0)</f>
        <v>Электрика</v>
      </c>
      <c r="I710" s="4" t="str">
        <f aca="false">VLOOKUP(C710,'Лицевые счета'!A:E,2,0)</f>
        <v>Туполева</v>
      </c>
    </row>
    <row r="711" customFormat="false" ht="15" hidden="false" customHeight="false" outlineLevel="0" collapsed="false">
      <c r="A711" s="7" t="n">
        <v>710</v>
      </c>
      <c r="B711" s="8" t="n">
        <v>44549</v>
      </c>
      <c r="C711" s="7" t="n">
        <v>30</v>
      </c>
      <c r="D711" s="7" t="n">
        <v>1</v>
      </c>
      <c r="E711" s="9" t="s">
        <v>10</v>
      </c>
      <c r="F711" s="9" t="n">
        <v>30254</v>
      </c>
      <c r="G711" s="4" t="str">
        <f aca="false">VLOOKUP(D711,Отдел!A:C,2,0)</f>
        <v>Ремонтный цех</v>
      </c>
      <c r="H711" s="4" t="str">
        <f aca="false">VLOOKUP(C711,'Лицевые счета'!A:E,4,0)</f>
        <v>Электрика</v>
      </c>
      <c r="I711" s="4" t="str">
        <f aca="false">VLOOKUP(C711,'Лицевые счета'!A:E,2,0)</f>
        <v>Туполева</v>
      </c>
    </row>
    <row r="712" customFormat="false" ht="15" hidden="false" customHeight="false" outlineLevel="0" collapsed="false">
      <c r="A712" s="7" t="n">
        <v>711</v>
      </c>
      <c r="B712" s="8" t="n">
        <v>44550</v>
      </c>
      <c r="C712" s="7" t="n">
        <v>59</v>
      </c>
      <c r="D712" s="7" t="n">
        <v>8</v>
      </c>
      <c r="E712" s="9" t="s">
        <v>10</v>
      </c>
      <c r="F712" s="9" t="n">
        <v>28727</v>
      </c>
      <c r="G712" s="4" t="str">
        <f aca="false">VLOOKUP(D712,Отдел!A:C,2,0)</f>
        <v>Плановый отдел</v>
      </c>
      <c r="H712" s="4" t="str">
        <f aca="false">VLOOKUP(C712,'Лицевые счета'!A:E,4,0)</f>
        <v>Сантехника</v>
      </c>
      <c r="I712" s="4" t="str">
        <f aca="false">VLOOKUP(C712,'Лицевые счета'!A:E,2,0)</f>
        <v>Кольцевая</v>
      </c>
    </row>
    <row r="713" customFormat="false" ht="15" hidden="false" customHeight="false" outlineLevel="0" collapsed="false">
      <c r="A713" s="7" t="n">
        <v>712</v>
      </c>
      <c r="B713" s="8" t="n">
        <v>44551</v>
      </c>
      <c r="C713" s="7" t="n">
        <v>19</v>
      </c>
      <c r="D713" s="7" t="n">
        <v>4</v>
      </c>
      <c r="E713" s="9" t="s">
        <v>10</v>
      </c>
      <c r="F713" s="9" t="n">
        <v>33227</v>
      </c>
      <c r="G713" s="4" t="str">
        <f aca="false">VLOOKUP(D713,Отдел!A:C,2,0)</f>
        <v>Отдел по технике безопасности</v>
      </c>
      <c r="H713" s="4" t="str">
        <f aca="false">VLOOKUP(C713,'Лицевые счета'!A:E,4,0)</f>
        <v>Сантехника</v>
      </c>
      <c r="I713" s="4" t="str">
        <f aca="false">VLOOKUP(C713,'Лицевые счета'!A:E,2,0)</f>
        <v>Ленина</v>
      </c>
    </row>
    <row r="714" customFormat="false" ht="15" hidden="false" customHeight="false" outlineLevel="0" collapsed="false">
      <c r="A714" s="7" t="n">
        <v>713</v>
      </c>
      <c r="B714" s="8" t="n">
        <v>44552</v>
      </c>
      <c r="C714" s="7" t="n">
        <v>42</v>
      </c>
      <c r="D714" s="7" t="n">
        <v>1</v>
      </c>
      <c r="E714" s="9" t="s">
        <v>10</v>
      </c>
      <c r="F714" s="9" t="n">
        <v>39054</v>
      </c>
      <c r="G714" s="4" t="str">
        <f aca="false">VLOOKUP(D714,Отдел!A:C,2,0)</f>
        <v>Ремонтный цех</v>
      </c>
      <c r="H714" s="4" t="str">
        <f aca="false">VLOOKUP(C714,'Лицевые счета'!A:E,4,0)</f>
        <v>Электрика</v>
      </c>
      <c r="I714" s="4" t="str">
        <f aca="false">VLOOKUP(C714,'Лицевые счета'!A:E,2,0)</f>
        <v>Семеоновская</v>
      </c>
    </row>
    <row r="715" customFormat="false" ht="15" hidden="false" customHeight="false" outlineLevel="0" collapsed="false">
      <c r="A715" s="7" t="n">
        <v>714</v>
      </c>
      <c r="B715" s="8" t="n">
        <v>44553</v>
      </c>
      <c r="C715" s="7" t="n">
        <v>43</v>
      </c>
      <c r="D715" s="7" t="n">
        <v>6</v>
      </c>
      <c r="E715" s="9" t="s">
        <v>10</v>
      </c>
      <c r="F715" s="9" t="n">
        <v>35210</v>
      </c>
      <c r="G715" s="4" t="str">
        <f aca="false">VLOOKUP(D715,Отдел!A:C,2,0)</f>
        <v>Отдел снабжения</v>
      </c>
      <c r="H715" s="4" t="str">
        <f aca="false">VLOOKUP(C715,'Лицевые счета'!A:E,4,0)</f>
        <v>Электрика</v>
      </c>
      <c r="I715" s="4" t="str">
        <f aca="false">VLOOKUP(C715,'Лицевые счета'!A:E,2,0)</f>
        <v>Семеоновская</v>
      </c>
    </row>
    <row r="716" customFormat="false" ht="15" hidden="false" customHeight="false" outlineLevel="0" collapsed="false">
      <c r="A716" s="7" t="n">
        <v>715</v>
      </c>
      <c r="B716" s="8" t="n">
        <v>44554</v>
      </c>
      <c r="C716" s="7" t="n">
        <v>21</v>
      </c>
      <c r="D716" s="7" t="n">
        <v>9</v>
      </c>
      <c r="E716" s="9" t="s">
        <v>10</v>
      </c>
      <c r="F716" s="9" t="n">
        <v>21594</v>
      </c>
      <c r="G716" s="4" t="str">
        <f aca="false">VLOOKUP(D716,Отдел!A:C,2,0)</f>
        <v>Отдел труда и заработной платы</v>
      </c>
      <c r="H716" s="4" t="str">
        <f aca="false">VLOOKUP(C716,'Лицевые счета'!A:E,4,0)</f>
        <v>Электрика</v>
      </c>
      <c r="I716" s="4" t="str">
        <f aca="false">VLOOKUP(C716,'Лицевые счета'!A:E,2,0)</f>
        <v>Туполева</v>
      </c>
    </row>
    <row r="717" customFormat="false" ht="15" hidden="false" customHeight="false" outlineLevel="0" collapsed="false">
      <c r="A717" s="7" t="n">
        <v>716</v>
      </c>
      <c r="B717" s="8" t="n">
        <v>44555</v>
      </c>
      <c r="C717" s="7" t="n">
        <v>29</v>
      </c>
      <c r="D717" s="7" t="n">
        <v>7</v>
      </c>
      <c r="E717" s="9" t="s">
        <v>10</v>
      </c>
      <c r="F717" s="9" t="n">
        <v>36879</v>
      </c>
      <c r="G717" s="4" t="str">
        <f aca="false">VLOOKUP(D717,Отдел!A:C,2,0)</f>
        <v>Отдел сбыта</v>
      </c>
      <c r="H717" s="4" t="str">
        <f aca="false">VLOOKUP(C717,'Лицевые счета'!A:E,4,0)</f>
        <v>Электрика</v>
      </c>
      <c r="I717" s="4" t="str">
        <f aca="false">VLOOKUP(C717,'Лицевые счета'!A:E,2,0)</f>
        <v>Туполева</v>
      </c>
    </row>
    <row r="718" customFormat="false" ht="15" hidden="false" customHeight="false" outlineLevel="0" collapsed="false">
      <c r="A718" s="7" t="n">
        <v>717</v>
      </c>
      <c r="B718" s="8" t="n">
        <v>44556</v>
      </c>
      <c r="C718" s="7" t="n">
        <v>28</v>
      </c>
      <c r="D718" s="7" t="n">
        <v>8</v>
      </c>
      <c r="E718" s="9" t="s">
        <v>10</v>
      </c>
      <c r="F718" s="9" t="n">
        <v>38268</v>
      </c>
      <c r="G718" s="4" t="str">
        <f aca="false">VLOOKUP(D718,Отдел!A:C,2,0)</f>
        <v>Плановый отдел</v>
      </c>
      <c r="H718" s="4" t="str">
        <f aca="false">VLOOKUP(C718,'Лицевые счета'!A:E,4,0)</f>
        <v>Электрика</v>
      </c>
      <c r="I718" s="4" t="str">
        <f aca="false">VLOOKUP(C718,'Лицевые счета'!A:E,2,0)</f>
        <v>Туполева</v>
      </c>
    </row>
    <row r="719" customFormat="false" ht="15" hidden="false" customHeight="false" outlineLevel="0" collapsed="false">
      <c r="A719" s="7" t="n">
        <v>718</v>
      </c>
      <c r="B719" s="8" t="n">
        <v>44557</v>
      </c>
      <c r="C719" s="7" t="n">
        <v>31</v>
      </c>
      <c r="D719" s="7" t="n">
        <v>7</v>
      </c>
      <c r="E719" s="9" t="s">
        <v>10</v>
      </c>
      <c r="F719" s="9" t="n">
        <v>37965</v>
      </c>
      <c r="G719" s="4" t="str">
        <f aca="false">VLOOKUP(D719,Отдел!A:C,2,0)</f>
        <v>Отдел сбыта</v>
      </c>
      <c r="H719" s="4" t="str">
        <f aca="false">VLOOKUP(C719,'Лицевые счета'!A:E,4,0)</f>
        <v>Электрика</v>
      </c>
      <c r="I719" s="4" t="str">
        <f aca="false">VLOOKUP(C719,'Лицевые счета'!A:E,2,0)</f>
        <v>Туполева</v>
      </c>
    </row>
    <row r="720" customFormat="false" ht="15" hidden="false" customHeight="false" outlineLevel="0" collapsed="false">
      <c r="A720" s="7" t="n">
        <v>719</v>
      </c>
      <c r="B720" s="8" t="n">
        <v>44558</v>
      </c>
      <c r="C720" s="7" t="n">
        <v>4</v>
      </c>
      <c r="D720" s="7" t="n">
        <v>10</v>
      </c>
      <c r="E720" s="9" t="s">
        <v>10</v>
      </c>
      <c r="F720" s="9" t="n">
        <v>24257</v>
      </c>
      <c r="G720" s="4" t="str">
        <f aca="false">VLOOKUP(D720,Отдел!A:C,2,0)</f>
        <v>Маркетинговый отдел</v>
      </c>
      <c r="H720" s="4" t="str">
        <f aca="false">VLOOKUP(C720,'Лицевые счета'!A:E,4,0)</f>
        <v>Электрика</v>
      </c>
      <c r="I720" s="4" t="str">
        <f aca="false">VLOOKUP(C720,'Лицевые счета'!A:E,2,0)</f>
        <v>Шмидта</v>
      </c>
    </row>
    <row r="721" customFormat="false" ht="15" hidden="false" customHeight="false" outlineLevel="0" collapsed="false">
      <c r="A721" s="7" t="n">
        <v>720</v>
      </c>
      <c r="B721" s="8" t="n">
        <v>44559</v>
      </c>
      <c r="C721" s="7" t="n">
        <v>20</v>
      </c>
      <c r="D721" s="7" t="n">
        <v>8</v>
      </c>
      <c r="E721" s="9" t="s">
        <v>10</v>
      </c>
      <c r="F721" s="9" t="n">
        <v>38046</v>
      </c>
      <c r="G721" s="4" t="str">
        <f aca="false">VLOOKUP(D721,Отдел!A:C,2,0)</f>
        <v>Плановый отдел</v>
      </c>
      <c r="H721" s="4" t="str">
        <f aca="false">VLOOKUP(C721,'Лицевые счета'!A:E,4,0)</f>
        <v>Сантехника</v>
      </c>
      <c r="I721" s="4" t="str">
        <f aca="false">VLOOKUP(C721,'Лицевые счета'!A:E,2,0)</f>
        <v>Ленина</v>
      </c>
    </row>
    <row r="722" customFormat="false" ht="15" hidden="false" customHeight="false" outlineLevel="0" collapsed="false">
      <c r="A722" s="7" t="n">
        <v>721</v>
      </c>
      <c r="B722" s="8" t="n">
        <v>44560</v>
      </c>
      <c r="C722" s="7" t="n">
        <v>24</v>
      </c>
      <c r="D722" s="7" t="n">
        <v>11</v>
      </c>
      <c r="E722" s="9" t="s">
        <v>10</v>
      </c>
      <c r="F722" s="9" t="n">
        <v>36527</v>
      </c>
      <c r="G722" s="4" t="str">
        <f aca="false">VLOOKUP(D722,Отдел!A:C,2,0)</f>
        <v>Производственный цех</v>
      </c>
      <c r="H722" s="4" t="str">
        <f aca="false">VLOOKUP(C722,'Лицевые счета'!A:E,4,0)</f>
        <v>Электрика</v>
      </c>
      <c r="I722" s="4" t="str">
        <f aca="false">VLOOKUP(C722,'Лицевые счета'!A:E,2,0)</f>
        <v>Туполева</v>
      </c>
    </row>
    <row r="723" customFormat="false" ht="15" hidden="false" customHeight="false" outlineLevel="0" collapsed="false">
      <c r="A723" s="7" t="n">
        <v>722</v>
      </c>
      <c r="B723" s="8" t="n">
        <v>44561</v>
      </c>
      <c r="C723" s="7" t="n">
        <v>46</v>
      </c>
      <c r="D723" s="7" t="n">
        <v>11</v>
      </c>
      <c r="E723" s="9" t="s">
        <v>10</v>
      </c>
      <c r="F723" s="9" t="n">
        <v>27257</v>
      </c>
      <c r="G723" s="4" t="str">
        <f aca="false">VLOOKUP(D723,Отдел!A:C,2,0)</f>
        <v>Производственный цех</v>
      </c>
      <c r="H723" s="4" t="str">
        <f aca="false">VLOOKUP(C723,'Лицевые счета'!A:E,4,0)</f>
        <v>Инструмент</v>
      </c>
      <c r="I723" s="4" t="str">
        <f aca="false">VLOOKUP(C723,'Лицевые счета'!A:E,2,0)</f>
        <v>Семеоновская</v>
      </c>
    </row>
    <row r="724" customFormat="false" ht="15" hidden="false" customHeight="false" outlineLevel="0" collapsed="false">
      <c r="A724" s="7" t="n">
        <v>723</v>
      </c>
      <c r="B724" s="8" t="n">
        <v>44562</v>
      </c>
      <c r="C724" s="7" t="n">
        <v>6</v>
      </c>
      <c r="D724" s="7" t="n">
        <v>9</v>
      </c>
      <c r="E724" s="9" t="s">
        <v>10</v>
      </c>
      <c r="F724" s="9" t="n">
        <v>27759</v>
      </c>
      <c r="G724" s="4" t="str">
        <f aca="false">VLOOKUP(D724,Отдел!A:C,2,0)</f>
        <v>Отдел труда и заработной платы</v>
      </c>
      <c r="H724" s="4" t="str">
        <f aca="false">VLOOKUP(C724,'Лицевые счета'!A:E,4,0)</f>
        <v>Электрика</v>
      </c>
      <c r="I724" s="4" t="str">
        <f aca="false">VLOOKUP(C724,'Лицевые счета'!A:E,2,0)</f>
        <v>Шмидта</v>
      </c>
    </row>
    <row r="725" customFormat="false" ht="15" hidden="false" customHeight="false" outlineLevel="0" collapsed="false">
      <c r="A725" s="7" t="n">
        <v>724</v>
      </c>
      <c r="B725" s="8" t="n">
        <v>44563</v>
      </c>
      <c r="C725" s="7" t="n">
        <v>6</v>
      </c>
      <c r="D725" s="7" t="n">
        <v>3</v>
      </c>
      <c r="E725" s="9" t="s">
        <v>10</v>
      </c>
      <c r="F725" s="9" t="n">
        <v>38425</v>
      </c>
      <c r="G725" s="4" t="str">
        <f aca="false">VLOOKUP(D725,Отдел!A:C,2,0)</f>
        <v>Бухгалтерия</v>
      </c>
      <c r="H725" s="4" t="str">
        <f aca="false">VLOOKUP(C725,'Лицевые счета'!A:E,4,0)</f>
        <v>Электрика</v>
      </c>
      <c r="I725" s="4" t="str">
        <f aca="false">VLOOKUP(C725,'Лицевые счета'!A:E,2,0)</f>
        <v>Шмидта</v>
      </c>
    </row>
    <row r="726" customFormat="false" ht="15" hidden="false" customHeight="false" outlineLevel="0" collapsed="false">
      <c r="A726" s="7" t="n">
        <v>725</v>
      </c>
      <c r="B726" s="8" t="n">
        <v>44564</v>
      </c>
      <c r="C726" s="7" t="n">
        <v>2</v>
      </c>
      <c r="D726" s="7" t="n">
        <v>6</v>
      </c>
      <c r="E726" s="9" t="s">
        <v>10</v>
      </c>
      <c r="F726" s="9" t="n">
        <v>25207</v>
      </c>
      <c r="G726" s="4" t="str">
        <f aca="false">VLOOKUP(D726,Отдел!A:C,2,0)</f>
        <v>Отдел снабжения</v>
      </c>
      <c r="H726" s="4" t="str">
        <f aca="false">VLOOKUP(C726,'Лицевые счета'!A:E,4,0)</f>
        <v>Электрика</v>
      </c>
      <c r="I726" s="4" t="str">
        <f aca="false">VLOOKUP(C726,'Лицевые счета'!A:E,2,0)</f>
        <v>Шмидта</v>
      </c>
    </row>
    <row r="727" customFormat="false" ht="15" hidden="false" customHeight="false" outlineLevel="0" collapsed="false">
      <c r="A727" s="7" t="n">
        <v>726</v>
      </c>
      <c r="B727" s="8" t="n">
        <v>44565</v>
      </c>
      <c r="C727" s="7" t="n">
        <v>2</v>
      </c>
      <c r="D727" s="7" t="n">
        <v>7</v>
      </c>
      <c r="E727" s="9" t="s">
        <v>10</v>
      </c>
      <c r="F727" s="9" t="n">
        <v>33904</v>
      </c>
      <c r="G727" s="4" t="str">
        <f aca="false">VLOOKUP(D727,Отдел!A:C,2,0)</f>
        <v>Отдел сбыта</v>
      </c>
      <c r="H727" s="4" t="str">
        <f aca="false">VLOOKUP(C727,'Лицевые счета'!A:E,4,0)</f>
        <v>Электрика</v>
      </c>
      <c r="I727" s="4" t="str">
        <f aca="false">VLOOKUP(C727,'Лицевые счета'!A:E,2,0)</f>
        <v>Шмидта</v>
      </c>
    </row>
    <row r="728" customFormat="false" ht="15" hidden="false" customHeight="false" outlineLevel="0" collapsed="false">
      <c r="A728" s="7" t="n">
        <v>727</v>
      </c>
      <c r="B728" s="8" t="n">
        <v>44566</v>
      </c>
      <c r="C728" s="7" t="n">
        <v>60</v>
      </c>
      <c r="D728" s="7" t="n">
        <v>6</v>
      </c>
      <c r="E728" s="9" t="s">
        <v>10</v>
      </c>
      <c r="F728" s="9" t="n">
        <v>32431</v>
      </c>
      <c r="G728" s="4" t="str">
        <f aca="false">VLOOKUP(D728,Отдел!A:C,2,0)</f>
        <v>Отдел снабжения</v>
      </c>
      <c r="H728" s="4" t="str">
        <f aca="false">VLOOKUP(C728,'Лицевые счета'!A:E,4,0)</f>
        <v>Сантехника</v>
      </c>
      <c r="I728" s="4" t="str">
        <f aca="false">VLOOKUP(C728,'Лицевые счета'!A:E,2,0)</f>
        <v>Кольцевая</v>
      </c>
    </row>
    <row r="729" customFormat="false" ht="15" hidden="false" customHeight="false" outlineLevel="0" collapsed="false">
      <c r="A729" s="7" t="n">
        <v>728</v>
      </c>
      <c r="B729" s="8" t="n">
        <v>44567</v>
      </c>
      <c r="C729" s="7" t="n">
        <v>6</v>
      </c>
      <c r="D729" s="7" t="n">
        <v>3</v>
      </c>
      <c r="E729" s="9" t="s">
        <v>10</v>
      </c>
      <c r="F729" s="9" t="n">
        <v>30464</v>
      </c>
      <c r="G729" s="4" t="str">
        <f aca="false">VLOOKUP(D729,Отдел!A:C,2,0)</f>
        <v>Бухгалтерия</v>
      </c>
      <c r="H729" s="4" t="str">
        <f aca="false">VLOOKUP(C729,'Лицевые счета'!A:E,4,0)</f>
        <v>Электрика</v>
      </c>
      <c r="I729" s="4" t="str">
        <f aca="false">VLOOKUP(C729,'Лицевые счета'!A:E,2,0)</f>
        <v>Шмидта</v>
      </c>
    </row>
    <row r="730" customFormat="false" ht="15" hidden="false" customHeight="false" outlineLevel="0" collapsed="false">
      <c r="A730" s="7" t="n">
        <v>729</v>
      </c>
      <c r="B730" s="8" t="n">
        <v>44568</v>
      </c>
      <c r="C730" s="7" t="n">
        <v>34</v>
      </c>
      <c r="D730" s="7" t="n">
        <v>10</v>
      </c>
      <c r="E730" s="9" t="s">
        <v>10</v>
      </c>
      <c r="F730" s="9" t="n">
        <v>33163</v>
      </c>
      <c r="G730" s="4" t="str">
        <f aca="false">VLOOKUP(D730,Отдел!A:C,2,0)</f>
        <v>Маркетинговый отдел</v>
      </c>
      <c r="H730" s="4" t="str">
        <f aca="false">VLOOKUP(C730,'Лицевые счета'!A:E,4,0)</f>
        <v>Инструмент</v>
      </c>
      <c r="I730" s="4" t="str">
        <f aca="false">VLOOKUP(C730,'Лицевые счета'!A:E,2,0)</f>
        <v>Туполева</v>
      </c>
    </row>
    <row r="731" customFormat="false" ht="15" hidden="false" customHeight="false" outlineLevel="0" collapsed="false">
      <c r="A731" s="7" t="n">
        <v>730</v>
      </c>
      <c r="B731" s="8" t="n">
        <v>44569</v>
      </c>
      <c r="C731" s="7" t="n">
        <v>50</v>
      </c>
      <c r="D731" s="7" t="n">
        <v>7</v>
      </c>
      <c r="E731" s="9" t="s">
        <v>10</v>
      </c>
      <c r="F731" s="9" t="n">
        <v>22515</v>
      </c>
      <c r="G731" s="4" t="str">
        <f aca="false">VLOOKUP(D731,Отдел!A:C,2,0)</f>
        <v>Отдел сбыта</v>
      </c>
      <c r="H731" s="4" t="str">
        <f aca="false">VLOOKUP(C731,'Лицевые счета'!A:E,4,0)</f>
        <v>Сантехника</v>
      </c>
      <c r="I731" s="4" t="str">
        <f aca="false">VLOOKUP(C731,'Лицевые счета'!A:E,2,0)</f>
        <v>Семеоновская</v>
      </c>
    </row>
    <row r="732" customFormat="false" ht="15" hidden="false" customHeight="false" outlineLevel="0" collapsed="false">
      <c r="A732" s="7" t="n">
        <v>731</v>
      </c>
      <c r="B732" s="8" t="n">
        <v>44570</v>
      </c>
      <c r="C732" s="7" t="n">
        <v>29</v>
      </c>
      <c r="D732" s="7" t="n">
        <v>3</v>
      </c>
      <c r="E732" s="9" t="s">
        <v>10</v>
      </c>
      <c r="F732" s="9" t="n">
        <v>21498</v>
      </c>
      <c r="G732" s="4" t="str">
        <f aca="false">VLOOKUP(D732,Отдел!A:C,2,0)</f>
        <v>Бухгалтерия</v>
      </c>
      <c r="H732" s="4" t="str">
        <f aca="false">VLOOKUP(C732,'Лицевые счета'!A:E,4,0)</f>
        <v>Электрика</v>
      </c>
      <c r="I732" s="4" t="str">
        <f aca="false">VLOOKUP(C732,'Лицевые счета'!A:E,2,0)</f>
        <v>Туполева</v>
      </c>
    </row>
    <row r="733" customFormat="false" ht="15" hidden="false" customHeight="false" outlineLevel="0" collapsed="false">
      <c r="A733" s="7" t="n">
        <v>732</v>
      </c>
      <c r="B733" s="8" t="n">
        <v>44571</v>
      </c>
      <c r="C733" s="7" t="n">
        <v>56</v>
      </c>
      <c r="D733" s="7" t="n">
        <v>7</v>
      </c>
      <c r="E733" s="9" t="s">
        <v>10</v>
      </c>
      <c r="F733" s="9" t="n">
        <v>22675</v>
      </c>
      <c r="G733" s="4" t="str">
        <f aca="false">VLOOKUP(D733,Отдел!A:C,2,0)</f>
        <v>Отдел сбыта</v>
      </c>
      <c r="H733" s="4" t="str">
        <f aca="false">VLOOKUP(C733,'Лицевые счета'!A:E,4,0)</f>
        <v>Инструмент</v>
      </c>
      <c r="I733" s="4" t="str">
        <f aca="false">VLOOKUP(C733,'Лицевые счета'!A:E,2,0)</f>
        <v>Кольцевая</v>
      </c>
    </row>
    <row r="734" customFormat="false" ht="15" hidden="false" customHeight="false" outlineLevel="0" collapsed="false">
      <c r="A734" s="7" t="n">
        <v>733</v>
      </c>
      <c r="B734" s="8" t="n">
        <v>44572</v>
      </c>
      <c r="C734" s="7" t="n">
        <v>44</v>
      </c>
      <c r="D734" s="7" t="n">
        <v>3</v>
      </c>
      <c r="E734" s="9" t="s">
        <v>10</v>
      </c>
      <c r="F734" s="9" t="n">
        <v>27821</v>
      </c>
      <c r="G734" s="4" t="str">
        <f aca="false">VLOOKUP(D734,Отдел!A:C,2,0)</f>
        <v>Бухгалтерия</v>
      </c>
      <c r="H734" s="4" t="str">
        <f aca="false">VLOOKUP(C734,'Лицевые счета'!A:E,4,0)</f>
        <v>Электрика</v>
      </c>
      <c r="I734" s="4" t="str">
        <f aca="false">VLOOKUP(C734,'Лицевые счета'!A:E,2,0)</f>
        <v>Семеоновская</v>
      </c>
    </row>
    <row r="735" customFormat="false" ht="15" hidden="false" customHeight="false" outlineLevel="0" collapsed="false">
      <c r="A735" s="7" t="n">
        <v>734</v>
      </c>
      <c r="B735" s="8" t="n">
        <v>44573</v>
      </c>
      <c r="C735" s="7" t="n">
        <v>52</v>
      </c>
      <c r="D735" s="7" t="n">
        <v>8</v>
      </c>
      <c r="E735" s="9" t="s">
        <v>10</v>
      </c>
      <c r="F735" s="9" t="n">
        <v>37563</v>
      </c>
      <c r="G735" s="4" t="str">
        <f aca="false">VLOOKUP(D735,Отдел!A:C,2,0)</f>
        <v>Плановый отдел</v>
      </c>
      <c r="H735" s="4" t="str">
        <f aca="false">VLOOKUP(C735,'Лицевые счета'!A:E,4,0)</f>
        <v>Сантехника</v>
      </c>
      <c r="I735" s="4" t="str">
        <f aca="false">VLOOKUP(C735,'Лицевые счета'!A:E,2,0)</f>
        <v>Семеоновская</v>
      </c>
    </row>
    <row r="736" customFormat="false" ht="15" hidden="false" customHeight="false" outlineLevel="0" collapsed="false">
      <c r="A736" s="7" t="n">
        <v>735</v>
      </c>
      <c r="B736" s="8" t="n">
        <v>44574</v>
      </c>
      <c r="C736" s="7" t="n">
        <v>32</v>
      </c>
      <c r="D736" s="7" t="n">
        <v>5</v>
      </c>
      <c r="E736" s="9" t="s">
        <v>10</v>
      </c>
      <c r="F736" s="9" t="n">
        <v>26267</v>
      </c>
      <c r="G736" s="4" t="str">
        <f aca="false">VLOOKUP(D736,Отдел!A:C,2,0)</f>
        <v>Кадровый отдел</v>
      </c>
      <c r="H736" s="4" t="str">
        <f aca="false">VLOOKUP(C736,'Лицевые счета'!A:E,4,0)</f>
        <v>Инструмент</v>
      </c>
      <c r="I736" s="4" t="str">
        <f aca="false">VLOOKUP(C736,'Лицевые счета'!A:E,2,0)</f>
        <v>Туполева</v>
      </c>
    </row>
    <row r="737" customFormat="false" ht="15" hidden="false" customHeight="false" outlineLevel="0" collapsed="false">
      <c r="A737" s="7" t="n">
        <v>736</v>
      </c>
      <c r="B737" s="8" t="n">
        <v>44575</v>
      </c>
      <c r="C737" s="7" t="n">
        <v>48</v>
      </c>
      <c r="D737" s="7" t="n">
        <v>10</v>
      </c>
      <c r="E737" s="9" t="s">
        <v>10</v>
      </c>
      <c r="F737" s="9" t="n">
        <v>28679</v>
      </c>
      <c r="G737" s="4" t="str">
        <f aca="false">VLOOKUP(D737,Отдел!A:C,2,0)</f>
        <v>Маркетинговый отдел</v>
      </c>
      <c r="H737" s="4" t="str">
        <f aca="false">VLOOKUP(C737,'Лицевые счета'!A:E,4,0)</f>
        <v>Инструмент</v>
      </c>
      <c r="I737" s="4" t="str">
        <f aca="false">VLOOKUP(C737,'Лицевые счета'!A:E,2,0)</f>
        <v>Семеоновская</v>
      </c>
    </row>
    <row r="738" customFormat="false" ht="15" hidden="false" customHeight="false" outlineLevel="0" collapsed="false">
      <c r="A738" s="7" t="n">
        <v>737</v>
      </c>
      <c r="B738" s="8" t="n">
        <v>44576</v>
      </c>
      <c r="C738" s="7" t="n">
        <v>49</v>
      </c>
      <c r="D738" s="7" t="n">
        <v>8</v>
      </c>
      <c r="E738" s="9" t="s">
        <v>10</v>
      </c>
      <c r="F738" s="9" t="n">
        <v>31181</v>
      </c>
      <c r="G738" s="4" t="str">
        <f aca="false">VLOOKUP(D738,Отдел!A:C,2,0)</f>
        <v>Плановый отдел</v>
      </c>
      <c r="H738" s="4" t="str">
        <f aca="false">VLOOKUP(C738,'Лицевые счета'!A:E,4,0)</f>
        <v>Инструмент</v>
      </c>
      <c r="I738" s="4" t="str">
        <f aca="false">VLOOKUP(C738,'Лицевые счета'!A:E,2,0)</f>
        <v>Семеоновская</v>
      </c>
    </row>
    <row r="739" customFormat="false" ht="15" hidden="false" customHeight="false" outlineLevel="0" collapsed="false">
      <c r="A739" s="7" t="n">
        <v>738</v>
      </c>
      <c r="B739" s="8" t="n">
        <v>44577</v>
      </c>
      <c r="C739" s="7" t="n">
        <v>1</v>
      </c>
      <c r="D739" s="7" t="n">
        <v>12</v>
      </c>
      <c r="E739" s="9" t="s">
        <v>10</v>
      </c>
      <c r="F739" s="9" t="n">
        <v>20694</v>
      </c>
      <c r="G739" s="4" t="str">
        <f aca="false">VLOOKUP(D739,Отдел!A:C,2,0)</f>
        <v>Диспетчерский отдел</v>
      </c>
      <c r="H739" s="4" t="str">
        <f aca="false">VLOOKUP(C739,'Лицевые счета'!A:E,4,0)</f>
        <v>Электрика</v>
      </c>
      <c r="I739" s="4" t="str">
        <f aca="false">VLOOKUP(C739,'Лицевые счета'!A:E,2,0)</f>
        <v>Шмидта</v>
      </c>
    </row>
    <row r="740" customFormat="false" ht="15" hidden="false" customHeight="false" outlineLevel="0" collapsed="false">
      <c r="A740" s="7" t="n">
        <v>739</v>
      </c>
      <c r="B740" s="8" t="n">
        <v>44578</v>
      </c>
      <c r="C740" s="7" t="n">
        <v>18</v>
      </c>
      <c r="D740" s="7" t="n">
        <v>9</v>
      </c>
      <c r="E740" s="9" t="s">
        <v>10</v>
      </c>
      <c r="F740" s="9" t="n">
        <v>32272</v>
      </c>
      <c r="G740" s="4" t="str">
        <f aca="false">VLOOKUP(D740,Отдел!A:C,2,0)</f>
        <v>Отдел труда и заработной платы</v>
      </c>
      <c r="H740" s="4" t="str">
        <f aca="false">VLOOKUP(C740,'Лицевые счета'!A:E,4,0)</f>
        <v>Сантехника</v>
      </c>
      <c r="I740" s="4" t="str">
        <f aca="false">VLOOKUP(C740,'Лицевые счета'!A:E,2,0)</f>
        <v>Ленина</v>
      </c>
    </row>
    <row r="741" customFormat="false" ht="15" hidden="false" customHeight="false" outlineLevel="0" collapsed="false">
      <c r="A741" s="7" t="n">
        <v>740</v>
      </c>
      <c r="B741" s="8" t="n">
        <v>44579</v>
      </c>
      <c r="C741" s="7" t="n">
        <v>47</v>
      </c>
      <c r="D741" s="7" t="n">
        <v>8</v>
      </c>
      <c r="E741" s="9" t="s">
        <v>10</v>
      </c>
      <c r="F741" s="9" t="n">
        <v>24669</v>
      </c>
      <c r="G741" s="4" t="str">
        <f aca="false">VLOOKUP(D741,Отдел!A:C,2,0)</f>
        <v>Плановый отдел</v>
      </c>
      <c r="H741" s="4" t="str">
        <f aca="false">VLOOKUP(C741,'Лицевые счета'!A:E,4,0)</f>
        <v>Инструмент</v>
      </c>
      <c r="I741" s="4" t="str">
        <f aca="false">VLOOKUP(C741,'Лицевые счета'!A:E,2,0)</f>
        <v>Семеоновская</v>
      </c>
    </row>
    <row r="742" customFormat="false" ht="15" hidden="false" customHeight="false" outlineLevel="0" collapsed="false">
      <c r="A742" s="7" t="n">
        <v>741</v>
      </c>
      <c r="B742" s="8" t="n">
        <v>44580</v>
      </c>
      <c r="C742" s="7" t="n">
        <v>49</v>
      </c>
      <c r="D742" s="7" t="n">
        <v>9</v>
      </c>
      <c r="E742" s="9" t="s">
        <v>10</v>
      </c>
      <c r="F742" s="9" t="n">
        <v>28950</v>
      </c>
      <c r="G742" s="4" t="str">
        <f aca="false">VLOOKUP(D742,Отдел!A:C,2,0)</f>
        <v>Отдел труда и заработной платы</v>
      </c>
      <c r="H742" s="4" t="str">
        <f aca="false">VLOOKUP(C742,'Лицевые счета'!A:E,4,0)</f>
        <v>Инструмент</v>
      </c>
      <c r="I742" s="4" t="str">
        <f aca="false">VLOOKUP(C742,'Лицевые счета'!A:E,2,0)</f>
        <v>Семеоновская</v>
      </c>
    </row>
    <row r="743" customFormat="false" ht="15" hidden="false" customHeight="false" outlineLevel="0" collapsed="false">
      <c r="A743" s="7" t="n">
        <v>742</v>
      </c>
      <c r="B743" s="8" t="n">
        <v>44581</v>
      </c>
      <c r="C743" s="7" t="n">
        <v>38</v>
      </c>
      <c r="D743" s="7" t="n">
        <v>2</v>
      </c>
      <c r="E743" s="9" t="s">
        <v>10</v>
      </c>
      <c r="F743" s="9" t="n">
        <v>22505</v>
      </c>
      <c r="G743" s="4" t="str">
        <f aca="false">VLOOKUP(D743,Отдел!A:C,2,0)</f>
        <v>Служба доставки</v>
      </c>
      <c r="H743" s="4" t="str">
        <f aca="false">VLOOKUP(C743,'Лицевые счета'!A:E,4,0)</f>
        <v>Электрика</v>
      </c>
      <c r="I743" s="4" t="str">
        <f aca="false">VLOOKUP(C743,'Лицевые счета'!A:E,2,0)</f>
        <v>Семеоновская</v>
      </c>
    </row>
    <row r="744" customFormat="false" ht="15" hidden="false" customHeight="false" outlineLevel="0" collapsed="false">
      <c r="A744" s="7" t="n">
        <v>743</v>
      </c>
      <c r="B744" s="8" t="n">
        <v>44582</v>
      </c>
      <c r="C744" s="7" t="n">
        <v>42</v>
      </c>
      <c r="D744" s="7" t="n">
        <v>6</v>
      </c>
      <c r="E744" s="9" t="s">
        <v>10</v>
      </c>
      <c r="F744" s="9" t="n">
        <v>33217</v>
      </c>
      <c r="G744" s="4" t="str">
        <f aca="false">VLOOKUP(D744,Отдел!A:C,2,0)</f>
        <v>Отдел снабжения</v>
      </c>
      <c r="H744" s="4" t="str">
        <f aca="false">VLOOKUP(C744,'Лицевые счета'!A:E,4,0)</f>
        <v>Электрика</v>
      </c>
      <c r="I744" s="4" t="str">
        <f aca="false">VLOOKUP(C744,'Лицевые счета'!A:E,2,0)</f>
        <v>Семеоновская</v>
      </c>
    </row>
    <row r="745" customFormat="false" ht="15" hidden="false" customHeight="false" outlineLevel="0" collapsed="false">
      <c r="A745" s="7" t="n">
        <v>744</v>
      </c>
      <c r="B745" s="8" t="n">
        <v>44583</v>
      </c>
      <c r="C745" s="7" t="n">
        <v>59</v>
      </c>
      <c r="D745" s="7" t="n">
        <v>12</v>
      </c>
      <c r="E745" s="9" t="s">
        <v>10</v>
      </c>
      <c r="F745" s="9" t="n">
        <v>29850</v>
      </c>
      <c r="G745" s="4" t="str">
        <f aca="false">VLOOKUP(D745,Отдел!A:C,2,0)</f>
        <v>Диспетчерский отдел</v>
      </c>
      <c r="H745" s="4" t="str">
        <f aca="false">VLOOKUP(C745,'Лицевые счета'!A:E,4,0)</f>
        <v>Сантехника</v>
      </c>
      <c r="I745" s="4" t="str">
        <f aca="false">VLOOKUP(C745,'Лицевые счета'!A:E,2,0)</f>
        <v>Кольцевая</v>
      </c>
    </row>
    <row r="746" customFormat="false" ht="15" hidden="false" customHeight="false" outlineLevel="0" collapsed="false">
      <c r="A746" s="7" t="n">
        <v>745</v>
      </c>
      <c r="B746" s="8" t="n">
        <v>44584</v>
      </c>
      <c r="C746" s="7" t="n">
        <v>36</v>
      </c>
      <c r="D746" s="7" t="n">
        <v>3</v>
      </c>
      <c r="E746" s="9" t="s">
        <v>10</v>
      </c>
      <c r="F746" s="9" t="n">
        <v>37212</v>
      </c>
      <c r="G746" s="4" t="str">
        <f aca="false">VLOOKUP(D746,Отдел!A:C,2,0)</f>
        <v>Бухгалтерия</v>
      </c>
      <c r="H746" s="4" t="str">
        <f aca="false">VLOOKUP(C746,'Лицевые счета'!A:E,4,0)</f>
        <v>Инструмент</v>
      </c>
      <c r="I746" s="4" t="str">
        <f aca="false">VLOOKUP(C746,'Лицевые счета'!A:E,2,0)</f>
        <v>Туполева</v>
      </c>
    </row>
    <row r="747" customFormat="false" ht="15" hidden="false" customHeight="false" outlineLevel="0" collapsed="false">
      <c r="A747" s="7" t="n">
        <v>746</v>
      </c>
      <c r="B747" s="8" t="n">
        <v>44585</v>
      </c>
      <c r="C747" s="7" t="n">
        <v>41</v>
      </c>
      <c r="D747" s="7" t="n">
        <v>4</v>
      </c>
      <c r="E747" s="9" t="s">
        <v>10</v>
      </c>
      <c r="F747" s="9" t="n">
        <v>20163</v>
      </c>
      <c r="G747" s="4" t="str">
        <f aca="false">VLOOKUP(D747,Отдел!A:C,2,0)</f>
        <v>Отдел по технике безопасности</v>
      </c>
      <c r="H747" s="4" t="str">
        <f aca="false">VLOOKUP(C747,'Лицевые счета'!A:E,4,0)</f>
        <v>Электрика</v>
      </c>
      <c r="I747" s="4" t="str">
        <f aca="false">VLOOKUP(C747,'Лицевые счета'!A:E,2,0)</f>
        <v>Семеоновская</v>
      </c>
    </row>
    <row r="748" customFormat="false" ht="15" hidden="false" customHeight="false" outlineLevel="0" collapsed="false">
      <c r="A748" s="7" t="n">
        <v>747</v>
      </c>
      <c r="B748" s="8" t="n">
        <v>44586</v>
      </c>
      <c r="C748" s="7" t="n">
        <v>16</v>
      </c>
      <c r="D748" s="7" t="n">
        <v>3</v>
      </c>
      <c r="E748" s="9" t="s">
        <v>10</v>
      </c>
      <c r="F748" s="9" t="n">
        <v>37972</v>
      </c>
      <c r="G748" s="4" t="str">
        <f aca="false">VLOOKUP(D748,Отдел!A:C,2,0)</f>
        <v>Бухгалтерия</v>
      </c>
      <c r="H748" s="4" t="str">
        <f aca="false">VLOOKUP(C748,'Лицевые счета'!A:E,4,0)</f>
        <v>Сантехника</v>
      </c>
      <c r="I748" s="4" t="str">
        <f aca="false">VLOOKUP(C748,'Лицевые счета'!A:E,2,0)</f>
        <v>Ленина</v>
      </c>
    </row>
    <row r="749" customFormat="false" ht="15" hidden="false" customHeight="false" outlineLevel="0" collapsed="false">
      <c r="A749" s="7" t="n">
        <v>748</v>
      </c>
      <c r="B749" s="8" t="n">
        <v>44587</v>
      </c>
      <c r="C749" s="7" t="n">
        <v>33</v>
      </c>
      <c r="D749" s="7" t="n">
        <v>3</v>
      </c>
      <c r="E749" s="9" t="s">
        <v>10</v>
      </c>
      <c r="F749" s="9" t="n">
        <v>38201</v>
      </c>
      <c r="G749" s="4" t="str">
        <f aca="false">VLOOKUP(D749,Отдел!A:C,2,0)</f>
        <v>Бухгалтерия</v>
      </c>
      <c r="H749" s="4" t="str">
        <f aca="false">VLOOKUP(C749,'Лицевые счета'!A:E,4,0)</f>
        <v>Инструмент</v>
      </c>
      <c r="I749" s="4" t="str">
        <f aca="false">VLOOKUP(C749,'Лицевые счета'!A:E,2,0)</f>
        <v>Туполева</v>
      </c>
    </row>
    <row r="750" customFormat="false" ht="15" hidden="false" customHeight="false" outlineLevel="0" collapsed="false">
      <c r="A750" s="7" t="n">
        <v>749</v>
      </c>
      <c r="B750" s="8" t="n">
        <v>44588</v>
      </c>
      <c r="C750" s="7" t="n">
        <v>35</v>
      </c>
      <c r="D750" s="7" t="n">
        <v>9</v>
      </c>
      <c r="E750" s="9" t="s">
        <v>10</v>
      </c>
      <c r="F750" s="9" t="n">
        <v>34338</v>
      </c>
      <c r="G750" s="4" t="str">
        <f aca="false">VLOOKUP(D750,Отдел!A:C,2,0)</f>
        <v>Отдел труда и заработной платы</v>
      </c>
      <c r="H750" s="4" t="str">
        <f aca="false">VLOOKUP(C750,'Лицевые счета'!A:E,4,0)</f>
        <v>Инструмент</v>
      </c>
      <c r="I750" s="4" t="str">
        <f aca="false">VLOOKUP(C750,'Лицевые счета'!A:E,2,0)</f>
        <v>Туполева</v>
      </c>
    </row>
    <row r="751" customFormat="false" ht="15" hidden="false" customHeight="false" outlineLevel="0" collapsed="false">
      <c r="A751" s="7" t="n">
        <v>750</v>
      </c>
      <c r="B751" s="8" t="n">
        <v>44589</v>
      </c>
      <c r="C751" s="7" t="n">
        <v>19</v>
      </c>
      <c r="D751" s="7" t="n">
        <v>5</v>
      </c>
      <c r="E751" s="9" t="s">
        <v>10</v>
      </c>
      <c r="F751" s="9" t="n">
        <v>28416</v>
      </c>
      <c r="G751" s="4" t="str">
        <f aca="false">VLOOKUP(D751,Отдел!A:C,2,0)</f>
        <v>Кадровый отдел</v>
      </c>
      <c r="H751" s="4" t="str">
        <f aca="false">VLOOKUP(C751,'Лицевые счета'!A:E,4,0)</f>
        <v>Сантехника</v>
      </c>
      <c r="I751" s="4" t="str">
        <f aca="false">VLOOKUP(C751,'Лицевые счета'!A:E,2,0)</f>
        <v>Ленина</v>
      </c>
    </row>
    <row r="752" customFormat="false" ht="15" hidden="false" customHeight="false" outlineLevel="0" collapsed="false">
      <c r="A752" s="7" t="n">
        <v>751</v>
      </c>
      <c r="B752" s="8" t="n">
        <v>44590</v>
      </c>
      <c r="C752" s="7" t="n">
        <v>49</v>
      </c>
      <c r="D752" s="7" t="n">
        <v>3</v>
      </c>
      <c r="E752" s="9" t="s">
        <v>10</v>
      </c>
      <c r="F752" s="9" t="n">
        <v>38408</v>
      </c>
      <c r="G752" s="4" t="str">
        <f aca="false">VLOOKUP(D752,Отдел!A:C,2,0)</f>
        <v>Бухгалтерия</v>
      </c>
      <c r="H752" s="4" t="str">
        <f aca="false">VLOOKUP(C752,'Лицевые счета'!A:E,4,0)</f>
        <v>Инструмент</v>
      </c>
      <c r="I752" s="4" t="str">
        <f aca="false">VLOOKUP(C752,'Лицевые счета'!A:E,2,0)</f>
        <v>Семеоновская</v>
      </c>
    </row>
    <row r="753" customFormat="false" ht="15" hidden="false" customHeight="false" outlineLevel="0" collapsed="false">
      <c r="A753" s="7" t="n">
        <v>752</v>
      </c>
      <c r="B753" s="8" t="n">
        <v>44591</v>
      </c>
      <c r="C753" s="7" t="n">
        <v>58</v>
      </c>
      <c r="D753" s="7" t="n">
        <v>12</v>
      </c>
      <c r="E753" s="9" t="s">
        <v>10</v>
      </c>
      <c r="F753" s="9" t="n">
        <v>24802</v>
      </c>
      <c r="G753" s="4" t="str">
        <f aca="false">VLOOKUP(D753,Отдел!A:C,2,0)</f>
        <v>Диспетчерский отдел</v>
      </c>
      <c r="H753" s="4" t="str">
        <f aca="false">VLOOKUP(C753,'Лицевые счета'!A:E,4,0)</f>
        <v>Инструмент</v>
      </c>
      <c r="I753" s="4" t="str">
        <f aca="false">VLOOKUP(C753,'Лицевые счета'!A:E,2,0)</f>
        <v>Кольцевая</v>
      </c>
    </row>
    <row r="754" customFormat="false" ht="15" hidden="false" customHeight="false" outlineLevel="0" collapsed="false">
      <c r="A754" s="7" t="n">
        <v>753</v>
      </c>
      <c r="B754" s="8" t="n">
        <v>44592</v>
      </c>
      <c r="C754" s="7" t="n">
        <v>41</v>
      </c>
      <c r="D754" s="7" t="n">
        <v>5</v>
      </c>
      <c r="E754" s="9" t="s">
        <v>10</v>
      </c>
      <c r="F754" s="9" t="n">
        <v>27946</v>
      </c>
      <c r="G754" s="4" t="str">
        <f aca="false">VLOOKUP(D754,Отдел!A:C,2,0)</f>
        <v>Кадровый отдел</v>
      </c>
      <c r="H754" s="4" t="str">
        <f aca="false">VLOOKUP(C754,'Лицевые счета'!A:E,4,0)</f>
        <v>Электрика</v>
      </c>
      <c r="I754" s="4" t="str">
        <f aca="false">VLOOKUP(C754,'Лицевые счета'!A:E,2,0)</f>
        <v>Семеоновская</v>
      </c>
    </row>
    <row r="755" customFormat="false" ht="15" hidden="false" customHeight="false" outlineLevel="0" collapsed="false">
      <c r="A755" s="7" t="n">
        <v>754</v>
      </c>
      <c r="B755" s="8" t="n">
        <v>44593</v>
      </c>
      <c r="C755" s="7" t="n">
        <v>54</v>
      </c>
      <c r="D755" s="7" t="n">
        <v>10</v>
      </c>
      <c r="E755" s="9" t="s">
        <v>10</v>
      </c>
      <c r="F755" s="9" t="n">
        <v>21020</v>
      </c>
      <c r="G755" s="4" t="str">
        <f aca="false">VLOOKUP(D755,Отдел!A:C,2,0)</f>
        <v>Маркетинговый отдел</v>
      </c>
      <c r="H755" s="4" t="str">
        <f aca="false">VLOOKUP(C755,'Лицевые счета'!A:E,4,0)</f>
        <v>Электрика</v>
      </c>
      <c r="I755" s="4" t="str">
        <f aca="false">VLOOKUP(C755,'Лицевые счета'!A:E,2,0)</f>
        <v>Кольцевая</v>
      </c>
    </row>
    <row r="756" customFormat="false" ht="15" hidden="false" customHeight="false" outlineLevel="0" collapsed="false">
      <c r="A756" s="7" t="n">
        <v>755</v>
      </c>
      <c r="B756" s="8" t="n">
        <v>44594</v>
      </c>
      <c r="C756" s="7" t="n">
        <v>46</v>
      </c>
      <c r="D756" s="7" t="n">
        <v>8</v>
      </c>
      <c r="E756" s="9" t="s">
        <v>10</v>
      </c>
      <c r="F756" s="9" t="n">
        <v>36712</v>
      </c>
      <c r="G756" s="4" t="str">
        <f aca="false">VLOOKUP(D756,Отдел!A:C,2,0)</f>
        <v>Плановый отдел</v>
      </c>
      <c r="H756" s="4" t="str">
        <f aca="false">VLOOKUP(C756,'Лицевые счета'!A:E,4,0)</f>
        <v>Инструмент</v>
      </c>
      <c r="I756" s="4" t="str">
        <f aca="false">VLOOKUP(C756,'Лицевые счета'!A:E,2,0)</f>
        <v>Семеоновская</v>
      </c>
    </row>
    <row r="757" customFormat="false" ht="15" hidden="false" customHeight="false" outlineLevel="0" collapsed="false">
      <c r="A757" s="7" t="n">
        <v>756</v>
      </c>
      <c r="B757" s="8" t="n">
        <v>44595</v>
      </c>
      <c r="C757" s="7" t="n">
        <v>17</v>
      </c>
      <c r="D757" s="7" t="n">
        <v>1</v>
      </c>
      <c r="E757" s="9" t="s">
        <v>10</v>
      </c>
      <c r="F757" s="9" t="n">
        <v>36280</v>
      </c>
      <c r="G757" s="4" t="str">
        <f aca="false">VLOOKUP(D757,Отдел!A:C,2,0)</f>
        <v>Ремонтный цех</v>
      </c>
      <c r="H757" s="4" t="str">
        <f aca="false">VLOOKUP(C757,'Лицевые счета'!A:E,4,0)</f>
        <v>Сантехника</v>
      </c>
      <c r="I757" s="4" t="str">
        <f aca="false">VLOOKUP(C757,'Лицевые счета'!A:E,2,0)</f>
        <v>Ленина</v>
      </c>
    </row>
    <row r="758" customFormat="false" ht="15" hidden="false" customHeight="false" outlineLevel="0" collapsed="false">
      <c r="A758" s="7" t="n">
        <v>757</v>
      </c>
      <c r="B758" s="8" t="n">
        <v>44596</v>
      </c>
      <c r="C758" s="7" t="n">
        <v>26</v>
      </c>
      <c r="D758" s="7" t="n">
        <v>8</v>
      </c>
      <c r="E758" s="9" t="s">
        <v>10</v>
      </c>
      <c r="F758" s="9" t="n">
        <v>20759</v>
      </c>
      <c r="G758" s="4" t="str">
        <f aca="false">VLOOKUP(D758,Отдел!A:C,2,0)</f>
        <v>Плановый отдел</v>
      </c>
      <c r="H758" s="4" t="str">
        <f aca="false">VLOOKUP(C758,'Лицевые счета'!A:E,4,0)</f>
        <v>Электрика</v>
      </c>
      <c r="I758" s="4" t="str">
        <f aca="false">VLOOKUP(C758,'Лицевые счета'!A:E,2,0)</f>
        <v>Туполева</v>
      </c>
    </row>
    <row r="759" customFormat="false" ht="15" hidden="false" customHeight="false" outlineLevel="0" collapsed="false">
      <c r="A759" s="7" t="n">
        <v>758</v>
      </c>
      <c r="B759" s="8" t="n">
        <v>44597</v>
      </c>
      <c r="C759" s="7" t="n">
        <v>34</v>
      </c>
      <c r="D759" s="7" t="n">
        <v>9</v>
      </c>
      <c r="E759" s="9" t="s">
        <v>10</v>
      </c>
      <c r="F759" s="9" t="n">
        <v>28543</v>
      </c>
      <c r="G759" s="4" t="str">
        <f aca="false">VLOOKUP(D759,Отдел!A:C,2,0)</f>
        <v>Отдел труда и заработной платы</v>
      </c>
      <c r="H759" s="4" t="str">
        <f aca="false">VLOOKUP(C759,'Лицевые счета'!A:E,4,0)</f>
        <v>Инструмент</v>
      </c>
      <c r="I759" s="4" t="str">
        <f aca="false">VLOOKUP(C759,'Лицевые счета'!A:E,2,0)</f>
        <v>Туполева</v>
      </c>
    </row>
    <row r="760" customFormat="false" ht="15" hidden="false" customHeight="false" outlineLevel="0" collapsed="false">
      <c r="A760" s="7" t="n">
        <v>759</v>
      </c>
      <c r="B760" s="8" t="n">
        <v>44598</v>
      </c>
      <c r="C760" s="7" t="n">
        <v>11</v>
      </c>
      <c r="D760" s="7" t="n">
        <v>7</v>
      </c>
      <c r="E760" s="9" t="s">
        <v>10</v>
      </c>
      <c r="F760" s="9" t="n">
        <v>38846</v>
      </c>
      <c r="G760" s="4" t="str">
        <f aca="false">VLOOKUP(D760,Отдел!A:C,2,0)</f>
        <v>Отдел сбыта</v>
      </c>
      <c r="H760" s="4" t="str">
        <f aca="false">VLOOKUP(C760,'Лицевые счета'!A:E,4,0)</f>
        <v>Электрика</v>
      </c>
      <c r="I760" s="4" t="str">
        <f aca="false">VLOOKUP(C760,'Лицевые счета'!A:E,2,0)</f>
        <v>Ленина</v>
      </c>
    </row>
    <row r="761" customFormat="false" ht="15" hidden="false" customHeight="false" outlineLevel="0" collapsed="false">
      <c r="A761" s="7" t="n">
        <v>760</v>
      </c>
      <c r="B761" s="8" t="n">
        <v>44599</v>
      </c>
      <c r="C761" s="7" t="n">
        <v>5</v>
      </c>
      <c r="D761" s="7" t="n">
        <v>11</v>
      </c>
      <c r="E761" s="9" t="s">
        <v>10</v>
      </c>
      <c r="F761" s="9" t="n">
        <v>30000</v>
      </c>
      <c r="G761" s="4" t="str">
        <f aca="false">VLOOKUP(D761,Отдел!A:C,2,0)</f>
        <v>Производственный цех</v>
      </c>
      <c r="H761" s="4" t="str">
        <f aca="false">VLOOKUP(C761,'Лицевые счета'!A:E,4,0)</f>
        <v>Электрика</v>
      </c>
      <c r="I761" s="4" t="str">
        <f aca="false">VLOOKUP(C761,'Лицевые счета'!A:E,2,0)</f>
        <v>Шмидта</v>
      </c>
    </row>
    <row r="762" customFormat="false" ht="15" hidden="false" customHeight="false" outlineLevel="0" collapsed="false">
      <c r="A762" s="7" t="n">
        <v>761</v>
      </c>
      <c r="B762" s="8" t="n">
        <v>44600</v>
      </c>
      <c r="C762" s="7" t="n">
        <v>38</v>
      </c>
      <c r="D762" s="7" t="n">
        <v>2</v>
      </c>
      <c r="E762" s="9" t="s">
        <v>10</v>
      </c>
      <c r="F762" s="9" t="n">
        <v>38594</v>
      </c>
      <c r="G762" s="4" t="str">
        <f aca="false">VLOOKUP(D762,Отдел!A:C,2,0)</f>
        <v>Служба доставки</v>
      </c>
      <c r="H762" s="4" t="str">
        <f aca="false">VLOOKUP(C762,'Лицевые счета'!A:E,4,0)</f>
        <v>Электрика</v>
      </c>
      <c r="I762" s="4" t="str">
        <f aca="false">VLOOKUP(C762,'Лицевые счета'!A:E,2,0)</f>
        <v>Семеоновская</v>
      </c>
    </row>
    <row r="763" customFormat="false" ht="15" hidden="false" customHeight="false" outlineLevel="0" collapsed="false">
      <c r="A763" s="7" t="n">
        <v>762</v>
      </c>
      <c r="B763" s="8" t="n">
        <v>44601</v>
      </c>
      <c r="C763" s="7" t="n">
        <v>45</v>
      </c>
      <c r="D763" s="7" t="n">
        <v>6</v>
      </c>
      <c r="E763" s="9" t="s">
        <v>10</v>
      </c>
      <c r="F763" s="9" t="n">
        <v>38840</v>
      </c>
      <c r="G763" s="4" t="str">
        <f aca="false">VLOOKUP(D763,Отдел!A:C,2,0)</f>
        <v>Отдел снабжения</v>
      </c>
      <c r="H763" s="4" t="str">
        <f aca="false">VLOOKUP(C763,'Лицевые счета'!A:E,4,0)</f>
        <v>Инструмент</v>
      </c>
      <c r="I763" s="4" t="str">
        <f aca="false">VLOOKUP(C763,'Лицевые счета'!A:E,2,0)</f>
        <v>Семеоновская</v>
      </c>
    </row>
    <row r="764" customFormat="false" ht="15" hidden="false" customHeight="false" outlineLevel="0" collapsed="false">
      <c r="A764" s="7" t="n">
        <v>763</v>
      </c>
      <c r="B764" s="8" t="n">
        <v>44602</v>
      </c>
      <c r="C764" s="7" t="n">
        <v>52</v>
      </c>
      <c r="D764" s="7" t="n">
        <v>4</v>
      </c>
      <c r="E764" s="9" t="s">
        <v>10</v>
      </c>
      <c r="F764" s="9" t="n">
        <v>28512</v>
      </c>
      <c r="G764" s="4" t="str">
        <f aca="false">VLOOKUP(D764,Отдел!A:C,2,0)</f>
        <v>Отдел по технике безопасности</v>
      </c>
      <c r="H764" s="4" t="str">
        <f aca="false">VLOOKUP(C764,'Лицевые счета'!A:E,4,0)</f>
        <v>Сантехника</v>
      </c>
      <c r="I764" s="4" t="str">
        <f aca="false">VLOOKUP(C764,'Лицевые счета'!A:E,2,0)</f>
        <v>Семеоновская</v>
      </c>
    </row>
    <row r="765" customFormat="false" ht="15" hidden="false" customHeight="false" outlineLevel="0" collapsed="false">
      <c r="A765" s="7" t="n">
        <v>764</v>
      </c>
      <c r="B765" s="8" t="n">
        <v>44603</v>
      </c>
      <c r="C765" s="7" t="n">
        <v>59</v>
      </c>
      <c r="D765" s="7" t="n">
        <v>5</v>
      </c>
      <c r="E765" s="9" t="s">
        <v>10</v>
      </c>
      <c r="F765" s="9" t="n">
        <v>34491</v>
      </c>
      <c r="G765" s="4" t="str">
        <f aca="false">VLOOKUP(D765,Отдел!A:C,2,0)</f>
        <v>Кадровый отдел</v>
      </c>
      <c r="H765" s="4" t="str">
        <f aca="false">VLOOKUP(C765,'Лицевые счета'!A:E,4,0)</f>
        <v>Сантехника</v>
      </c>
      <c r="I765" s="4" t="str">
        <f aca="false">VLOOKUP(C765,'Лицевые счета'!A:E,2,0)</f>
        <v>Кольцевая</v>
      </c>
    </row>
    <row r="766" customFormat="false" ht="15" hidden="false" customHeight="false" outlineLevel="0" collapsed="false">
      <c r="A766" s="7" t="n">
        <v>765</v>
      </c>
      <c r="B766" s="8" t="n">
        <v>44604</v>
      </c>
      <c r="C766" s="7" t="n">
        <v>30</v>
      </c>
      <c r="D766" s="7" t="n">
        <v>10</v>
      </c>
      <c r="E766" s="9" t="s">
        <v>10</v>
      </c>
      <c r="F766" s="9" t="n">
        <v>32838</v>
      </c>
      <c r="G766" s="4" t="str">
        <f aca="false">VLOOKUP(D766,Отдел!A:C,2,0)</f>
        <v>Маркетинговый отдел</v>
      </c>
      <c r="H766" s="4" t="str">
        <f aca="false">VLOOKUP(C766,'Лицевые счета'!A:E,4,0)</f>
        <v>Электрика</v>
      </c>
      <c r="I766" s="4" t="str">
        <f aca="false">VLOOKUP(C766,'Лицевые счета'!A:E,2,0)</f>
        <v>Туполева</v>
      </c>
    </row>
    <row r="767" customFormat="false" ht="15" hidden="false" customHeight="false" outlineLevel="0" collapsed="false">
      <c r="A767" s="7" t="n">
        <v>766</v>
      </c>
      <c r="B767" s="8" t="n">
        <v>44605</v>
      </c>
      <c r="C767" s="7" t="n">
        <v>3</v>
      </c>
      <c r="D767" s="7" t="n">
        <v>3</v>
      </c>
      <c r="E767" s="9" t="s">
        <v>10</v>
      </c>
      <c r="F767" s="9" t="n">
        <v>31983</v>
      </c>
      <c r="G767" s="4" t="str">
        <f aca="false">VLOOKUP(D767,Отдел!A:C,2,0)</f>
        <v>Бухгалтерия</v>
      </c>
      <c r="H767" s="4" t="str">
        <f aca="false">VLOOKUP(C767,'Лицевые счета'!A:E,4,0)</f>
        <v>Электрика</v>
      </c>
      <c r="I767" s="4" t="str">
        <f aca="false">VLOOKUP(C767,'Лицевые счета'!A:E,2,0)</f>
        <v>Шмидта</v>
      </c>
    </row>
    <row r="768" customFormat="false" ht="15" hidden="false" customHeight="false" outlineLevel="0" collapsed="false">
      <c r="A768" s="7" t="n">
        <v>767</v>
      </c>
      <c r="B768" s="8" t="n">
        <v>44606</v>
      </c>
      <c r="C768" s="7" t="n">
        <v>1</v>
      </c>
      <c r="D768" s="7" t="n">
        <v>7</v>
      </c>
      <c r="E768" s="9" t="s">
        <v>10</v>
      </c>
      <c r="F768" s="9" t="n">
        <v>33687</v>
      </c>
      <c r="G768" s="4" t="str">
        <f aca="false">VLOOKUP(D768,Отдел!A:C,2,0)</f>
        <v>Отдел сбыта</v>
      </c>
      <c r="H768" s="4" t="str">
        <f aca="false">VLOOKUP(C768,'Лицевые счета'!A:E,4,0)</f>
        <v>Электрика</v>
      </c>
      <c r="I768" s="4" t="str">
        <f aca="false">VLOOKUP(C768,'Лицевые счета'!A:E,2,0)</f>
        <v>Шмидта</v>
      </c>
    </row>
    <row r="769" customFormat="false" ht="15" hidden="false" customHeight="false" outlineLevel="0" collapsed="false">
      <c r="A769" s="7" t="n">
        <v>768</v>
      </c>
      <c r="B769" s="8" t="n">
        <v>44607</v>
      </c>
      <c r="C769" s="7" t="n">
        <v>29</v>
      </c>
      <c r="D769" s="7" t="n">
        <v>12</v>
      </c>
      <c r="E769" s="9" t="s">
        <v>10</v>
      </c>
      <c r="F769" s="9" t="n">
        <v>34785</v>
      </c>
      <c r="G769" s="4" t="str">
        <f aca="false">VLOOKUP(D769,Отдел!A:C,2,0)</f>
        <v>Диспетчерский отдел</v>
      </c>
      <c r="H769" s="4" t="str">
        <f aca="false">VLOOKUP(C769,'Лицевые счета'!A:E,4,0)</f>
        <v>Электрика</v>
      </c>
      <c r="I769" s="4" t="str">
        <f aca="false">VLOOKUP(C769,'Лицевые счета'!A:E,2,0)</f>
        <v>Туполева</v>
      </c>
    </row>
    <row r="770" customFormat="false" ht="15" hidden="false" customHeight="false" outlineLevel="0" collapsed="false">
      <c r="A770" s="7" t="n">
        <v>769</v>
      </c>
      <c r="B770" s="8" t="n">
        <v>44608</v>
      </c>
      <c r="C770" s="7" t="n">
        <v>3</v>
      </c>
      <c r="D770" s="7" t="n">
        <v>9</v>
      </c>
      <c r="E770" s="9" t="s">
        <v>10</v>
      </c>
      <c r="F770" s="9" t="n">
        <v>34989</v>
      </c>
      <c r="G770" s="4" t="str">
        <f aca="false">VLOOKUP(D770,Отдел!A:C,2,0)</f>
        <v>Отдел труда и заработной платы</v>
      </c>
      <c r="H770" s="4" t="str">
        <f aca="false">VLOOKUP(C770,'Лицевые счета'!A:E,4,0)</f>
        <v>Электрика</v>
      </c>
      <c r="I770" s="4" t="str">
        <f aca="false">VLOOKUP(C770,'Лицевые счета'!A:E,2,0)</f>
        <v>Шмидта</v>
      </c>
    </row>
    <row r="771" customFormat="false" ht="15" hidden="false" customHeight="false" outlineLevel="0" collapsed="false">
      <c r="A771" s="7" t="n">
        <v>770</v>
      </c>
      <c r="B771" s="8" t="n">
        <v>44609</v>
      </c>
      <c r="C771" s="7" t="n">
        <v>37</v>
      </c>
      <c r="D771" s="7" t="n">
        <v>1</v>
      </c>
      <c r="E771" s="9" t="s">
        <v>10</v>
      </c>
      <c r="F771" s="9" t="n">
        <v>28239</v>
      </c>
      <c r="G771" s="4" t="str">
        <f aca="false">VLOOKUP(D771,Отдел!A:C,2,0)</f>
        <v>Ремонтный цех</v>
      </c>
      <c r="H771" s="4" t="str">
        <f aca="false">VLOOKUP(C771,'Лицевые счета'!A:E,4,0)</f>
        <v>Инструмент</v>
      </c>
      <c r="I771" s="4" t="str">
        <f aca="false">VLOOKUP(C771,'Лицевые счета'!A:E,2,0)</f>
        <v>Туполева</v>
      </c>
    </row>
    <row r="772" customFormat="false" ht="15" hidden="false" customHeight="false" outlineLevel="0" collapsed="false">
      <c r="A772" s="7" t="n">
        <v>771</v>
      </c>
      <c r="B772" s="8" t="n">
        <v>44610</v>
      </c>
      <c r="C772" s="7" t="n">
        <v>54</v>
      </c>
      <c r="D772" s="7" t="n">
        <v>12</v>
      </c>
      <c r="E772" s="9" t="s">
        <v>10</v>
      </c>
      <c r="F772" s="9" t="n">
        <v>24895</v>
      </c>
      <c r="G772" s="4" t="str">
        <f aca="false">VLOOKUP(D772,Отдел!A:C,2,0)</f>
        <v>Диспетчерский отдел</v>
      </c>
      <c r="H772" s="4" t="str">
        <f aca="false">VLOOKUP(C772,'Лицевые счета'!A:E,4,0)</f>
        <v>Электрика</v>
      </c>
      <c r="I772" s="4" t="str">
        <f aca="false">VLOOKUP(C772,'Лицевые счета'!A:E,2,0)</f>
        <v>Кольцевая</v>
      </c>
    </row>
    <row r="773" customFormat="false" ht="15" hidden="false" customHeight="false" outlineLevel="0" collapsed="false">
      <c r="A773" s="7" t="n">
        <v>772</v>
      </c>
      <c r="B773" s="8" t="n">
        <v>44611</v>
      </c>
      <c r="C773" s="7" t="n">
        <v>36</v>
      </c>
      <c r="D773" s="7" t="n">
        <v>7</v>
      </c>
      <c r="E773" s="9" t="s">
        <v>9</v>
      </c>
      <c r="F773" s="9" t="n">
        <v>24249</v>
      </c>
      <c r="G773" s="4" t="str">
        <f aca="false">VLOOKUP(D773,Отдел!A:C,2,0)</f>
        <v>Отдел сбыта</v>
      </c>
      <c r="H773" s="4" t="str">
        <f aca="false">VLOOKUP(C773,'Лицевые счета'!A:E,4,0)</f>
        <v>Инструмент</v>
      </c>
      <c r="I773" s="4" t="str">
        <f aca="false">VLOOKUP(C773,'Лицевые счета'!A:E,2,0)</f>
        <v>Туполева</v>
      </c>
    </row>
    <row r="774" customFormat="false" ht="15" hidden="false" customHeight="false" outlineLevel="0" collapsed="false">
      <c r="A774" s="7" t="n">
        <v>773</v>
      </c>
      <c r="B774" s="8" t="n">
        <v>44612</v>
      </c>
      <c r="C774" s="7" t="n">
        <v>48</v>
      </c>
      <c r="D774" s="7" t="n">
        <v>2</v>
      </c>
      <c r="E774" s="9" t="s">
        <v>9</v>
      </c>
      <c r="F774" s="9" t="n">
        <v>25440</v>
      </c>
      <c r="G774" s="4" t="str">
        <f aca="false">VLOOKUP(D774,Отдел!A:C,2,0)</f>
        <v>Служба доставки</v>
      </c>
      <c r="H774" s="4" t="str">
        <f aca="false">VLOOKUP(C774,'Лицевые счета'!A:E,4,0)</f>
        <v>Инструмент</v>
      </c>
      <c r="I774" s="4" t="str">
        <f aca="false">VLOOKUP(C774,'Лицевые счета'!A:E,2,0)</f>
        <v>Семеоновская</v>
      </c>
    </row>
    <row r="775" customFormat="false" ht="15" hidden="false" customHeight="false" outlineLevel="0" collapsed="false">
      <c r="A775" s="7" t="n">
        <v>774</v>
      </c>
      <c r="B775" s="8" t="n">
        <v>44613</v>
      </c>
      <c r="C775" s="7" t="n">
        <v>22</v>
      </c>
      <c r="D775" s="7" t="n">
        <v>10</v>
      </c>
      <c r="E775" s="9" t="s">
        <v>9</v>
      </c>
      <c r="F775" s="9" t="n">
        <v>25837</v>
      </c>
      <c r="G775" s="4" t="str">
        <f aca="false">VLOOKUP(D775,Отдел!A:C,2,0)</f>
        <v>Маркетинговый отдел</v>
      </c>
      <c r="H775" s="4" t="str">
        <f aca="false">VLOOKUP(C775,'Лицевые счета'!A:E,4,0)</f>
        <v>Электрика</v>
      </c>
      <c r="I775" s="4" t="str">
        <f aca="false">VLOOKUP(C775,'Лицевые счета'!A:E,2,0)</f>
        <v>Туполева</v>
      </c>
    </row>
    <row r="776" customFormat="false" ht="15" hidden="false" customHeight="false" outlineLevel="0" collapsed="false">
      <c r="A776" s="7" t="n">
        <v>775</v>
      </c>
      <c r="B776" s="8" t="n">
        <v>44614</v>
      </c>
      <c r="C776" s="7" t="n">
        <v>19</v>
      </c>
      <c r="D776" s="7" t="n">
        <v>4</v>
      </c>
      <c r="E776" s="9" t="s">
        <v>9</v>
      </c>
      <c r="F776" s="9" t="n">
        <v>27880</v>
      </c>
      <c r="G776" s="4" t="str">
        <f aca="false">VLOOKUP(D776,Отдел!A:C,2,0)</f>
        <v>Отдел по технике безопасности</v>
      </c>
      <c r="H776" s="4" t="str">
        <f aca="false">VLOOKUP(C776,'Лицевые счета'!A:E,4,0)</f>
        <v>Сантехника</v>
      </c>
      <c r="I776" s="4" t="str">
        <f aca="false">VLOOKUP(C776,'Лицевые счета'!A:E,2,0)</f>
        <v>Ленина</v>
      </c>
    </row>
    <row r="777" customFormat="false" ht="15" hidden="false" customHeight="false" outlineLevel="0" collapsed="false">
      <c r="A777" s="7" t="n">
        <v>776</v>
      </c>
      <c r="B777" s="8" t="n">
        <v>44615</v>
      </c>
      <c r="C777" s="7" t="n">
        <v>50</v>
      </c>
      <c r="D777" s="7" t="n">
        <v>4</v>
      </c>
      <c r="E777" s="9" t="s">
        <v>9</v>
      </c>
      <c r="F777" s="9" t="n">
        <v>33063</v>
      </c>
      <c r="G777" s="4" t="str">
        <f aca="false">VLOOKUP(D777,Отдел!A:C,2,0)</f>
        <v>Отдел по технике безопасности</v>
      </c>
      <c r="H777" s="4" t="str">
        <f aca="false">VLOOKUP(C777,'Лицевые счета'!A:E,4,0)</f>
        <v>Сантехника</v>
      </c>
      <c r="I777" s="4" t="str">
        <f aca="false">VLOOKUP(C777,'Лицевые счета'!A:E,2,0)</f>
        <v>Семеоновская</v>
      </c>
    </row>
    <row r="778" customFormat="false" ht="15" hidden="false" customHeight="false" outlineLevel="0" collapsed="false">
      <c r="A778" s="7" t="n">
        <v>777</v>
      </c>
      <c r="B778" s="8" t="n">
        <v>44616</v>
      </c>
      <c r="C778" s="7" t="n">
        <v>10</v>
      </c>
      <c r="D778" s="7" t="n">
        <v>9</v>
      </c>
      <c r="E778" s="9" t="s">
        <v>9</v>
      </c>
      <c r="F778" s="9" t="n">
        <v>35977</v>
      </c>
      <c r="G778" s="4" t="str">
        <f aca="false">VLOOKUP(D778,Отдел!A:C,2,0)</f>
        <v>Отдел труда и заработной платы</v>
      </c>
      <c r="H778" s="4" t="str">
        <f aca="false">VLOOKUP(C778,'Лицевые счета'!A:E,4,0)</f>
        <v>Электрика</v>
      </c>
      <c r="I778" s="4" t="str">
        <f aca="false">VLOOKUP(C778,'Лицевые счета'!A:E,2,0)</f>
        <v>Ленина</v>
      </c>
    </row>
    <row r="779" customFormat="false" ht="15" hidden="false" customHeight="false" outlineLevel="0" collapsed="false">
      <c r="A779" s="7" t="n">
        <v>778</v>
      </c>
      <c r="B779" s="8" t="n">
        <v>44617</v>
      </c>
      <c r="C779" s="7" t="n">
        <v>43</v>
      </c>
      <c r="D779" s="7" t="n">
        <v>1</v>
      </c>
      <c r="E779" s="9" t="s">
        <v>9</v>
      </c>
      <c r="F779" s="9" t="n">
        <v>32984</v>
      </c>
      <c r="G779" s="4" t="str">
        <f aca="false">VLOOKUP(D779,Отдел!A:C,2,0)</f>
        <v>Ремонтный цех</v>
      </c>
      <c r="H779" s="4" t="str">
        <f aca="false">VLOOKUP(C779,'Лицевые счета'!A:E,4,0)</f>
        <v>Электрика</v>
      </c>
      <c r="I779" s="4" t="str">
        <f aca="false">VLOOKUP(C779,'Лицевые счета'!A:E,2,0)</f>
        <v>Семеоновская</v>
      </c>
    </row>
    <row r="780" customFormat="false" ht="15" hidden="false" customHeight="false" outlineLevel="0" collapsed="false">
      <c r="A780" s="7" t="n">
        <v>779</v>
      </c>
      <c r="B780" s="8" t="n">
        <v>44618</v>
      </c>
      <c r="C780" s="7" t="n">
        <v>52</v>
      </c>
      <c r="D780" s="7" t="n">
        <v>2</v>
      </c>
      <c r="E780" s="9" t="s">
        <v>9</v>
      </c>
      <c r="F780" s="9" t="n">
        <v>28345</v>
      </c>
      <c r="G780" s="4" t="str">
        <f aca="false">VLOOKUP(D780,Отдел!A:C,2,0)</f>
        <v>Служба доставки</v>
      </c>
      <c r="H780" s="4" t="str">
        <f aca="false">VLOOKUP(C780,'Лицевые счета'!A:E,4,0)</f>
        <v>Сантехника</v>
      </c>
      <c r="I780" s="4" t="str">
        <f aca="false">VLOOKUP(C780,'Лицевые счета'!A:E,2,0)</f>
        <v>Семеоновская</v>
      </c>
    </row>
    <row r="781" customFormat="false" ht="15" hidden="false" customHeight="false" outlineLevel="0" collapsed="false">
      <c r="A781" s="7" t="n">
        <v>780</v>
      </c>
      <c r="B781" s="8" t="n">
        <v>44619</v>
      </c>
      <c r="C781" s="7" t="n">
        <v>45</v>
      </c>
      <c r="D781" s="7" t="n">
        <v>1</v>
      </c>
      <c r="E781" s="9" t="s">
        <v>9</v>
      </c>
      <c r="F781" s="9" t="n">
        <v>36834</v>
      </c>
      <c r="G781" s="4" t="str">
        <f aca="false">VLOOKUP(D781,Отдел!A:C,2,0)</f>
        <v>Ремонтный цех</v>
      </c>
      <c r="H781" s="4" t="str">
        <f aca="false">VLOOKUP(C781,'Лицевые счета'!A:E,4,0)</f>
        <v>Инструмент</v>
      </c>
      <c r="I781" s="4" t="str">
        <f aca="false">VLOOKUP(C781,'Лицевые счета'!A:E,2,0)</f>
        <v>Семеоновская</v>
      </c>
    </row>
    <row r="782" customFormat="false" ht="15" hidden="false" customHeight="false" outlineLevel="0" collapsed="false">
      <c r="A782" s="7" t="n">
        <v>781</v>
      </c>
      <c r="B782" s="8" t="n">
        <v>44620</v>
      </c>
      <c r="C782" s="7" t="n">
        <v>38</v>
      </c>
      <c r="D782" s="7" t="n">
        <v>11</v>
      </c>
      <c r="E782" s="9" t="s">
        <v>9</v>
      </c>
      <c r="F782" s="9" t="n">
        <v>37707</v>
      </c>
      <c r="G782" s="4" t="str">
        <f aca="false">VLOOKUP(D782,Отдел!A:C,2,0)</f>
        <v>Производственный цех</v>
      </c>
      <c r="H782" s="4" t="str">
        <f aca="false">VLOOKUP(C782,'Лицевые счета'!A:E,4,0)</f>
        <v>Электрика</v>
      </c>
      <c r="I782" s="4" t="str">
        <f aca="false">VLOOKUP(C782,'Лицевые счета'!A:E,2,0)</f>
        <v>Семеоновская</v>
      </c>
    </row>
    <row r="783" customFormat="false" ht="15" hidden="false" customHeight="false" outlineLevel="0" collapsed="false">
      <c r="A783" s="7" t="n">
        <v>782</v>
      </c>
      <c r="B783" s="8" t="n">
        <v>44621</v>
      </c>
      <c r="C783" s="7" t="n">
        <v>45</v>
      </c>
      <c r="D783" s="7" t="n">
        <v>5</v>
      </c>
      <c r="E783" s="9" t="s">
        <v>9</v>
      </c>
      <c r="F783" s="9" t="n">
        <v>26429</v>
      </c>
      <c r="G783" s="4" t="str">
        <f aca="false">VLOOKUP(D783,Отдел!A:C,2,0)</f>
        <v>Кадровый отдел</v>
      </c>
      <c r="H783" s="4" t="str">
        <f aca="false">VLOOKUP(C783,'Лицевые счета'!A:E,4,0)</f>
        <v>Инструмент</v>
      </c>
      <c r="I783" s="4" t="str">
        <f aca="false">VLOOKUP(C783,'Лицевые счета'!A:E,2,0)</f>
        <v>Семеоновская</v>
      </c>
    </row>
    <row r="784" customFormat="false" ht="15" hidden="false" customHeight="false" outlineLevel="0" collapsed="false">
      <c r="A784" s="7" t="n">
        <v>783</v>
      </c>
      <c r="B784" s="8" t="n">
        <v>44622</v>
      </c>
      <c r="C784" s="7" t="n">
        <v>1</v>
      </c>
      <c r="D784" s="7" t="n">
        <v>4</v>
      </c>
      <c r="E784" s="9" t="s">
        <v>9</v>
      </c>
      <c r="F784" s="9" t="n">
        <v>32732</v>
      </c>
      <c r="G784" s="4" t="str">
        <f aca="false">VLOOKUP(D784,Отдел!A:C,2,0)</f>
        <v>Отдел по технике безопасности</v>
      </c>
      <c r="H784" s="4" t="str">
        <f aca="false">VLOOKUP(C784,'Лицевые счета'!A:E,4,0)</f>
        <v>Электрика</v>
      </c>
      <c r="I784" s="4" t="str">
        <f aca="false">VLOOKUP(C784,'Лицевые счета'!A:E,2,0)</f>
        <v>Шмидта</v>
      </c>
    </row>
    <row r="785" customFormat="false" ht="15" hidden="false" customHeight="false" outlineLevel="0" collapsed="false">
      <c r="A785" s="7" t="n">
        <v>784</v>
      </c>
      <c r="B785" s="8" t="n">
        <v>44623</v>
      </c>
      <c r="C785" s="7" t="n">
        <v>35</v>
      </c>
      <c r="D785" s="7" t="n">
        <v>8</v>
      </c>
      <c r="E785" s="9" t="s">
        <v>9</v>
      </c>
      <c r="F785" s="9" t="n">
        <v>33243</v>
      </c>
      <c r="G785" s="4" t="str">
        <f aca="false">VLOOKUP(D785,Отдел!A:C,2,0)</f>
        <v>Плановый отдел</v>
      </c>
      <c r="H785" s="4" t="str">
        <f aca="false">VLOOKUP(C785,'Лицевые счета'!A:E,4,0)</f>
        <v>Инструмент</v>
      </c>
      <c r="I785" s="4" t="str">
        <f aca="false">VLOOKUP(C785,'Лицевые счета'!A:E,2,0)</f>
        <v>Туполева</v>
      </c>
    </row>
    <row r="786" customFormat="false" ht="15" hidden="false" customHeight="false" outlineLevel="0" collapsed="false">
      <c r="A786" s="7" t="n">
        <v>785</v>
      </c>
      <c r="B786" s="8" t="n">
        <v>44624</v>
      </c>
      <c r="C786" s="7" t="n">
        <v>48</v>
      </c>
      <c r="D786" s="7" t="n">
        <v>7</v>
      </c>
      <c r="E786" s="9" t="s">
        <v>9</v>
      </c>
      <c r="F786" s="9" t="n">
        <v>32146</v>
      </c>
      <c r="G786" s="4" t="str">
        <f aca="false">VLOOKUP(D786,Отдел!A:C,2,0)</f>
        <v>Отдел сбыта</v>
      </c>
      <c r="H786" s="4" t="str">
        <f aca="false">VLOOKUP(C786,'Лицевые счета'!A:E,4,0)</f>
        <v>Инструмент</v>
      </c>
      <c r="I786" s="4" t="str">
        <f aca="false">VLOOKUP(C786,'Лицевые счета'!A:E,2,0)</f>
        <v>Семеоновская</v>
      </c>
    </row>
    <row r="787" customFormat="false" ht="15" hidden="false" customHeight="false" outlineLevel="0" collapsed="false">
      <c r="A787" s="7" t="n">
        <v>786</v>
      </c>
      <c r="B787" s="8" t="n">
        <v>44625</v>
      </c>
      <c r="C787" s="7" t="n">
        <v>26</v>
      </c>
      <c r="D787" s="7" t="n">
        <v>2</v>
      </c>
      <c r="E787" s="9" t="s">
        <v>9</v>
      </c>
      <c r="F787" s="9" t="n">
        <v>33426</v>
      </c>
      <c r="G787" s="4" t="str">
        <f aca="false">VLOOKUP(D787,Отдел!A:C,2,0)</f>
        <v>Служба доставки</v>
      </c>
      <c r="H787" s="4" t="str">
        <f aca="false">VLOOKUP(C787,'Лицевые счета'!A:E,4,0)</f>
        <v>Электрика</v>
      </c>
      <c r="I787" s="4" t="str">
        <f aca="false">VLOOKUP(C787,'Лицевые счета'!A:E,2,0)</f>
        <v>Туполева</v>
      </c>
    </row>
    <row r="788" customFormat="false" ht="15" hidden="false" customHeight="false" outlineLevel="0" collapsed="false">
      <c r="A788" s="7" t="n">
        <v>787</v>
      </c>
      <c r="B788" s="8" t="n">
        <v>44626</v>
      </c>
      <c r="C788" s="7" t="n">
        <v>37</v>
      </c>
      <c r="D788" s="7" t="n">
        <v>6</v>
      </c>
      <c r="E788" s="9" t="s">
        <v>9</v>
      </c>
      <c r="F788" s="9" t="n">
        <v>27537</v>
      </c>
      <c r="G788" s="4" t="str">
        <f aca="false">VLOOKUP(D788,Отдел!A:C,2,0)</f>
        <v>Отдел снабжения</v>
      </c>
      <c r="H788" s="4" t="str">
        <f aca="false">VLOOKUP(C788,'Лицевые счета'!A:E,4,0)</f>
        <v>Инструмент</v>
      </c>
      <c r="I788" s="4" t="str">
        <f aca="false">VLOOKUP(C788,'Лицевые счета'!A:E,2,0)</f>
        <v>Туполева</v>
      </c>
    </row>
    <row r="789" customFormat="false" ht="15" hidden="false" customHeight="false" outlineLevel="0" collapsed="false">
      <c r="A789" s="7" t="n">
        <v>788</v>
      </c>
      <c r="B789" s="8" t="n">
        <v>44627</v>
      </c>
      <c r="C789" s="7" t="n">
        <v>2</v>
      </c>
      <c r="D789" s="7" t="n">
        <v>2</v>
      </c>
      <c r="E789" s="9" t="s">
        <v>9</v>
      </c>
      <c r="F789" s="9" t="n">
        <v>20666</v>
      </c>
      <c r="G789" s="4" t="str">
        <f aca="false">VLOOKUP(D789,Отдел!A:C,2,0)</f>
        <v>Служба доставки</v>
      </c>
      <c r="H789" s="4" t="str">
        <f aca="false">VLOOKUP(C789,'Лицевые счета'!A:E,4,0)</f>
        <v>Электрика</v>
      </c>
      <c r="I789" s="4" t="str">
        <f aca="false">VLOOKUP(C789,'Лицевые счета'!A:E,2,0)</f>
        <v>Шмидта</v>
      </c>
    </row>
    <row r="790" customFormat="false" ht="15" hidden="false" customHeight="false" outlineLevel="0" collapsed="false">
      <c r="A790" s="7" t="n">
        <v>789</v>
      </c>
      <c r="B790" s="8" t="n">
        <v>44628</v>
      </c>
      <c r="C790" s="7" t="n">
        <v>49</v>
      </c>
      <c r="D790" s="7" t="n">
        <v>2</v>
      </c>
      <c r="E790" s="9" t="s">
        <v>9</v>
      </c>
      <c r="F790" s="9" t="n">
        <v>36605</v>
      </c>
      <c r="G790" s="4" t="str">
        <f aca="false">VLOOKUP(D790,Отдел!A:C,2,0)</f>
        <v>Служба доставки</v>
      </c>
      <c r="H790" s="4" t="str">
        <f aca="false">VLOOKUP(C790,'Лицевые счета'!A:E,4,0)</f>
        <v>Инструмент</v>
      </c>
      <c r="I790" s="4" t="str">
        <f aca="false">VLOOKUP(C790,'Лицевые счета'!A:E,2,0)</f>
        <v>Семеоновская</v>
      </c>
    </row>
    <row r="791" customFormat="false" ht="15" hidden="false" customHeight="false" outlineLevel="0" collapsed="false">
      <c r="A791" s="7" t="n">
        <v>790</v>
      </c>
      <c r="B791" s="8" t="n">
        <v>44629</v>
      </c>
      <c r="C791" s="7" t="n">
        <v>27</v>
      </c>
      <c r="D791" s="7" t="n">
        <v>9</v>
      </c>
      <c r="E791" s="9" t="s">
        <v>9</v>
      </c>
      <c r="F791" s="9" t="n">
        <v>34942</v>
      </c>
      <c r="G791" s="4" t="str">
        <f aca="false">VLOOKUP(D791,Отдел!A:C,2,0)</f>
        <v>Отдел труда и заработной платы</v>
      </c>
      <c r="H791" s="4" t="str">
        <f aca="false">VLOOKUP(C791,'Лицевые счета'!A:E,4,0)</f>
        <v>Электрика</v>
      </c>
      <c r="I791" s="4" t="str">
        <f aca="false">VLOOKUP(C791,'Лицевые счета'!A:E,2,0)</f>
        <v>Туполева</v>
      </c>
    </row>
    <row r="792" customFormat="false" ht="15" hidden="false" customHeight="false" outlineLevel="0" collapsed="false">
      <c r="A792" s="7" t="n">
        <v>791</v>
      </c>
      <c r="B792" s="8" t="n">
        <v>44630</v>
      </c>
      <c r="C792" s="7" t="n">
        <v>17</v>
      </c>
      <c r="D792" s="7" t="n">
        <v>8</v>
      </c>
      <c r="E792" s="9" t="s">
        <v>9</v>
      </c>
      <c r="F792" s="9" t="n">
        <v>20571</v>
      </c>
      <c r="G792" s="4" t="str">
        <f aca="false">VLOOKUP(D792,Отдел!A:C,2,0)</f>
        <v>Плановый отдел</v>
      </c>
      <c r="H792" s="4" t="str">
        <f aca="false">VLOOKUP(C792,'Лицевые счета'!A:E,4,0)</f>
        <v>Сантехника</v>
      </c>
      <c r="I792" s="4" t="str">
        <f aca="false">VLOOKUP(C792,'Лицевые счета'!A:E,2,0)</f>
        <v>Ленина</v>
      </c>
    </row>
    <row r="793" customFormat="false" ht="15" hidden="false" customHeight="false" outlineLevel="0" collapsed="false">
      <c r="A793" s="7" t="n">
        <v>792</v>
      </c>
      <c r="B793" s="8" t="n">
        <v>44631</v>
      </c>
      <c r="C793" s="7" t="n">
        <v>32</v>
      </c>
      <c r="D793" s="7" t="n">
        <v>5</v>
      </c>
      <c r="E793" s="9" t="s">
        <v>9</v>
      </c>
      <c r="F793" s="9" t="n">
        <v>34924</v>
      </c>
      <c r="G793" s="4" t="str">
        <f aca="false">VLOOKUP(D793,Отдел!A:C,2,0)</f>
        <v>Кадровый отдел</v>
      </c>
      <c r="H793" s="4" t="str">
        <f aca="false">VLOOKUP(C793,'Лицевые счета'!A:E,4,0)</f>
        <v>Инструмент</v>
      </c>
      <c r="I793" s="4" t="str">
        <f aca="false">VLOOKUP(C793,'Лицевые счета'!A:E,2,0)</f>
        <v>Туполева</v>
      </c>
    </row>
    <row r="794" customFormat="false" ht="15" hidden="false" customHeight="false" outlineLevel="0" collapsed="false">
      <c r="A794" s="7" t="n">
        <v>793</v>
      </c>
      <c r="B794" s="8" t="n">
        <v>44632</v>
      </c>
      <c r="C794" s="7" t="n">
        <v>49</v>
      </c>
      <c r="D794" s="7" t="n">
        <v>7</v>
      </c>
      <c r="E794" s="9" t="s">
        <v>9</v>
      </c>
      <c r="F794" s="9" t="n">
        <v>22576</v>
      </c>
      <c r="G794" s="4" t="str">
        <f aca="false">VLOOKUP(D794,Отдел!A:C,2,0)</f>
        <v>Отдел сбыта</v>
      </c>
      <c r="H794" s="4" t="str">
        <f aca="false">VLOOKUP(C794,'Лицевые счета'!A:E,4,0)</f>
        <v>Инструмент</v>
      </c>
      <c r="I794" s="4" t="str">
        <f aca="false">VLOOKUP(C794,'Лицевые счета'!A:E,2,0)</f>
        <v>Семеоновская</v>
      </c>
    </row>
    <row r="795" customFormat="false" ht="15" hidden="false" customHeight="false" outlineLevel="0" collapsed="false">
      <c r="A795" s="7" t="n">
        <v>794</v>
      </c>
      <c r="B795" s="8" t="n">
        <v>44633</v>
      </c>
      <c r="C795" s="7" t="n">
        <v>17</v>
      </c>
      <c r="D795" s="7" t="n">
        <v>2</v>
      </c>
      <c r="E795" s="9" t="s">
        <v>9</v>
      </c>
      <c r="F795" s="9" t="n">
        <v>34703</v>
      </c>
      <c r="G795" s="4" t="str">
        <f aca="false">VLOOKUP(D795,Отдел!A:C,2,0)</f>
        <v>Служба доставки</v>
      </c>
      <c r="H795" s="4" t="str">
        <f aca="false">VLOOKUP(C795,'Лицевые счета'!A:E,4,0)</f>
        <v>Сантехника</v>
      </c>
      <c r="I795" s="4" t="str">
        <f aca="false">VLOOKUP(C795,'Лицевые счета'!A:E,2,0)</f>
        <v>Ленина</v>
      </c>
    </row>
    <row r="796" customFormat="false" ht="15" hidden="false" customHeight="false" outlineLevel="0" collapsed="false">
      <c r="A796" s="7" t="n">
        <v>795</v>
      </c>
      <c r="B796" s="8" t="n">
        <v>44634</v>
      </c>
      <c r="C796" s="7" t="n">
        <v>36</v>
      </c>
      <c r="D796" s="7" t="n">
        <v>4</v>
      </c>
      <c r="E796" s="9" t="s">
        <v>9</v>
      </c>
      <c r="F796" s="9" t="n">
        <v>20009</v>
      </c>
      <c r="G796" s="4" t="str">
        <f aca="false">VLOOKUP(D796,Отдел!A:C,2,0)</f>
        <v>Отдел по технике безопасности</v>
      </c>
      <c r="H796" s="4" t="str">
        <f aca="false">VLOOKUP(C796,'Лицевые счета'!A:E,4,0)</f>
        <v>Инструмент</v>
      </c>
      <c r="I796" s="4" t="str">
        <f aca="false">VLOOKUP(C796,'Лицевые счета'!A:E,2,0)</f>
        <v>Туполева</v>
      </c>
    </row>
    <row r="797" customFormat="false" ht="15" hidden="false" customHeight="false" outlineLevel="0" collapsed="false">
      <c r="A797" s="7" t="n">
        <v>796</v>
      </c>
      <c r="B797" s="8" t="n">
        <v>44635</v>
      </c>
      <c r="C797" s="7" t="n">
        <v>58</v>
      </c>
      <c r="D797" s="7" t="n">
        <v>4</v>
      </c>
      <c r="E797" s="9" t="s">
        <v>9</v>
      </c>
      <c r="F797" s="9" t="n">
        <v>32460</v>
      </c>
      <c r="G797" s="4" t="str">
        <f aca="false">VLOOKUP(D797,Отдел!A:C,2,0)</f>
        <v>Отдел по технике безопасности</v>
      </c>
      <c r="H797" s="4" t="str">
        <f aca="false">VLOOKUP(C797,'Лицевые счета'!A:E,4,0)</f>
        <v>Инструмент</v>
      </c>
      <c r="I797" s="4" t="str">
        <f aca="false">VLOOKUP(C797,'Лицевые счета'!A:E,2,0)</f>
        <v>Кольцевая</v>
      </c>
    </row>
    <row r="798" customFormat="false" ht="15" hidden="false" customHeight="false" outlineLevel="0" collapsed="false">
      <c r="A798" s="7" t="n">
        <v>797</v>
      </c>
      <c r="B798" s="8" t="n">
        <v>44636</v>
      </c>
      <c r="C798" s="7" t="n">
        <v>23</v>
      </c>
      <c r="D798" s="7" t="n">
        <v>8</v>
      </c>
      <c r="E798" s="9" t="s">
        <v>9</v>
      </c>
      <c r="F798" s="9" t="n">
        <v>34758</v>
      </c>
      <c r="G798" s="4" t="str">
        <f aca="false">VLOOKUP(D798,Отдел!A:C,2,0)</f>
        <v>Плановый отдел</v>
      </c>
      <c r="H798" s="4" t="str">
        <f aca="false">VLOOKUP(C798,'Лицевые счета'!A:E,4,0)</f>
        <v>Электрика</v>
      </c>
      <c r="I798" s="4" t="str">
        <f aca="false">VLOOKUP(C798,'Лицевые счета'!A:E,2,0)</f>
        <v>Туполева</v>
      </c>
    </row>
    <row r="799" customFormat="false" ht="15" hidden="false" customHeight="false" outlineLevel="0" collapsed="false">
      <c r="A799" s="7" t="n">
        <v>798</v>
      </c>
      <c r="B799" s="8" t="n">
        <v>44637</v>
      </c>
      <c r="C799" s="7" t="n">
        <v>58</v>
      </c>
      <c r="D799" s="7" t="n">
        <v>8</v>
      </c>
      <c r="E799" s="9" t="s">
        <v>9</v>
      </c>
      <c r="F799" s="9" t="n">
        <v>29748</v>
      </c>
      <c r="G799" s="4" t="str">
        <f aca="false">VLOOKUP(D799,Отдел!A:C,2,0)</f>
        <v>Плановый отдел</v>
      </c>
      <c r="H799" s="4" t="str">
        <f aca="false">VLOOKUP(C799,'Лицевые счета'!A:E,4,0)</f>
        <v>Инструмент</v>
      </c>
      <c r="I799" s="4" t="str">
        <f aca="false">VLOOKUP(C799,'Лицевые счета'!A:E,2,0)</f>
        <v>Кольцевая</v>
      </c>
    </row>
    <row r="800" customFormat="false" ht="15" hidden="false" customHeight="false" outlineLevel="0" collapsed="false">
      <c r="A800" s="7" t="n">
        <v>799</v>
      </c>
      <c r="B800" s="8" t="n">
        <v>44638</v>
      </c>
      <c r="C800" s="7" t="n">
        <v>7</v>
      </c>
      <c r="D800" s="7" t="n">
        <v>2</v>
      </c>
      <c r="E800" s="9" t="s">
        <v>9</v>
      </c>
      <c r="F800" s="9" t="n">
        <v>21702</v>
      </c>
      <c r="G800" s="4" t="str">
        <f aca="false">VLOOKUP(D800,Отдел!A:C,2,0)</f>
        <v>Служба доставки</v>
      </c>
      <c r="H800" s="4" t="str">
        <f aca="false">VLOOKUP(C800,'Лицевые счета'!A:E,4,0)</f>
        <v>Электрика</v>
      </c>
      <c r="I800" s="4" t="str">
        <f aca="false">VLOOKUP(C800,'Лицевые счета'!A:E,2,0)</f>
        <v>Ленина</v>
      </c>
    </row>
    <row r="801" customFormat="false" ht="15" hidden="false" customHeight="false" outlineLevel="0" collapsed="false">
      <c r="A801" s="7" t="n">
        <v>800</v>
      </c>
      <c r="B801" s="8" t="n">
        <v>44639</v>
      </c>
      <c r="C801" s="7" t="n">
        <v>56</v>
      </c>
      <c r="D801" s="7" t="n">
        <v>8</v>
      </c>
      <c r="E801" s="9" t="s">
        <v>9</v>
      </c>
      <c r="F801" s="9" t="n">
        <v>38613</v>
      </c>
      <c r="G801" s="4" t="str">
        <f aca="false">VLOOKUP(D801,Отдел!A:C,2,0)</f>
        <v>Плановый отдел</v>
      </c>
      <c r="H801" s="4" t="str">
        <f aca="false">VLOOKUP(C801,'Лицевые счета'!A:E,4,0)</f>
        <v>Инструмент</v>
      </c>
      <c r="I801" s="4" t="str">
        <f aca="false">VLOOKUP(C801,'Лицевые счета'!A:E,2,0)</f>
        <v>Кольцевая</v>
      </c>
    </row>
    <row r="802" customFormat="false" ht="15" hidden="false" customHeight="false" outlineLevel="0" collapsed="false">
      <c r="A802" s="7" t="n">
        <v>801</v>
      </c>
      <c r="B802" s="8" t="n">
        <v>44640</v>
      </c>
      <c r="C802" s="7" t="n">
        <v>19</v>
      </c>
      <c r="D802" s="7" t="n">
        <v>10</v>
      </c>
      <c r="E802" s="9" t="s">
        <v>9</v>
      </c>
      <c r="F802" s="9" t="n">
        <v>21211</v>
      </c>
      <c r="G802" s="4" t="str">
        <f aca="false">VLOOKUP(D802,Отдел!A:C,2,0)</f>
        <v>Маркетинговый отдел</v>
      </c>
      <c r="H802" s="4" t="str">
        <f aca="false">VLOOKUP(C802,'Лицевые счета'!A:E,4,0)</f>
        <v>Сантехника</v>
      </c>
      <c r="I802" s="4" t="str">
        <f aca="false">VLOOKUP(C802,'Лицевые счета'!A:E,2,0)</f>
        <v>Ленина</v>
      </c>
    </row>
    <row r="803" customFormat="false" ht="15" hidden="false" customHeight="false" outlineLevel="0" collapsed="false">
      <c r="A803" s="7" t="n">
        <v>802</v>
      </c>
      <c r="B803" s="8" t="n">
        <v>44641</v>
      </c>
      <c r="C803" s="7" t="n">
        <v>56</v>
      </c>
      <c r="D803" s="7" t="n">
        <v>5</v>
      </c>
      <c r="E803" s="9" t="s">
        <v>9</v>
      </c>
      <c r="F803" s="9" t="n">
        <v>25108</v>
      </c>
      <c r="G803" s="4" t="str">
        <f aca="false">VLOOKUP(D803,Отдел!A:C,2,0)</f>
        <v>Кадровый отдел</v>
      </c>
      <c r="H803" s="4" t="str">
        <f aca="false">VLOOKUP(C803,'Лицевые счета'!A:E,4,0)</f>
        <v>Инструмент</v>
      </c>
      <c r="I803" s="4" t="str">
        <f aca="false">VLOOKUP(C803,'Лицевые счета'!A:E,2,0)</f>
        <v>Кольцевая</v>
      </c>
    </row>
    <row r="804" customFormat="false" ht="15" hidden="false" customHeight="false" outlineLevel="0" collapsed="false">
      <c r="A804" s="7" t="n">
        <v>803</v>
      </c>
      <c r="B804" s="8" t="n">
        <v>44642</v>
      </c>
      <c r="C804" s="7" t="n">
        <v>9</v>
      </c>
      <c r="D804" s="7" t="n">
        <v>2</v>
      </c>
      <c r="E804" s="9" t="s">
        <v>9</v>
      </c>
      <c r="F804" s="9" t="n">
        <v>36374</v>
      </c>
      <c r="G804" s="4" t="str">
        <f aca="false">VLOOKUP(D804,Отдел!A:C,2,0)</f>
        <v>Служба доставки</v>
      </c>
      <c r="H804" s="4" t="str">
        <f aca="false">VLOOKUP(C804,'Лицевые счета'!A:E,4,0)</f>
        <v>Электрика</v>
      </c>
      <c r="I804" s="4" t="str">
        <f aca="false">VLOOKUP(C804,'Лицевые счета'!A:E,2,0)</f>
        <v>Ленина</v>
      </c>
    </row>
    <row r="805" customFormat="false" ht="15" hidden="false" customHeight="false" outlineLevel="0" collapsed="false">
      <c r="A805" s="7" t="n">
        <v>804</v>
      </c>
      <c r="B805" s="8" t="n">
        <v>44643</v>
      </c>
      <c r="C805" s="7" t="n">
        <v>42</v>
      </c>
      <c r="D805" s="7" t="n">
        <v>9</v>
      </c>
      <c r="E805" s="9" t="s">
        <v>9</v>
      </c>
      <c r="F805" s="9" t="n">
        <v>20397</v>
      </c>
      <c r="G805" s="4" t="str">
        <f aca="false">VLOOKUP(D805,Отдел!A:C,2,0)</f>
        <v>Отдел труда и заработной платы</v>
      </c>
      <c r="H805" s="4" t="str">
        <f aca="false">VLOOKUP(C805,'Лицевые счета'!A:E,4,0)</f>
        <v>Электрика</v>
      </c>
      <c r="I805" s="4" t="str">
        <f aca="false">VLOOKUP(C805,'Лицевые счета'!A:E,2,0)</f>
        <v>Семеоновская</v>
      </c>
    </row>
    <row r="806" customFormat="false" ht="15" hidden="false" customHeight="false" outlineLevel="0" collapsed="false">
      <c r="A806" s="7" t="n">
        <v>805</v>
      </c>
      <c r="B806" s="8" t="n">
        <v>44644</v>
      </c>
      <c r="C806" s="7" t="n">
        <v>12</v>
      </c>
      <c r="D806" s="7" t="n">
        <v>7</v>
      </c>
      <c r="E806" s="9" t="s">
        <v>9</v>
      </c>
      <c r="F806" s="9" t="n">
        <v>27590</v>
      </c>
      <c r="G806" s="4" t="str">
        <f aca="false">VLOOKUP(D806,Отдел!A:C,2,0)</f>
        <v>Отдел сбыта</v>
      </c>
      <c r="H806" s="4" t="str">
        <f aca="false">VLOOKUP(C806,'Лицевые счета'!A:E,4,0)</f>
        <v>Электрика</v>
      </c>
      <c r="I806" s="4" t="str">
        <f aca="false">VLOOKUP(C806,'Лицевые счета'!A:E,2,0)</f>
        <v>Ленина</v>
      </c>
    </row>
    <row r="807" customFormat="false" ht="15" hidden="false" customHeight="false" outlineLevel="0" collapsed="false">
      <c r="A807" s="7" t="n">
        <v>806</v>
      </c>
      <c r="B807" s="8" t="n">
        <v>44645</v>
      </c>
      <c r="C807" s="7" t="n">
        <v>27</v>
      </c>
      <c r="D807" s="7" t="n">
        <v>12</v>
      </c>
      <c r="E807" s="9" t="s">
        <v>9</v>
      </c>
      <c r="F807" s="9" t="n">
        <v>21734</v>
      </c>
      <c r="G807" s="4" t="str">
        <f aca="false">VLOOKUP(D807,Отдел!A:C,2,0)</f>
        <v>Диспетчерский отдел</v>
      </c>
      <c r="H807" s="4" t="str">
        <f aca="false">VLOOKUP(C807,'Лицевые счета'!A:E,4,0)</f>
        <v>Электрика</v>
      </c>
      <c r="I807" s="4" t="str">
        <f aca="false">VLOOKUP(C807,'Лицевые счета'!A:E,2,0)</f>
        <v>Туполева</v>
      </c>
    </row>
    <row r="808" customFormat="false" ht="15" hidden="false" customHeight="false" outlineLevel="0" collapsed="false">
      <c r="A808" s="7" t="n">
        <v>807</v>
      </c>
      <c r="B808" s="8" t="n">
        <v>44646</v>
      </c>
      <c r="C808" s="7" t="n">
        <v>28</v>
      </c>
      <c r="D808" s="7" t="n">
        <v>2</v>
      </c>
      <c r="E808" s="9" t="s">
        <v>9</v>
      </c>
      <c r="F808" s="9" t="n">
        <v>27147</v>
      </c>
      <c r="G808" s="4" t="str">
        <f aca="false">VLOOKUP(D808,Отдел!A:C,2,0)</f>
        <v>Служба доставки</v>
      </c>
      <c r="H808" s="4" t="str">
        <f aca="false">VLOOKUP(C808,'Лицевые счета'!A:E,4,0)</f>
        <v>Электрика</v>
      </c>
      <c r="I808" s="4" t="str">
        <f aca="false">VLOOKUP(C808,'Лицевые счета'!A:E,2,0)</f>
        <v>Туполева</v>
      </c>
    </row>
    <row r="809" customFormat="false" ht="15" hidden="false" customHeight="false" outlineLevel="0" collapsed="false">
      <c r="A809" s="7" t="n">
        <v>808</v>
      </c>
      <c r="B809" s="8" t="n">
        <v>44647</v>
      </c>
      <c r="C809" s="7" t="n">
        <v>46</v>
      </c>
      <c r="D809" s="7" t="n">
        <v>5</v>
      </c>
      <c r="E809" s="9" t="s">
        <v>9</v>
      </c>
      <c r="F809" s="9" t="n">
        <v>29515</v>
      </c>
      <c r="G809" s="4" t="str">
        <f aca="false">VLOOKUP(D809,Отдел!A:C,2,0)</f>
        <v>Кадровый отдел</v>
      </c>
      <c r="H809" s="4" t="str">
        <f aca="false">VLOOKUP(C809,'Лицевые счета'!A:E,4,0)</f>
        <v>Инструмент</v>
      </c>
      <c r="I809" s="4" t="str">
        <f aca="false">VLOOKUP(C809,'Лицевые счета'!A:E,2,0)</f>
        <v>Семеоновская</v>
      </c>
    </row>
    <row r="810" customFormat="false" ht="15" hidden="false" customHeight="false" outlineLevel="0" collapsed="false">
      <c r="A810" s="7" t="n">
        <v>809</v>
      </c>
      <c r="B810" s="8" t="n">
        <v>44648</v>
      </c>
      <c r="C810" s="7" t="n">
        <v>33</v>
      </c>
      <c r="D810" s="7" t="n">
        <v>11</v>
      </c>
      <c r="E810" s="9" t="s">
        <v>9</v>
      </c>
      <c r="F810" s="9" t="n">
        <v>23455</v>
      </c>
      <c r="G810" s="4" t="str">
        <f aca="false">VLOOKUP(D810,Отдел!A:C,2,0)</f>
        <v>Производственный цех</v>
      </c>
      <c r="H810" s="4" t="str">
        <f aca="false">VLOOKUP(C810,'Лицевые счета'!A:E,4,0)</f>
        <v>Инструмент</v>
      </c>
      <c r="I810" s="4" t="str">
        <f aca="false">VLOOKUP(C810,'Лицевые счета'!A:E,2,0)</f>
        <v>Туполева</v>
      </c>
    </row>
    <row r="811" customFormat="false" ht="15" hidden="false" customHeight="false" outlineLevel="0" collapsed="false">
      <c r="A811" s="7" t="n">
        <v>810</v>
      </c>
      <c r="B811" s="8" t="n">
        <v>44649</v>
      </c>
      <c r="C811" s="7" t="n">
        <v>52</v>
      </c>
      <c r="D811" s="7" t="n">
        <v>11</v>
      </c>
      <c r="E811" s="9" t="s">
        <v>9</v>
      </c>
      <c r="F811" s="9" t="n">
        <v>29717</v>
      </c>
      <c r="G811" s="4" t="str">
        <f aca="false">VLOOKUP(D811,Отдел!A:C,2,0)</f>
        <v>Производственный цех</v>
      </c>
      <c r="H811" s="4" t="str">
        <f aca="false">VLOOKUP(C811,'Лицевые счета'!A:E,4,0)</f>
        <v>Сантехника</v>
      </c>
      <c r="I811" s="4" t="str">
        <f aca="false">VLOOKUP(C811,'Лицевые счета'!A:E,2,0)</f>
        <v>Семеоновская</v>
      </c>
    </row>
    <row r="812" customFormat="false" ht="15" hidden="false" customHeight="false" outlineLevel="0" collapsed="false">
      <c r="A812" s="7" t="n">
        <v>811</v>
      </c>
      <c r="B812" s="8" t="n">
        <v>44650</v>
      </c>
      <c r="C812" s="7" t="n">
        <v>33</v>
      </c>
      <c r="D812" s="7" t="n">
        <v>4</v>
      </c>
      <c r="E812" s="9" t="s">
        <v>9</v>
      </c>
      <c r="F812" s="9" t="n">
        <v>25479</v>
      </c>
      <c r="G812" s="4" t="str">
        <f aca="false">VLOOKUP(D812,Отдел!A:C,2,0)</f>
        <v>Отдел по технике безопасности</v>
      </c>
      <c r="H812" s="4" t="str">
        <f aca="false">VLOOKUP(C812,'Лицевые счета'!A:E,4,0)</f>
        <v>Инструмент</v>
      </c>
      <c r="I812" s="4" t="str">
        <f aca="false">VLOOKUP(C812,'Лицевые счета'!A:E,2,0)</f>
        <v>Туполева</v>
      </c>
    </row>
    <row r="813" customFormat="false" ht="15" hidden="false" customHeight="false" outlineLevel="0" collapsed="false">
      <c r="A813" s="7" t="n">
        <v>812</v>
      </c>
      <c r="B813" s="8" t="n">
        <v>44651</v>
      </c>
      <c r="C813" s="7" t="n">
        <v>18</v>
      </c>
      <c r="D813" s="7" t="n">
        <v>8</v>
      </c>
      <c r="E813" s="9" t="s">
        <v>9</v>
      </c>
      <c r="F813" s="9" t="n">
        <v>38760</v>
      </c>
      <c r="G813" s="4" t="str">
        <f aca="false">VLOOKUP(D813,Отдел!A:C,2,0)</f>
        <v>Плановый отдел</v>
      </c>
      <c r="H813" s="4" t="str">
        <f aca="false">VLOOKUP(C813,'Лицевые счета'!A:E,4,0)</f>
        <v>Сантехника</v>
      </c>
      <c r="I813" s="4" t="str">
        <f aca="false">VLOOKUP(C813,'Лицевые счета'!A:E,2,0)</f>
        <v>Ленина</v>
      </c>
    </row>
    <row r="814" customFormat="false" ht="15" hidden="false" customHeight="false" outlineLevel="0" collapsed="false">
      <c r="A814" s="7" t="n">
        <v>813</v>
      </c>
      <c r="B814" s="8" t="n">
        <v>44652</v>
      </c>
      <c r="C814" s="7" t="n">
        <v>24</v>
      </c>
      <c r="D814" s="7" t="n">
        <v>5</v>
      </c>
      <c r="E814" s="9" t="s">
        <v>9</v>
      </c>
      <c r="F814" s="9" t="n">
        <v>31418</v>
      </c>
      <c r="G814" s="4" t="str">
        <f aca="false">VLOOKUP(D814,Отдел!A:C,2,0)</f>
        <v>Кадровый отдел</v>
      </c>
      <c r="H814" s="4" t="str">
        <f aca="false">VLOOKUP(C814,'Лицевые счета'!A:E,4,0)</f>
        <v>Электрика</v>
      </c>
      <c r="I814" s="4" t="str">
        <f aca="false">VLOOKUP(C814,'Лицевые счета'!A:E,2,0)</f>
        <v>Туполева</v>
      </c>
    </row>
    <row r="815" customFormat="false" ht="15" hidden="false" customHeight="false" outlineLevel="0" collapsed="false">
      <c r="A815" s="7" t="n">
        <v>814</v>
      </c>
      <c r="B815" s="8" t="n">
        <v>44653</v>
      </c>
      <c r="C815" s="7" t="n">
        <v>19</v>
      </c>
      <c r="D815" s="7" t="n">
        <v>9</v>
      </c>
      <c r="E815" s="9" t="s">
        <v>9</v>
      </c>
      <c r="F815" s="9" t="n">
        <v>37752</v>
      </c>
      <c r="G815" s="4" t="str">
        <f aca="false">VLOOKUP(D815,Отдел!A:C,2,0)</f>
        <v>Отдел труда и заработной платы</v>
      </c>
      <c r="H815" s="4" t="str">
        <f aca="false">VLOOKUP(C815,'Лицевые счета'!A:E,4,0)</f>
        <v>Сантехника</v>
      </c>
      <c r="I815" s="4" t="str">
        <f aca="false">VLOOKUP(C815,'Лицевые счета'!A:E,2,0)</f>
        <v>Ленина</v>
      </c>
    </row>
    <row r="816" customFormat="false" ht="15" hidden="false" customHeight="false" outlineLevel="0" collapsed="false">
      <c r="A816" s="7" t="n">
        <v>815</v>
      </c>
      <c r="B816" s="8" t="n">
        <v>44654</v>
      </c>
      <c r="C816" s="7" t="n">
        <v>3</v>
      </c>
      <c r="D816" s="7" t="n">
        <v>1</v>
      </c>
      <c r="E816" s="9" t="s">
        <v>9</v>
      </c>
      <c r="F816" s="9" t="n">
        <v>32233</v>
      </c>
      <c r="G816" s="4" t="str">
        <f aca="false">VLOOKUP(D816,Отдел!A:C,2,0)</f>
        <v>Ремонтный цех</v>
      </c>
      <c r="H816" s="4" t="str">
        <f aca="false">VLOOKUP(C816,'Лицевые счета'!A:E,4,0)</f>
        <v>Электрика</v>
      </c>
      <c r="I816" s="4" t="str">
        <f aca="false">VLOOKUP(C816,'Лицевые счета'!A:E,2,0)</f>
        <v>Шмидта</v>
      </c>
    </row>
    <row r="817" customFormat="false" ht="15" hidden="false" customHeight="false" outlineLevel="0" collapsed="false">
      <c r="A817" s="7" t="n">
        <v>816</v>
      </c>
      <c r="B817" s="8" t="n">
        <v>44655</v>
      </c>
      <c r="C817" s="7" t="n">
        <v>9</v>
      </c>
      <c r="D817" s="7" t="n">
        <v>1</v>
      </c>
      <c r="E817" s="9" t="s">
        <v>9</v>
      </c>
      <c r="F817" s="9" t="n">
        <v>22541</v>
      </c>
      <c r="G817" s="4" t="str">
        <f aca="false">VLOOKUP(D817,Отдел!A:C,2,0)</f>
        <v>Ремонтный цех</v>
      </c>
      <c r="H817" s="4" t="str">
        <f aca="false">VLOOKUP(C817,'Лицевые счета'!A:E,4,0)</f>
        <v>Электрика</v>
      </c>
      <c r="I817" s="4" t="str">
        <f aca="false">VLOOKUP(C817,'Лицевые счета'!A:E,2,0)</f>
        <v>Ленина</v>
      </c>
    </row>
    <row r="818" customFormat="false" ht="15" hidden="false" customHeight="false" outlineLevel="0" collapsed="false">
      <c r="A818" s="7" t="n">
        <v>817</v>
      </c>
      <c r="B818" s="8" t="n">
        <v>44656</v>
      </c>
      <c r="C818" s="7" t="n">
        <v>34</v>
      </c>
      <c r="D818" s="7" t="n">
        <v>1</v>
      </c>
      <c r="E818" s="9" t="s">
        <v>9</v>
      </c>
      <c r="F818" s="9" t="n">
        <v>39128</v>
      </c>
      <c r="G818" s="4" t="str">
        <f aca="false">VLOOKUP(D818,Отдел!A:C,2,0)</f>
        <v>Ремонтный цех</v>
      </c>
      <c r="H818" s="4" t="str">
        <f aca="false">VLOOKUP(C818,'Лицевые счета'!A:E,4,0)</f>
        <v>Инструмент</v>
      </c>
      <c r="I818" s="4" t="str">
        <f aca="false">VLOOKUP(C818,'Лицевые счета'!A:E,2,0)</f>
        <v>Туполева</v>
      </c>
    </row>
    <row r="819" customFormat="false" ht="15" hidden="false" customHeight="false" outlineLevel="0" collapsed="false">
      <c r="A819" s="7" t="n">
        <v>818</v>
      </c>
      <c r="B819" s="8" t="n">
        <v>44657</v>
      </c>
      <c r="C819" s="7" t="n">
        <v>30</v>
      </c>
      <c r="D819" s="7" t="n">
        <v>6</v>
      </c>
      <c r="E819" s="9" t="s">
        <v>9</v>
      </c>
      <c r="F819" s="9" t="n">
        <v>38193</v>
      </c>
      <c r="G819" s="4" t="str">
        <f aca="false">VLOOKUP(D819,Отдел!A:C,2,0)</f>
        <v>Отдел снабжения</v>
      </c>
      <c r="H819" s="4" t="str">
        <f aca="false">VLOOKUP(C819,'Лицевые счета'!A:E,4,0)</f>
        <v>Электрика</v>
      </c>
      <c r="I819" s="4" t="str">
        <f aca="false">VLOOKUP(C819,'Лицевые счета'!A:E,2,0)</f>
        <v>Туполева</v>
      </c>
    </row>
    <row r="820" customFormat="false" ht="15" hidden="false" customHeight="false" outlineLevel="0" collapsed="false">
      <c r="A820" s="7" t="n">
        <v>819</v>
      </c>
      <c r="B820" s="8" t="n">
        <v>44658</v>
      </c>
      <c r="C820" s="7" t="n">
        <v>8</v>
      </c>
      <c r="D820" s="7" t="n">
        <v>9</v>
      </c>
      <c r="E820" s="9" t="s">
        <v>9</v>
      </c>
      <c r="F820" s="9" t="n">
        <v>34243</v>
      </c>
      <c r="G820" s="4" t="str">
        <f aca="false">VLOOKUP(D820,Отдел!A:C,2,0)</f>
        <v>Отдел труда и заработной платы</v>
      </c>
      <c r="H820" s="4" t="str">
        <f aca="false">VLOOKUP(C820,'Лицевые счета'!A:E,4,0)</f>
        <v>Электрика</v>
      </c>
      <c r="I820" s="4" t="str">
        <f aca="false">VLOOKUP(C820,'Лицевые счета'!A:E,2,0)</f>
        <v>Ленина</v>
      </c>
    </row>
    <row r="821" customFormat="false" ht="15" hidden="false" customHeight="false" outlineLevel="0" collapsed="false">
      <c r="A821" s="7" t="n">
        <v>820</v>
      </c>
      <c r="B821" s="8" t="n">
        <v>44659</v>
      </c>
      <c r="C821" s="7" t="n">
        <v>59</v>
      </c>
      <c r="D821" s="7" t="n">
        <v>4</v>
      </c>
      <c r="E821" s="9" t="s">
        <v>9</v>
      </c>
      <c r="F821" s="9" t="n">
        <v>25892</v>
      </c>
      <c r="G821" s="4" t="str">
        <f aca="false">VLOOKUP(D821,Отдел!A:C,2,0)</f>
        <v>Отдел по технике безопасности</v>
      </c>
      <c r="H821" s="4" t="str">
        <f aca="false">VLOOKUP(C821,'Лицевые счета'!A:E,4,0)</f>
        <v>Сантехника</v>
      </c>
      <c r="I821" s="4" t="str">
        <f aca="false">VLOOKUP(C821,'Лицевые счета'!A:E,2,0)</f>
        <v>Кольцевая</v>
      </c>
    </row>
    <row r="822" customFormat="false" ht="15" hidden="false" customHeight="false" outlineLevel="0" collapsed="false">
      <c r="A822" s="7" t="n">
        <v>821</v>
      </c>
      <c r="B822" s="8" t="n">
        <v>44660</v>
      </c>
      <c r="C822" s="7" t="n">
        <v>10</v>
      </c>
      <c r="D822" s="7" t="n">
        <v>11</v>
      </c>
      <c r="E822" s="9" t="s">
        <v>9</v>
      </c>
      <c r="F822" s="9" t="n">
        <v>26778</v>
      </c>
      <c r="G822" s="4" t="str">
        <f aca="false">VLOOKUP(D822,Отдел!A:C,2,0)</f>
        <v>Производственный цех</v>
      </c>
      <c r="H822" s="4" t="str">
        <f aca="false">VLOOKUP(C822,'Лицевые счета'!A:E,4,0)</f>
        <v>Электрика</v>
      </c>
      <c r="I822" s="4" t="str">
        <f aca="false">VLOOKUP(C822,'Лицевые счета'!A:E,2,0)</f>
        <v>Ленина</v>
      </c>
    </row>
    <row r="823" customFormat="false" ht="15" hidden="false" customHeight="false" outlineLevel="0" collapsed="false">
      <c r="A823" s="7" t="n">
        <v>822</v>
      </c>
      <c r="B823" s="8" t="n">
        <v>44661</v>
      </c>
      <c r="C823" s="7" t="n">
        <v>21</v>
      </c>
      <c r="D823" s="7" t="n">
        <v>3</v>
      </c>
      <c r="E823" s="9" t="s">
        <v>9</v>
      </c>
      <c r="F823" s="9" t="n">
        <v>36631</v>
      </c>
      <c r="G823" s="4" t="str">
        <f aca="false">VLOOKUP(D823,Отдел!A:C,2,0)</f>
        <v>Бухгалтерия</v>
      </c>
      <c r="H823" s="4" t="str">
        <f aca="false">VLOOKUP(C823,'Лицевые счета'!A:E,4,0)</f>
        <v>Электрика</v>
      </c>
      <c r="I823" s="4" t="str">
        <f aca="false">VLOOKUP(C823,'Лицевые счета'!A:E,2,0)</f>
        <v>Туполева</v>
      </c>
    </row>
    <row r="824" customFormat="false" ht="15" hidden="false" customHeight="false" outlineLevel="0" collapsed="false">
      <c r="A824" s="7" t="n">
        <v>823</v>
      </c>
      <c r="B824" s="8" t="n">
        <v>44662</v>
      </c>
      <c r="C824" s="7" t="n">
        <v>27</v>
      </c>
      <c r="D824" s="7" t="n">
        <v>6</v>
      </c>
      <c r="E824" s="9" t="s">
        <v>9</v>
      </c>
      <c r="F824" s="9" t="n">
        <v>28872</v>
      </c>
      <c r="G824" s="4" t="str">
        <f aca="false">VLOOKUP(D824,Отдел!A:C,2,0)</f>
        <v>Отдел снабжения</v>
      </c>
      <c r="H824" s="4" t="str">
        <f aca="false">VLOOKUP(C824,'Лицевые счета'!A:E,4,0)</f>
        <v>Электрика</v>
      </c>
      <c r="I824" s="4" t="str">
        <f aca="false">VLOOKUP(C824,'Лицевые счета'!A:E,2,0)</f>
        <v>Туполева</v>
      </c>
    </row>
    <row r="825" customFormat="false" ht="15" hidden="false" customHeight="false" outlineLevel="0" collapsed="false">
      <c r="A825" s="7" t="n">
        <v>824</v>
      </c>
      <c r="B825" s="8" t="n">
        <v>44663</v>
      </c>
      <c r="C825" s="7" t="n">
        <v>31</v>
      </c>
      <c r="D825" s="7" t="n">
        <v>10</v>
      </c>
      <c r="E825" s="9" t="s">
        <v>9</v>
      </c>
      <c r="F825" s="9" t="n">
        <v>38513</v>
      </c>
      <c r="G825" s="4" t="str">
        <f aca="false">VLOOKUP(D825,Отдел!A:C,2,0)</f>
        <v>Маркетинговый отдел</v>
      </c>
      <c r="H825" s="4" t="str">
        <f aca="false">VLOOKUP(C825,'Лицевые счета'!A:E,4,0)</f>
        <v>Электрика</v>
      </c>
      <c r="I825" s="4" t="str">
        <f aca="false">VLOOKUP(C825,'Лицевые счета'!A:E,2,0)</f>
        <v>Туполева</v>
      </c>
    </row>
    <row r="826" customFormat="false" ht="15" hidden="false" customHeight="false" outlineLevel="0" collapsed="false">
      <c r="A826" s="7" t="n">
        <v>825</v>
      </c>
      <c r="B826" s="8" t="n">
        <v>44664</v>
      </c>
      <c r="C826" s="7" t="n">
        <v>55</v>
      </c>
      <c r="D826" s="7" t="n">
        <v>12</v>
      </c>
      <c r="E826" s="9" t="s">
        <v>9</v>
      </c>
      <c r="F826" s="9" t="n">
        <v>24521</v>
      </c>
      <c r="G826" s="4" t="str">
        <f aca="false">VLOOKUP(D826,Отдел!A:C,2,0)</f>
        <v>Диспетчерский отдел</v>
      </c>
      <c r="H826" s="4" t="str">
        <f aca="false">VLOOKUP(C826,'Лицевые счета'!A:E,4,0)</f>
        <v>Инструмент</v>
      </c>
      <c r="I826" s="4" t="str">
        <f aca="false">VLOOKUP(C826,'Лицевые счета'!A:E,2,0)</f>
        <v>Кольцевая</v>
      </c>
    </row>
    <row r="827" customFormat="false" ht="15" hidden="false" customHeight="false" outlineLevel="0" collapsed="false">
      <c r="A827" s="7" t="n">
        <v>826</v>
      </c>
      <c r="B827" s="8" t="n">
        <v>44665</v>
      </c>
      <c r="C827" s="7" t="n">
        <v>46</v>
      </c>
      <c r="D827" s="7" t="n">
        <v>4</v>
      </c>
      <c r="E827" s="9" t="s">
        <v>9</v>
      </c>
      <c r="F827" s="9" t="n">
        <v>25013</v>
      </c>
      <c r="G827" s="4" t="str">
        <f aca="false">VLOOKUP(D827,Отдел!A:C,2,0)</f>
        <v>Отдел по технике безопасности</v>
      </c>
      <c r="H827" s="4" t="str">
        <f aca="false">VLOOKUP(C827,'Лицевые счета'!A:E,4,0)</f>
        <v>Инструмент</v>
      </c>
      <c r="I827" s="4" t="str">
        <f aca="false">VLOOKUP(C827,'Лицевые счета'!A:E,2,0)</f>
        <v>Семеоновская</v>
      </c>
    </row>
    <row r="828" customFormat="false" ht="15" hidden="false" customHeight="false" outlineLevel="0" collapsed="false">
      <c r="A828" s="7" t="n">
        <v>827</v>
      </c>
      <c r="B828" s="8" t="n">
        <v>44666</v>
      </c>
      <c r="C828" s="7" t="n">
        <v>42</v>
      </c>
      <c r="D828" s="7" t="n">
        <v>12</v>
      </c>
      <c r="E828" s="9" t="s">
        <v>9</v>
      </c>
      <c r="F828" s="9" t="n">
        <v>34891</v>
      </c>
      <c r="G828" s="4" t="str">
        <f aca="false">VLOOKUP(D828,Отдел!A:C,2,0)</f>
        <v>Диспетчерский отдел</v>
      </c>
      <c r="H828" s="4" t="str">
        <f aca="false">VLOOKUP(C828,'Лицевые счета'!A:E,4,0)</f>
        <v>Электрика</v>
      </c>
      <c r="I828" s="4" t="str">
        <f aca="false">VLOOKUP(C828,'Лицевые счета'!A:E,2,0)</f>
        <v>Семеоновская</v>
      </c>
    </row>
    <row r="829" customFormat="false" ht="15" hidden="false" customHeight="false" outlineLevel="0" collapsed="false">
      <c r="A829" s="7" t="n">
        <v>828</v>
      </c>
      <c r="B829" s="8" t="n">
        <v>44667</v>
      </c>
      <c r="C829" s="7" t="n">
        <v>13</v>
      </c>
      <c r="D829" s="7" t="n">
        <v>7</v>
      </c>
      <c r="E829" s="9" t="s">
        <v>9</v>
      </c>
      <c r="F829" s="9" t="n">
        <v>34068</v>
      </c>
      <c r="G829" s="4" t="str">
        <f aca="false">VLOOKUP(D829,Отдел!A:C,2,0)</f>
        <v>Отдел сбыта</v>
      </c>
      <c r="H829" s="4" t="str">
        <f aca="false">VLOOKUP(C829,'Лицевые счета'!A:E,4,0)</f>
        <v>Сантехника</v>
      </c>
      <c r="I829" s="4" t="str">
        <f aca="false">VLOOKUP(C829,'Лицевые счета'!A:E,2,0)</f>
        <v>Ленина</v>
      </c>
    </row>
    <row r="830" customFormat="false" ht="15" hidden="false" customHeight="false" outlineLevel="0" collapsed="false">
      <c r="A830" s="7" t="n">
        <v>829</v>
      </c>
      <c r="B830" s="8" t="n">
        <v>44668</v>
      </c>
      <c r="C830" s="7" t="n">
        <v>7</v>
      </c>
      <c r="D830" s="7" t="n">
        <v>4</v>
      </c>
      <c r="E830" s="9" t="s">
        <v>9</v>
      </c>
      <c r="F830" s="9" t="n">
        <v>35773</v>
      </c>
      <c r="G830" s="4" t="str">
        <f aca="false">VLOOKUP(D830,Отдел!A:C,2,0)</f>
        <v>Отдел по технике безопасности</v>
      </c>
      <c r="H830" s="4" t="str">
        <f aca="false">VLOOKUP(C830,'Лицевые счета'!A:E,4,0)</f>
        <v>Электрика</v>
      </c>
      <c r="I830" s="4" t="str">
        <f aca="false">VLOOKUP(C830,'Лицевые счета'!A:E,2,0)</f>
        <v>Ленина</v>
      </c>
    </row>
    <row r="831" customFormat="false" ht="15" hidden="false" customHeight="false" outlineLevel="0" collapsed="false">
      <c r="A831" s="7" t="n">
        <v>830</v>
      </c>
      <c r="B831" s="8" t="n">
        <v>44669</v>
      </c>
      <c r="C831" s="7" t="n">
        <v>26</v>
      </c>
      <c r="D831" s="7" t="n">
        <v>12</v>
      </c>
      <c r="E831" s="9" t="s">
        <v>9</v>
      </c>
      <c r="F831" s="9" t="n">
        <v>39338</v>
      </c>
      <c r="G831" s="4" t="str">
        <f aca="false">VLOOKUP(D831,Отдел!A:C,2,0)</f>
        <v>Диспетчерский отдел</v>
      </c>
      <c r="H831" s="4" t="str">
        <f aca="false">VLOOKUP(C831,'Лицевые счета'!A:E,4,0)</f>
        <v>Электрика</v>
      </c>
      <c r="I831" s="4" t="str">
        <f aca="false">VLOOKUP(C831,'Лицевые счета'!A:E,2,0)</f>
        <v>Туполева</v>
      </c>
    </row>
    <row r="832" customFormat="false" ht="15" hidden="false" customHeight="false" outlineLevel="0" collapsed="false">
      <c r="A832" s="7" t="n">
        <v>831</v>
      </c>
      <c r="B832" s="8" t="n">
        <v>44670</v>
      </c>
      <c r="C832" s="7" t="n">
        <v>56</v>
      </c>
      <c r="D832" s="7" t="n">
        <v>3</v>
      </c>
      <c r="E832" s="9" t="s">
        <v>9</v>
      </c>
      <c r="F832" s="9" t="n">
        <v>35438</v>
      </c>
      <c r="G832" s="4" t="str">
        <f aca="false">VLOOKUP(D832,Отдел!A:C,2,0)</f>
        <v>Бухгалтерия</v>
      </c>
      <c r="H832" s="4" t="str">
        <f aca="false">VLOOKUP(C832,'Лицевые счета'!A:E,4,0)</f>
        <v>Инструмент</v>
      </c>
      <c r="I832" s="4" t="str">
        <f aca="false">VLOOKUP(C832,'Лицевые счета'!A:E,2,0)</f>
        <v>Кольцевая</v>
      </c>
    </row>
    <row r="833" customFormat="false" ht="15" hidden="false" customHeight="false" outlineLevel="0" collapsed="false">
      <c r="A833" s="7" t="n">
        <v>832</v>
      </c>
      <c r="B833" s="8" t="n">
        <v>44671</v>
      </c>
      <c r="C833" s="7" t="n">
        <v>39</v>
      </c>
      <c r="D833" s="7" t="n">
        <v>11</v>
      </c>
      <c r="E833" s="9" t="s">
        <v>9</v>
      </c>
      <c r="F833" s="9" t="n">
        <v>37168</v>
      </c>
      <c r="G833" s="4" t="str">
        <f aca="false">VLOOKUP(D833,Отдел!A:C,2,0)</f>
        <v>Производственный цех</v>
      </c>
      <c r="H833" s="4" t="str">
        <f aca="false">VLOOKUP(C833,'Лицевые счета'!A:E,4,0)</f>
        <v>Электрика</v>
      </c>
      <c r="I833" s="4" t="str">
        <f aca="false">VLOOKUP(C833,'Лицевые счета'!A:E,2,0)</f>
        <v>Семеоновская</v>
      </c>
    </row>
    <row r="834" customFormat="false" ht="15" hidden="false" customHeight="false" outlineLevel="0" collapsed="false">
      <c r="A834" s="7" t="n">
        <v>833</v>
      </c>
      <c r="B834" s="8" t="n">
        <v>44672</v>
      </c>
      <c r="C834" s="7" t="n">
        <v>11</v>
      </c>
      <c r="D834" s="7" t="n">
        <v>2</v>
      </c>
      <c r="E834" s="9" t="s">
        <v>9</v>
      </c>
      <c r="F834" s="9" t="n">
        <v>29748</v>
      </c>
      <c r="G834" s="4" t="str">
        <f aca="false">VLOOKUP(D834,Отдел!A:C,2,0)</f>
        <v>Служба доставки</v>
      </c>
      <c r="H834" s="4" t="str">
        <f aca="false">VLOOKUP(C834,'Лицевые счета'!A:E,4,0)</f>
        <v>Электрика</v>
      </c>
      <c r="I834" s="4" t="str">
        <f aca="false">VLOOKUP(C834,'Лицевые счета'!A:E,2,0)</f>
        <v>Ленина</v>
      </c>
    </row>
    <row r="835" customFormat="false" ht="15" hidden="false" customHeight="false" outlineLevel="0" collapsed="false">
      <c r="A835" s="7" t="n">
        <v>834</v>
      </c>
      <c r="B835" s="8" t="n">
        <v>44673</v>
      </c>
      <c r="C835" s="7" t="n">
        <v>53</v>
      </c>
      <c r="D835" s="7" t="n">
        <v>10</v>
      </c>
      <c r="E835" s="9" t="s">
        <v>9</v>
      </c>
      <c r="F835" s="9" t="n">
        <v>28779</v>
      </c>
      <c r="G835" s="4" t="str">
        <f aca="false">VLOOKUP(D835,Отдел!A:C,2,0)</f>
        <v>Маркетинговый отдел</v>
      </c>
      <c r="H835" s="4" t="str">
        <f aca="false">VLOOKUP(C835,'Лицевые счета'!A:E,4,0)</f>
        <v>Электрика</v>
      </c>
      <c r="I835" s="4" t="str">
        <f aca="false">VLOOKUP(C835,'Лицевые счета'!A:E,2,0)</f>
        <v>Кольцевая</v>
      </c>
    </row>
    <row r="836" customFormat="false" ht="15" hidden="false" customHeight="false" outlineLevel="0" collapsed="false">
      <c r="A836" s="7" t="n">
        <v>835</v>
      </c>
      <c r="B836" s="8" t="n">
        <v>44674</v>
      </c>
      <c r="C836" s="7" t="n">
        <v>57</v>
      </c>
      <c r="D836" s="7" t="n">
        <v>2</v>
      </c>
      <c r="E836" s="9" t="s">
        <v>9</v>
      </c>
      <c r="F836" s="9" t="n">
        <v>22262</v>
      </c>
      <c r="G836" s="4" t="str">
        <f aca="false">VLOOKUP(D836,Отдел!A:C,2,0)</f>
        <v>Служба доставки</v>
      </c>
      <c r="H836" s="4" t="str">
        <f aca="false">VLOOKUP(C836,'Лицевые счета'!A:E,4,0)</f>
        <v>Инструмент</v>
      </c>
      <c r="I836" s="4" t="str">
        <f aca="false">VLOOKUP(C836,'Лицевые счета'!A:E,2,0)</f>
        <v>Кольцевая</v>
      </c>
    </row>
    <row r="837" customFormat="false" ht="15" hidden="false" customHeight="false" outlineLevel="0" collapsed="false">
      <c r="A837" s="7" t="n">
        <v>836</v>
      </c>
      <c r="B837" s="8" t="n">
        <v>44675</v>
      </c>
      <c r="C837" s="7" t="n">
        <v>27</v>
      </c>
      <c r="D837" s="7" t="n">
        <v>6</v>
      </c>
      <c r="E837" s="9" t="s">
        <v>9</v>
      </c>
      <c r="F837" s="9" t="n">
        <v>25946</v>
      </c>
      <c r="G837" s="4" t="str">
        <f aca="false">VLOOKUP(D837,Отдел!A:C,2,0)</f>
        <v>Отдел снабжения</v>
      </c>
      <c r="H837" s="4" t="str">
        <f aca="false">VLOOKUP(C837,'Лицевые счета'!A:E,4,0)</f>
        <v>Электрика</v>
      </c>
      <c r="I837" s="4" t="str">
        <f aca="false">VLOOKUP(C837,'Лицевые счета'!A:E,2,0)</f>
        <v>Туполева</v>
      </c>
    </row>
    <row r="838" customFormat="false" ht="15" hidden="false" customHeight="false" outlineLevel="0" collapsed="false">
      <c r="A838" s="7" t="n">
        <v>837</v>
      </c>
      <c r="B838" s="8" t="n">
        <v>44676</v>
      </c>
      <c r="C838" s="7" t="n">
        <v>9</v>
      </c>
      <c r="D838" s="7" t="n">
        <v>11</v>
      </c>
      <c r="E838" s="9" t="s">
        <v>10</v>
      </c>
      <c r="F838" s="9" t="n">
        <v>29013</v>
      </c>
      <c r="G838" s="4" t="str">
        <f aca="false">VLOOKUP(D838,Отдел!A:C,2,0)</f>
        <v>Производственный цех</v>
      </c>
      <c r="H838" s="4" t="str">
        <f aca="false">VLOOKUP(C838,'Лицевые счета'!A:E,4,0)</f>
        <v>Электрика</v>
      </c>
      <c r="I838" s="4" t="str">
        <f aca="false">VLOOKUP(C838,'Лицевые счета'!A:E,2,0)</f>
        <v>Ленина</v>
      </c>
    </row>
    <row r="839" customFormat="false" ht="15" hidden="false" customHeight="false" outlineLevel="0" collapsed="false">
      <c r="A839" s="7" t="n">
        <v>838</v>
      </c>
      <c r="B839" s="8" t="n">
        <v>44677</v>
      </c>
      <c r="C839" s="7" t="n">
        <v>31</v>
      </c>
      <c r="D839" s="7" t="n">
        <v>11</v>
      </c>
      <c r="E839" s="9" t="s">
        <v>10</v>
      </c>
      <c r="F839" s="9" t="n">
        <v>23996</v>
      </c>
      <c r="G839" s="4" t="str">
        <f aca="false">VLOOKUP(D839,Отдел!A:C,2,0)</f>
        <v>Производственный цех</v>
      </c>
      <c r="H839" s="4" t="str">
        <f aca="false">VLOOKUP(C839,'Лицевые счета'!A:E,4,0)</f>
        <v>Электрика</v>
      </c>
      <c r="I839" s="4" t="str">
        <f aca="false">VLOOKUP(C839,'Лицевые счета'!A:E,2,0)</f>
        <v>Туполева</v>
      </c>
    </row>
    <row r="840" customFormat="false" ht="15" hidden="false" customHeight="false" outlineLevel="0" collapsed="false">
      <c r="A840" s="7" t="n">
        <v>839</v>
      </c>
      <c r="B840" s="8" t="n">
        <v>44678</v>
      </c>
      <c r="C840" s="7" t="n">
        <v>10</v>
      </c>
      <c r="D840" s="7" t="n">
        <v>7</v>
      </c>
      <c r="E840" s="9" t="s">
        <v>10</v>
      </c>
      <c r="F840" s="9" t="n">
        <v>27784</v>
      </c>
      <c r="G840" s="4" t="str">
        <f aca="false">VLOOKUP(D840,Отдел!A:C,2,0)</f>
        <v>Отдел сбыта</v>
      </c>
      <c r="H840" s="4" t="str">
        <f aca="false">VLOOKUP(C840,'Лицевые счета'!A:E,4,0)</f>
        <v>Электрика</v>
      </c>
      <c r="I840" s="4" t="str">
        <f aca="false">VLOOKUP(C840,'Лицевые счета'!A:E,2,0)</f>
        <v>Ленина</v>
      </c>
    </row>
    <row r="841" customFormat="false" ht="15" hidden="false" customHeight="false" outlineLevel="0" collapsed="false">
      <c r="A841" s="7" t="n">
        <v>840</v>
      </c>
      <c r="B841" s="8" t="n">
        <v>44679</v>
      </c>
      <c r="C841" s="7" t="n">
        <v>35</v>
      </c>
      <c r="D841" s="7" t="n">
        <v>12</v>
      </c>
      <c r="E841" s="9" t="s">
        <v>10</v>
      </c>
      <c r="F841" s="9" t="n">
        <v>38944</v>
      </c>
      <c r="G841" s="4" t="str">
        <f aca="false">VLOOKUP(D841,Отдел!A:C,2,0)</f>
        <v>Диспетчерский отдел</v>
      </c>
      <c r="H841" s="4" t="str">
        <f aca="false">VLOOKUP(C841,'Лицевые счета'!A:E,4,0)</f>
        <v>Инструмент</v>
      </c>
      <c r="I841" s="4" t="str">
        <f aca="false">VLOOKUP(C841,'Лицевые счета'!A:E,2,0)</f>
        <v>Туполева</v>
      </c>
    </row>
    <row r="842" customFormat="false" ht="15" hidden="false" customHeight="false" outlineLevel="0" collapsed="false">
      <c r="A842" s="7" t="n">
        <v>841</v>
      </c>
      <c r="B842" s="8" t="n">
        <v>44680</v>
      </c>
      <c r="C842" s="7" t="n">
        <v>56</v>
      </c>
      <c r="D842" s="7" t="n">
        <v>8</v>
      </c>
      <c r="E842" s="9" t="s">
        <v>10</v>
      </c>
      <c r="F842" s="9" t="n">
        <v>38809</v>
      </c>
      <c r="G842" s="4" t="str">
        <f aca="false">VLOOKUP(D842,Отдел!A:C,2,0)</f>
        <v>Плановый отдел</v>
      </c>
      <c r="H842" s="4" t="str">
        <f aca="false">VLOOKUP(C842,'Лицевые счета'!A:E,4,0)</f>
        <v>Инструмент</v>
      </c>
      <c r="I842" s="4" t="str">
        <f aca="false">VLOOKUP(C842,'Лицевые счета'!A:E,2,0)</f>
        <v>Кольцевая</v>
      </c>
    </row>
    <row r="843" customFormat="false" ht="15" hidden="false" customHeight="false" outlineLevel="0" collapsed="false">
      <c r="A843" s="7" t="n">
        <v>842</v>
      </c>
      <c r="B843" s="8" t="n">
        <v>44681</v>
      </c>
      <c r="C843" s="7" t="n">
        <v>13</v>
      </c>
      <c r="D843" s="7" t="n">
        <v>6</v>
      </c>
      <c r="E843" s="9" t="s">
        <v>10</v>
      </c>
      <c r="F843" s="9" t="n">
        <v>20407</v>
      </c>
      <c r="G843" s="4" t="str">
        <f aca="false">VLOOKUP(D843,Отдел!A:C,2,0)</f>
        <v>Отдел снабжения</v>
      </c>
      <c r="H843" s="4" t="str">
        <f aca="false">VLOOKUP(C843,'Лицевые счета'!A:E,4,0)</f>
        <v>Сантехника</v>
      </c>
      <c r="I843" s="4" t="str">
        <f aca="false">VLOOKUP(C843,'Лицевые счета'!A:E,2,0)</f>
        <v>Ленина</v>
      </c>
    </row>
    <row r="844" customFormat="false" ht="15" hidden="false" customHeight="false" outlineLevel="0" collapsed="false">
      <c r="A844" s="7" t="n">
        <v>843</v>
      </c>
      <c r="B844" s="8" t="n">
        <v>44682</v>
      </c>
      <c r="C844" s="7" t="n">
        <v>34</v>
      </c>
      <c r="D844" s="7" t="n">
        <v>12</v>
      </c>
      <c r="E844" s="9" t="s">
        <v>10</v>
      </c>
      <c r="F844" s="9" t="n">
        <v>38518</v>
      </c>
      <c r="G844" s="4" t="str">
        <f aca="false">VLOOKUP(D844,Отдел!A:C,2,0)</f>
        <v>Диспетчерский отдел</v>
      </c>
      <c r="H844" s="4" t="str">
        <f aca="false">VLOOKUP(C844,'Лицевые счета'!A:E,4,0)</f>
        <v>Инструмент</v>
      </c>
      <c r="I844" s="4" t="str">
        <f aca="false">VLOOKUP(C844,'Лицевые счета'!A:E,2,0)</f>
        <v>Туполева</v>
      </c>
    </row>
    <row r="845" customFormat="false" ht="15" hidden="false" customHeight="false" outlineLevel="0" collapsed="false">
      <c r="A845" s="7" t="n">
        <v>844</v>
      </c>
      <c r="B845" s="8" t="n">
        <v>44683</v>
      </c>
      <c r="C845" s="7" t="n">
        <v>27</v>
      </c>
      <c r="D845" s="7" t="n">
        <v>2</v>
      </c>
      <c r="E845" s="9" t="s">
        <v>10</v>
      </c>
      <c r="F845" s="9" t="n">
        <v>25528</v>
      </c>
      <c r="G845" s="4" t="str">
        <f aca="false">VLOOKUP(D845,Отдел!A:C,2,0)</f>
        <v>Служба доставки</v>
      </c>
      <c r="H845" s="4" t="str">
        <f aca="false">VLOOKUP(C845,'Лицевые счета'!A:E,4,0)</f>
        <v>Электрика</v>
      </c>
      <c r="I845" s="4" t="str">
        <f aca="false">VLOOKUP(C845,'Лицевые счета'!A:E,2,0)</f>
        <v>Туполева</v>
      </c>
    </row>
    <row r="846" customFormat="false" ht="15" hidden="false" customHeight="false" outlineLevel="0" collapsed="false">
      <c r="A846" s="7" t="n">
        <v>845</v>
      </c>
      <c r="B846" s="8" t="n">
        <v>44684</v>
      </c>
      <c r="C846" s="7" t="n">
        <v>9</v>
      </c>
      <c r="D846" s="7" t="n">
        <v>8</v>
      </c>
      <c r="E846" s="9" t="s">
        <v>10</v>
      </c>
      <c r="F846" s="9" t="n">
        <v>29491</v>
      </c>
      <c r="G846" s="4" t="str">
        <f aca="false">VLOOKUP(D846,Отдел!A:C,2,0)</f>
        <v>Плановый отдел</v>
      </c>
      <c r="H846" s="4" t="str">
        <f aca="false">VLOOKUP(C846,'Лицевые счета'!A:E,4,0)</f>
        <v>Электрика</v>
      </c>
      <c r="I846" s="4" t="str">
        <f aca="false">VLOOKUP(C846,'Лицевые счета'!A:E,2,0)</f>
        <v>Ленина</v>
      </c>
    </row>
    <row r="847" customFormat="false" ht="15" hidden="false" customHeight="false" outlineLevel="0" collapsed="false">
      <c r="A847" s="7" t="n">
        <v>846</v>
      </c>
      <c r="B847" s="8" t="n">
        <v>44685</v>
      </c>
      <c r="C847" s="7" t="n">
        <v>43</v>
      </c>
      <c r="D847" s="7" t="n">
        <v>3</v>
      </c>
      <c r="E847" s="9" t="s">
        <v>10</v>
      </c>
      <c r="F847" s="9" t="n">
        <v>37285</v>
      </c>
      <c r="G847" s="4" t="str">
        <f aca="false">VLOOKUP(D847,Отдел!A:C,2,0)</f>
        <v>Бухгалтерия</v>
      </c>
      <c r="H847" s="4" t="str">
        <f aca="false">VLOOKUP(C847,'Лицевые счета'!A:E,4,0)</f>
        <v>Электрика</v>
      </c>
      <c r="I847" s="4" t="str">
        <f aca="false">VLOOKUP(C847,'Лицевые счета'!A:E,2,0)</f>
        <v>Семеоновская</v>
      </c>
    </row>
    <row r="848" customFormat="false" ht="15" hidden="false" customHeight="false" outlineLevel="0" collapsed="false">
      <c r="A848" s="7" t="n">
        <v>847</v>
      </c>
      <c r="B848" s="8" t="n">
        <v>44686</v>
      </c>
      <c r="C848" s="7" t="n">
        <v>55</v>
      </c>
      <c r="D848" s="7" t="n">
        <v>2</v>
      </c>
      <c r="E848" s="9" t="s">
        <v>10</v>
      </c>
      <c r="F848" s="9" t="n">
        <v>23663</v>
      </c>
      <c r="G848" s="4" t="str">
        <f aca="false">VLOOKUP(D848,Отдел!A:C,2,0)</f>
        <v>Служба доставки</v>
      </c>
      <c r="H848" s="4" t="str">
        <f aca="false">VLOOKUP(C848,'Лицевые счета'!A:E,4,0)</f>
        <v>Инструмент</v>
      </c>
      <c r="I848" s="4" t="str">
        <f aca="false">VLOOKUP(C848,'Лицевые счета'!A:E,2,0)</f>
        <v>Кольцевая</v>
      </c>
    </row>
    <row r="849" customFormat="false" ht="15" hidden="false" customHeight="false" outlineLevel="0" collapsed="false">
      <c r="A849" s="7" t="n">
        <v>848</v>
      </c>
      <c r="B849" s="8" t="n">
        <v>44687</v>
      </c>
      <c r="C849" s="7" t="n">
        <v>54</v>
      </c>
      <c r="D849" s="7" t="n">
        <v>9</v>
      </c>
      <c r="E849" s="9" t="s">
        <v>10</v>
      </c>
      <c r="F849" s="9" t="n">
        <v>28730</v>
      </c>
      <c r="G849" s="4" t="str">
        <f aca="false">VLOOKUP(D849,Отдел!A:C,2,0)</f>
        <v>Отдел труда и заработной платы</v>
      </c>
      <c r="H849" s="4" t="str">
        <f aca="false">VLOOKUP(C849,'Лицевые счета'!A:E,4,0)</f>
        <v>Электрика</v>
      </c>
      <c r="I849" s="4" t="str">
        <f aca="false">VLOOKUP(C849,'Лицевые счета'!A:E,2,0)</f>
        <v>Кольцевая</v>
      </c>
    </row>
    <row r="850" customFormat="false" ht="15" hidden="false" customHeight="false" outlineLevel="0" collapsed="false">
      <c r="A850" s="7" t="n">
        <v>849</v>
      </c>
      <c r="B850" s="8" t="n">
        <v>44688</v>
      </c>
      <c r="C850" s="7" t="n">
        <v>14</v>
      </c>
      <c r="D850" s="7" t="n">
        <v>2</v>
      </c>
      <c r="E850" s="9" t="s">
        <v>10</v>
      </c>
      <c r="F850" s="9" t="n">
        <v>34380</v>
      </c>
      <c r="G850" s="4" t="str">
        <f aca="false">VLOOKUP(D850,Отдел!A:C,2,0)</f>
        <v>Служба доставки</v>
      </c>
      <c r="H850" s="4" t="str">
        <f aca="false">VLOOKUP(C850,'Лицевые счета'!A:E,4,0)</f>
        <v>Сантехника</v>
      </c>
      <c r="I850" s="4" t="str">
        <f aca="false">VLOOKUP(C850,'Лицевые счета'!A:E,2,0)</f>
        <v>Ленина</v>
      </c>
    </row>
    <row r="851" customFormat="false" ht="15" hidden="false" customHeight="false" outlineLevel="0" collapsed="false">
      <c r="A851" s="7" t="n">
        <v>850</v>
      </c>
      <c r="B851" s="8" t="n">
        <v>44689</v>
      </c>
      <c r="C851" s="7" t="n">
        <v>21</v>
      </c>
      <c r="D851" s="7" t="n">
        <v>2</v>
      </c>
      <c r="E851" s="9" t="s">
        <v>10</v>
      </c>
      <c r="F851" s="9" t="n">
        <v>39367</v>
      </c>
      <c r="G851" s="4" t="str">
        <f aca="false">VLOOKUP(D851,Отдел!A:C,2,0)</f>
        <v>Служба доставки</v>
      </c>
      <c r="H851" s="4" t="str">
        <f aca="false">VLOOKUP(C851,'Лицевые счета'!A:E,4,0)</f>
        <v>Электрика</v>
      </c>
      <c r="I851" s="4" t="str">
        <f aca="false">VLOOKUP(C851,'Лицевые счета'!A:E,2,0)</f>
        <v>Туполева</v>
      </c>
    </row>
    <row r="852" customFormat="false" ht="15" hidden="false" customHeight="false" outlineLevel="0" collapsed="false">
      <c r="A852" s="7" t="n">
        <v>851</v>
      </c>
      <c r="B852" s="8" t="n">
        <v>44690</v>
      </c>
      <c r="C852" s="7" t="n">
        <v>50</v>
      </c>
      <c r="D852" s="7" t="n">
        <v>3</v>
      </c>
      <c r="E852" s="9" t="s">
        <v>10</v>
      </c>
      <c r="F852" s="9" t="n">
        <v>25708</v>
      </c>
      <c r="G852" s="4" t="str">
        <f aca="false">VLOOKUP(D852,Отдел!A:C,2,0)</f>
        <v>Бухгалтерия</v>
      </c>
      <c r="H852" s="4" t="str">
        <f aca="false">VLOOKUP(C852,'Лицевые счета'!A:E,4,0)</f>
        <v>Сантехника</v>
      </c>
      <c r="I852" s="4" t="str">
        <f aca="false">VLOOKUP(C852,'Лицевые счета'!A:E,2,0)</f>
        <v>Семеоновская</v>
      </c>
    </row>
    <row r="853" customFormat="false" ht="15" hidden="false" customHeight="false" outlineLevel="0" collapsed="false">
      <c r="A853" s="7" t="n">
        <v>852</v>
      </c>
      <c r="B853" s="8" t="n">
        <v>44691</v>
      </c>
      <c r="C853" s="7" t="n">
        <v>7</v>
      </c>
      <c r="D853" s="7" t="n">
        <v>6</v>
      </c>
      <c r="E853" s="9" t="s">
        <v>10</v>
      </c>
      <c r="F853" s="9" t="n">
        <v>26911</v>
      </c>
      <c r="G853" s="4" t="str">
        <f aca="false">VLOOKUP(D853,Отдел!A:C,2,0)</f>
        <v>Отдел снабжения</v>
      </c>
      <c r="H853" s="4" t="str">
        <f aca="false">VLOOKUP(C853,'Лицевые счета'!A:E,4,0)</f>
        <v>Электрика</v>
      </c>
      <c r="I853" s="4" t="str">
        <f aca="false">VLOOKUP(C853,'Лицевые счета'!A:E,2,0)</f>
        <v>Ленина</v>
      </c>
    </row>
    <row r="854" customFormat="false" ht="15" hidden="false" customHeight="false" outlineLevel="0" collapsed="false">
      <c r="A854" s="7" t="n">
        <v>853</v>
      </c>
      <c r="B854" s="8" t="n">
        <v>44692</v>
      </c>
      <c r="C854" s="7" t="n">
        <v>17</v>
      </c>
      <c r="D854" s="7" t="n">
        <v>2</v>
      </c>
      <c r="E854" s="9" t="s">
        <v>10</v>
      </c>
      <c r="F854" s="9" t="n">
        <v>39057</v>
      </c>
      <c r="G854" s="4" t="str">
        <f aca="false">VLOOKUP(D854,Отдел!A:C,2,0)</f>
        <v>Служба доставки</v>
      </c>
      <c r="H854" s="4" t="str">
        <f aca="false">VLOOKUP(C854,'Лицевые счета'!A:E,4,0)</f>
        <v>Сантехника</v>
      </c>
      <c r="I854" s="4" t="str">
        <f aca="false">VLOOKUP(C854,'Лицевые счета'!A:E,2,0)</f>
        <v>Ленина</v>
      </c>
    </row>
    <row r="855" customFormat="false" ht="15" hidden="false" customHeight="false" outlineLevel="0" collapsed="false">
      <c r="A855" s="7" t="n">
        <v>854</v>
      </c>
      <c r="B855" s="8" t="n">
        <v>44693</v>
      </c>
      <c r="C855" s="7" t="n">
        <v>13</v>
      </c>
      <c r="D855" s="7" t="n">
        <v>12</v>
      </c>
      <c r="E855" s="9" t="s">
        <v>10</v>
      </c>
      <c r="F855" s="9" t="n">
        <v>25731</v>
      </c>
      <c r="G855" s="4" t="str">
        <f aca="false">VLOOKUP(D855,Отдел!A:C,2,0)</f>
        <v>Диспетчерский отдел</v>
      </c>
      <c r="H855" s="4" t="str">
        <f aca="false">VLOOKUP(C855,'Лицевые счета'!A:E,4,0)</f>
        <v>Сантехника</v>
      </c>
      <c r="I855" s="4" t="str">
        <f aca="false">VLOOKUP(C855,'Лицевые счета'!A:E,2,0)</f>
        <v>Ленина</v>
      </c>
    </row>
    <row r="856" customFormat="false" ht="15" hidden="false" customHeight="false" outlineLevel="0" collapsed="false">
      <c r="A856" s="7" t="n">
        <v>855</v>
      </c>
      <c r="B856" s="8" t="n">
        <v>44694</v>
      </c>
      <c r="C856" s="7" t="n">
        <v>36</v>
      </c>
      <c r="D856" s="7" t="n">
        <v>1</v>
      </c>
      <c r="E856" s="9" t="s">
        <v>10</v>
      </c>
      <c r="F856" s="9" t="n">
        <v>25713</v>
      </c>
      <c r="G856" s="4" t="str">
        <f aca="false">VLOOKUP(D856,Отдел!A:C,2,0)</f>
        <v>Ремонтный цех</v>
      </c>
      <c r="H856" s="4" t="str">
        <f aca="false">VLOOKUP(C856,'Лицевые счета'!A:E,4,0)</f>
        <v>Инструмент</v>
      </c>
      <c r="I856" s="4" t="str">
        <f aca="false">VLOOKUP(C856,'Лицевые счета'!A:E,2,0)</f>
        <v>Туполева</v>
      </c>
    </row>
    <row r="857" customFormat="false" ht="15" hidden="false" customHeight="false" outlineLevel="0" collapsed="false">
      <c r="A857" s="7" t="n">
        <v>856</v>
      </c>
      <c r="B857" s="8" t="n">
        <v>44695</v>
      </c>
      <c r="C857" s="7" t="n">
        <v>48</v>
      </c>
      <c r="D857" s="7" t="n">
        <v>10</v>
      </c>
      <c r="E857" s="9" t="s">
        <v>10</v>
      </c>
      <c r="F857" s="9" t="n">
        <v>33593</v>
      </c>
      <c r="G857" s="4" t="str">
        <f aca="false">VLOOKUP(D857,Отдел!A:C,2,0)</f>
        <v>Маркетинговый отдел</v>
      </c>
      <c r="H857" s="4" t="str">
        <f aca="false">VLOOKUP(C857,'Лицевые счета'!A:E,4,0)</f>
        <v>Инструмент</v>
      </c>
      <c r="I857" s="4" t="str">
        <f aca="false">VLOOKUP(C857,'Лицевые счета'!A:E,2,0)</f>
        <v>Семеоновская</v>
      </c>
    </row>
    <row r="858" customFormat="false" ht="15" hidden="false" customHeight="false" outlineLevel="0" collapsed="false">
      <c r="A858" s="7" t="n">
        <v>857</v>
      </c>
      <c r="B858" s="8" t="n">
        <v>44696</v>
      </c>
      <c r="C858" s="7" t="n">
        <v>3</v>
      </c>
      <c r="D858" s="7" t="n">
        <v>11</v>
      </c>
      <c r="E858" s="9" t="s">
        <v>10</v>
      </c>
      <c r="F858" s="9" t="n">
        <v>38374</v>
      </c>
      <c r="G858" s="4" t="str">
        <f aca="false">VLOOKUP(D858,Отдел!A:C,2,0)</f>
        <v>Производственный цех</v>
      </c>
      <c r="H858" s="4" t="str">
        <f aca="false">VLOOKUP(C858,'Лицевые счета'!A:E,4,0)</f>
        <v>Электрика</v>
      </c>
      <c r="I858" s="4" t="str">
        <f aca="false">VLOOKUP(C858,'Лицевые счета'!A:E,2,0)</f>
        <v>Шмидта</v>
      </c>
    </row>
    <row r="859" customFormat="false" ht="15" hidden="false" customHeight="false" outlineLevel="0" collapsed="false">
      <c r="A859" s="7" t="n">
        <v>858</v>
      </c>
      <c r="B859" s="8" t="n">
        <v>44697</v>
      </c>
      <c r="C859" s="7" t="n">
        <v>44</v>
      </c>
      <c r="D859" s="7" t="n">
        <v>6</v>
      </c>
      <c r="E859" s="9" t="s">
        <v>10</v>
      </c>
      <c r="F859" s="9" t="n">
        <v>24046</v>
      </c>
      <c r="G859" s="4" t="str">
        <f aca="false">VLOOKUP(D859,Отдел!A:C,2,0)</f>
        <v>Отдел снабжения</v>
      </c>
      <c r="H859" s="4" t="str">
        <f aca="false">VLOOKUP(C859,'Лицевые счета'!A:E,4,0)</f>
        <v>Электрика</v>
      </c>
      <c r="I859" s="4" t="str">
        <f aca="false">VLOOKUP(C859,'Лицевые счета'!A:E,2,0)</f>
        <v>Семеоновская</v>
      </c>
    </row>
    <row r="860" customFormat="false" ht="15" hidden="false" customHeight="false" outlineLevel="0" collapsed="false">
      <c r="A860" s="7" t="n">
        <v>859</v>
      </c>
      <c r="B860" s="8" t="n">
        <v>44698</v>
      </c>
      <c r="C860" s="7" t="n">
        <v>41</v>
      </c>
      <c r="D860" s="7" t="n">
        <v>11</v>
      </c>
      <c r="E860" s="9" t="s">
        <v>10</v>
      </c>
      <c r="F860" s="9" t="n">
        <v>38131</v>
      </c>
      <c r="G860" s="4" t="str">
        <f aca="false">VLOOKUP(D860,Отдел!A:C,2,0)</f>
        <v>Производственный цех</v>
      </c>
      <c r="H860" s="4" t="str">
        <f aca="false">VLOOKUP(C860,'Лицевые счета'!A:E,4,0)</f>
        <v>Электрика</v>
      </c>
      <c r="I860" s="4" t="str">
        <f aca="false">VLOOKUP(C860,'Лицевые счета'!A:E,2,0)</f>
        <v>Семеоновская</v>
      </c>
    </row>
    <row r="861" customFormat="false" ht="15" hidden="false" customHeight="false" outlineLevel="0" collapsed="false">
      <c r="A861" s="7" t="n">
        <v>860</v>
      </c>
      <c r="B861" s="8" t="n">
        <v>44699</v>
      </c>
      <c r="C861" s="7" t="n">
        <v>1</v>
      </c>
      <c r="D861" s="7" t="n">
        <v>5</v>
      </c>
      <c r="E861" s="9" t="s">
        <v>10</v>
      </c>
      <c r="F861" s="9" t="n">
        <v>29512</v>
      </c>
      <c r="G861" s="4" t="str">
        <f aca="false">VLOOKUP(D861,Отдел!A:C,2,0)</f>
        <v>Кадровый отдел</v>
      </c>
      <c r="H861" s="4" t="str">
        <f aca="false">VLOOKUP(C861,'Лицевые счета'!A:E,4,0)</f>
        <v>Электрика</v>
      </c>
      <c r="I861" s="4" t="str">
        <f aca="false">VLOOKUP(C861,'Лицевые счета'!A:E,2,0)</f>
        <v>Шмидта</v>
      </c>
    </row>
    <row r="862" customFormat="false" ht="15" hidden="false" customHeight="false" outlineLevel="0" collapsed="false">
      <c r="A862" s="7" t="n">
        <v>861</v>
      </c>
      <c r="B862" s="8" t="n">
        <v>44700</v>
      </c>
      <c r="C862" s="7" t="n">
        <v>48</v>
      </c>
      <c r="D862" s="7" t="n">
        <v>2</v>
      </c>
      <c r="E862" s="9" t="s">
        <v>10</v>
      </c>
      <c r="F862" s="9" t="n">
        <v>27787</v>
      </c>
      <c r="G862" s="4" t="str">
        <f aca="false">VLOOKUP(D862,Отдел!A:C,2,0)</f>
        <v>Служба доставки</v>
      </c>
      <c r="H862" s="4" t="str">
        <f aca="false">VLOOKUP(C862,'Лицевые счета'!A:E,4,0)</f>
        <v>Инструмент</v>
      </c>
      <c r="I862" s="4" t="str">
        <f aca="false">VLOOKUP(C862,'Лицевые счета'!A:E,2,0)</f>
        <v>Семеоновская</v>
      </c>
    </row>
    <row r="863" customFormat="false" ht="15" hidden="false" customHeight="false" outlineLevel="0" collapsed="false">
      <c r="A863" s="7" t="n">
        <v>862</v>
      </c>
      <c r="B863" s="8" t="n">
        <v>44701</v>
      </c>
      <c r="C863" s="7" t="n">
        <v>47</v>
      </c>
      <c r="D863" s="7" t="n">
        <v>5</v>
      </c>
      <c r="E863" s="9" t="s">
        <v>10</v>
      </c>
      <c r="F863" s="9" t="n">
        <v>26818</v>
      </c>
      <c r="G863" s="4" t="str">
        <f aca="false">VLOOKUP(D863,Отдел!A:C,2,0)</f>
        <v>Кадровый отдел</v>
      </c>
      <c r="H863" s="4" t="str">
        <f aca="false">VLOOKUP(C863,'Лицевые счета'!A:E,4,0)</f>
        <v>Инструмент</v>
      </c>
      <c r="I863" s="4" t="str">
        <f aca="false">VLOOKUP(C863,'Лицевые счета'!A:E,2,0)</f>
        <v>Семеоновская</v>
      </c>
    </row>
    <row r="864" customFormat="false" ht="15" hidden="false" customHeight="false" outlineLevel="0" collapsed="false">
      <c r="A864" s="7" t="n">
        <v>863</v>
      </c>
      <c r="B864" s="8" t="n">
        <v>44702</v>
      </c>
      <c r="C864" s="7" t="n">
        <v>15</v>
      </c>
      <c r="D864" s="7" t="n">
        <v>4</v>
      </c>
      <c r="E864" s="9" t="s">
        <v>10</v>
      </c>
      <c r="F864" s="9" t="n">
        <v>34419</v>
      </c>
      <c r="G864" s="4" t="str">
        <f aca="false">VLOOKUP(D864,Отдел!A:C,2,0)</f>
        <v>Отдел по технике безопасности</v>
      </c>
      <c r="H864" s="4" t="str">
        <f aca="false">VLOOKUP(C864,'Лицевые счета'!A:E,4,0)</f>
        <v>Сантехника</v>
      </c>
      <c r="I864" s="4" t="str">
        <f aca="false">VLOOKUP(C864,'Лицевые счета'!A:E,2,0)</f>
        <v>Ленина</v>
      </c>
    </row>
    <row r="865" customFormat="false" ht="15" hidden="false" customHeight="false" outlineLevel="0" collapsed="false">
      <c r="A865" s="7" t="n">
        <v>864</v>
      </c>
      <c r="B865" s="8" t="n">
        <v>44703</v>
      </c>
      <c r="C865" s="7" t="n">
        <v>49</v>
      </c>
      <c r="D865" s="7" t="n">
        <v>11</v>
      </c>
      <c r="E865" s="9" t="s">
        <v>10</v>
      </c>
      <c r="F865" s="9" t="n">
        <v>28568</v>
      </c>
      <c r="G865" s="4" t="str">
        <f aca="false">VLOOKUP(D865,Отдел!A:C,2,0)</f>
        <v>Производственный цех</v>
      </c>
      <c r="H865" s="4" t="str">
        <f aca="false">VLOOKUP(C865,'Лицевые счета'!A:E,4,0)</f>
        <v>Инструмент</v>
      </c>
      <c r="I865" s="4" t="str">
        <f aca="false">VLOOKUP(C865,'Лицевые счета'!A:E,2,0)</f>
        <v>Семеоновская</v>
      </c>
    </row>
    <row r="866" customFormat="false" ht="15" hidden="false" customHeight="false" outlineLevel="0" collapsed="false">
      <c r="A866" s="7" t="n">
        <v>865</v>
      </c>
      <c r="B866" s="8" t="n">
        <v>44704</v>
      </c>
      <c r="C866" s="7" t="n">
        <v>25</v>
      </c>
      <c r="D866" s="7" t="n">
        <v>1</v>
      </c>
      <c r="E866" s="9" t="s">
        <v>10</v>
      </c>
      <c r="F866" s="9" t="n">
        <v>38394</v>
      </c>
      <c r="G866" s="4" t="str">
        <f aca="false">VLOOKUP(D866,Отдел!A:C,2,0)</f>
        <v>Ремонтный цех</v>
      </c>
      <c r="H866" s="4" t="str">
        <f aca="false">VLOOKUP(C866,'Лицевые счета'!A:E,4,0)</f>
        <v>Электрика</v>
      </c>
      <c r="I866" s="4" t="str">
        <f aca="false">VLOOKUP(C866,'Лицевые счета'!A:E,2,0)</f>
        <v>Туполева</v>
      </c>
    </row>
    <row r="867" customFormat="false" ht="15" hidden="false" customHeight="false" outlineLevel="0" collapsed="false">
      <c r="A867" s="7" t="n">
        <v>866</v>
      </c>
      <c r="B867" s="8" t="n">
        <v>44705</v>
      </c>
      <c r="C867" s="7" t="n">
        <v>24</v>
      </c>
      <c r="D867" s="7" t="n">
        <v>4</v>
      </c>
      <c r="E867" s="9" t="s">
        <v>10</v>
      </c>
      <c r="F867" s="9" t="n">
        <v>30875</v>
      </c>
      <c r="G867" s="4" t="str">
        <f aca="false">VLOOKUP(D867,Отдел!A:C,2,0)</f>
        <v>Отдел по технике безопасности</v>
      </c>
      <c r="H867" s="4" t="str">
        <f aca="false">VLOOKUP(C867,'Лицевые счета'!A:E,4,0)</f>
        <v>Электрика</v>
      </c>
      <c r="I867" s="4" t="str">
        <f aca="false">VLOOKUP(C867,'Лицевые счета'!A:E,2,0)</f>
        <v>Туполева</v>
      </c>
    </row>
    <row r="868" customFormat="false" ht="15" hidden="false" customHeight="false" outlineLevel="0" collapsed="false">
      <c r="A868" s="7" t="n">
        <v>867</v>
      </c>
      <c r="B868" s="8" t="n">
        <v>44706</v>
      </c>
      <c r="C868" s="7" t="n">
        <v>55</v>
      </c>
      <c r="D868" s="7" t="n">
        <v>10</v>
      </c>
      <c r="E868" s="9" t="s">
        <v>10</v>
      </c>
      <c r="F868" s="9" t="n">
        <v>20289</v>
      </c>
      <c r="G868" s="4" t="str">
        <f aca="false">VLOOKUP(D868,Отдел!A:C,2,0)</f>
        <v>Маркетинговый отдел</v>
      </c>
      <c r="H868" s="4" t="str">
        <f aca="false">VLOOKUP(C868,'Лицевые счета'!A:E,4,0)</f>
        <v>Инструмент</v>
      </c>
      <c r="I868" s="4" t="str">
        <f aca="false">VLOOKUP(C868,'Лицевые счета'!A:E,2,0)</f>
        <v>Кольцевая</v>
      </c>
    </row>
    <row r="869" customFormat="false" ht="15" hidden="false" customHeight="false" outlineLevel="0" collapsed="false">
      <c r="A869" s="7" t="n">
        <v>868</v>
      </c>
      <c r="B869" s="8" t="n">
        <v>44707</v>
      </c>
      <c r="C869" s="7" t="n">
        <v>39</v>
      </c>
      <c r="D869" s="7" t="n">
        <v>6</v>
      </c>
      <c r="E869" s="9" t="s">
        <v>10</v>
      </c>
      <c r="F869" s="9" t="n">
        <v>27737</v>
      </c>
      <c r="G869" s="4" t="str">
        <f aca="false">VLOOKUP(D869,Отдел!A:C,2,0)</f>
        <v>Отдел снабжения</v>
      </c>
      <c r="H869" s="4" t="str">
        <f aca="false">VLOOKUP(C869,'Лицевые счета'!A:E,4,0)</f>
        <v>Электрика</v>
      </c>
      <c r="I869" s="4" t="str">
        <f aca="false">VLOOKUP(C869,'Лицевые счета'!A:E,2,0)</f>
        <v>Семеоновская</v>
      </c>
    </row>
    <row r="870" customFormat="false" ht="15" hidden="false" customHeight="false" outlineLevel="0" collapsed="false">
      <c r="A870" s="7" t="n">
        <v>869</v>
      </c>
      <c r="B870" s="8" t="n">
        <v>44708</v>
      </c>
      <c r="C870" s="7" t="n">
        <v>51</v>
      </c>
      <c r="D870" s="7" t="n">
        <v>9</v>
      </c>
      <c r="E870" s="9" t="s">
        <v>10</v>
      </c>
      <c r="F870" s="9" t="n">
        <v>35145</v>
      </c>
      <c r="G870" s="4" t="str">
        <f aca="false">VLOOKUP(D870,Отдел!A:C,2,0)</f>
        <v>Отдел труда и заработной платы</v>
      </c>
      <c r="H870" s="4" t="str">
        <f aca="false">VLOOKUP(C870,'Лицевые счета'!A:E,4,0)</f>
        <v>Сантехника</v>
      </c>
      <c r="I870" s="4" t="str">
        <f aca="false">VLOOKUP(C870,'Лицевые счета'!A:E,2,0)</f>
        <v>Семеоновская</v>
      </c>
    </row>
    <row r="871" customFormat="false" ht="15" hidden="false" customHeight="false" outlineLevel="0" collapsed="false">
      <c r="A871" s="7" t="n">
        <v>870</v>
      </c>
      <c r="B871" s="8" t="n">
        <v>44709</v>
      </c>
      <c r="C871" s="7" t="n">
        <v>56</v>
      </c>
      <c r="D871" s="7" t="n">
        <v>9</v>
      </c>
      <c r="E871" s="9" t="s">
        <v>10</v>
      </c>
      <c r="F871" s="9" t="n">
        <v>32481</v>
      </c>
      <c r="G871" s="4" t="str">
        <f aca="false">VLOOKUP(D871,Отдел!A:C,2,0)</f>
        <v>Отдел труда и заработной платы</v>
      </c>
      <c r="H871" s="4" t="str">
        <f aca="false">VLOOKUP(C871,'Лицевые счета'!A:E,4,0)</f>
        <v>Инструмент</v>
      </c>
      <c r="I871" s="4" t="str">
        <f aca="false">VLOOKUP(C871,'Лицевые счета'!A:E,2,0)</f>
        <v>Кольцевая</v>
      </c>
    </row>
    <row r="872" customFormat="false" ht="15" hidden="false" customHeight="false" outlineLevel="0" collapsed="false">
      <c r="A872" s="7" t="n">
        <v>871</v>
      </c>
      <c r="B872" s="8" t="n">
        <v>44710</v>
      </c>
      <c r="C872" s="7" t="n">
        <v>35</v>
      </c>
      <c r="D872" s="7" t="n">
        <v>7</v>
      </c>
      <c r="E872" s="9" t="s">
        <v>10</v>
      </c>
      <c r="F872" s="9" t="n">
        <v>32211</v>
      </c>
      <c r="G872" s="4" t="str">
        <f aca="false">VLOOKUP(D872,Отдел!A:C,2,0)</f>
        <v>Отдел сбыта</v>
      </c>
      <c r="H872" s="4" t="str">
        <f aca="false">VLOOKUP(C872,'Лицевые счета'!A:E,4,0)</f>
        <v>Инструмент</v>
      </c>
      <c r="I872" s="4" t="str">
        <f aca="false">VLOOKUP(C872,'Лицевые счета'!A:E,2,0)</f>
        <v>Туполева</v>
      </c>
    </row>
    <row r="873" customFormat="false" ht="15" hidden="false" customHeight="false" outlineLevel="0" collapsed="false">
      <c r="A873" s="7" t="n">
        <v>872</v>
      </c>
      <c r="B873" s="8" t="n">
        <v>44711</v>
      </c>
      <c r="C873" s="7" t="n">
        <v>25</v>
      </c>
      <c r="D873" s="7" t="n">
        <v>5</v>
      </c>
      <c r="E873" s="9" t="s">
        <v>10</v>
      </c>
      <c r="F873" s="9" t="n">
        <v>25324</v>
      </c>
      <c r="G873" s="4" t="str">
        <f aca="false">VLOOKUP(D873,Отдел!A:C,2,0)</f>
        <v>Кадровый отдел</v>
      </c>
      <c r="H873" s="4" t="str">
        <f aca="false">VLOOKUP(C873,'Лицевые счета'!A:E,4,0)</f>
        <v>Электрика</v>
      </c>
      <c r="I873" s="4" t="str">
        <f aca="false">VLOOKUP(C873,'Лицевые счета'!A:E,2,0)</f>
        <v>Туполева</v>
      </c>
    </row>
    <row r="874" customFormat="false" ht="15" hidden="false" customHeight="false" outlineLevel="0" collapsed="false">
      <c r="A874" s="7" t="n">
        <v>873</v>
      </c>
      <c r="B874" s="8" t="n">
        <v>44712</v>
      </c>
      <c r="C874" s="7" t="n">
        <v>48</v>
      </c>
      <c r="D874" s="7" t="n">
        <v>7</v>
      </c>
      <c r="E874" s="9" t="s">
        <v>10</v>
      </c>
      <c r="F874" s="9" t="n">
        <v>38233</v>
      </c>
      <c r="G874" s="4" t="str">
        <f aca="false">VLOOKUP(D874,Отдел!A:C,2,0)</f>
        <v>Отдел сбыта</v>
      </c>
      <c r="H874" s="4" t="str">
        <f aca="false">VLOOKUP(C874,'Лицевые счета'!A:E,4,0)</f>
        <v>Инструмент</v>
      </c>
      <c r="I874" s="4" t="str">
        <f aca="false">VLOOKUP(C874,'Лицевые счета'!A:E,2,0)</f>
        <v>Семеоновская</v>
      </c>
    </row>
    <row r="875" customFormat="false" ht="15" hidden="false" customHeight="false" outlineLevel="0" collapsed="false">
      <c r="A875" s="7" t="n">
        <v>874</v>
      </c>
      <c r="B875" s="8" t="n">
        <v>44713</v>
      </c>
      <c r="C875" s="7" t="n">
        <v>19</v>
      </c>
      <c r="D875" s="7" t="n">
        <v>6</v>
      </c>
      <c r="E875" s="9" t="s">
        <v>10</v>
      </c>
      <c r="F875" s="9" t="n">
        <v>30408</v>
      </c>
      <c r="G875" s="4" t="str">
        <f aca="false">VLOOKUP(D875,Отдел!A:C,2,0)</f>
        <v>Отдел снабжения</v>
      </c>
      <c r="H875" s="4" t="str">
        <f aca="false">VLOOKUP(C875,'Лицевые счета'!A:E,4,0)</f>
        <v>Сантехника</v>
      </c>
      <c r="I875" s="4" t="str">
        <f aca="false">VLOOKUP(C875,'Лицевые счета'!A:E,2,0)</f>
        <v>Ленина</v>
      </c>
    </row>
    <row r="876" customFormat="false" ht="15" hidden="false" customHeight="false" outlineLevel="0" collapsed="false">
      <c r="A876" s="7" t="n">
        <v>875</v>
      </c>
      <c r="B876" s="8" t="n">
        <v>44714</v>
      </c>
      <c r="C876" s="7" t="n">
        <v>28</v>
      </c>
      <c r="D876" s="7" t="n">
        <v>1</v>
      </c>
      <c r="E876" s="9" t="s">
        <v>10</v>
      </c>
      <c r="F876" s="9" t="n">
        <v>29547</v>
      </c>
      <c r="G876" s="4" t="str">
        <f aca="false">VLOOKUP(D876,Отдел!A:C,2,0)</f>
        <v>Ремонтный цех</v>
      </c>
      <c r="H876" s="4" t="str">
        <f aca="false">VLOOKUP(C876,'Лицевые счета'!A:E,4,0)</f>
        <v>Электрика</v>
      </c>
      <c r="I876" s="4" t="str">
        <f aca="false">VLOOKUP(C876,'Лицевые счета'!A:E,2,0)</f>
        <v>Туполева</v>
      </c>
    </row>
    <row r="877" customFormat="false" ht="15" hidden="false" customHeight="false" outlineLevel="0" collapsed="false">
      <c r="A877" s="7" t="n">
        <v>876</v>
      </c>
      <c r="B877" s="8" t="n">
        <v>44715</v>
      </c>
      <c r="C877" s="7" t="n">
        <v>41</v>
      </c>
      <c r="D877" s="7" t="n">
        <v>8</v>
      </c>
      <c r="E877" s="9" t="s">
        <v>10</v>
      </c>
      <c r="F877" s="9" t="n">
        <v>27000</v>
      </c>
      <c r="G877" s="4" t="str">
        <f aca="false">VLOOKUP(D877,Отдел!A:C,2,0)</f>
        <v>Плановый отдел</v>
      </c>
      <c r="H877" s="4" t="str">
        <f aca="false">VLOOKUP(C877,'Лицевые счета'!A:E,4,0)</f>
        <v>Электрика</v>
      </c>
      <c r="I877" s="4" t="str">
        <f aca="false">VLOOKUP(C877,'Лицевые счета'!A:E,2,0)</f>
        <v>Семеоновская</v>
      </c>
    </row>
    <row r="878" customFormat="false" ht="15" hidden="false" customHeight="false" outlineLevel="0" collapsed="false">
      <c r="A878" s="7" t="n">
        <v>877</v>
      </c>
      <c r="B878" s="8" t="n">
        <v>44716</v>
      </c>
      <c r="C878" s="7" t="n">
        <v>58</v>
      </c>
      <c r="D878" s="7" t="n">
        <v>5</v>
      </c>
      <c r="E878" s="9" t="s">
        <v>10</v>
      </c>
      <c r="F878" s="9" t="n">
        <v>21039</v>
      </c>
      <c r="G878" s="4" t="str">
        <f aca="false">VLOOKUP(D878,Отдел!A:C,2,0)</f>
        <v>Кадровый отдел</v>
      </c>
      <c r="H878" s="4" t="str">
        <f aca="false">VLOOKUP(C878,'Лицевые счета'!A:E,4,0)</f>
        <v>Инструмент</v>
      </c>
      <c r="I878" s="4" t="str">
        <f aca="false">VLOOKUP(C878,'Лицевые счета'!A:E,2,0)</f>
        <v>Кольцевая</v>
      </c>
    </row>
    <row r="879" customFormat="false" ht="15" hidden="false" customHeight="false" outlineLevel="0" collapsed="false">
      <c r="A879" s="7" t="n">
        <v>878</v>
      </c>
      <c r="B879" s="8" t="n">
        <v>44717</v>
      </c>
      <c r="C879" s="7" t="n">
        <v>59</v>
      </c>
      <c r="D879" s="7" t="n">
        <v>2</v>
      </c>
      <c r="E879" s="9" t="s">
        <v>10</v>
      </c>
      <c r="F879" s="9" t="n">
        <v>26124</v>
      </c>
      <c r="G879" s="4" t="str">
        <f aca="false">VLOOKUP(D879,Отдел!A:C,2,0)</f>
        <v>Служба доставки</v>
      </c>
      <c r="H879" s="4" t="str">
        <f aca="false">VLOOKUP(C879,'Лицевые счета'!A:E,4,0)</f>
        <v>Сантехника</v>
      </c>
      <c r="I879" s="4" t="str">
        <f aca="false">VLOOKUP(C879,'Лицевые счета'!A:E,2,0)</f>
        <v>Кольцевая</v>
      </c>
    </row>
    <row r="880" customFormat="false" ht="15" hidden="false" customHeight="false" outlineLevel="0" collapsed="false">
      <c r="A880" s="7" t="n">
        <v>879</v>
      </c>
      <c r="B880" s="8" t="n">
        <v>44718</v>
      </c>
      <c r="C880" s="7" t="n">
        <v>12</v>
      </c>
      <c r="D880" s="7" t="n">
        <v>9</v>
      </c>
      <c r="E880" s="9" t="s">
        <v>10</v>
      </c>
      <c r="F880" s="9" t="n">
        <v>25225</v>
      </c>
      <c r="G880" s="4" t="str">
        <f aca="false">VLOOKUP(D880,Отдел!A:C,2,0)</f>
        <v>Отдел труда и заработной платы</v>
      </c>
      <c r="H880" s="4" t="str">
        <f aca="false">VLOOKUP(C880,'Лицевые счета'!A:E,4,0)</f>
        <v>Электрика</v>
      </c>
      <c r="I880" s="4" t="str">
        <f aca="false">VLOOKUP(C880,'Лицевые счета'!A:E,2,0)</f>
        <v>Ленина</v>
      </c>
    </row>
    <row r="881" customFormat="false" ht="15" hidden="false" customHeight="false" outlineLevel="0" collapsed="false">
      <c r="A881" s="7" t="n">
        <v>880</v>
      </c>
      <c r="B881" s="8" t="n">
        <v>44719</v>
      </c>
      <c r="C881" s="7" t="n">
        <v>9</v>
      </c>
      <c r="D881" s="7" t="n">
        <v>4</v>
      </c>
      <c r="E881" s="9" t="s">
        <v>10</v>
      </c>
      <c r="F881" s="9" t="n">
        <v>36282</v>
      </c>
      <c r="G881" s="4" t="str">
        <f aca="false">VLOOKUP(D881,Отдел!A:C,2,0)</f>
        <v>Отдел по технике безопасности</v>
      </c>
      <c r="H881" s="4" t="str">
        <f aca="false">VLOOKUP(C881,'Лицевые счета'!A:E,4,0)</f>
        <v>Электрика</v>
      </c>
      <c r="I881" s="4" t="str">
        <f aca="false">VLOOKUP(C881,'Лицевые счета'!A:E,2,0)</f>
        <v>Ленина</v>
      </c>
    </row>
    <row r="882" customFormat="false" ht="15" hidden="false" customHeight="false" outlineLevel="0" collapsed="false">
      <c r="A882" s="7" t="n">
        <v>881</v>
      </c>
      <c r="B882" s="8" t="n">
        <v>44720</v>
      </c>
      <c r="C882" s="7" t="n">
        <v>50</v>
      </c>
      <c r="D882" s="7" t="n">
        <v>10</v>
      </c>
      <c r="E882" s="9" t="s">
        <v>10</v>
      </c>
      <c r="F882" s="9" t="n">
        <v>29206</v>
      </c>
      <c r="G882" s="4" t="str">
        <f aca="false">VLOOKUP(D882,Отдел!A:C,2,0)</f>
        <v>Маркетинговый отдел</v>
      </c>
      <c r="H882" s="4" t="str">
        <f aca="false">VLOOKUP(C882,'Лицевые счета'!A:E,4,0)</f>
        <v>Сантехника</v>
      </c>
      <c r="I882" s="4" t="str">
        <f aca="false">VLOOKUP(C882,'Лицевые счета'!A:E,2,0)</f>
        <v>Семеоновская</v>
      </c>
    </row>
    <row r="883" customFormat="false" ht="15" hidden="false" customHeight="false" outlineLevel="0" collapsed="false">
      <c r="A883" s="7" t="n">
        <v>882</v>
      </c>
      <c r="B883" s="8" t="n">
        <v>44721</v>
      </c>
      <c r="C883" s="7" t="n">
        <v>36</v>
      </c>
      <c r="D883" s="7" t="n">
        <v>7</v>
      </c>
      <c r="E883" s="9" t="s">
        <v>10</v>
      </c>
      <c r="F883" s="9" t="n">
        <v>23671</v>
      </c>
      <c r="G883" s="4" t="str">
        <f aca="false">VLOOKUP(D883,Отдел!A:C,2,0)</f>
        <v>Отдел сбыта</v>
      </c>
      <c r="H883" s="4" t="str">
        <f aca="false">VLOOKUP(C883,'Лицевые счета'!A:E,4,0)</f>
        <v>Инструмент</v>
      </c>
      <c r="I883" s="4" t="str">
        <f aca="false">VLOOKUP(C883,'Лицевые счета'!A:E,2,0)</f>
        <v>Туполева</v>
      </c>
    </row>
    <row r="884" customFormat="false" ht="15" hidden="false" customHeight="false" outlineLevel="0" collapsed="false">
      <c r="A884" s="7" t="n">
        <v>883</v>
      </c>
      <c r="B884" s="8" t="n">
        <v>44722</v>
      </c>
      <c r="C884" s="7" t="n">
        <v>25</v>
      </c>
      <c r="D884" s="7" t="n">
        <v>7</v>
      </c>
      <c r="E884" s="9" t="s">
        <v>10</v>
      </c>
      <c r="F884" s="9" t="n">
        <v>31628</v>
      </c>
      <c r="G884" s="4" t="str">
        <f aca="false">VLOOKUP(D884,Отдел!A:C,2,0)</f>
        <v>Отдел сбыта</v>
      </c>
      <c r="H884" s="4" t="str">
        <f aca="false">VLOOKUP(C884,'Лицевые счета'!A:E,4,0)</f>
        <v>Электрика</v>
      </c>
      <c r="I884" s="4" t="str">
        <f aca="false">VLOOKUP(C884,'Лицевые счета'!A:E,2,0)</f>
        <v>Туполева</v>
      </c>
    </row>
    <row r="885" customFormat="false" ht="15" hidden="false" customHeight="false" outlineLevel="0" collapsed="false">
      <c r="A885" s="7" t="n">
        <v>884</v>
      </c>
      <c r="B885" s="8" t="n">
        <v>44723</v>
      </c>
      <c r="C885" s="7" t="n">
        <v>57</v>
      </c>
      <c r="D885" s="7" t="n">
        <v>12</v>
      </c>
      <c r="E885" s="9" t="s">
        <v>10</v>
      </c>
      <c r="F885" s="9" t="n">
        <v>33444</v>
      </c>
      <c r="G885" s="4" t="str">
        <f aca="false">VLOOKUP(D885,Отдел!A:C,2,0)</f>
        <v>Диспетчерский отдел</v>
      </c>
      <c r="H885" s="4" t="str">
        <f aca="false">VLOOKUP(C885,'Лицевые счета'!A:E,4,0)</f>
        <v>Инструмент</v>
      </c>
      <c r="I885" s="4" t="str">
        <f aca="false">VLOOKUP(C885,'Лицевые счета'!A:E,2,0)</f>
        <v>Кольцевая</v>
      </c>
    </row>
    <row r="886" customFormat="false" ht="15" hidden="false" customHeight="false" outlineLevel="0" collapsed="false">
      <c r="A886" s="7" t="n">
        <v>885</v>
      </c>
      <c r="B886" s="8" t="n">
        <v>44724</v>
      </c>
      <c r="C886" s="7" t="n">
        <v>40</v>
      </c>
      <c r="D886" s="7" t="n">
        <v>11</v>
      </c>
      <c r="E886" s="9" t="s">
        <v>10</v>
      </c>
      <c r="F886" s="9" t="n">
        <v>27610</v>
      </c>
      <c r="G886" s="4" t="str">
        <f aca="false">VLOOKUP(D886,Отдел!A:C,2,0)</f>
        <v>Производственный цех</v>
      </c>
      <c r="H886" s="4" t="str">
        <f aca="false">VLOOKUP(C886,'Лицевые счета'!A:E,4,0)</f>
        <v>Электрика</v>
      </c>
      <c r="I886" s="4" t="str">
        <f aca="false">VLOOKUP(C886,'Лицевые счета'!A:E,2,0)</f>
        <v>Семеоновская</v>
      </c>
    </row>
    <row r="887" customFormat="false" ht="15" hidden="false" customHeight="false" outlineLevel="0" collapsed="false">
      <c r="A887" s="7" t="n">
        <v>886</v>
      </c>
      <c r="B887" s="8" t="n">
        <v>44725</v>
      </c>
      <c r="C887" s="7" t="n">
        <v>18</v>
      </c>
      <c r="D887" s="7" t="n">
        <v>4</v>
      </c>
      <c r="E887" s="9" t="s">
        <v>10</v>
      </c>
      <c r="F887" s="9" t="n">
        <v>39569</v>
      </c>
      <c r="G887" s="4" t="str">
        <f aca="false">VLOOKUP(D887,Отдел!A:C,2,0)</f>
        <v>Отдел по технике безопасности</v>
      </c>
      <c r="H887" s="4" t="str">
        <f aca="false">VLOOKUP(C887,'Лицевые счета'!A:E,4,0)</f>
        <v>Сантехника</v>
      </c>
      <c r="I887" s="4" t="str">
        <f aca="false">VLOOKUP(C887,'Лицевые счета'!A:E,2,0)</f>
        <v>Ленина</v>
      </c>
    </row>
    <row r="888" customFormat="false" ht="15" hidden="false" customHeight="false" outlineLevel="0" collapsed="false">
      <c r="A888" s="7" t="n">
        <v>887</v>
      </c>
      <c r="B888" s="8" t="n">
        <v>44726</v>
      </c>
      <c r="C888" s="7" t="n">
        <v>53</v>
      </c>
      <c r="D888" s="7" t="n">
        <v>12</v>
      </c>
      <c r="E888" s="9" t="s">
        <v>10</v>
      </c>
      <c r="F888" s="9" t="n">
        <v>25069</v>
      </c>
      <c r="G888" s="4" t="str">
        <f aca="false">VLOOKUP(D888,Отдел!A:C,2,0)</f>
        <v>Диспетчерский отдел</v>
      </c>
      <c r="H888" s="4" t="str">
        <f aca="false">VLOOKUP(C888,'Лицевые счета'!A:E,4,0)</f>
        <v>Электрика</v>
      </c>
      <c r="I888" s="4" t="str">
        <f aca="false">VLOOKUP(C888,'Лицевые счета'!A:E,2,0)</f>
        <v>Кольцевая</v>
      </c>
    </row>
    <row r="889" customFormat="false" ht="15" hidden="false" customHeight="false" outlineLevel="0" collapsed="false">
      <c r="A889" s="7" t="n">
        <v>888</v>
      </c>
      <c r="B889" s="8" t="n">
        <v>44727</v>
      </c>
      <c r="C889" s="7" t="n">
        <v>9</v>
      </c>
      <c r="D889" s="7" t="n">
        <v>5</v>
      </c>
      <c r="E889" s="9" t="s">
        <v>10</v>
      </c>
      <c r="F889" s="9" t="n">
        <v>37834</v>
      </c>
      <c r="G889" s="4" t="str">
        <f aca="false">VLOOKUP(D889,Отдел!A:C,2,0)</f>
        <v>Кадровый отдел</v>
      </c>
      <c r="H889" s="4" t="str">
        <f aca="false">VLOOKUP(C889,'Лицевые счета'!A:E,4,0)</f>
        <v>Электрика</v>
      </c>
      <c r="I889" s="4" t="str">
        <f aca="false">VLOOKUP(C889,'Лицевые счета'!A:E,2,0)</f>
        <v>Ленина</v>
      </c>
    </row>
    <row r="890" customFormat="false" ht="15" hidden="false" customHeight="false" outlineLevel="0" collapsed="false">
      <c r="A890" s="7" t="n">
        <v>889</v>
      </c>
      <c r="B890" s="8" t="n">
        <v>44728</v>
      </c>
      <c r="C890" s="7" t="n">
        <v>21</v>
      </c>
      <c r="D890" s="7" t="n">
        <v>10</v>
      </c>
      <c r="E890" s="9" t="s">
        <v>10</v>
      </c>
      <c r="F890" s="9" t="n">
        <v>25265</v>
      </c>
      <c r="G890" s="4" t="str">
        <f aca="false">VLOOKUP(D890,Отдел!A:C,2,0)</f>
        <v>Маркетинговый отдел</v>
      </c>
      <c r="H890" s="4" t="str">
        <f aca="false">VLOOKUP(C890,'Лицевые счета'!A:E,4,0)</f>
        <v>Электрика</v>
      </c>
      <c r="I890" s="4" t="str">
        <f aca="false">VLOOKUP(C890,'Лицевые счета'!A:E,2,0)</f>
        <v>Туполева</v>
      </c>
    </row>
    <row r="891" customFormat="false" ht="15" hidden="false" customHeight="false" outlineLevel="0" collapsed="false">
      <c r="A891" s="7" t="n">
        <v>890</v>
      </c>
      <c r="B891" s="8" t="n">
        <v>44729</v>
      </c>
      <c r="C891" s="7" t="n">
        <v>34</v>
      </c>
      <c r="D891" s="7" t="n">
        <v>6</v>
      </c>
      <c r="E891" s="9" t="s">
        <v>10</v>
      </c>
      <c r="F891" s="9" t="n">
        <v>28932</v>
      </c>
      <c r="G891" s="4" t="str">
        <f aca="false">VLOOKUP(D891,Отдел!A:C,2,0)</f>
        <v>Отдел снабжения</v>
      </c>
      <c r="H891" s="4" t="str">
        <f aca="false">VLOOKUP(C891,'Лицевые счета'!A:E,4,0)</f>
        <v>Инструмент</v>
      </c>
      <c r="I891" s="4" t="str">
        <f aca="false">VLOOKUP(C891,'Лицевые счета'!A:E,2,0)</f>
        <v>Туполева</v>
      </c>
    </row>
    <row r="892" customFormat="false" ht="15" hidden="false" customHeight="false" outlineLevel="0" collapsed="false">
      <c r="A892" s="7" t="n">
        <v>891</v>
      </c>
      <c r="B892" s="8" t="n">
        <v>44730</v>
      </c>
      <c r="C892" s="7" t="n">
        <v>10</v>
      </c>
      <c r="D892" s="7" t="n">
        <v>10</v>
      </c>
      <c r="E892" s="9" t="s">
        <v>10</v>
      </c>
      <c r="F892" s="9" t="n">
        <v>23692</v>
      </c>
      <c r="G892" s="4" t="str">
        <f aca="false">VLOOKUP(D892,Отдел!A:C,2,0)</f>
        <v>Маркетинговый отдел</v>
      </c>
      <c r="H892" s="4" t="str">
        <f aca="false">VLOOKUP(C892,'Лицевые счета'!A:E,4,0)</f>
        <v>Электрика</v>
      </c>
      <c r="I892" s="4" t="str">
        <f aca="false">VLOOKUP(C892,'Лицевые счета'!A:E,2,0)</f>
        <v>Ленина</v>
      </c>
    </row>
    <row r="893" customFormat="false" ht="15" hidden="false" customHeight="false" outlineLevel="0" collapsed="false">
      <c r="A893" s="7" t="n">
        <v>892</v>
      </c>
      <c r="B893" s="8" t="n">
        <v>44731</v>
      </c>
      <c r="C893" s="7" t="n">
        <v>49</v>
      </c>
      <c r="D893" s="7" t="n">
        <v>6</v>
      </c>
      <c r="E893" s="9" t="s">
        <v>10</v>
      </c>
      <c r="F893" s="9" t="n">
        <v>30479</v>
      </c>
      <c r="G893" s="4" t="str">
        <f aca="false">VLOOKUP(D893,Отдел!A:C,2,0)</f>
        <v>Отдел снабжения</v>
      </c>
      <c r="H893" s="4" t="str">
        <f aca="false">VLOOKUP(C893,'Лицевые счета'!A:E,4,0)</f>
        <v>Инструмент</v>
      </c>
      <c r="I893" s="4" t="str">
        <f aca="false">VLOOKUP(C893,'Лицевые счета'!A:E,2,0)</f>
        <v>Семеоновская</v>
      </c>
    </row>
    <row r="894" customFormat="false" ht="15" hidden="false" customHeight="false" outlineLevel="0" collapsed="false">
      <c r="A894" s="7" t="n">
        <v>893</v>
      </c>
      <c r="B894" s="8" t="n">
        <v>44732</v>
      </c>
      <c r="C894" s="7" t="n">
        <v>44</v>
      </c>
      <c r="D894" s="7" t="n">
        <v>11</v>
      </c>
      <c r="E894" s="9" t="s">
        <v>10</v>
      </c>
      <c r="F894" s="9" t="n">
        <v>26399</v>
      </c>
      <c r="G894" s="4" t="str">
        <f aca="false">VLOOKUP(D894,Отдел!A:C,2,0)</f>
        <v>Производственный цех</v>
      </c>
      <c r="H894" s="4" t="str">
        <f aca="false">VLOOKUP(C894,'Лицевые счета'!A:E,4,0)</f>
        <v>Электрика</v>
      </c>
      <c r="I894" s="4" t="str">
        <f aca="false">VLOOKUP(C894,'Лицевые счета'!A:E,2,0)</f>
        <v>Семеоновская</v>
      </c>
    </row>
    <row r="895" customFormat="false" ht="15" hidden="false" customHeight="false" outlineLevel="0" collapsed="false">
      <c r="A895" s="7" t="n">
        <v>894</v>
      </c>
      <c r="B895" s="8" t="n">
        <v>44733</v>
      </c>
      <c r="C895" s="7" t="n">
        <v>4</v>
      </c>
      <c r="D895" s="7" t="n">
        <v>7</v>
      </c>
      <c r="E895" s="9" t="s">
        <v>10</v>
      </c>
      <c r="F895" s="9" t="n">
        <v>30844</v>
      </c>
      <c r="G895" s="4" t="str">
        <f aca="false">VLOOKUP(D895,Отдел!A:C,2,0)</f>
        <v>Отдел сбыта</v>
      </c>
      <c r="H895" s="4" t="str">
        <f aca="false">VLOOKUP(C895,'Лицевые счета'!A:E,4,0)</f>
        <v>Электрика</v>
      </c>
      <c r="I895" s="4" t="str">
        <f aca="false">VLOOKUP(C895,'Лицевые счета'!A:E,2,0)</f>
        <v>Шмидта</v>
      </c>
    </row>
    <row r="896" customFormat="false" ht="15" hidden="false" customHeight="false" outlineLevel="0" collapsed="false">
      <c r="A896" s="7" t="n">
        <v>895</v>
      </c>
      <c r="B896" s="8" t="n">
        <v>44734</v>
      </c>
      <c r="C896" s="7" t="n">
        <v>20</v>
      </c>
      <c r="D896" s="7" t="n">
        <v>10</v>
      </c>
      <c r="E896" s="9" t="s">
        <v>10</v>
      </c>
      <c r="F896" s="9" t="n">
        <v>34817</v>
      </c>
      <c r="G896" s="4" t="str">
        <f aca="false">VLOOKUP(D896,Отдел!A:C,2,0)</f>
        <v>Маркетинговый отдел</v>
      </c>
      <c r="H896" s="4" t="str">
        <f aca="false">VLOOKUP(C896,'Лицевые счета'!A:E,4,0)</f>
        <v>Сантехника</v>
      </c>
      <c r="I896" s="4" t="str">
        <f aca="false">VLOOKUP(C896,'Лицевые счета'!A:E,2,0)</f>
        <v>Ленина</v>
      </c>
    </row>
    <row r="897" customFormat="false" ht="15" hidden="false" customHeight="false" outlineLevel="0" collapsed="false">
      <c r="A897" s="7" t="n">
        <v>896</v>
      </c>
      <c r="B897" s="8" t="n">
        <v>44735</v>
      </c>
      <c r="C897" s="7" t="n">
        <v>49</v>
      </c>
      <c r="D897" s="7" t="n">
        <v>1</v>
      </c>
      <c r="E897" s="9" t="s">
        <v>10</v>
      </c>
      <c r="F897" s="9" t="n">
        <v>27543</v>
      </c>
      <c r="G897" s="4" t="str">
        <f aca="false">VLOOKUP(D897,Отдел!A:C,2,0)</f>
        <v>Ремонтный цех</v>
      </c>
      <c r="H897" s="4" t="str">
        <f aca="false">VLOOKUP(C897,'Лицевые счета'!A:E,4,0)</f>
        <v>Инструмент</v>
      </c>
      <c r="I897" s="4" t="str">
        <f aca="false">VLOOKUP(C897,'Лицевые счета'!A:E,2,0)</f>
        <v>Семеоновская</v>
      </c>
    </row>
    <row r="898" customFormat="false" ht="15" hidden="false" customHeight="false" outlineLevel="0" collapsed="false">
      <c r="A898" s="7" t="n">
        <v>897</v>
      </c>
      <c r="B898" s="8" t="n">
        <v>44736</v>
      </c>
      <c r="C898" s="7" t="n">
        <v>41</v>
      </c>
      <c r="D898" s="7" t="n">
        <v>11</v>
      </c>
      <c r="E898" s="9" t="s">
        <v>10</v>
      </c>
      <c r="F898" s="9" t="n">
        <v>31791</v>
      </c>
      <c r="G898" s="4" t="str">
        <f aca="false">VLOOKUP(D898,Отдел!A:C,2,0)</f>
        <v>Производственный цех</v>
      </c>
      <c r="H898" s="4" t="str">
        <f aca="false">VLOOKUP(C898,'Лицевые счета'!A:E,4,0)</f>
        <v>Электрика</v>
      </c>
      <c r="I898" s="4" t="str">
        <f aca="false">VLOOKUP(C898,'Лицевые счета'!A:E,2,0)</f>
        <v>Семеоновская</v>
      </c>
    </row>
    <row r="899" customFormat="false" ht="15" hidden="false" customHeight="false" outlineLevel="0" collapsed="false">
      <c r="A899" s="7" t="n">
        <v>898</v>
      </c>
      <c r="B899" s="8" t="n">
        <v>44737</v>
      </c>
      <c r="C899" s="7" t="n">
        <v>24</v>
      </c>
      <c r="D899" s="7" t="n">
        <v>11</v>
      </c>
      <c r="E899" s="9" t="s">
        <v>10</v>
      </c>
      <c r="F899" s="9" t="n">
        <v>27254</v>
      </c>
      <c r="G899" s="4" t="str">
        <f aca="false">VLOOKUP(D899,Отдел!A:C,2,0)</f>
        <v>Производственный цех</v>
      </c>
      <c r="H899" s="4" t="str">
        <f aca="false">VLOOKUP(C899,'Лицевые счета'!A:E,4,0)</f>
        <v>Электрика</v>
      </c>
      <c r="I899" s="4" t="str">
        <f aca="false">VLOOKUP(C899,'Лицевые счета'!A:E,2,0)</f>
        <v>Туполева</v>
      </c>
    </row>
    <row r="900" customFormat="false" ht="15" hidden="false" customHeight="false" outlineLevel="0" collapsed="false">
      <c r="A900" s="7" t="n">
        <v>899</v>
      </c>
      <c r="B900" s="8" t="n">
        <v>44738</v>
      </c>
      <c r="C900" s="7" t="n">
        <v>50</v>
      </c>
      <c r="D900" s="7" t="n">
        <v>1</v>
      </c>
      <c r="E900" s="9" t="s">
        <v>10</v>
      </c>
      <c r="F900" s="9" t="n">
        <v>29702</v>
      </c>
      <c r="G900" s="4" t="str">
        <f aca="false">VLOOKUP(D900,Отдел!A:C,2,0)</f>
        <v>Ремонтный цех</v>
      </c>
      <c r="H900" s="4" t="str">
        <f aca="false">VLOOKUP(C900,'Лицевые счета'!A:E,4,0)</f>
        <v>Сантехника</v>
      </c>
      <c r="I900" s="4" t="str">
        <f aca="false">VLOOKUP(C900,'Лицевые счета'!A:E,2,0)</f>
        <v>Семеоновская</v>
      </c>
    </row>
    <row r="901" customFormat="false" ht="15" hidden="false" customHeight="false" outlineLevel="0" collapsed="false">
      <c r="A901" s="7" t="n">
        <v>900</v>
      </c>
      <c r="B901" s="8" t="n">
        <v>44739</v>
      </c>
      <c r="C901" s="7" t="n">
        <v>39</v>
      </c>
      <c r="D901" s="7" t="n">
        <v>1</v>
      </c>
      <c r="E901" s="9" t="s">
        <v>10</v>
      </c>
      <c r="F901" s="9" t="n">
        <v>28370</v>
      </c>
      <c r="G901" s="4" t="str">
        <f aca="false">VLOOKUP(D901,Отдел!A:C,2,0)</f>
        <v>Ремонтный цех</v>
      </c>
      <c r="H901" s="4" t="str">
        <f aca="false">VLOOKUP(C901,'Лицевые счета'!A:E,4,0)</f>
        <v>Электрика</v>
      </c>
      <c r="I901" s="4" t="str">
        <f aca="false">VLOOKUP(C901,'Лицевые счета'!A:E,2,0)</f>
        <v>Семеоновская</v>
      </c>
    </row>
    <row r="902" customFormat="false" ht="15" hidden="false" customHeight="false" outlineLevel="0" collapsed="false">
      <c r="A902" s="7" t="n">
        <v>901</v>
      </c>
      <c r="B902" s="8" t="n">
        <v>44740</v>
      </c>
      <c r="C902" s="7" t="n">
        <v>42</v>
      </c>
      <c r="D902" s="7" t="n">
        <v>4</v>
      </c>
      <c r="E902" s="9" t="s">
        <v>10</v>
      </c>
      <c r="F902" s="9" t="n">
        <v>33578</v>
      </c>
      <c r="G902" s="4" t="str">
        <f aca="false">VLOOKUP(D902,Отдел!A:C,2,0)</f>
        <v>Отдел по технике безопасности</v>
      </c>
      <c r="H902" s="4" t="str">
        <f aca="false">VLOOKUP(C902,'Лицевые счета'!A:E,4,0)</f>
        <v>Электрика</v>
      </c>
      <c r="I902" s="4" t="str">
        <f aca="false">VLOOKUP(C902,'Лицевые счета'!A:E,2,0)</f>
        <v>Семеоновская</v>
      </c>
    </row>
    <row r="903" customFormat="false" ht="15" hidden="false" customHeight="false" outlineLevel="0" collapsed="false">
      <c r="A903" s="7" t="n">
        <v>902</v>
      </c>
      <c r="B903" s="8" t="n">
        <v>44741</v>
      </c>
      <c r="C903" s="7" t="n">
        <v>60</v>
      </c>
      <c r="D903" s="7" t="n">
        <v>5</v>
      </c>
      <c r="E903" s="9" t="s">
        <v>9</v>
      </c>
      <c r="F903" s="9" t="n">
        <v>36429</v>
      </c>
      <c r="G903" s="4" t="str">
        <f aca="false">VLOOKUP(D903,Отдел!A:C,2,0)</f>
        <v>Кадровый отдел</v>
      </c>
      <c r="H903" s="4" t="str">
        <f aca="false">VLOOKUP(C903,'Лицевые счета'!A:E,4,0)</f>
        <v>Сантехника</v>
      </c>
      <c r="I903" s="4" t="str">
        <f aca="false">VLOOKUP(C903,'Лицевые счета'!A:E,2,0)</f>
        <v>Кольцевая</v>
      </c>
    </row>
    <row r="904" customFormat="false" ht="15" hidden="false" customHeight="false" outlineLevel="0" collapsed="false">
      <c r="A904" s="7" t="n">
        <v>903</v>
      </c>
      <c r="B904" s="8" t="n">
        <v>44742</v>
      </c>
      <c r="C904" s="7" t="n">
        <v>19</v>
      </c>
      <c r="D904" s="7" t="n">
        <v>1</v>
      </c>
      <c r="E904" s="9" t="s">
        <v>9</v>
      </c>
      <c r="F904" s="9" t="n">
        <v>34714</v>
      </c>
      <c r="G904" s="4" t="str">
        <f aca="false">VLOOKUP(D904,Отдел!A:C,2,0)</f>
        <v>Ремонтный цех</v>
      </c>
      <c r="H904" s="4" t="str">
        <f aca="false">VLOOKUP(C904,'Лицевые счета'!A:E,4,0)</f>
        <v>Сантехника</v>
      </c>
      <c r="I904" s="4" t="str">
        <f aca="false">VLOOKUP(C904,'Лицевые счета'!A:E,2,0)</f>
        <v>Ленина</v>
      </c>
    </row>
    <row r="905" customFormat="false" ht="15" hidden="false" customHeight="false" outlineLevel="0" collapsed="false">
      <c r="A905" s="7" t="n">
        <v>904</v>
      </c>
      <c r="B905" s="8" t="n">
        <v>44743</v>
      </c>
      <c r="C905" s="7" t="n">
        <v>21</v>
      </c>
      <c r="D905" s="7" t="n">
        <v>12</v>
      </c>
      <c r="E905" s="9" t="s">
        <v>9</v>
      </c>
      <c r="F905" s="9" t="n">
        <v>36337</v>
      </c>
      <c r="G905" s="4" t="str">
        <f aca="false">VLOOKUP(D905,Отдел!A:C,2,0)</f>
        <v>Диспетчерский отдел</v>
      </c>
      <c r="H905" s="4" t="str">
        <f aca="false">VLOOKUP(C905,'Лицевые счета'!A:E,4,0)</f>
        <v>Электрика</v>
      </c>
      <c r="I905" s="4" t="str">
        <f aca="false">VLOOKUP(C905,'Лицевые счета'!A:E,2,0)</f>
        <v>Туполева</v>
      </c>
    </row>
    <row r="906" customFormat="false" ht="15" hidden="false" customHeight="false" outlineLevel="0" collapsed="false">
      <c r="A906" s="7" t="n">
        <v>905</v>
      </c>
      <c r="B906" s="8" t="n">
        <v>44744</v>
      </c>
      <c r="C906" s="7" t="n">
        <v>14</v>
      </c>
      <c r="D906" s="7" t="n">
        <v>1</v>
      </c>
      <c r="E906" s="9" t="s">
        <v>9</v>
      </c>
      <c r="F906" s="9" t="n">
        <v>26839</v>
      </c>
      <c r="G906" s="4" t="str">
        <f aca="false">VLOOKUP(D906,Отдел!A:C,2,0)</f>
        <v>Ремонтный цех</v>
      </c>
      <c r="H906" s="4" t="str">
        <f aca="false">VLOOKUP(C906,'Лицевые счета'!A:E,4,0)</f>
        <v>Сантехника</v>
      </c>
      <c r="I906" s="4" t="str">
        <f aca="false">VLOOKUP(C906,'Лицевые счета'!A:E,2,0)</f>
        <v>Ленина</v>
      </c>
    </row>
    <row r="907" customFormat="false" ht="15" hidden="false" customHeight="false" outlineLevel="0" collapsed="false">
      <c r="A907" s="7" t="n">
        <v>906</v>
      </c>
      <c r="B907" s="8" t="n">
        <v>44745</v>
      </c>
      <c r="C907" s="7" t="n">
        <v>17</v>
      </c>
      <c r="D907" s="7" t="n">
        <v>12</v>
      </c>
      <c r="E907" s="9" t="s">
        <v>9</v>
      </c>
      <c r="F907" s="9" t="n">
        <v>21766</v>
      </c>
      <c r="G907" s="4" t="str">
        <f aca="false">VLOOKUP(D907,Отдел!A:C,2,0)</f>
        <v>Диспетчерский отдел</v>
      </c>
      <c r="H907" s="4" t="str">
        <f aca="false">VLOOKUP(C907,'Лицевые счета'!A:E,4,0)</f>
        <v>Сантехника</v>
      </c>
      <c r="I907" s="4" t="str">
        <f aca="false">VLOOKUP(C907,'Лицевые счета'!A:E,2,0)</f>
        <v>Ленина</v>
      </c>
    </row>
    <row r="908" customFormat="false" ht="15" hidden="false" customHeight="false" outlineLevel="0" collapsed="false">
      <c r="A908" s="7" t="n">
        <v>907</v>
      </c>
      <c r="B908" s="8" t="n">
        <v>44746</v>
      </c>
      <c r="C908" s="7" t="n">
        <v>38</v>
      </c>
      <c r="D908" s="7" t="n">
        <v>8</v>
      </c>
      <c r="E908" s="9" t="s">
        <v>9</v>
      </c>
      <c r="F908" s="9" t="n">
        <v>38517</v>
      </c>
      <c r="G908" s="4" t="str">
        <f aca="false">VLOOKUP(D908,Отдел!A:C,2,0)</f>
        <v>Плановый отдел</v>
      </c>
      <c r="H908" s="4" t="str">
        <f aca="false">VLOOKUP(C908,'Лицевые счета'!A:E,4,0)</f>
        <v>Электрика</v>
      </c>
      <c r="I908" s="4" t="str">
        <f aca="false">VLOOKUP(C908,'Лицевые счета'!A:E,2,0)</f>
        <v>Семеоновская</v>
      </c>
    </row>
    <row r="909" customFormat="false" ht="15" hidden="false" customHeight="false" outlineLevel="0" collapsed="false">
      <c r="A909" s="7" t="n">
        <v>908</v>
      </c>
      <c r="B909" s="8" t="n">
        <v>44747</v>
      </c>
      <c r="C909" s="7" t="n">
        <v>47</v>
      </c>
      <c r="D909" s="7" t="n">
        <v>6</v>
      </c>
      <c r="E909" s="9" t="s">
        <v>9</v>
      </c>
      <c r="F909" s="9" t="n">
        <v>26728</v>
      </c>
      <c r="G909" s="4" t="str">
        <f aca="false">VLOOKUP(D909,Отдел!A:C,2,0)</f>
        <v>Отдел снабжения</v>
      </c>
      <c r="H909" s="4" t="str">
        <f aca="false">VLOOKUP(C909,'Лицевые счета'!A:E,4,0)</f>
        <v>Инструмент</v>
      </c>
      <c r="I909" s="4" t="str">
        <f aca="false">VLOOKUP(C909,'Лицевые счета'!A:E,2,0)</f>
        <v>Семеоновская</v>
      </c>
    </row>
    <row r="910" customFormat="false" ht="15" hidden="false" customHeight="false" outlineLevel="0" collapsed="false">
      <c r="A910" s="7" t="n">
        <v>909</v>
      </c>
      <c r="B910" s="8" t="n">
        <v>44748</v>
      </c>
      <c r="C910" s="7" t="n">
        <v>25</v>
      </c>
      <c r="D910" s="7" t="n">
        <v>10</v>
      </c>
      <c r="E910" s="9" t="s">
        <v>9</v>
      </c>
      <c r="F910" s="9" t="n">
        <v>30830</v>
      </c>
      <c r="G910" s="4" t="str">
        <f aca="false">VLOOKUP(D910,Отдел!A:C,2,0)</f>
        <v>Маркетинговый отдел</v>
      </c>
      <c r="H910" s="4" t="str">
        <f aca="false">VLOOKUP(C910,'Лицевые счета'!A:E,4,0)</f>
        <v>Электрика</v>
      </c>
      <c r="I910" s="4" t="str">
        <f aca="false">VLOOKUP(C910,'Лицевые счета'!A:E,2,0)</f>
        <v>Туполева</v>
      </c>
    </row>
    <row r="911" customFormat="false" ht="15" hidden="false" customHeight="false" outlineLevel="0" collapsed="false">
      <c r="A911" s="7" t="n">
        <v>910</v>
      </c>
      <c r="B911" s="8" t="n">
        <v>44749</v>
      </c>
      <c r="C911" s="7" t="n">
        <v>60</v>
      </c>
      <c r="D911" s="7" t="n">
        <v>10</v>
      </c>
      <c r="E911" s="9" t="s">
        <v>9</v>
      </c>
      <c r="F911" s="9" t="n">
        <v>33120</v>
      </c>
      <c r="G911" s="4" t="str">
        <f aca="false">VLOOKUP(D911,Отдел!A:C,2,0)</f>
        <v>Маркетинговый отдел</v>
      </c>
      <c r="H911" s="4" t="str">
        <f aca="false">VLOOKUP(C911,'Лицевые счета'!A:E,4,0)</f>
        <v>Сантехника</v>
      </c>
      <c r="I911" s="4" t="str">
        <f aca="false">VLOOKUP(C911,'Лицевые счета'!A:E,2,0)</f>
        <v>Кольцевая</v>
      </c>
    </row>
    <row r="912" customFormat="false" ht="15" hidden="false" customHeight="false" outlineLevel="0" collapsed="false">
      <c r="A912" s="7" t="n">
        <v>911</v>
      </c>
      <c r="B912" s="8" t="n">
        <v>44750</v>
      </c>
      <c r="C912" s="7" t="n">
        <v>19</v>
      </c>
      <c r="D912" s="7" t="n">
        <v>6</v>
      </c>
      <c r="E912" s="9" t="s">
        <v>9</v>
      </c>
      <c r="F912" s="9" t="n">
        <v>24631</v>
      </c>
      <c r="G912" s="4" t="str">
        <f aca="false">VLOOKUP(D912,Отдел!A:C,2,0)</f>
        <v>Отдел снабжения</v>
      </c>
      <c r="H912" s="4" t="str">
        <f aca="false">VLOOKUP(C912,'Лицевые счета'!A:E,4,0)</f>
        <v>Сантехника</v>
      </c>
      <c r="I912" s="4" t="str">
        <f aca="false">VLOOKUP(C912,'Лицевые счета'!A:E,2,0)</f>
        <v>Ленина</v>
      </c>
    </row>
    <row r="913" customFormat="false" ht="15" hidden="false" customHeight="false" outlineLevel="0" collapsed="false">
      <c r="A913" s="7" t="n">
        <v>912</v>
      </c>
      <c r="B913" s="8" t="n">
        <v>44751</v>
      </c>
      <c r="C913" s="7" t="n">
        <v>24</v>
      </c>
      <c r="D913" s="7" t="n">
        <v>6</v>
      </c>
      <c r="E913" s="9" t="s">
        <v>9</v>
      </c>
      <c r="F913" s="9" t="n">
        <v>23273</v>
      </c>
      <c r="G913" s="4" t="str">
        <f aca="false">VLOOKUP(D913,Отдел!A:C,2,0)</f>
        <v>Отдел снабжения</v>
      </c>
      <c r="H913" s="4" t="str">
        <f aca="false">VLOOKUP(C913,'Лицевые счета'!A:E,4,0)</f>
        <v>Электрика</v>
      </c>
      <c r="I913" s="4" t="str">
        <f aca="false">VLOOKUP(C913,'Лицевые счета'!A:E,2,0)</f>
        <v>Туполева</v>
      </c>
    </row>
    <row r="914" customFormat="false" ht="15" hidden="false" customHeight="false" outlineLevel="0" collapsed="false">
      <c r="A914" s="7" t="n">
        <v>913</v>
      </c>
      <c r="B914" s="8" t="n">
        <v>44752</v>
      </c>
      <c r="C914" s="7" t="n">
        <v>29</v>
      </c>
      <c r="D914" s="7" t="n">
        <v>5</v>
      </c>
      <c r="E914" s="9" t="s">
        <v>9</v>
      </c>
      <c r="F914" s="9" t="n">
        <v>37720</v>
      </c>
      <c r="G914" s="4" t="str">
        <f aca="false">VLOOKUP(D914,Отдел!A:C,2,0)</f>
        <v>Кадровый отдел</v>
      </c>
      <c r="H914" s="4" t="str">
        <f aca="false">VLOOKUP(C914,'Лицевые счета'!A:E,4,0)</f>
        <v>Электрика</v>
      </c>
      <c r="I914" s="4" t="str">
        <f aca="false">VLOOKUP(C914,'Лицевые счета'!A:E,2,0)</f>
        <v>Туполева</v>
      </c>
    </row>
    <row r="915" customFormat="false" ht="15" hidden="false" customHeight="false" outlineLevel="0" collapsed="false">
      <c r="A915" s="7" t="n">
        <v>914</v>
      </c>
      <c r="B915" s="8" t="n">
        <v>44753</v>
      </c>
      <c r="C915" s="7" t="n">
        <v>10</v>
      </c>
      <c r="D915" s="7" t="n">
        <v>5</v>
      </c>
      <c r="E915" s="9" t="s">
        <v>9</v>
      </c>
      <c r="F915" s="9" t="n">
        <v>34320</v>
      </c>
      <c r="G915" s="4" t="str">
        <f aca="false">VLOOKUP(D915,Отдел!A:C,2,0)</f>
        <v>Кадровый отдел</v>
      </c>
      <c r="H915" s="4" t="str">
        <f aca="false">VLOOKUP(C915,'Лицевые счета'!A:E,4,0)</f>
        <v>Электрика</v>
      </c>
      <c r="I915" s="4" t="str">
        <f aca="false">VLOOKUP(C915,'Лицевые счета'!A:E,2,0)</f>
        <v>Ленина</v>
      </c>
    </row>
    <row r="916" customFormat="false" ht="15" hidden="false" customHeight="false" outlineLevel="0" collapsed="false">
      <c r="A916" s="7" t="n">
        <v>915</v>
      </c>
      <c r="B916" s="8" t="n">
        <v>44754</v>
      </c>
      <c r="C916" s="7" t="n">
        <v>23</v>
      </c>
      <c r="D916" s="7" t="n">
        <v>12</v>
      </c>
      <c r="E916" s="9" t="s">
        <v>9</v>
      </c>
      <c r="F916" s="9" t="n">
        <v>24166</v>
      </c>
      <c r="G916" s="4" t="str">
        <f aca="false">VLOOKUP(D916,Отдел!A:C,2,0)</f>
        <v>Диспетчерский отдел</v>
      </c>
      <c r="H916" s="4" t="str">
        <f aca="false">VLOOKUP(C916,'Лицевые счета'!A:E,4,0)</f>
        <v>Электрика</v>
      </c>
      <c r="I916" s="4" t="str">
        <f aca="false">VLOOKUP(C916,'Лицевые счета'!A:E,2,0)</f>
        <v>Туполева</v>
      </c>
    </row>
    <row r="917" customFormat="false" ht="15" hidden="false" customHeight="false" outlineLevel="0" collapsed="false">
      <c r="A917" s="7" t="n">
        <v>916</v>
      </c>
      <c r="B917" s="8" t="n">
        <v>44755</v>
      </c>
      <c r="C917" s="7" t="n">
        <v>50</v>
      </c>
      <c r="D917" s="7" t="n">
        <v>1</v>
      </c>
      <c r="E917" s="9" t="s">
        <v>9</v>
      </c>
      <c r="F917" s="9" t="n">
        <v>30421</v>
      </c>
      <c r="G917" s="4" t="str">
        <f aca="false">VLOOKUP(D917,Отдел!A:C,2,0)</f>
        <v>Ремонтный цех</v>
      </c>
      <c r="H917" s="4" t="str">
        <f aca="false">VLOOKUP(C917,'Лицевые счета'!A:E,4,0)</f>
        <v>Сантехника</v>
      </c>
      <c r="I917" s="4" t="str">
        <f aca="false">VLOOKUP(C917,'Лицевые счета'!A:E,2,0)</f>
        <v>Семеоновская</v>
      </c>
    </row>
    <row r="918" customFormat="false" ht="15" hidden="false" customHeight="false" outlineLevel="0" collapsed="false">
      <c r="A918" s="7" t="n">
        <v>917</v>
      </c>
      <c r="B918" s="8" t="n">
        <v>44756</v>
      </c>
      <c r="C918" s="7" t="n">
        <v>35</v>
      </c>
      <c r="D918" s="7" t="n">
        <v>7</v>
      </c>
      <c r="E918" s="9" t="s">
        <v>9</v>
      </c>
      <c r="F918" s="9" t="n">
        <v>22937</v>
      </c>
      <c r="G918" s="4" t="str">
        <f aca="false">VLOOKUP(D918,Отдел!A:C,2,0)</f>
        <v>Отдел сбыта</v>
      </c>
      <c r="H918" s="4" t="str">
        <f aca="false">VLOOKUP(C918,'Лицевые счета'!A:E,4,0)</f>
        <v>Инструмент</v>
      </c>
      <c r="I918" s="4" t="str">
        <f aca="false">VLOOKUP(C918,'Лицевые счета'!A:E,2,0)</f>
        <v>Туполева</v>
      </c>
    </row>
    <row r="919" customFormat="false" ht="15" hidden="false" customHeight="false" outlineLevel="0" collapsed="false">
      <c r="A919" s="7" t="n">
        <v>918</v>
      </c>
      <c r="B919" s="8" t="n">
        <v>44757</v>
      </c>
      <c r="C919" s="7" t="n">
        <v>35</v>
      </c>
      <c r="D919" s="7" t="n">
        <v>11</v>
      </c>
      <c r="E919" s="9" t="s">
        <v>9</v>
      </c>
      <c r="F919" s="9" t="n">
        <v>28836</v>
      </c>
      <c r="G919" s="4" t="str">
        <f aca="false">VLOOKUP(D919,Отдел!A:C,2,0)</f>
        <v>Производственный цех</v>
      </c>
      <c r="H919" s="4" t="str">
        <f aca="false">VLOOKUP(C919,'Лицевые счета'!A:E,4,0)</f>
        <v>Инструмент</v>
      </c>
      <c r="I919" s="4" t="str">
        <f aca="false">VLOOKUP(C919,'Лицевые счета'!A:E,2,0)</f>
        <v>Туполева</v>
      </c>
    </row>
    <row r="920" customFormat="false" ht="15" hidden="false" customHeight="false" outlineLevel="0" collapsed="false">
      <c r="A920" s="7" t="n">
        <v>919</v>
      </c>
      <c r="B920" s="8" t="n">
        <v>44758</v>
      </c>
      <c r="C920" s="7" t="n">
        <v>16</v>
      </c>
      <c r="D920" s="7" t="n">
        <v>1</v>
      </c>
      <c r="E920" s="9" t="s">
        <v>9</v>
      </c>
      <c r="F920" s="9" t="n">
        <v>23503</v>
      </c>
      <c r="G920" s="4" t="str">
        <f aca="false">VLOOKUP(D920,Отдел!A:C,2,0)</f>
        <v>Ремонтный цех</v>
      </c>
      <c r="H920" s="4" t="str">
        <f aca="false">VLOOKUP(C920,'Лицевые счета'!A:E,4,0)</f>
        <v>Сантехника</v>
      </c>
      <c r="I920" s="4" t="str">
        <f aca="false">VLOOKUP(C920,'Лицевые счета'!A:E,2,0)</f>
        <v>Ленина</v>
      </c>
    </row>
    <row r="921" customFormat="false" ht="15" hidden="false" customHeight="false" outlineLevel="0" collapsed="false">
      <c r="A921" s="7" t="n">
        <v>920</v>
      </c>
      <c r="B921" s="8" t="n">
        <v>44759</v>
      </c>
      <c r="C921" s="7" t="n">
        <v>20</v>
      </c>
      <c r="D921" s="7" t="n">
        <v>9</v>
      </c>
      <c r="E921" s="9" t="s">
        <v>9</v>
      </c>
      <c r="F921" s="9" t="n">
        <v>37619</v>
      </c>
      <c r="G921" s="4" t="str">
        <f aca="false">VLOOKUP(D921,Отдел!A:C,2,0)</f>
        <v>Отдел труда и заработной платы</v>
      </c>
      <c r="H921" s="4" t="str">
        <f aca="false">VLOOKUP(C921,'Лицевые счета'!A:E,4,0)</f>
        <v>Сантехника</v>
      </c>
      <c r="I921" s="4" t="str">
        <f aca="false">VLOOKUP(C921,'Лицевые счета'!A:E,2,0)</f>
        <v>Ленина</v>
      </c>
    </row>
    <row r="922" customFormat="false" ht="15" hidden="false" customHeight="false" outlineLevel="0" collapsed="false">
      <c r="A922" s="7" t="n">
        <v>921</v>
      </c>
      <c r="B922" s="8" t="n">
        <v>44760</v>
      </c>
      <c r="C922" s="7" t="n">
        <v>4</v>
      </c>
      <c r="D922" s="7" t="n">
        <v>10</v>
      </c>
      <c r="E922" s="9" t="s">
        <v>9</v>
      </c>
      <c r="F922" s="9" t="n">
        <v>22592</v>
      </c>
      <c r="G922" s="4" t="str">
        <f aca="false">VLOOKUP(D922,Отдел!A:C,2,0)</f>
        <v>Маркетинговый отдел</v>
      </c>
      <c r="H922" s="4" t="str">
        <f aca="false">VLOOKUP(C922,'Лицевые счета'!A:E,4,0)</f>
        <v>Электрика</v>
      </c>
      <c r="I922" s="4" t="str">
        <f aca="false">VLOOKUP(C922,'Лицевые счета'!A:E,2,0)</f>
        <v>Шмидта</v>
      </c>
    </row>
    <row r="923" customFormat="false" ht="15" hidden="false" customHeight="false" outlineLevel="0" collapsed="false">
      <c r="A923" s="7" t="n">
        <v>922</v>
      </c>
      <c r="B923" s="8" t="n">
        <v>44761</v>
      </c>
      <c r="C923" s="7" t="n">
        <v>53</v>
      </c>
      <c r="D923" s="7" t="n">
        <v>1</v>
      </c>
      <c r="E923" s="9" t="s">
        <v>9</v>
      </c>
      <c r="F923" s="9" t="n">
        <v>28145</v>
      </c>
      <c r="G923" s="4" t="str">
        <f aca="false">VLOOKUP(D923,Отдел!A:C,2,0)</f>
        <v>Ремонтный цех</v>
      </c>
      <c r="H923" s="4" t="str">
        <f aca="false">VLOOKUP(C923,'Лицевые счета'!A:E,4,0)</f>
        <v>Электрика</v>
      </c>
      <c r="I923" s="4" t="str">
        <f aca="false">VLOOKUP(C923,'Лицевые счета'!A:E,2,0)</f>
        <v>Кольцевая</v>
      </c>
    </row>
    <row r="924" customFormat="false" ht="15" hidden="false" customHeight="false" outlineLevel="0" collapsed="false">
      <c r="A924" s="7" t="n">
        <v>923</v>
      </c>
      <c r="B924" s="8" t="n">
        <v>44762</v>
      </c>
      <c r="C924" s="7" t="n">
        <v>25</v>
      </c>
      <c r="D924" s="7" t="n">
        <v>1</v>
      </c>
      <c r="E924" s="9" t="s">
        <v>9</v>
      </c>
      <c r="F924" s="9" t="n">
        <v>28308</v>
      </c>
      <c r="G924" s="4" t="str">
        <f aca="false">VLOOKUP(D924,Отдел!A:C,2,0)</f>
        <v>Ремонтный цех</v>
      </c>
      <c r="H924" s="4" t="str">
        <f aca="false">VLOOKUP(C924,'Лицевые счета'!A:E,4,0)</f>
        <v>Электрика</v>
      </c>
      <c r="I924" s="4" t="str">
        <f aca="false">VLOOKUP(C924,'Лицевые счета'!A:E,2,0)</f>
        <v>Туполева</v>
      </c>
    </row>
    <row r="925" customFormat="false" ht="15" hidden="false" customHeight="false" outlineLevel="0" collapsed="false">
      <c r="A925" s="7" t="n">
        <v>924</v>
      </c>
      <c r="B925" s="8" t="n">
        <v>44763</v>
      </c>
      <c r="C925" s="7" t="n">
        <v>10</v>
      </c>
      <c r="D925" s="7" t="n">
        <v>1</v>
      </c>
      <c r="E925" s="9" t="s">
        <v>9</v>
      </c>
      <c r="F925" s="9" t="n">
        <v>28067</v>
      </c>
      <c r="G925" s="4" t="str">
        <f aca="false">VLOOKUP(D925,Отдел!A:C,2,0)</f>
        <v>Ремонтный цех</v>
      </c>
      <c r="H925" s="4" t="str">
        <f aca="false">VLOOKUP(C925,'Лицевые счета'!A:E,4,0)</f>
        <v>Электрика</v>
      </c>
      <c r="I925" s="4" t="str">
        <f aca="false">VLOOKUP(C925,'Лицевые счета'!A:E,2,0)</f>
        <v>Ленина</v>
      </c>
    </row>
    <row r="926" customFormat="false" ht="15" hidden="false" customHeight="false" outlineLevel="0" collapsed="false">
      <c r="A926" s="7" t="n">
        <v>925</v>
      </c>
      <c r="B926" s="8" t="n">
        <v>44764</v>
      </c>
      <c r="C926" s="7" t="n">
        <v>18</v>
      </c>
      <c r="D926" s="7" t="n">
        <v>10</v>
      </c>
      <c r="E926" s="9" t="s">
        <v>9</v>
      </c>
      <c r="F926" s="9" t="n">
        <v>27168</v>
      </c>
      <c r="G926" s="4" t="str">
        <f aca="false">VLOOKUP(D926,Отдел!A:C,2,0)</f>
        <v>Маркетинговый отдел</v>
      </c>
      <c r="H926" s="4" t="str">
        <f aca="false">VLOOKUP(C926,'Лицевые счета'!A:E,4,0)</f>
        <v>Сантехника</v>
      </c>
      <c r="I926" s="4" t="str">
        <f aca="false">VLOOKUP(C926,'Лицевые счета'!A:E,2,0)</f>
        <v>Ленина</v>
      </c>
    </row>
    <row r="927" customFormat="false" ht="15" hidden="false" customHeight="false" outlineLevel="0" collapsed="false">
      <c r="A927" s="7" t="n">
        <v>926</v>
      </c>
      <c r="B927" s="8" t="n">
        <v>44765</v>
      </c>
      <c r="C927" s="7" t="n">
        <v>37</v>
      </c>
      <c r="D927" s="7" t="n">
        <v>12</v>
      </c>
      <c r="E927" s="9" t="s">
        <v>9</v>
      </c>
      <c r="F927" s="9" t="n">
        <v>33703</v>
      </c>
      <c r="G927" s="4" t="str">
        <f aca="false">VLOOKUP(D927,Отдел!A:C,2,0)</f>
        <v>Диспетчерский отдел</v>
      </c>
      <c r="H927" s="4" t="str">
        <f aca="false">VLOOKUP(C927,'Лицевые счета'!A:E,4,0)</f>
        <v>Инструмент</v>
      </c>
      <c r="I927" s="4" t="str">
        <f aca="false">VLOOKUP(C927,'Лицевые счета'!A:E,2,0)</f>
        <v>Туполева</v>
      </c>
    </row>
    <row r="928" customFormat="false" ht="15" hidden="false" customHeight="false" outlineLevel="0" collapsed="false">
      <c r="A928" s="7" t="n">
        <v>927</v>
      </c>
      <c r="B928" s="8" t="n">
        <v>44766</v>
      </c>
      <c r="C928" s="7" t="n">
        <v>42</v>
      </c>
      <c r="D928" s="7" t="n">
        <v>6</v>
      </c>
      <c r="E928" s="9" t="s">
        <v>9</v>
      </c>
      <c r="F928" s="9" t="n">
        <v>24904</v>
      </c>
      <c r="G928" s="4" t="str">
        <f aca="false">VLOOKUP(D928,Отдел!A:C,2,0)</f>
        <v>Отдел снабжения</v>
      </c>
      <c r="H928" s="4" t="str">
        <f aca="false">VLOOKUP(C928,'Лицевые счета'!A:E,4,0)</f>
        <v>Электрика</v>
      </c>
      <c r="I928" s="4" t="str">
        <f aca="false">VLOOKUP(C928,'Лицевые счета'!A:E,2,0)</f>
        <v>Семеоновская</v>
      </c>
    </row>
    <row r="929" customFormat="false" ht="15" hidden="false" customHeight="false" outlineLevel="0" collapsed="false">
      <c r="A929" s="7" t="n">
        <v>928</v>
      </c>
      <c r="B929" s="8" t="n">
        <v>44767</v>
      </c>
      <c r="C929" s="7" t="n">
        <v>29</v>
      </c>
      <c r="D929" s="7" t="n">
        <v>12</v>
      </c>
      <c r="E929" s="9" t="s">
        <v>9</v>
      </c>
      <c r="F929" s="9" t="n">
        <v>30122</v>
      </c>
      <c r="G929" s="4" t="str">
        <f aca="false">VLOOKUP(D929,Отдел!A:C,2,0)</f>
        <v>Диспетчерский отдел</v>
      </c>
      <c r="H929" s="4" t="str">
        <f aca="false">VLOOKUP(C929,'Лицевые счета'!A:E,4,0)</f>
        <v>Электрика</v>
      </c>
      <c r="I929" s="4" t="str">
        <f aca="false">VLOOKUP(C929,'Лицевые счета'!A:E,2,0)</f>
        <v>Туполева</v>
      </c>
    </row>
    <row r="930" customFormat="false" ht="15" hidden="false" customHeight="false" outlineLevel="0" collapsed="false">
      <c r="A930" s="7" t="n">
        <v>929</v>
      </c>
      <c r="B930" s="8" t="n">
        <v>44768</v>
      </c>
      <c r="C930" s="7" t="n">
        <v>28</v>
      </c>
      <c r="D930" s="7" t="n">
        <v>2</v>
      </c>
      <c r="E930" s="9" t="s">
        <v>9</v>
      </c>
      <c r="F930" s="9" t="n">
        <v>30875</v>
      </c>
      <c r="G930" s="4" t="str">
        <f aca="false">VLOOKUP(D930,Отдел!A:C,2,0)</f>
        <v>Служба доставки</v>
      </c>
      <c r="H930" s="4" t="str">
        <f aca="false">VLOOKUP(C930,'Лицевые счета'!A:E,4,0)</f>
        <v>Электрика</v>
      </c>
      <c r="I930" s="4" t="str">
        <f aca="false">VLOOKUP(C930,'Лицевые счета'!A:E,2,0)</f>
        <v>Туполева</v>
      </c>
    </row>
    <row r="931" customFormat="false" ht="15" hidden="false" customHeight="false" outlineLevel="0" collapsed="false">
      <c r="A931" s="7" t="n">
        <v>930</v>
      </c>
      <c r="B931" s="8" t="n">
        <v>44769</v>
      </c>
      <c r="C931" s="7" t="n">
        <v>2</v>
      </c>
      <c r="D931" s="7" t="n">
        <v>10</v>
      </c>
      <c r="E931" s="9" t="s">
        <v>9</v>
      </c>
      <c r="F931" s="9" t="n">
        <v>31184</v>
      </c>
      <c r="G931" s="4" t="str">
        <f aca="false">VLOOKUP(D931,Отдел!A:C,2,0)</f>
        <v>Маркетинговый отдел</v>
      </c>
      <c r="H931" s="4" t="str">
        <f aca="false">VLOOKUP(C931,'Лицевые счета'!A:E,4,0)</f>
        <v>Электрика</v>
      </c>
      <c r="I931" s="4" t="str">
        <f aca="false">VLOOKUP(C931,'Лицевые счета'!A:E,2,0)</f>
        <v>Шмидта</v>
      </c>
    </row>
    <row r="932" customFormat="false" ht="15" hidden="false" customHeight="false" outlineLevel="0" collapsed="false">
      <c r="A932" s="7" t="n">
        <v>931</v>
      </c>
      <c r="B932" s="8" t="n">
        <v>44770</v>
      </c>
      <c r="C932" s="7" t="n">
        <v>13</v>
      </c>
      <c r="D932" s="7" t="n">
        <v>7</v>
      </c>
      <c r="E932" s="9" t="s">
        <v>9</v>
      </c>
      <c r="F932" s="9" t="n">
        <v>30786</v>
      </c>
      <c r="G932" s="4" t="str">
        <f aca="false">VLOOKUP(D932,Отдел!A:C,2,0)</f>
        <v>Отдел сбыта</v>
      </c>
      <c r="H932" s="4" t="str">
        <f aca="false">VLOOKUP(C932,'Лицевые счета'!A:E,4,0)</f>
        <v>Сантехника</v>
      </c>
      <c r="I932" s="4" t="str">
        <f aca="false">VLOOKUP(C932,'Лицевые счета'!A:E,2,0)</f>
        <v>Ленина</v>
      </c>
    </row>
    <row r="933" customFormat="false" ht="15" hidden="false" customHeight="false" outlineLevel="0" collapsed="false">
      <c r="A933" s="7" t="n">
        <v>932</v>
      </c>
      <c r="B933" s="8" t="n">
        <v>44771</v>
      </c>
      <c r="C933" s="7" t="n">
        <v>13</v>
      </c>
      <c r="D933" s="7" t="n">
        <v>2</v>
      </c>
      <c r="E933" s="9" t="s">
        <v>9</v>
      </c>
      <c r="F933" s="9" t="n">
        <v>31946</v>
      </c>
      <c r="G933" s="4" t="str">
        <f aca="false">VLOOKUP(D933,Отдел!A:C,2,0)</f>
        <v>Служба доставки</v>
      </c>
      <c r="H933" s="4" t="str">
        <f aca="false">VLOOKUP(C933,'Лицевые счета'!A:E,4,0)</f>
        <v>Сантехника</v>
      </c>
      <c r="I933" s="4" t="str">
        <f aca="false">VLOOKUP(C933,'Лицевые счета'!A:E,2,0)</f>
        <v>Ленина</v>
      </c>
    </row>
    <row r="934" customFormat="false" ht="15" hidden="false" customHeight="false" outlineLevel="0" collapsed="false">
      <c r="A934" s="7" t="n">
        <v>933</v>
      </c>
      <c r="B934" s="8" t="n">
        <v>44772</v>
      </c>
      <c r="C934" s="7" t="n">
        <v>10</v>
      </c>
      <c r="D934" s="7" t="n">
        <v>5</v>
      </c>
      <c r="E934" s="9" t="s">
        <v>9</v>
      </c>
      <c r="F934" s="9" t="n">
        <v>34945</v>
      </c>
      <c r="G934" s="4" t="str">
        <f aca="false">VLOOKUP(D934,Отдел!A:C,2,0)</f>
        <v>Кадровый отдел</v>
      </c>
      <c r="H934" s="4" t="str">
        <f aca="false">VLOOKUP(C934,'Лицевые счета'!A:E,4,0)</f>
        <v>Электрика</v>
      </c>
      <c r="I934" s="4" t="str">
        <f aca="false">VLOOKUP(C934,'Лицевые счета'!A:E,2,0)</f>
        <v>Ленина</v>
      </c>
    </row>
    <row r="935" customFormat="false" ht="15" hidden="false" customHeight="false" outlineLevel="0" collapsed="false">
      <c r="A935" s="7" t="n">
        <v>934</v>
      </c>
      <c r="B935" s="8" t="n">
        <v>44773</v>
      </c>
      <c r="C935" s="7" t="n">
        <v>47</v>
      </c>
      <c r="D935" s="7" t="n">
        <v>11</v>
      </c>
      <c r="E935" s="9" t="s">
        <v>9</v>
      </c>
      <c r="F935" s="9" t="n">
        <v>24256</v>
      </c>
      <c r="G935" s="4" t="str">
        <f aca="false">VLOOKUP(D935,Отдел!A:C,2,0)</f>
        <v>Производственный цех</v>
      </c>
      <c r="H935" s="4" t="str">
        <f aca="false">VLOOKUP(C935,'Лицевые счета'!A:E,4,0)</f>
        <v>Инструмент</v>
      </c>
      <c r="I935" s="4" t="str">
        <f aca="false">VLOOKUP(C935,'Лицевые счета'!A:E,2,0)</f>
        <v>Семеоновская</v>
      </c>
    </row>
    <row r="936" customFormat="false" ht="15" hidden="false" customHeight="false" outlineLevel="0" collapsed="false">
      <c r="A936" s="7" t="n">
        <v>935</v>
      </c>
      <c r="B936" s="8" t="n">
        <v>44774</v>
      </c>
      <c r="C936" s="7" t="n">
        <v>28</v>
      </c>
      <c r="D936" s="7" t="n">
        <v>4</v>
      </c>
      <c r="E936" s="9" t="s">
        <v>9</v>
      </c>
      <c r="F936" s="9" t="n">
        <v>22710</v>
      </c>
      <c r="G936" s="4" t="str">
        <f aca="false">VLOOKUP(D936,Отдел!A:C,2,0)</f>
        <v>Отдел по технике безопасности</v>
      </c>
      <c r="H936" s="4" t="str">
        <f aca="false">VLOOKUP(C936,'Лицевые счета'!A:E,4,0)</f>
        <v>Электрика</v>
      </c>
      <c r="I936" s="4" t="str">
        <f aca="false">VLOOKUP(C936,'Лицевые счета'!A:E,2,0)</f>
        <v>Туполева</v>
      </c>
    </row>
    <row r="937" customFormat="false" ht="15" hidden="false" customHeight="false" outlineLevel="0" collapsed="false">
      <c r="A937" s="7" t="n">
        <v>936</v>
      </c>
      <c r="B937" s="8" t="n">
        <v>44775</v>
      </c>
      <c r="C937" s="7" t="n">
        <v>44</v>
      </c>
      <c r="D937" s="7" t="n">
        <v>6</v>
      </c>
      <c r="E937" s="9" t="s">
        <v>9</v>
      </c>
      <c r="F937" s="9" t="n">
        <v>20022</v>
      </c>
      <c r="G937" s="4" t="str">
        <f aca="false">VLOOKUP(D937,Отдел!A:C,2,0)</f>
        <v>Отдел снабжения</v>
      </c>
      <c r="H937" s="4" t="str">
        <f aca="false">VLOOKUP(C937,'Лицевые счета'!A:E,4,0)</f>
        <v>Электрика</v>
      </c>
      <c r="I937" s="4" t="str">
        <f aca="false">VLOOKUP(C937,'Лицевые счета'!A:E,2,0)</f>
        <v>Семеоновская</v>
      </c>
    </row>
    <row r="938" customFormat="false" ht="15" hidden="false" customHeight="false" outlineLevel="0" collapsed="false">
      <c r="A938" s="7" t="n">
        <v>937</v>
      </c>
      <c r="B938" s="8" t="n">
        <v>44776</v>
      </c>
      <c r="C938" s="7" t="n">
        <v>25</v>
      </c>
      <c r="D938" s="7" t="n">
        <v>11</v>
      </c>
      <c r="E938" s="9" t="s">
        <v>9</v>
      </c>
      <c r="F938" s="9" t="n">
        <v>34569</v>
      </c>
      <c r="G938" s="4" t="str">
        <f aca="false">VLOOKUP(D938,Отдел!A:C,2,0)</f>
        <v>Производственный цех</v>
      </c>
      <c r="H938" s="4" t="str">
        <f aca="false">VLOOKUP(C938,'Лицевые счета'!A:E,4,0)</f>
        <v>Электрика</v>
      </c>
      <c r="I938" s="4" t="str">
        <f aca="false">VLOOKUP(C938,'Лицевые счета'!A:E,2,0)</f>
        <v>Туполева</v>
      </c>
    </row>
    <row r="939" customFormat="false" ht="15" hidden="false" customHeight="false" outlineLevel="0" collapsed="false">
      <c r="A939" s="7" t="n">
        <v>938</v>
      </c>
      <c r="B939" s="8" t="n">
        <v>44777</v>
      </c>
      <c r="C939" s="7" t="n">
        <v>18</v>
      </c>
      <c r="D939" s="7" t="n">
        <v>9</v>
      </c>
      <c r="E939" s="9" t="s">
        <v>9</v>
      </c>
      <c r="F939" s="9" t="n">
        <v>24371</v>
      </c>
      <c r="G939" s="4" t="str">
        <f aca="false">VLOOKUP(D939,Отдел!A:C,2,0)</f>
        <v>Отдел труда и заработной платы</v>
      </c>
      <c r="H939" s="4" t="str">
        <f aca="false">VLOOKUP(C939,'Лицевые счета'!A:E,4,0)</f>
        <v>Сантехника</v>
      </c>
      <c r="I939" s="4" t="str">
        <f aca="false">VLOOKUP(C939,'Лицевые счета'!A:E,2,0)</f>
        <v>Ленина</v>
      </c>
    </row>
    <row r="940" customFormat="false" ht="15" hidden="false" customHeight="false" outlineLevel="0" collapsed="false">
      <c r="A940" s="7" t="n">
        <v>939</v>
      </c>
      <c r="B940" s="8" t="n">
        <v>44778</v>
      </c>
      <c r="C940" s="7" t="n">
        <v>4</v>
      </c>
      <c r="D940" s="7" t="n">
        <v>4</v>
      </c>
      <c r="E940" s="9" t="s">
        <v>9</v>
      </c>
      <c r="F940" s="9" t="n">
        <v>20221</v>
      </c>
      <c r="G940" s="4" t="str">
        <f aca="false">VLOOKUP(D940,Отдел!A:C,2,0)</f>
        <v>Отдел по технике безопасности</v>
      </c>
      <c r="H940" s="4" t="str">
        <f aca="false">VLOOKUP(C940,'Лицевые счета'!A:E,4,0)</f>
        <v>Электрика</v>
      </c>
      <c r="I940" s="4" t="str">
        <f aca="false">VLOOKUP(C940,'Лицевые счета'!A:E,2,0)</f>
        <v>Шмидта</v>
      </c>
    </row>
    <row r="941" customFormat="false" ht="15" hidden="false" customHeight="false" outlineLevel="0" collapsed="false">
      <c r="A941" s="7" t="n">
        <v>940</v>
      </c>
      <c r="B941" s="8" t="n">
        <v>44779</v>
      </c>
      <c r="C941" s="7" t="n">
        <v>47</v>
      </c>
      <c r="D941" s="7" t="n">
        <v>5</v>
      </c>
      <c r="E941" s="9" t="s">
        <v>9</v>
      </c>
      <c r="F941" s="9" t="n">
        <v>33666</v>
      </c>
      <c r="G941" s="4" t="str">
        <f aca="false">VLOOKUP(D941,Отдел!A:C,2,0)</f>
        <v>Кадровый отдел</v>
      </c>
      <c r="H941" s="4" t="str">
        <f aca="false">VLOOKUP(C941,'Лицевые счета'!A:E,4,0)</f>
        <v>Инструмент</v>
      </c>
      <c r="I941" s="4" t="str">
        <f aca="false">VLOOKUP(C941,'Лицевые счета'!A:E,2,0)</f>
        <v>Семеоновская</v>
      </c>
    </row>
    <row r="942" customFormat="false" ht="15" hidden="false" customHeight="false" outlineLevel="0" collapsed="false">
      <c r="A942" s="7" t="n">
        <v>941</v>
      </c>
      <c r="B942" s="8" t="n">
        <v>44780</v>
      </c>
      <c r="C942" s="7" t="n">
        <v>1</v>
      </c>
      <c r="D942" s="7" t="n">
        <v>5</v>
      </c>
      <c r="E942" s="9" t="s">
        <v>9</v>
      </c>
      <c r="F942" s="9" t="n">
        <v>25054</v>
      </c>
      <c r="G942" s="4" t="str">
        <f aca="false">VLOOKUP(D942,Отдел!A:C,2,0)</f>
        <v>Кадровый отдел</v>
      </c>
      <c r="H942" s="4" t="str">
        <f aca="false">VLOOKUP(C942,'Лицевые счета'!A:E,4,0)</f>
        <v>Электрика</v>
      </c>
      <c r="I942" s="4" t="str">
        <f aca="false">VLOOKUP(C942,'Лицевые счета'!A:E,2,0)</f>
        <v>Шмидта</v>
      </c>
    </row>
    <row r="943" customFormat="false" ht="15" hidden="false" customHeight="false" outlineLevel="0" collapsed="false">
      <c r="A943" s="7" t="n">
        <v>942</v>
      </c>
      <c r="B943" s="8" t="n">
        <v>44781</v>
      </c>
      <c r="C943" s="7" t="n">
        <v>29</v>
      </c>
      <c r="D943" s="7" t="n">
        <v>7</v>
      </c>
      <c r="E943" s="9" t="s">
        <v>9</v>
      </c>
      <c r="F943" s="9" t="n">
        <v>37387</v>
      </c>
      <c r="G943" s="4" t="str">
        <f aca="false">VLOOKUP(D943,Отдел!A:C,2,0)</f>
        <v>Отдел сбыта</v>
      </c>
      <c r="H943" s="4" t="str">
        <f aca="false">VLOOKUP(C943,'Лицевые счета'!A:E,4,0)</f>
        <v>Электрика</v>
      </c>
      <c r="I943" s="4" t="str">
        <f aca="false">VLOOKUP(C943,'Лицевые счета'!A:E,2,0)</f>
        <v>Туполева</v>
      </c>
    </row>
    <row r="944" customFormat="false" ht="15" hidden="false" customHeight="false" outlineLevel="0" collapsed="false">
      <c r="A944" s="7" t="n">
        <v>943</v>
      </c>
      <c r="B944" s="8" t="n">
        <v>44782</v>
      </c>
      <c r="C944" s="7" t="n">
        <v>54</v>
      </c>
      <c r="D944" s="7" t="n">
        <v>10</v>
      </c>
      <c r="E944" s="9" t="s">
        <v>9</v>
      </c>
      <c r="F944" s="9" t="n">
        <v>25557</v>
      </c>
      <c r="G944" s="4" t="str">
        <f aca="false">VLOOKUP(D944,Отдел!A:C,2,0)</f>
        <v>Маркетинговый отдел</v>
      </c>
      <c r="H944" s="4" t="str">
        <f aca="false">VLOOKUP(C944,'Лицевые счета'!A:E,4,0)</f>
        <v>Электрика</v>
      </c>
      <c r="I944" s="4" t="str">
        <f aca="false">VLOOKUP(C944,'Лицевые счета'!A:E,2,0)</f>
        <v>Кольцевая</v>
      </c>
    </row>
    <row r="945" customFormat="false" ht="15" hidden="false" customHeight="false" outlineLevel="0" collapsed="false">
      <c r="A945" s="7" t="n">
        <v>944</v>
      </c>
      <c r="B945" s="8" t="n">
        <v>44783</v>
      </c>
      <c r="C945" s="7" t="n">
        <v>43</v>
      </c>
      <c r="D945" s="7" t="n">
        <v>1</v>
      </c>
      <c r="E945" s="9" t="s">
        <v>9</v>
      </c>
      <c r="F945" s="9" t="n">
        <v>31953</v>
      </c>
      <c r="G945" s="4" t="str">
        <f aca="false">VLOOKUP(D945,Отдел!A:C,2,0)</f>
        <v>Ремонтный цех</v>
      </c>
      <c r="H945" s="4" t="str">
        <f aca="false">VLOOKUP(C945,'Лицевые счета'!A:E,4,0)</f>
        <v>Электрика</v>
      </c>
      <c r="I945" s="4" t="str">
        <f aca="false">VLOOKUP(C945,'Лицевые счета'!A:E,2,0)</f>
        <v>Семеоновская</v>
      </c>
    </row>
    <row r="946" customFormat="false" ht="15" hidden="false" customHeight="false" outlineLevel="0" collapsed="false">
      <c r="A946" s="7" t="n">
        <v>945</v>
      </c>
      <c r="B946" s="8" t="n">
        <v>44784</v>
      </c>
      <c r="C946" s="7" t="n">
        <v>17</v>
      </c>
      <c r="D946" s="7" t="n">
        <v>1</v>
      </c>
      <c r="E946" s="9" t="s">
        <v>9</v>
      </c>
      <c r="F946" s="9" t="n">
        <v>36004</v>
      </c>
      <c r="G946" s="4" t="str">
        <f aca="false">VLOOKUP(D946,Отдел!A:C,2,0)</f>
        <v>Ремонтный цех</v>
      </c>
      <c r="H946" s="4" t="str">
        <f aca="false">VLOOKUP(C946,'Лицевые счета'!A:E,4,0)</f>
        <v>Сантехника</v>
      </c>
      <c r="I946" s="4" t="str">
        <f aca="false">VLOOKUP(C946,'Лицевые счета'!A:E,2,0)</f>
        <v>Ленина</v>
      </c>
    </row>
    <row r="947" customFormat="false" ht="15" hidden="false" customHeight="false" outlineLevel="0" collapsed="false">
      <c r="A947" s="7" t="n">
        <v>946</v>
      </c>
      <c r="B947" s="8" t="n">
        <v>44785</v>
      </c>
      <c r="C947" s="7" t="n">
        <v>18</v>
      </c>
      <c r="D947" s="7" t="n">
        <v>5</v>
      </c>
      <c r="E947" s="9" t="s">
        <v>9</v>
      </c>
      <c r="F947" s="9" t="n">
        <v>38194</v>
      </c>
      <c r="G947" s="4" t="str">
        <f aca="false">VLOOKUP(D947,Отдел!A:C,2,0)</f>
        <v>Кадровый отдел</v>
      </c>
      <c r="H947" s="4" t="str">
        <f aca="false">VLOOKUP(C947,'Лицевые счета'!A:E,4,0)</f>
        <v>Сантехника</v>
      </c>
      <c r="I947" s="4" t="str">
        <f aca="false">VLOOKUP(C947,'Лицевые счета'!A:E,2,0)</f>
        <v>Ленина</v>
      </c>
    </row>
    <row r="948" customFormat="false" ht="15" hidden="false" customHeight="false" outlineLevel="0" collapsed="false">
      <c r="A948" s="7" t="n">
        <v>947</v>
      </c>
      <c r="B948" s="8" t="n">
        <v>44786</v>
      </c>
      <c r="C948" s="7" t="n">
        <v>27</v>
      </c>
      <c r="D948" s="7" t="n">
        <v>1</v>
      </c>
      <c r="E948" s="9" t="s">
        <v>9</v>
      </c>
      <c r="F948" s="9" t="n">
        <v>33355</v>
      </c>
      <c r="G948" s="4" t="str">
        <f aca="false">VLOOKUP(D948,Отдел!A:C,2,0)</f>
        <v>Ремонтный цех</v>
      </c>
      <c r="H948" s="4" t="str">
        <f aca="false">VLOOKUP(C948,'Лицевые счета'!A:E,4,0)</f>
        <v>Электрика</v>
      </c>
      <c r="I948" s="4" t="str">
        <f aca="false">VLOOKUP(C948,'Лицевые счета'!A:E,2,0)</f>
        <v>Туполева</v>
      </c>
    </row>
    <row r="949" customFormat="false" ht="15" hidden="false" customHeight="false" outlineLevel="0" collapsed="false">
      <c r="A949" s="7" t="n">
        <v>948</v>
      </c>
      <c r="B949" s="8" t="n">
        <v>44787</v>
      </c>
      <c r="C949" s="7" t="n">
        <v>45</v>
      </c>
      <c r="D949" s="7" t="n">
        <v>9</v>
      </c>
      <c r="E949" s="9" t="s">
        <v>9</v>
      </c>
      <c r="F949" s="9" t="n">
        <v>38718</v>
      </c>
      <c r="G949" s="4" t="str">
        <f aca="false">VLOOKUP(D949,Отдел!A:C,2,0)</f>
        <v>Отдел труда и заработной платы</v>
      </c>
      <c r="H949" s="4" t="str">
        <f aca="false">VLOOKUP(C949,'Лицевые счета'!A:E,4,0)</f>
        <v>Инструмент</v>
      </c>
      <c r="I949" s="4" t="str">
        <f aca="false">VLOOKUP(C949,'Лицевые счета'!A:E,2,0)</f>
        <v>Семеоновская</v>
      </c>
    </row>
    <row r="950" customFormat="false" ht="15" hidden="false" customHeight="false" outlineLevel="0" collapsed="false">
      <c r="A950" s="7" t="n">
        <v>949</v>
      </c>
      <c r="B950" s="8" t="n">
        <v>44788</v>
      </c>
      <c r="C950" s="7" t="n">
        <v>54</v>
      </c>
      <c r="D950" s="7" t="n">
        <v>10</v>
      </c>
      <c r="E950" s="9" t="s">
        <v>9</v>
      </c>
      <c r="F950" s="9" t="n">
        <v>25664</v>
      </c>
      <c r="G950" s="4" t="str">
        <f aca="false">VLOOKUP(D950,Отдел!A:C,2,0)</f>
        <v>Маркетинговый отдел</v>
      </c>
      <c r="H950" s="4" t="str">
        <f aca="false">VLOOKUP(C950,'Лицевые счета'!A:E,4,0)</f>
        <v>Электрика</v>
      </c>
      <c r="I950" s="4" t="str">
        <f aca="false">VLOOKUP(C950,'Лицевые счета'!A:E,2,0)</f>
        <v>Кольцевая</v>
      </c>
    </row>
    <row r="951" customFormat="false" ht="15" hidden="false" customHeight="false" outlineLevel="0" collapsed="false">
      <c r="A951" s="7" t="n">
        <v>950</v>
      </c>
      <c r="B951" s="8" t="n">
        <v>44789</v>
      </c>
      <c r="C951" s="7" t="n">
        <v>50</v>
      </c>
      <c r="D951" s="7" t="n">
        <v>6</v>
      </c>
      <c r="E951" s="9" t="s">
        <v>9</v>
      </c>
      <c r="F951" s="9" t="n">
        <v>24407</v>
      </c>
      <c r="G951" s="4" t="str">
        <f aca="false">VLOOKUP(D951,Отдел!A:C,2,0)</f>
        <v>Отдел снабжения</v>
      </c>
      <c r="H951" s="4" t="str">
        <f aca="false">VLOOKUP(C951,'Лицевые счета'!A:E,4,0)</f>
        <v>Сантехника</v>
      </c>
      <c r="I951" s="4" t="str">
        <f aca="false">VLOOKUP(C951,'Лицевые счета'!A:E,2,0)</f>
        <v>Семеоновская</v>
      </c>
    </row>
    <row r="952" customFormat="false" ht="15" hidden="false" customHeight="false" outlineLevel="0" collapsed="false">
      <c r="A952" s="7" t="n">
        <v>951</v>
      </c>
      <c r="B952" s="8" t="n">
        <v>44790</v>
      </c>
      <c r="C952" s="7" t="n">
        <v>23</v>
      </c>
      <c r="D952" s="7" t="n">
        <v>8</v>
      </c>
      <c r="E952" s="9" t="s">
        <v>9</v>
      </c>
      <c r="F952" s="9" t="n">
        <v>32191</v>
      </c>
      <c r="G952" s="4" t="str">
        <f aca="false">VLOOKUP(D952,Отдел!A:C,2,0)</f>
        <v>Плановый отдел</v>
      </c>
      <c r="H952" s="4" t="str">
        <f aca="false">VLOOKUP(C952,'Лицевые счета'!A:E,4,0)</f>
        <v>Электрика</v>
      </c>
      <c r="I952" s="4" t="str">
        <f aca="false">VLOOKUP(C952,'Лицевые счета'!A:E,2,0)</f>
        <v>Туполева</v>
      </c>
    </row>
    <row r="953" customFormat="false" ht="15" hidden="false" customHeight="false" outlineLevel="0" collapsed="false">
      <c r="A953" s="7" t="n">
        <v>952</v>
      </c>
      <c r="B953" s="8" t="n">
        <v>44791</v>
      </c>
      <c r="C953" s="7" t="n">
        <v>2</v>
      </c>
      <c r="D953" s="7" t="n">
        <v>6</v>
      </c>
      <c r="E953" s="9" t="s">
        <v>9</v>
      </c>
      <c r="F953" s="9" t="n">
        <v>29764</v>
      </c>
      <c r="G953" s="4" t="str">
        <f aca="false">VLOOKUP(D953,Отдел!A:C,2,0)</f>
        <v>Отдел снабжения</v>
      </c>
      <c r="H953" s="4" t="str">
        <f aca="false">VLOOKUP(C953,'Лицевые счета'!A:E,4,0)</f>
        <v>Электрика</v>
      </c>
      <c r="I953" s="4" t="str">
        <f aca="false">VLOOKUP(C953,'Лицевые счета'!A:E,2,0)</f>
        <v>Шмидта</v>
      </c>
    </row>
    <row r="954" customFormat="false" ht="15" hidden="false" customHeight="false" outlineLevel="0" collapsed="false">
      <c r="A954" s="7" t="n">
        <v>953</v>
      </c>
      <c r="B954" s="8" t="n">
        <v>44792</v>
      </c>
      <c r="C954" s="7" t="n">
        <v>18</v>
      </c>
      <c r="D954" s="7" t="n">
        <v>9</v>
      </c>
      <c r="E954" s="9" t="s">
        <v>9</v>
      </c>
      <c r="F954" s="9" t="n">
        <v>21595</v>
      </c>
      <c r="G954" s="4" t="str">
        <f aca="false">VLOOKUP(D954,Отдел!A:C,2,0)</f>
        <v>Отдел труда и заработной платы</v>
      </c>
      <c r="H954" s="4" t="str">
        <f aca="false">VLOOKUP(C954,'Лицевые счета'!A:E,4,0)</f>
        <v>Сантехника</v>
      </c>
      <c r="I954" s="4" t="str">
        <f aca="false">VLOOKUP(C954,'Лицевые счета'!A:E,2,0)</f>
        <v>Ленина</v>
      </c>
    </row>
    <row r="955" customFormat="false" ht="15" hidden="false" customHeight="false" outlineLevel="0" collapsed="false">
      <c r="A955" s="7" t="n">
        <v>954</v>
      </c>
      <c r="B955" s="8" t="n">
        <v>44793</v>
      </c>
      <c r="C955" s="7" t="n">
        <v>35</v>
      </c>
      <c r="D955" s="7" t="n">
        <v>9</v>
      </c>
      <c r="E955" s="9" t="s">
        <v>9</v>
      </c>
      <c r="F955" s="9" t="n">
        <v>29896</v>
      </c>
      <c r="G955" s="4" t="str">
        <f aca="false">VLOOKUP(D955,Отдел!A:C,2,0)</f>
        <v>Отдел труда и заработной платы</v>
      </c>
      <c r="H955" s="4" t="str">
        <f aca="false">VLOOKUP(C955,'Лицевые счета'!A:E,4,0)</f>
        <v>Инструмент</v>
      </c>
      <c r="I955" s="4" t="str">
        <f aca="false">VLOOKUP(C955,'Лицевые счета'!A:E,2,0)</f>
        <v>Туполева</v>
      </c>
    </row>
    <row r="956" customFormat="false" ht="15" hidden="false" customHeight="false" outlineLevel="0" collapsed="false">
      <c r="A956" s="7" t="n">
        <v>955</v>
      </c>
      <c r="B956" s="8" t="n">
        <v>44794</v>
      </c>
      <c r="C956" s="7" t="n">
        <v>5</v>
      </c>
      <c r="D956" s="7" t="n">
        <v>7</v>
      </c>
      <c r="E956" s="9" t="s">
        <v>9</v>
      </c>
      <c r="F956" s="9" t="n">
        <v>36803</v>
      </c>
      <c r="G956" s="4" t="str">
        <f aca="false">VLOOKUP(D956,Отдел!A:C,2,0)</f>
        <v>Отдел сбыта</v>
      </c>
      <c r="H956" s="4" t="str">
        <f aca="false">VLOOKUP(C956,'Лицевые счета'!A:E,4,0)</f>
        <v>Электрика</v>
      </c>
      <c r="I956" s="4" t="str">
        <f aca="false">VLOOKUP(C956,'Лицевые счета'!A:E,2,0)</f>
        <v>Шмидта</v>
      </c>
    </row>
    <row r="957" customFormat="false" ht="15" hidden="false" customHeight="false" outlineLevel="0" collapsed="false">
      <c r="A957" s="7" t="n">
        <v>956</v>
      </c>
      <c r="B957" s="8" t="n">
        <v>44795</v>
      </c>
      <c r="C957" s="7" t="n">
        <v>39</v>
      </c>
      <c r="D957" s="7" t="n">
        <v>9</v>
      </c>
      <c r="E957" s="9" t="s">
        <v>9</v>
      </c>
      <c r="F957" s="9" t="n">
        <v>25762</v>
      </c>
      <c r="G957" s="4" t="str">
        <f aca="false">VLOOKUP(D957,Отдел!A:C,2,0)</f>
        <v>Отдел труда и заработной платы</v>
      </c>
      <c r="H957" s="4" t="str">
        <f aca="false">VLOOKUP(C957,'Лицевые счета'!A:E,4,0)</f>
        <v>Электрика</v>
      </c>
      <c r="I957" s="4" t="str">
        <f aca="false">VLOOKUP(C957,'Лицевые счета'!A:E,2,0)</f>
        <v>Семеоновская</v>
      </c>
    </row>
    <row r="958" customFormat="false" ht="15" hidden="false" customHeight="false" outlineLevel="0" collapsed="false">
      <c r="A958" s="7" t="n">
        <v>957</v>
      </c>
      <c r="B958" s="8" t="n">
        <v>44796</v>
      </c>
      <c r="C958" s="7" t="n">
        <v>4</v>
      </c>
      <c r="D958" s="7" t="n">
        <v>11</v>
      </c>
      <c r="E958" s="9" t="s">
        <v>9</v>
      </c>
      <c r="F958" s="9" t="n">
        <v>21334</v>
      </c>
      <c r="G958" s="4" t="str">
        <f aca="false">VLOOKUP(D958,Отдел!A:C,2,0)</f>
        <v>Производственный цех</v>
      </c>
      <c r="H958" s="4" t="str">
        <f aca="false">VLOOKUP(C958,'Лицевые счета'!A:E,4,0)</f>
        <v>Электрика</v>
      </c>
      <c r="I958" s="4" t="str">
        <f aca="false">VLOOKUP(C958,'Лицевые счета'!A:E,2,0)</f>
        <v>Шмидта</v>
      </c>
    </row>
    <row r="959" customFormat="false" ht="15" hidden="false" customHeight="false" outlineLevel="0" collapsed="false">
      <c r="A959" s="7" t="n">
        <v>958</v>
      </c>
      <c r="B959" s="8" t="n">
        <v>44797</v>
      </c>
      <c r="C959" s="7" t="n">
        <v>9</v>
      </c>
      <c r="D959" s="7" t="n">
        <v>6</v>
      </c>
      <c r="E959" s="9" t="s">
        <v>9</v>
      </c>
      <c r="F959" s="9" t="n">
        <v>25692</v>
      </c>
      <c r="G959" s="4" t="str">
        <f aca="false">VLOOKUP(D959,Отдел!A:C,2,0)</f>
        <v>Отдел снабжения</v>
      </c>
      <c r="H959" s="4" t="str">
        <f aca="false">VLOOKUP(C959,'Лицевые счета'!A:E,4,0)</f>
        <v>Электрика</v>
      </c>
      <c r="I959" s="4" t="str">
        <f aca="false">VLOOKUP(C959,'Лицевые счета'!A:E,2,0)</f>
        <v>Ленина</v>
      </c>
    </row>
    <row r="960" customFormat="false" ht="15" hidden="false" customHeight="false" outlineLevel="0" collapsed="false">
      <c r="A960" s="7" t="n">
        <v>959</v>
      </c>
      <c r="B960" s="8" t="n">
        <v>44798</v>
      </c>
      <c r="C960" s="7" t="n">
        <v>19</v>
      </c>
      <c r="D960" s="7" t="n">
        <v>4</v>
      </c>
      <c r="E960" s="9" t="s">
        <v>9</v>
      </c>
      <c r="F960" s="9" t="n">
        <v>33120</v>
      </c>
      <c r="G960" s="4" t="str">
        <f aca="false">VLOOKUP(D960,Отдел!A:C,2,0)</f>
        <v>Отдел по технике безопасности</v>
      </c>
      <c r="H960" s="4" t="str">
        <f aca="false">VLOOKUP(C960,'Лицевые счета'!A:E,4,0)</f>
        <v>Сантехника</v>
      </c>
      <c r="I960" s="4" t="str">
        <f aca="false">VLOOKUP(C960,'Лицевые счета'!A:E,2,0)</f>
        <v>Ленина</v>
      </c>
    </row>
    <row r="961" customFormat="false" ht="15" hidden="false" customHeight="false" outlineLevel="0" collapsed="false">
      <c r="A961" s="7" t="n">
        <v>960</v>
      </c>
      <c r="B961" s="8" t="n">
        <v>44799</v>
      </c>
      <c r="C961" s="7" t="n">
        <v>8</v>
      </c>
      <c r="D961" s="7" t="n">
        <v>12</v>
      </c>
      <c r="E961" s="9" t="s">
        <v>9</v>
      </c>
      <c r="F961" s="9" t="n">
        <v>25419</v>
      </c>
      <c r="G961" s="4" t="str">
        <f aca="false">VLOOKUP(D961,Отдел!A:C,2,0)</f>
        <v>Диспетчерский отдел</v>
      </c>
      <c r="H961" s="4" t="str">
        <f aca="false">VLOOKUP(C961,'Лицевые счета'!A:E,4,0)</f>
        <v>Электрика</v>
      </c>
      <c r="I961" s="4" t="str">
        <f aca="false">VLOOKUP(C961,'Лицевые счета'!A:E,2,0)</f>
        <v>Ленина</v>
      </c>
    </row>
    <row r="962" customFormat="false" ht="15" hidden="false" customHeight="false" outlineLevel="0" collapsed="false">
      <c r="A962" s="7" t="n">
        <v>961</v>
      </c>
      <c r="B962" s="8" t="n">
        <v>44800</v>
      </c>
      <c r="C962" s="7" t="n">
        <v>23</v>
      </c>
      <c r="D962" s="7" t="n">
        <v>7</v>
      </c>
      <c r="E962" s="9" t="s">
        <v>9</v>
      </c>
      <c r="F962" s="9" t="n">
        <v>35459</v>
      </c>
      <c r="G962" s="4" t="str">
        <f aca="false">VLOOKUP(D962,Отдел!A:C,2,0)</f>
        <v>Отдел сбыта</v>
      </c>
      <c r="H962" s="4" t="str">
        <f aca="false">VLOOKUP(C962,'Лицевые счета'!A:E,4,0)</f>
        <v>Электрика</v>
      </c>
      <c r="I962" s="4" t="str">
        <f aca="false">VLOOKUP(C962,'Лицевые счета'!A:E,2,0)</f>
        <v>Туполева</v>
      </c>
    </row>
    <row r="963" customFormat="false" ht="15" hidden="false" customHeight="false" outlineLevel="0" collapsed="false">
      <c r="A963" s="7" t="n">
        <v>962</v>
      </c>
      <c r="B963" s="8" t="n">
        <v>44801</v>
      </c>
      <c r="C963" s="7" t="n">
        <v>42</v>
      </c>
      <c r="D963" s="7" t="n">
        <v>12</v>
      </c>
      <c r="E963" s="9" t="s">
        <v>9</v>
      </c>
      <c r="F963" s="9" t="n">
        <v>38866</v>
      </c>
      <c r="G963" s="4" t="str">
        <f aca="false">VLOOKUP(D963,Отдел!A:C,2,0)</f>
        <v>Диспетчерский отдел</v>
      </c>
      <c r="H963" s="4" t="str">
        <f aca="false">VLOOKUP(C963,'Лицевые счета'!A:E,4,0)</f>
        <v>Электрика</v>
      </c>
      <c r="I963" s="4" t="str">
        <f aca="false">VLOOKUP(C963,'Лицевые счета'!A:E,2,0)</f>
        <v>Семеоновская</v>
      </c>
    </row>
    <row r="964" customFormat="false" ht="15" hidden="false" customHeight="false" outlineLevel="0" collapsed="false">
      <c r="A964" s="7" t="n">
        <v>963</v>
      </c>
      <c r="B964" s="8" t="n">
        <v>44802</v>
      </c>
      <c r="C964" s="7" t="n">
        <v>55</v>
      </c>
      <c r="D964" s="7" t="n">
        <v>7</v>
      </c>
      <c r="E964" s="9" t="s">
        <v>9</v>
      </c>
      <c r="F964" s="9" t="n">
        <v>28218</v>
      </c>
      <c r="G964" s="4" t="str">
        <f aca="false">VLOOKUP(D964,Отдел!A:C,2,0)</f>
        <v>Отдел сбыта</v>
      </c>
      <c r="H964" s="4" t="str">
        <f aca="false">VLOOKUP(C964,'Лицевые счета'!A:E,4,0)</f>
        <v>Инструмент</v>
      </c>
      <c r="I964" s="4" t="str">
        <f aca="false">VLOOKUP(C964,'Лицевые счета'!A:E,2,0)</f>
        <v>Кольцевая</v>
      </c>
    </row>
    <row r="965" customFormat="false" ht="15" hidden="false" customHeight="false" outlineLevel="0" collapsed="false">
      <c r="A965" s="7" t="n">
        <v>964</v>
      </c>
      <c r="B965" s="8" t="n">
        <v>44803</v>
      </c>
      <c r="C965" s="7" t="n">
        <v>4</v>
      </c>
      <c r="D965" s="7" t="n">
        <v>1</v>
      </c>
      <c r="E965" s="9" t="s">
        <v>9</v>
      </c>
      <c r="F965" s="9" t="n">
        <v>34474</v>
      </c>
      <c r="G965" s="4" t="str">
        <f aca="false">VLOOKUP(D965,Отдел!A:C,2,0)</f>
        <v>Ремонтный цех</v>
      </c>
      <c r="H965" s="4" t="str">
        <f aca="false">VLOOKUP(C965,'Лицевые счета'!A:E,4,0)</f>
        <v>Электрика</v>
      </c>
      <c r="I965" s="4" t="str">
        <f aca="false">VLOOKUP(C965,'Лицевые счета'!A:E,2,0)</f>
        <v>Шмидта</v>
      </c>
    </row>
    <row r="966" customFormat="false" ht="15" hidden="false" customHeight="false" outlineLevel="0" collapsed="false">
      <c r="A966" s="7" t="n">
        <v>965</v>
      </c>
      <c r="B966" s="8" t="n">
        <v>44804</v>
      </c>
      <c r="C966" s="7" t="n">
        <v>13</v>
      </c>
      <c r="D966" s="7" t="n">
        <v>11</v>
      </c>
      <c r="E966" s="9" t="s">
        <v>9</v>
      </c>
      <c r="F966" s="9" t="n">
        <v>24047</v>
      </c>
      <c r="G966" s="4" t="str">
        <f aca="false">VLOOKUP(D966,Отдел!A:C,2,0)</f>
        <v>Производственный цех</v>
      </c>
      <c r="H966" s="4" t="str">
        <f aca="false">VLOOKUP(C966,'Лицевые счета'!A:E,4,0)</f>
        <v>Сантехника</v>
      </c>
      <c r="I966" s="4" t="str">
        <f aca="false">VLOOKUP(C966,'Лицевые счета'!A:E,2,0)</f>
        <v>Ленина</v>
      </c>
    </row>
    <row r="967" customFormat="false" ht="15" hidden="false" customHeight="false" outlineLevel="0" collapsed="false">
      <c r="A967" s="7" t="n">
        <v>966</v>
      </c>
      <c r="B967" s="8" t="n">
        <v>44805</v>
      </c>
      <c r="C967" s="7" t="n">
        <v>19</v>
      </c>
      <c r="D967" s="7" t="n">
        <v>7</v>
      </c>
      <c r="E967" s="9" t="s">
        <v>9</v>
      </c>
      <c r="F967" s="9" t="n">
        <v>33542</v>
      </c>
      <c r="G967" s="4" t="str">
        <f aca="false">VLOOKUP(D967,Отдел!A:C,2,0)</f>
        <v>Отдел сбыта</v>
      </c>
      <c r="H967" s="4" t="str">
        <f aca="false">VLOOKUP(C967,'Лицевые счета'!A:E,4,0)</f>
        <v>Сантехника</v>
      </c>
      <c r="I967" s="4" t="str">
        <f aca="false">VLOOKUP(C967,'Лицевые счета'!A:E,2,0)</f>
        <v>Ленина</v>
      </c>
    </row>
    <row r="968" customFormat="false" ht="15" hidden="false" customHeight="false" outlineLevel="0" collapsed="false">
      <c r="A968" s="7" t="n">
        <v>967</v>
      </c>
      <c r="B968" s="8" t="n">
        <v>44806</v>
      </c>
      <c r="C968" s="7" t="n">
        <v>20</v>
      </c>
      <c r="D968" s="7" t="n">
        <v>11</v>
      </c>
      <c r="E968" s="9" t="s">
        <v>10</v>
      </c>
      <c r="F968" s="9" t="n">
        <v>25772</v>
      </c>
      <c r="G968" s="4" t="str">
        <f aca="false">VLOOKUP(D968,Отдел!A:C,2,0)</f>
        <v>Производственный цех</v>
      </c>
      <c r="H968" s="4" t="str">
        <f aca="false">VLOOKUP(C968,'Лицевые счета'!A:E,4,0)</f>
        <v>Сантехника</v>
      </c>
      <c r="I968" s="4" t="str">
        <f aca="false">VLOOKUP(C968,'Лицевые счета'!A:E,2,0)</f>
        <v>Ленина</v>
      </c>
    </row>
    <row r="969" customFormat="false" ht="15" hidden="false" customHeight="false" outlineLevel="0" collapsed="false">
      <c r="A969" s="7" t="n">
        <v>968</v>
      </c>
      <c r="B969" s="8" t="n">
        <v>44807</v>
      </c>
      <c r="C969" s="7" t="n">
        <v>3</v>
      </c>
      <c r="D969" s="7" t="n">
        <v>3</v>
      </c>
      <c r="E969" s="9" t="s">
        <v>10</v>
      </c>
      <c r="F969" s="9" t="n">
        <v>35179</v>
      </c>
      <c r="G969" s="4" t="str">
        <f aca="false">VLOOKUP(D969,Отдел!A:C,2,0)</f>
        <v>Бухгалтерия</v>
      </c>
      <c r="H969" s="4" t="str">
        <f aca="false">VLOOKUP(C969,'Лицевые счета'!A:E,4,0)</f>
        <v>Электрика</v>
      </c>
      <c r="I969" s="4" t="str">
        <f aca="false">VLOOKUP(C969,'Лицевые счета'!A:E,2,0)</f>
        <v>Шмидта</v>
      </c>
    </row>
    <row r="970" customFormat="false" ht="15" hidden="false" customHeight="false" outlineLevel="0" collapsed="false">
      <c r="A970" s="7" t="n">
        <v>969</v>
      </c>
      <c r="B970" s="8" t="n">
        <v>44808</v>
      </c>
      <c r="C970" s="7" t="n">
        <v>36</v>
      </c>
      <c r="D970" s="7" t="n">
        <v>11</v>
      </c>
      <c r="E970" s="9" t="s">
        <v>10</v>
      </c>
      <c r="F970" s="9" t="n">
        <v>34153</v>
      </c>
      <c r="G970" s="4" t="str">
        <f aca="false">VLOOKUP(D970,Отдел!A:C,2,0)</f>
        <v>Производственный цех</v>
      </c>
      <c r="H970" s="4" t="str">
        <f aca="false">VLOOKUP(C970,'Лицевые счета'!A:E,4,0)</f>
        <v>Инструмент</v>
      </c>
      <c r="I970" s="4" t="str">
        <f aca="false">VLOOKUP(C970,'Лицевые счета'!A:E,2,0)</f>
        <v>Туполева</v>
      </c>
    </row>
    <row r="971" customFormat="false" ht="15" hidden="false" customHeight="false" outlineLevel="0" collapsed="false">
      <c r="A971" s="7" t="n">
        <v>970</v>
      </c>
      <c r="B971" s="8" t="n">
        <v>44809</v>
      </c>
      <c r="C971" s="7" t="n">
        <v>5</v>
      </c>
      <c r="D971" s="7" t="n">
        <v>3</v>
      </c>
      <c r="E971" s="9" t="s">
        <v>10</v>
      </c>
      <c r="F971" s="9" t="n">
        <v>32483</v>
      </c>
      <c r="G971" s="4" t="str">
        <f aca="false">VLOOKUP(D971,Отдел!A:C,2,0)</f>
        <v>Бухгалтерия</v>
      </c>
      <c r="H971" s="4" t="str">
        <f aca="false">VLOOKUP(C971,'Лицевые счета'!A:E,4,0)</f>
        <v>Электрика</v>
      </c>
      <c r="I971" s="4" t="str">
        <f aca="false">VLOOKUP(C971,'Лицевые счета'!A:E,2,0)</f>
        <v>Шмидта</v>
      </c>
    </row>
    <row r="972" customFormat="false" ht="15" hidden="false" customHeight="false" outlineLevel="0" collapsed="false">
      <c r="A972" s="7" t="n">
        <v>971</v>
      </c>
      <c r="B972" s="8" t="n">
        <v>44810</v>
      </c>
      <c r="C972" s="7" t="n">
        <v>37</v>
      </c>
      <c r="D972" s="7" t="n">
        <v>9</v>
      </c>
      <c r="E972" s="9" t="s">
        <v>10</v>
      </c>
      <c r="F972" s="9" t="n">
        <v>32701</v>
      </c>
      <c r="G972" s="4" t="str">
        <f aca="false">VLOOKUP(D972,Отдел!A:C,2,0)</f>
        <v>Отдел труда и заработной платы</v>
      </c>
      <c r="H972" s="4" t="str">
        <f aca="false">VLOOKUP(C972,'Лицевые счета'!A:E,4,0)</f>
        <v>Инструмент</v>
      </c>
      <c r="I972" s="4" t="str">
        <f aca="false">VLOOKUP(C972,'Лицевые счета'!A:E,2,0)</f>
        <v>Туполева</v>
      </c>
    </row>
    <row r="973" customFormat="false" ht="15" hidden="false" customHeight="false" outlineLevel="0" collapsed="false">
      <c r="A973" s="7" t="n">
        <v>972</v>
      </c>
      <c r="B973" s="8" t="n">
        <v>44811</v>
      </c>
      <c r="C973" s="7" t="n">
        <v>18</v>
      </c>
      <c r="D973" s="7" t="n">
        <v>6</v>
      </c>
      <c r="E973" s="9" t="s">
        <v>10</v>
      </c>
      <c r="F973" s="9" t="n">
        <v>25931</v>
      </c>
      <c r="G973" s="4" t="str">
        <f aca="false">VLOOKUP(D973,Отдел!A:C,2,0)</f>
        <v>Отдел снабжения</v>
      </c>
      <c r="H973" s="4" t="str">
        <f aca="false">VLOOKUP(C973,'Лицевые счета'!A:E,4,0)</f>
        <v>Сантехника</v>
      </c>
      <c r="I973" s="4" t="str">
        <f aca="false">VLOOKUP(C973,'Лицевые счета'!A:E,2,0)</f>
        <v>Ленина</v>
      </c>
    </row>
    <row r="974" customFormat="false" ht="15" hidden="false" customHeight="false" outlineLevel="0" collapsed="false">
      <c r="A974" s="7" t="n">
        <v>973</v>
      </c>
      <c r="B974" s="8" t="n">
        <v>44812</v>
      </c>
      <c r="C974" s="7" t="n">
        <v>1</v>
      </c>
      <c r="D974" s="7" t="n">
        <v>5</v>
      </c>
      <c r="E974" s="9" t="s">
        <v>10</v>
      </c>
      <c r="F974" s="9" t="n">
        <v>20699</v>
      </c>
      <c r="G974" s="4" t="str">
        <f aca="false">VLOOKUP(D974,Отдел!A:C,2,0)</f>
        <v>Кадровый отдел</v>
      </c>
      <c r="H974" s="4" t="str">
        <f aca="false">VLOOKUP(C974,'Лицевые счета'!A:E,4,0)</f>
        <v>Электрика</v>
      </c>
      <c r="I974" s="4" t="str">
        <f aca="false">VLOOKUP(C974,'Лицевые счета'!A:E,2,0)</f>
        <v>Шмидта</v>
      </c>
    </row>
    <row r="975" customFormat="false" ht="15" hidden="false" customHeight="false" outlineLevel="0" collapsed="false">
      <c r="A975" s="7" t="n">
        <v>974</v>
      </c>
      <c r="B975" s="8" t="n">
        <v>44813</v>
      </c>
      <c r="C975" s="7" t="n">
        <v>5</v>
      </c>
      <c r="D975" s="7" t="n">
        <v>9</v>
      </c>
      <c r="E975" s="9" t="s">
        <v>10</v>
      </c>
      <c r="F975" s="9" t="n">
        <v>27200</v>
      </c>
      <c r="G975" s="4" t="str">
        <f aca="false">VLOOKUP(D975,Отдел!A:C,2,0)</f>
        <v>Отдел труда и заработной платы</v>
      </c>
      <c r="H975" s="4" t="str">
        <f aca="false">VLOOKUP(C975,'Лицевые счета'!A:E,4,0)</f>
        <v>Электрика</v>
      </c>
      <c r="I975" s="4" t="str">
        <f aca="false">VLOOKUP(C975,'Лицевые счета'!A:E,2,0)</f>
        <v>Шмидта</v>
      </c>
    </row>
    <row r="976" customFormat="false" ht="15" hidden="false" customHeight="false" outlineLevel="0" collapsed="false">
      <c r="A976" s="7" t="n">
        <v>975</v>
      </c>
      <c r="B976" s="8" t="n">
        <v>44814</v>
      </c>
      <c r="C976" s="7" t="n">
        <v>41</v>
      </c>
      <c r="D976" s="7" t="n">
        <v>5</v>
      </c>
      <c r="E976" s="9" t="s">
        <v>10</v>
      </c>
      <c r="F976" s="9" t="n">
        <v>28139</v>
      </c>
      <c r="G976" s="4" t="str">
        <f aca="false">VLOOKUP(D976,Отдел!A:C,2,0)</f>
        <v>Кадровый отдел</v>
      </c>
      <c r="H976" s="4" t="str">
        <f aca="false">VLOOKUP(C976,'Лицевые счета'!A:E,4,0)</f>
        <v>Электрика</v>
      </c>
      <c r="I976" s="4" t="str">
        <f aca="false">VLOOKUP(C976,'Лицевые счета'!A:E,2,0)</f>
        <v>Семеоновская</v>
      </c>
    </row>
    <row r="977" customFormat="false" ht="15" hidden="false" customHeight="false" outlineLevel="0" collapsed="false">
      <c r="A977" s="7" t="n">
        <v>976</v>
      </c>
      <c r="B977" s="8" t="n">
        <v>44815</v>
      </c>
      <c r="C977" s="7" t="n">
        <v>38</v>
      </c>
      <c r="D977" s="7" t="n">
        <v>11</v>
      </c>
      <c r="E977" s="9" t="s">
        <v>10</v>
      </c>
      <c r="F977" s="9" t="n">
        <v>30389</v>
      </c>
      <c r="G977" s="4" t="str">
        <f aca="false">VLOOKUP(D977,Отдел!A:C,2,0)</f>
        <v>Производственный цех</v>
      </c>
      <c r="H977" s="4" t="str">
        <f aca="false">VLOOKUP(C977,'Лицевые счета'!A:E,4,0)</f>
        <v>Электрика</v>
      </c>
      <c r="I977" s="4" t="str">
        <f aca="false">VLOOKUP(C977,'Лицевые счета'!A:E,2,0)</f>
        <v>Семеоновская</v>
      </c>
    </row>
    <row r="978" customFormat="false" ht="15" hidden="false" customHeight="false" outlineLevel="0" collapsed="false">
      <c r="A978" s="7" t="n">
        <v>977</v>
      </c>
      <c r="B978" s="8" t="n">
        <v>44816</v>
      </c>
      <c r="C978" s="7" t="n">
        <v>19</v>
      </c>
      <c r="D978" s="7" t="n">
        <v>11</v>
      </c>
      <c r="E978" s="9" t="s">
        <v>10</v>
      </c>
      <c r="F978" s="9" t="n">
        <v>24842</v>
      </c>
      <c r="G978" s="4" t="str">
        <f aca="false">VLOOKUP(D978,Отдел!A:C,2,0)</f>
        <v>Производственный цех</v>
      </c>
      <c r="H978" s="4" t="str">
        <f aca="false">VLOOKUP(C978,'Лицевые счета'!A:E,4,0)</f>
        <v>Сантехника</v>
      </c>
      <c r="I978" s="4" t="str">
        <f aca="false">VLOOKUP(C978,'Лицевые счета'!A:E,2,0)</f>
        <v>Ленина</v>
      </c>
    </row>
    <row r="979" customFormat="false" ht="15" hidden="false" customHeight="false" outlineLevel="0" collapsed="false">
      <c r="A979" s="7" t="n">
        <v>978</v>
      </c>
      <c r="B979" s="8" t="n">
        <v>44817</v>
      </c>
      <c r="C979" s="7" t="n">
        <v>58</v>
      </c>
      <c r="D979" s="7" t="n">
        <v>9</v>
      </c>
      <c r="E979" s="9" t="s">
        <v>10</v>
      </c>
      <c r="F979" s="9" t="n">
        <v>20465</v>
      </c>
      <c r="G979" s="4" t="str">
        <f aca="false">VLOOKUP(D979,Отдел!A:C,2,0)</f>
        <v>Отдел труда и заработной платы</v>
      </c>
      <c r="H979" s="4" t="str">
        <f aca="false">VLOOKUP(C979,'Лицевые счета'!A:E,4,0)</f>
        <v>Инструмент</v>
      </c>
      <c r="I979" s="4" t="str">
        <f aca="false">VLOOKUP(C979,'Лицевые счета'!A:E,2,0)</f>
        <v>Кольцевая</v>
      </c>
    </row>
    <row r="980" customFormat="false" ht="15" hidden="false" customHeight="false" outlineLevel="0" collapsed="false">
      <c r="A980" s="7" t="n">
        <v>979</v>
      </c>
      <c r="B980" s="8" t="n">
        <v>44818</v>
      </c>
      <c r="C980" s="7" t="n">
        <v>32</v>
      </c>
      <c r="D980" s="7" t="n">
        <v>1</v>
      </c>
      <c r="E980" s="9" t="s">
        <v>10</v>
      </c>
      <c r="F980" s="9" t="n">
        <v>31722</v>
      </c>
      <c r="G980" s="4" t="str">
        <f aca="false">VLOOKUP(D980,Отдел!A:C,2,0)</f>
        <v>Ремонтный цех</v>
      </c>
      <c r="H980" s="4" t="str">
        <f aca="false">VLOOKUP(C980,'Лицевые счета'!A:E,4,0)</f>
        <v>Инструмент</v>
      </c>
      <c r="I980" s="4" t="str">
        <f aca="false">VLOOKUP(C980,'Лицевые счета'!A:E,2,0)</f>
        <v>Туполева</v>
      </c>
    </row>
    <row r="981" customFormat="false" ht="15" hidden="false" customHeight="false" outlineLevel="0" collapsed="false">
      <c r="A981" s="7" t="n">
        <v>980</v>
      </c>
      <c r="B981" s="8" t="n">
        <v>44819</v>
      </c>
      <c r="C981" s="7" t="n">
        <v>23</v>
      </c>
      <c r="D981" s="7" t="n">
        <v>3</v>
      </c>
      <c r="E981" s="9" t="s">
        <v>10</v>
      </c>
      <c r="F981" s="9" t="n">
        <v>35895</v>
      </c>
      <c r="G981" s="4" t="str">
        <f aca="false">VLOOKUP(D981,Отдел!A:C,2,0)</f>
        <v>Бухгалтерия</v>
      </c>
      <c r="H981" s="4" t="str">
        <f aca="false">VLOOKUP(C981,'Лицевые счета'!A:E,4,0)</f>
        <v>Электрика</v>
      </c>
      <c r="I981" s="4" t="str">
        <f aca="false">VLOOKUP(C981,'Лицевые счета'!A:E,2,0)</f>
        <v>Туполева</v>
      </c>
    </row>
    <row r="982" customFormat="false" ht="15" hidden="false" customHeight="false" outlineLevel="0" collapsed="false">
      <c r="A982" s="7" t="n">
        <v>981</v>
      </c>
      <c r="B982" s="8" t="n">
        <v>44820</v>
      </c>
      <c r="C982" s="7" t="n">
        <v>40</v>
      </c>
      <c r="D982" s="7" t="n">
        <v>4</v>
      </c>
      <c r="E982" s="9" t="s">
        <v>10</v>
      </c>
      <c r="F982" s="9" t="n">
        <v>23294</v>
      </c>
      <c r="G982" s="4" t="str">
        <f aca="false">VLOOKUP(D982,Отдел!A:C,2,0)</f>
        <v>Отдел по технике безопасности</v>
      </c>
      <c r="H982" s="4" t="str">
        <f aca="false">VLOOKUP(C982,'Лицевые счета'!A:E,4,0)</f>
        <v>Электрика</v>
      </c>
      <c r="I982" s="4" t="str">
        <f aca="false">VLOOKUP(C982,'Лицевые счета'!A:E,2,0)</f>
        <v>Семеоновская</v>
      </c>
    </row>
    <row r="983" customFormat="false" ht="15" hidden="false" customHeight="false" outlineLevel="0" collapsed="false">
      <c r="A983" s="7" t="n">
        <v>982</v>
      </c>
      <c r="B983" s="8" t="n">
        <v>44821</v>
      </c>
      <c r="C983" s="7" t="n">
        <v>48</v>
      </c>
      <c r="D983" s="7" t="n">
        <v>3</v>
      </c>
      <c r="E983" s="9" t="s">
        <v>10</v>
      </c>
      <c r="F983" s="9" t="n">
        <v>30297</v>
      </c>
      <c r="G983" s="4" t="str">
        <f aca="false">VLOOKUP(D983,Отдел!A:C,2,0)</f>
        <v>Бухгалтерия</v>
      </c>
      <c r="H983" s="4" t="str">
        <f aca="false">VLOOKUP(C983,'Лицевые счета'!A:E,4,0)</f>
        <v>Инструмент</v>
      </c>
      <c r="I983" s="4" t="str">
        <f aca="false">VLOOKUP(C983,'Лицевые счета'!A:E,2,0)</f>
        <v>Семеоновская</v>
      </c>
    </row>
    <row r="984" customFormat="false" ht="15" hidden="false" customHeight="false" outlineLevel="0" collapsed="false">
      <c r="A984" s="7" t="n">
        <v>983</v>
      </c>
      <c r="B984" s="8" t="n">
        <v>44822</v>
      </c>
      <c r="C984" s="7" t="n">
        <v>29</v>
      </c>
      <c r="D984" s="7" t="n">
        <v>6</v>
      </c>
      <c r="E984" s="9" t="s">
        <v>10</v>
      </c>
      <c r="F984" s="9" t="n">
        <v>35976</v>
      </c>
      <c r="G984" s="4" t="str">
        <f aca="false">VLOOKUP(D984,Отдел!A:C,2,0)</f>
        <v>Отдел снабжения</v>
      </c>
      <c r="H984" s="4" t="str">
        <f aca="false">VLOOKUP(C984,'Лицевые счета'!A:E,4,0)</f>
        <v>Электрика</v>
      </c>
      <c r="I984" s="4" t="str">
        <f aca="false">VLOOKUP(C984,'Лицевые счета'!A:E,2,0)</f>
        <v>Туполева</v>
      </c>
    </row>
    <row r="985" customFormat="false" ht="15" hidden="false" customHeight="false" outlineLevel="0" collapsed="false">
      <c r="A985" s="7" t="n">
        <v>984</v>
      </c>
      <c r="B985" s="8" t="n">
        <v>44823</v>
      </c>
      <c r="C985" s="7" t="n">
        <v>21</v>
      </c>
      <c r="D985" s="7" t="n">
        <v>10</v>
      </c>
      <c r="E985" s="9" t="s">
        <v>10</v>
      </c>
      <c r="F985" s="9" t="n">
        <v>34177</v>
      </c>
      <c r="G985" s="4" t="str">
        <f aca="false">VLOOKUP(D985,Отдел!A:C,2,0)</f>
        <v>Маркетинговый отдел</v>
      </c>
      <c r="H985" s="4" t="str">
        <f aca="false">VLOOKUP(C985,'Лицевые счета'!A:E,4,0)</f>
        <v>Электрика</v>
      </c>
      <c r="I985" s="4" t="str">
        <f aca="false">VLOOKUP(C985,'Лицевые счета'!A:E,2,0)</f>
        <v>Туполева</v>
      </c>
    </row>
    <row r="986" customFormat="false" ht="15" hidden="false" customHeight="false" outlineLevel="0" collapsed="false">
      <c r="A986" s="7" t="n">
        <v>985</v>
      </c>
      <c r="B986" s="8" t="n">
        <v>44824</v>
      </c>
      <c r="C986" s="7" t="n">
        <v>50</v>
      </c>
      <c r="D986" s="7" t="n">
        <v>2</v>
      </c>
      <c r="E986" s="9" t="s">
        <v>10</v>
      </c>
      <c r="F986" s="9" t="n">
        <v>37801</v>
      </c>
      <c r="G986" s="4" t="str">
        <f aca="false">VLOOKUP(D986,Отдел!A:C,2,0)</f>
        <v>Служба доставки</v>
      </c>
      <c r="H986" s="4" t="str">
        <f aca="false">VLOOKUP(C986,'Лицевые счета'!A:E,4,0)</f>
        <v>Сантехника</v>
      </c>
      <c r="I986" s="4" t="str">
        <f aca="false">VLOOKUP(C986,'Лицевые счета'!A:E,2,0)</f>
        <v>Семеоновская</v>
      </c>
    </row>
    <row r="987" customFormat="false" ht="15" hidden="false" customHeight="false" outlineLevel="0" collapsed="false">
      <c r="A987" s="7" t="n">
        <v>986</v>
      </c>
      <c r="B987" s="8" t="n">
        <v>44825</v>
      </c>
      <c r="C987" s="7" t="n">
        <v>13</v>
      </c>
      <c r="D987" s="7" t="n">
        <v>9</v>
      </c>
      <c r="E987" s="9" t="s">
        <v>10</v>
      </c>
      <c r="F987" s="9" t="n">
        <v>27055</v>
      </c>
      <c r="G987" s="4" t="str">
        <f aca="false">VLOOKUP(D987,Отдел!A:C,2,0)</f>
        <v>Отдел труда и заработной платы</v>
      </c>
      <c r="H987" s="4" t="str">
        <f aca="false">VLOOKUP(C987,'Лицевые счета'!A:E,4,0)</f>
        <v>Сантехника</v>
      </c>
      <c r="I987" s="4" t="str">
        <f aca="false">VLOOKUP(C987,'Лицевые счета'!A:E,2,0)</f>
        <v>Ленина</v>
      </c>
    </row>
    <row r="988" customFormat="false" ht="15" hidden="false" customHeight="false" outlineLevel="0" collapsed="false">
      <c r="A988" s="7" t="n">
        <v>987</v>
      </c>
      <c r="B988" s="8" t="n">
        <v>44826</v>
      </c>
      <c r="C988" s="7" t="n">
        <v>41</v>
      </c>
      <c r="D988" s="7" t="n">
        <v>8</v>
      </c>
      <c r="E988" s="9" t="s">
        <v>10</v>
      </c>
      <c r="F988" s="9" t="n">
        <v>21154</v>
      </c>
      <c r="G988" s="4" t="str">
        <f aca="false">VLOOKUP(D988,Отдел!A:C,2,0)</f>
        <v>Плановый отдел</v>
      </c>
      <c r="H988" s="4" t="str">
        <f aca="false">VLOOKUP(C988,'Лицевые счета'!A:E,4,0)</f>
        <v>Электрика</v>
      </c>
      <c r="I988" s="4" t="str">
        <f aca="false">VLOOKUP(C988,'Лицевые счета'!A:E,2,0)</f>
        <v>Семеоновская</v>
      </c>
    </row>
    <row r="989" customFormat="false" ht="15" hidden="false" customHeight="false" outlineLevel="0" collapsed="false">
      <c r="A989" s="7" t="n">
        <v>988</v>
      </c>
      <c r="B989" s="8" t="n">
        <v>44827</v>
      </c>
      <c r="C989" s="7" t="n">
        <v>20</v>
      </c>
      <c r="D989" s="7" t="n">
        <v>2</v>
      </c>
      <c r="E989" s="9" t="s">
        <v>10</v>
      </c>
      <c r="F989" s="9" t="n">
        <v>31583</v>
      </c>
      <c r="G989" s="4" t="str">
        <f aca="false">VLOOKUP(D989,Отдел!A:C,2,0)</f>
        <v>Служба доставки</v>
      </c>
      <c r="H989" s="4" t="str">
        <f aca="false">VLOOKUP(C989,'Лицевые счета'!A:E,4,0)</f>
        <v>Сантехника</v>
      </c>
      <c r="I989" s="4" t="str">
        <f aca="false">VLOOKUP(C989,'Лицевые счета'!A:E,2,0)</f>
        <v>Ленина</v>
      </c>
    </row>
    <row r="990" customFormat="false" ht="15" hidden="false" customHeight="false" outlineLevel="0" collapsed="false">
      <c r="A990" s="7" t="n">
        <v>989</v>
      </c>
      <c r="B990" s="8" t="n">
        <v>44828</v>
      </c>
      <c r="C990" s="7" t="n">
        <v>59</v>
      </c>
      <c r="D990" s="7" t="n">
        <v>10</v>
      </c>
      <c r="E990" s="9" t="s">
        <v>10</v>
      </c>
      <c r="F990" s="9" t="n">
        <v>24417</v>
      </c>
      <c r="G990" s="4" t="str">
        <f aca="false">VLOOKUP(D990,Отдел!A:C,2,0)</f>
        <v>Маркетинговый отдел</v>
      </c>
      <c r="H990" s="4" t="str">
        <f aca="false">VLOOKUP(C990,'Лицевые счета'!A:E,4,0)</f>
        <v>Сантехника</v>
      </c>
      <c r="I990" s="4" t="str">
        <f aca="false">VLOOKUP(C990,'Лицевые счета'!A:E,2,0)</f>
        <v>Кольцевая</v>
      </c>
    </row>
    <row r="991" customFormat="false" ht="15" hidden="false" customHeight="false" outlineLevel="0" collapsed="false">
      <c r="A991" s="7" t="n">
        <v>990</v>
      </c>
      <c r="B991" s="8" t="n">
        <v>44829</v>
      </c>
      <c r="C991" s="7" t="n">
        <v>12</v>
      </c>
      <c r="D991" s="7" t="n">
        <v>11</v>
      </c>
      <c r="E991" s="9" t="s">
        <v>10</v>
      </c>
      <c r="F991" s="9" t="n">
        <v>24141</v>
      </c>
      <c r="G991" s="4" t="str">
        <f aca="false">VLOOKUP(D991,Отдел!A:C,2,0)</f>
        <v>Производственный цех</v>
      </c>
      <c r="H991" s="4" t="str">
        <f aca="false">VLOOKUP(C991,'Лицевые счета'!A:E,4,0)</f>
        <v>Электрика</v>
      </c>
      <c r="I991" s="4" t="str">
        <f aca="false">VLOOKUP(C991,'Лицевые счета'!A:E,2,0)</f>
        <v>Ленина</v>
      </c>
    </row>
    <row r="992" customFormat="false" ht="15" hidden="false" customHeight="false" outlineLevel="0" collapsed="false">
      <c r="A992" s="7" t="n">
        <v>991</v>
      </c>
      <c r="B992" s="8" t="n">
        <v>44830</v>
      </c>
      <c r="C992" s="7" t="n">
        <v>50</v>
      </c>
      <c r="D992" s="7" t="n">
        <v>12</v>
      </c>
      <c r="E992" s="9" t="s">
        <v>10</v>
      </c>
      <c r="F992" s="9" t="n">
        <v>29651</v>
      </c>
      <c r="G992" s="4" t="str">
        <f aca="false">VLOOKUP(D992,Отдел!A:C,2,0)</f>
        <v>Диспетчерский отдел</v>
      </c>
      <c r="H992" s="4" t="str">
        <f aca="false">VLOOKUP(C992,'Лицевые счета'!A:E,4,0)</f>
        <v>Сантехника</v>
      </c>
      <c r="I992" s="4" t="str">
        <f aca="false">VLOOKUP(C992,'Лицевые счета'!A:E,2,0)</f>
        <v>Семеоновская</v>
      </c>
    </row>
    <row r="993" customFormat="false" ht="15" hidden="false" customHeight="false" outlineLevel="0" collapsed="false">
      <c r="A993" s="7" t="n">
        <v>992</v>
      </c>
      <c r="B993" s="8" t="n">
        <v>44831</v>
      </c>
      <c r="C993" s="7" t="n">
        <v>18</v>
      </c>
      <c r="D993" s="7" t="n">
        <v>9</v>
      </c>
      <c r="E993" s="9" t="s">
        <v>10</v>
      </c>
      <c r="F993" s="9" t="n">
        <v>29665</v>
      </c>
      <c r="G993" s="4" t="str">
        <f aca="false">VLOOKUP(D993,Отдел!A:C,2,0)</f>
        <v>Отдел труда и заработной платы</v>
      </c>
      <c r="H993" s="4" t="str">
        <f aca="false">VLOOKUP(C993,'Лицевые счета'!A:E,4,0)</f>
        <v>Сантехника</v>
      </c>
      <c r="I993" s="4" t="str">
        <f aca="false">VLOOKUP(C993,'Лицевые счета'!A:E,2,0)</f>
        <v>Ленина</v>
      </c>
    </row>
    <row r="994" customFormat="false" ht="15" hidden="false" customHeight="false" outlineLevel="0" collapsed="false">
      <c r="A994" s="7" t="n">
        <v>993</v>
      </c>
      <c r="B994" s="8" t="n">
        <v>44832</v>
      </c>
      <c r="C994" s="7" t="n">
        <v>52</v>
      </c>
      <c r="D994" s="7" t="n">
        <v>9</v>
      </c>
      <c r="E994" s="9" t="s">
        <v>10</v>
      </c>
      <c r="F994" s="9" t="n">
        <v>26569</v>
      </c>
      <c r="G994" s="4" t="str">
        <f aca="false">VLOOKUP(D994,Отдел!A:C,2,0)</f>
        <v>Отдел труда и заработной платы</v>
      </c>
      <c r="H994" s="4" t="str">
        <f aca="false">VLOOKUP(C994,'Лицевые счета'!A:E,4,0)</f>
        <v>Сантехника</v>
      </c>
      <c r="I994" s="4" t="str">
        <f aca="false">VLOOKUP(C994,'Лицевые счета'!A:E,2,0)</f>
        <v>Семеоновская</v>
      </c>
    </row>
    <row r="995" customFormat="false" ht="15" hidden="false" customHeight="false" outlineLevel="0" collapsed="false">
      <c r="A995" s="7" t="n">
        <v>994</v>
      </c>
      <c r="B995" s="8" t="n">
        <v>44833</v>
      </c>
      <c r="C995" s="7" t="n">
        <v>24</v>
      </c>
      <c r="D995" s="7" t="n">
        <v>8</v>
      </c>
      <c r="E995" s="9" t="s">
        <v>10</v>
      </c>
      <c r="F995" s="9" t="n">
        <v>20991</v>
      </c>
      <c r="G995" s="4" t="str">
        <f aca="false">VLOOKUP(D995,Отдел!A:C,2,0)</f>
        <v>Плановый отдел</v>
      </c>
      <c r="H995" s="4" t="str">
        <f aca="false">VLOOKUP(C995,'Лицевые счета'!A:E,4,0)</f>
        <v>Электрика</v>
      </c>
      <c r="I995" s="4" t="str">
        <f aca="false">VLOOKUP(C995,'Лицевые счета'!A:E,2,0)</f>
        <v>Туполева</v>
      </c>
    </row>
    <row r="996" customFormat="false" ht="15" hidden="false" customHeight="false" outlineLevel="0" collapsed="false">
      <c r="A996" s="7" t="n">
        <v>995</v>
      </c>
      <c r="B996" s="8" t="n">
        <v>44834</v>
      </c>
      <c r="C996" s="7" t="n">
        <v>30</v>
      </c>
      <c r="D996" s="7" t="n">
        <v>9</v>
      </c>
      <c r="E996" s="9" t="s">
        <v>10</v>
      </c>
      <c r="F996" s="9" t="n">
        <v>39814</v>
      </c>
      <c r="G996" s="4" t="str">
        <f aca="false">VLOOKUP(D996,Отдел!A:C,2,0)</f>
        <v>Отдел труда и заработной платы</v>
      </c>
      <c r="H996" s="4" t="str">
        <f aca="false">VLOOKUP(C996,'Лицевые счета'!A:E,4,0)</f>
        <v>Электрика</v>
      </c>
      <c r="I996" s="4" t="str">
        <f aca="false">VLOOKUP(C996,'Лицевые счета'!A:E,2,0)</f>
        <v>Туполева</v>
      </c>
    </row>
    <row r="997" customFormat="false" ht="15" hidden="false" customHeight="false" outlineLevel="0" collapsed="false">
      <c r="A997" s="7" t="n">
        <v>996</v>
      </c>
      <c r="B997" s="8" t="n">
        <v>44835</v>
      </c>
      <c r="C997" s="7" t="n">
        <v>57</v>
      </c>
      <c r="D997" s="7" t="n">
        <v>9</v>
      </c>
      <c r="E997" s="9" t="s">
        <v>10</v>
      </c>
      <c r="F997" s="9" t="n">
        <v>24937</v>
      </c>
      <c r="G997" s="4" t="str">
        <f aca="false">VLOOKUP(D997,Отдел!A:C,2,0)</f>
        <v>Отдел труда и заработной платы</v>
      </c>
      <c r="H997" s="4" t="str">
        <f aca="false">VLOOKUP(C997,'Лицевые счета'!A:E,4,0)</f>
        <v>Инструмент</v>
      </c>
      <c r="I997" s="4" t="str">
        <f aca="false">VLOOKUP(C997,'Лицевые счета'!A:E,2,0)</f>
        <v>Кольцевая</v>
      </c>
    </row>
    <row r="998" customFormat="false" ht="15" hidden="false" customHeight="false" outlineLevel="0" collapsed="false">
      <c r="A998" s="7" t="n">
        <v>997</v>
      </c>
      <c r="B998" s="8" t="n">
        <v>44836</v>
      </c>
      <c r="C998" s="7" t="n">
        <v>31</v>
      </c>
      <c r="D998" s="7" t="n">
        <v>8</v>
      </c>
      <c r="E998" s="9" t="s">
        <v>10</v>
      </c>
      <c r="F998" s="9" t="n">
        <v>26154</v>
      </c>
      <c r="G998" s="4" t="str">
        <f aca="false">VLOOKUP(D998,Отдел!A:C,2,0)</f>
        <v>Плановый отдел</v>
      </c>
      <c r="H998" s="4" t="str">
        <f aca="false">VLOOKUP(C998,'Лицевые счета'!A:E,4,0)</f>
        <v>Электрика</v>
      </c>
      <c r="I998" s="4" t="str">
        <f aca="false">VLOOKUP(C998,'Лицевые счета'!A:E,2,0)</f>
        <v>Туполева</v>
      </c>
    </row>
    <row r="999" customFormat="false" ht="15" hidden="false" customHeight="false" outlineLevel="0" collapsed="false">
      <c r="A999" s="7" t="n">
        <v>998</v>
      </c>
      <c r="B999" s="8" t="n">
        <v>44837</v>
      </c>
      <c r="C999" s="7" t="n">
        <v>33</v>
      </c>
      <c r="D999" s="7" t="n">
        <v>6</v>
      </c>
      <c r="E999" s="9" t="s">
        <v>10</v>
      </c>
      <c r="F999" s="9" t="n">
        <v>27672</v>
      </c>
      <c r="G999" s="4" t="str">
        <f aca="false">VLOOKUP(D999,Отдел!A:C,2,0)</f>
        <v>Отдел снабжения</v>
      </c>
      <c r="H999" s="4" t="str">
        <f aca="false">VLOOKUP(C999,'Лицевые счета'!A:E,4,0)</f>
        <v>Инструмент</v>
      </c>
      <c r="I999" s="4" t="str">
        <f aca="false">VLOOKUP(C999,'Лицевые счета'!A:E,2,0)</f>
        <v>Туполева</v>
      </c>
    </row>
    <row r="1000" customFormat="false" ht="15" hidden="false" customHeight="false" outlineLevel="0" collapsed="false">
      <c r="A1000" s="7" t="n">
        <v>999</v>
      </c>
      <c r="B1000" s="8" t="n">
        <v>44838</v>
      </c>
      <c r="C1000" s="7" t="n">
        <v>20</v>
      </c>
      <c r="D1000" s="7" t="n">
        <v>8</v>
      </c>
      <c r="E1000" s="9" t="s">
        <v>10</v>
      </c>
      <c r="F1000" s="9" t="n">
        <v>37093</v>
      </c>
      <c r="G1000" s="4" t="str">
        <f aca="false">VLOOKUP(D1000,Отдел!A:C,2,0)</f>
        <v>Плановый отдел</v>
      </c>
      <c r="H1000" s="4" t="str">
        <f aca="false">VLOOKUP(C1000,'Лицевые счета'!A:E,4,0)</f>
        <v>Сантехника</v>
      </c>
      <c r="I1000" s="4" t="str">
        <f aca="false">VLOOKUP(C1000,'Лицевые счета'!A:E,2,0)</f>
        <v>Ленина</v>
      </c>
    </row>
    <row r="1001" customFormat="false" ht="15" hidden="false" customHeight="false" outlineLevel="0" collapsed="false">
      <c r="A1001" s="7" t="n">
        <v>1000</v>
      </c>
      <c r="B1001" s="8" t="n">
        <v>44839</v>
      </c>
      <c r="C1001" s="7" t="n">
        <v>15</v>
      </c>
      <c r="D1001" s="7" t="n">
        <v>7</v>
      </c>
      <c r="E1001" s="9" t="s">
        <v>10</v>
      </c>
      <c r="F1001" s="9" t="n">
        <v>37094</v>
      </c>
      <c r="G1001" s="4" t="str">
        <f aca="false">VLOOKUP(D1001,Отдел!A:C,2,0)</f>
        <v>Отдел сбыта</v>
      </c>
      <c r="H1001" s="4" t="str">
        <f aca="false">VLOOKUP(C1001,'Лицевые счета'!A:E,4,0)</f>
        <v>Сантехника</v>
      </c>
      <c r="I1001" s="4" t="str">
        <f aca="false">VLOOKUP(C1001,'Лицевые счета'!A:E,2,0)</f>
        <v>Ленина</v>
      </c>
    </row>
    <row r="1002" customFormat="false" ht="15" hidden="false" customHeight="false" outlineLevel="0" collapsed="false">
      <c r="A1002" s="7" t="n">
        <v>1001</v>
      </c>
      <c r="B1002" s="8" t="n">
        <v>44840</v>
      </c>
      <c r="C1002" s="7" t="n">
        <v>33</v>
      </c>
      <c r="D1002" s="7" t="n">
        <v>9</v>
      </c>
      <c r="E1002" s="9" t="s">
        <v>10</v>
      </c>
      <c r="F1002" s="9" t="n">
        <v>36297</v>
      </c>
      <c r="G1002" s="4" t="str">
        <f aca="false">VLOOKUP(D1002,Отдел!A:C,2,0)</f>
        <v>Отдел труда и заработной платы</v>
      </c>
      <c r="H1002" s="4" t="str">
        <f aca="false">VLOOKUP(C1002,'Лицевые счета'!A:E,4,0)</f>
        <v>Инструмент</v>
      </c>
      <c r="I1002" s="4" t="str">
        <f aca="false">VLOOKUP(C1002,'Лицевые счета'!A:E,2,0)</f>
        <v>Туполева</v>
      </c>
    </row>
    <row r="1003" customFormat="false" ht="15" hidden="false" customHeight="false" outlineLevel="0" collapsed="false">
      <c r="A1003" s="7" t="n">
        <v>1002</v>
      </c>
      <c r="B1003" s="8" t="n">
        <v>44841</v>
      </c>
      <c r="C1003" s="7" t="n">
        <v>50</v>
      </c>
      <c r="D1003" s="7" t="n">
        <v>10</v>
      </c>
      <c r="E1003" s="9" t="s">
        <v>10</v>
      </c>
      <c r="F1003" s="9" t="n">
        <v>26392</v>
      </c>
      <c r="G1003" s="4" t="str">
        <f aca="false">VLOOKUP(D1003,Отдел!A:C,2,0)</f>
        <v>Маркетинговый отдел</v>
      </c>
      <c r="H1003" s="4" t="str">
        <f aca="false">VLOOKUP(C1003,'Лицевые счета'!A:E,4,0)</f>
        <v>Сантехника</v>
      </c>
      <c r="I1003" s="4" t="str">
        <f aca="false">VLOOKUP(C1003,'Лицевые счета'!A:E,2,0)</f>
        <v>Семеоновская</v>
      </c>
    </row>
    <row r="1004" customFormat="false" ht="15" hidden="false" customHeight="false" outlineLevel="0" collapsed="false">
      <c r="A1004" s="7" t="n">
        <v>1003</v>
      </c>
      <c r="B1004" s="8" t="n">
        <v>44842</v>
      </c>
      <c r="C1004" s="7" t="n">
        <v>42</v>
      </c>
      <c r="D1004" s="7" t="n">
        <v>10</v>
      </c>
      <c r="E1004" s="9" t="s">
        <v>10</v>
      </c>
      <c r="F1004" s="9" t="n">
        <v>21293</v>
      </c>
      <c r="G1004" s="4" t="str">
        <f aca="false">VLOOKUP(D1004,Отдел!A:C,2,0)</f>
        <v>Маркетинговый отдел</v>
      </c>
      <c r="H1004" s="4" t="str">
        <f aca="false">VLOOKUP(C1004,'Лицевые счета'!A:E,4,0)</f>
        <v>Электрика</v>
      </c>
      <c r="I1004" s="4" t="str">
        <f aca="false">VLOOKUP(C1004,'Лицевые счета'!A:E,2,0)</f>
        <v>Семеоновская</v>
      </c>
    </row>
    <row r="1005" customFormat="false" ht="15" hidden="false" customHeight="false" outlineLevel="0" collapsed="false">
      <c r="A1005" s="7" t="n">
        <v>1004</v>
      </c>
      <c r="B1005" s="8" t="n">
        <v>44843</v>
      </c>
      <c r="C1005" s="7" t="n">
        <v>51</v>
      </c>
      <c r="D1005" s="7" t="n">
        <v>12</v>
      </c>
      <c r="E1005" s="9" t="s">
        <v>10</v>
      </c>
      <c r="F1005" s="9" t="n">
        <v>33777</v>
      </c>
      <c r="G1005" s="4" t="str">
        <f aca="false">VLOOKUP(D1005,Отдел!A:C,2,0)</f>
        <v>Диспетчерский отдел</v>
      </c>
      <c r="H1005" s="4" t="str">
        <f aca="false">VLOOKUP(C1005,'Лицевые счета'!A:E,4,0)</f>
        <v>Сантехника</v>
      </c>
      <c r="I1005" s="4" t="str">
        <f aca="false">VLOOKUP(C1005,'Лицевые счета'!A:E,2,0)</f>
        <v>Семеоновская</v>
      </c>
    </row>
    <row r="1006" customFormat="false" ht="15" hidden="false" customHeight="false" outlineLevel="0" collapsed="false">
      <c r="A1006" s="7" t="n">
        <v>1005</v>
      </c>
      <c r="B1006" s="8" t="n">
        <v>44844</v>
      </c>
      <c r="C1006" s="7" t="n">
        <v>42</v>
      </c>
      <c r="D1006" s="7" t="n">
        <v>1</v>
      </c>
      <c r="E1006" s="9" t="s">
        <v>10</v>
      </c>
      <c r="F1006" s="9" t="n">
        <v>36102</v>
      </c>
      <c r="G1006" s="4" t="str">
        <f aca="false">VLOOKUP(D1006,Отдел!A:C,2,0)</f>
        <v>Ремонтный цех</v>
      </c>
      <c r="H1006" s="4" t="str">
        <f aca="false">VLOOKUP(C1006,'Лицевые счета'!A:E,4,0)</f>
        <v>Электрика</v>
      </c>
      <c r="I1006" s="4" t="str">
        <f aca="false">VLOOKUP(C1006,'Лицевые счета'!A:E,2,0)</f>
        <v>Семеоновская</v>
      </c>
    </row>
    <row r="1007" customFormat="false" ht="15" hidden="false" customHeight="false" outlineLevel="0" collapsed="false">
      <c r="A1007" s="7" t="n">
        <v>1006</v>
      </c>
      <c r="B1007" s="8" t="n">
        <v>44845</v>
      </c>
      <c r="C1007" s="7" t="n">
        <v>16</v>
      </c>
      <c r="D1007" s="7" t="n">
        <v>4</v>
      </c>
      <c r="E1007" s="9" t="s">
        <v>10</v>
      </c>
      <c r="F1007" s="9" t="n">
        <v>33637</v>
      </c>
      <c r="G1007" s="4" t="str">
        <f aca="false">VLOOKUP(D1007,Отдел!A:C,2,0)</f>
        <v>Отдел по технике безопасности</v>
      </c>
      <c r="H1007" s="4" t="str">
        <f aca="false">VLOOKUP(C1007,'Лицевые счета'!A:E,4,0)</f>
        <v>Сантехника</v>
      </c>
      <c r="I1007" s="4" t="str">
        <f aca="false">VLOOKUP(C1007,'Лицевые счета'!A:E,2,0)</f>
        <v>Ленина</v>
      </c>
    </row>
    <row r="1008" customFormat="false" ht="15" hidden="false" customHeight="false" outlineLevel="0" collapsed="false">
      <c r="A1008" s="7" t="n">
        <v>1007</v>
      </c>
      <c r="B1008" s="8" t="n">
        <v>44846</v>
      </c>
      <c r="C1008" s="7" t="n">
        <v>40</v>
      </c>
      <c r="D1008" s="7" t="n">
        <v>10</v>
      </c>
      <c r="E1008" s="9" t="s">
        <v>10</v>
      </c>
      <c r="F1008" s="9" t="n">
        <v>34616</v>
      </c>
      <c r="G1008" s="4" t="str">
        <f aca="false">VLOOKUP(D1008,Отдел!A:C,2,0)</f>
        <v>Маркетинговый отдел</v>
      </c>
      <c r="H1008" s="4" t="str">
        <f aca="false">VLOOKUP(C1008,'Лицевые счета'!A:E,4,0)</f>
        <v>Электрика</v>
      </c>
      <c r="I1008" s="4" t="str">
        <f aca="false">VLOOKUP(C1008,'Лицевые счета'!A:E,2,0)</f>
        <v>Семеоновская</v>
      </c>
    </row>
    <row r="1009" customFormat="false" ht="15" hidden="false" customHeight="false" outlineLevel="0" collapsed="false">
      <c r="A1009" s="7" t="n">
        <v>1008</v>
      </c>
      <c r="B1009" s="8" t="n">
        <v>44847</v>
      </c>
      <c r="C1009" s="7" t="n">
        <v>34</v>
      </c>
      <c r="D1009" s="7" t="n">
        <v>12</v>
      </c>
      <c r="E1009" s="9" t="s">
        <v>10</v>
      </c>
      <c r="F1009" s="9" t="n">
        <v>30360</v>
      </c>
      <c r="G1009" s="4" t="str">
        <f aca="false">VLOOKUP(D1009,Отдел!A:C,2,0)</f>
        <v>Диспетчерский отдел</v>
      </c>
      <c r="H1009" s="4" t="str">
        <f aca="false">VLOOKUP(C1009,'Лицевые счета'!A:E,4,0)</f>
        <v>Инструмент</v>
      </c>
      <c r="I1009" s="4" t="str">
        <f aca="false">VLOOKUP(C1009,'Лицевые счета'!A:E,2,0)</f>
        <v>Туполева</v>
      </c>
    </row>
    <row r="1010" customFormat="false" ht="15" hidden="false" customHeight="false" outlineLevel="0" collapsed="false">
      <c r="A1010" s="7" t="n">
        <v>1009</v>
      </c>
      <c r="B1010" s="8" t="n">
        <v>44848</v>
      </c>
      <c r="C1010" s="7" t="n">
        <v>45</v>
      </c>
      <c r="D1010" s="7" t="n">
        <v>1</v>
      </c>
      <c r="E1010" s="9" t="s">
        <v>10</v>
      </c>
      <c r="F1010" s="9" t="n">
        <v>28692</v>
      </c>
      <c r="G1010" s="4" t="str">
        <f aca="false">VLOOKUP(D1010,Отдел!A:C,2,0)</f>
        <v>Ремонтный цех</v>
      </c>
      <c r="H1010" s="4" t="str">
        <f aca="false">VLOOKUP(C1010,'Лицевые счета'!A:E,4,0)</f>
        <v>Инструмент</v>
      </c>
      <c r="I1010" s="4" t="str">
        <f aca="false">VLOOKUP(C1010,'Лицевые счета'!A:E,2,0)</f>
        <v>Семеоновская</v>
      </c>
    </row>
    <row r="1011" customFormat="false" ht="15" hidden="false" customHeight="false" outlineLevel="0" collapsed="false">
      <c r="A1011" s="7" t="n">
        <v>1010</v>
      </c>
      <c r="B1011" s="8" t="n">
        <v>44849</v>
      </c>
      <c r="C1011" s="7" t="n">
        <v>51</v>
      </c>
      <c r="D1011" s="7" t="n">
        <v>1</v>
      </c>
      <c r="E1011" s="9" t="s">
        <v>10</v>
      </c>
      <c r="F1011" s="9" t="n">
        <v>29493</v>
      </c>
      <c r="G1011" s="4" t="str">
        <f aca="false">VLOOKUP(D1011,Отдел!A:C,2,0)</f>
        <v>Ремонтный цех</v>
      </c>
      <c r="H1011" s="4" t="str">
        <f aca="false">VLOOKUP(C1011,'Лицевые счета'!A:E,4,0)</f>
        <v>Сантехника</v>
      </c>
      <c r="I1011" s="4" t="str">
        <f aca="false">VLOOKUP(C1011,'Лицевые счета'!A:E,2,0)</f>
        <v>Семеоновская</v>
      </c>
    </row>
    <row r="1012" customFormat="false" ht="15" hidden="false" customHeight="false" outlineLevel="0" collapsed="false">
      <c r="A1012" s="7" t="n">
        <v>1011</v>
      </c>
      <c r="B1012" s="8" t="n">
        <v>44850</v>
      </c>
      <c r="C1012" s="7" t="n">
        <v>8</v>
      </c>
      <c r="D1012" s="7" t="n">
        <v>5</v>
      </c>
      <c r="E1012" s="9" t="s">
        <v>10</v>
      </c>
      <c r="F1012" s="9" t="n">
        <v>38838</v>
      </c>
      <c r="G1012" s="4" t="str">
        <f aca="false">VLOOKUP(D1012,Отдел!A:C,2,0)</f>
        <v>Кадровый отдел</v>
      </c>
      <c r="H1012" s="4" t="str">
        <f aca="false">VLOOKUP(C1012,'Лицевые счета'!A:E,4,0)</f>
        <v>Электрика</v>
      </c>
      <c r="I1012" s="4" t="str">
        <f aca="false">VLOOKUP(C1012,'Лицевые счета'!A:E,2,0)</f>
        <v>Ленина</v>
      </c>
    </row>
    <row r="1013" customFormat="false" ht="15" hidden="false" customHeight="false" outlineLevel="0" collapsed="false">
      <c r="A1013" s="7" t="n">
        <v>1012</v>
      </c>
      <c r="B1013" s="8" t="n">
        <v>44851</v>
      </c>
      <c r="C1013" s="7" t="n">
        <v>58</v>
      </c>
      <c r="D1013" s="7" t="n">
        <v>5</v>
      </c>
      <c r="E1013" s="9" t="s">
        <v>10</v>
      </c>
      <c r="F1013" s="9" t="n">
        <v>37187</v>
      </c>
      <c r="G1013" s="4" t="str">
        <f aca="false">VLOOKUP(D1013,Отдел!A:C,2,0)</f>
        <v>Кадровый отдел</v>
      </c>
      <c r="H1013" s="4" t="str">
        <f aca="false">VLOOKUP(C1013,'Лицевые счета'!A:E,4,0)</f>
        <v>Инструмент</v>
      </c>
      <c r="I1013" s="4" t="str">
        <f aca="false">VLOOKUP(C1013,'Лицевые счета'!A:E,2,0)</f>
        <v>Кольцевая</v>
      </c>
    </row>
    <row r="1014" customFormat="false" ht="15" hidden="false" customHeight="false" outlineLevel="0" collapsed="false">
      <c r="A1014" s="7" t="n">
        <v>1013</v>
      </c>
      <c r="B1014" s="8" t="n">
        <v>44852</v>
      </c>
      <c r="C1014" s="7" t="n">
        <v>11</v>
      </c>
      <c r="D1014" s="7" t="n">
        <v>1</v>
      </c>
      <c r="E1014" s="9" t="s">
        <v>10</v>
      </c>
      <c r="F1014" s="9" t="n">
        <v>27501</v>
      </c>
      <c r="G1014" s="4" t="str">
        <f aca="false">VLOOKUP(D1014,Отдел!A:C,2,0)</f>
        <v>Ремонтный цех</v>
      </c>
      <c r="H1014" s="4" t="str">
        <f aca="false">VLOOKUP(C1014,'Лицевые счета'!A:E,4,0)</f>
        <v>Электрика</v>
      </c>
      <c r="I1014" s="4" t="str">
        <f aca="false">VLOOKUP(C1014,'Лицевые счета'!A:E,2,0)</f>
        <v>Ленина</v>
      </c>
    </row>
    <row r="1015" customFormat="false" ht="15" hidden="false" customHeight="false" outlineLevel="0" collapsed="false">
      <c r="A1015" s="7" t="n">
        <v>1014</v>
      </c>
      <c r="B1015" s="8" t="n">
        <v>44853</v>
      </c>
      <c r="C1015" s="7" t="n">
        <v>29</v>
      </c>
      <c r="D1015" s="7" t="n">
        <v>4</v>
      </c>
      <c r="E1015" s="9" t="s">
        <v>10</v>
      </c>
      <c r="F1015" s="9" t="n">
        <v>34430</v>
      </c>
      <c r="G1015" s="4" t="str">
        <f aca="false">VLOOKUP(D1015,Отдел!A:C,2,0)</f>
        <v>Отдел по технике безопасности</v>
      </c>
      <c r="H1015" s="4" t="str">
        <f aca="false">VLOOKUP(C1015,'Лицевые счета'!A:E,4,0)</f>
        <v>Электрика</v>
      </c>
      <c r="I1015" s="4" t="str">
        <f aca="false">VLOOKUP(C1015,'Лицевые счета'!A:E,2,0)</f>
        <v>Туполева</v>
      </c>
    </row>
    <row r="1016" customFormat="false" ht="15" hidden="false" customHeight="false" outlineLevel="0" collapsed="false">
      <c r="A1016" s="7" t="n">
        <v>1015</v>
      </c>
      <c r="B1016" s="8" t="n">
        <v>44854</v>
      </c>
      <c r="C1016" s="7" t="n">
        <v>31</v>
      </c>
      <c r="D1016" s="7" t="n">
        <v>2</v>
      </c>
      <c r="E1016" s="9" t="s">
        <v>10</v>
      </c>
      <c r="F1016" s="9" t="n">
        <v>38396</v>
      </c>
      <c r="G1016" s="4" t="str">
        <f aca="false">VLOOKUP(D1016,Отдел!A:C,2,0)</f>
        <v>Служба доставки</v>
      </c>
      <c r="H1016" s="4" t="str">
        <f aca="false">VLOOKUP(C1016,'Лицевые счета'!A:E,4,0)</f>
        <v>Электрика</v>
      </c>
      <c r="I1016" s="4" t="str">
        <f aca="false">VLOOKUP(C1016,'Лицевые счета'!A:E,2,0)</f>
        <v>Туполева</v>
      </c>
    </row>
    <row r="1017" customFormat="false" ht="15" hidden="false" customHeight="false" outlineLevel="0" collapsed="false">
      <c r="A1017" s="7" t="n">
        <v>1016</v>
      </c>
      <c r="B1017" s="8" t="n">
        <v>44855</v>
      </c>
      <c r="C1017" s="7" t="n">
        <v>35</v>
      </c>
      <c r="D1017" s="7" t="n">
        <v>6</v>
      </c>
      <c r="E1017" s="9" t="s">
        <v>10</v>
      </c>
      <c r="F1017" s="9" t="n">
        <v>21775</v>
      </c>
      <c r="G1017" s="4" t="str">
        <f aca="false">VLOOKUP(D1017,Отдел!A:C,2,0)</f>
        <v>Отдел снабжения</v>
      </c>
      <c r="H1017" s="4" t="str">
        <f aca="false">VLOOKUP(C1017,'Лицевые счета'!A:E,4,0)</f>
        <v>Инструмент</v>
      </c>
      <c r="I1017" s="4" t="str">
        <f aca="false">VLOOKUP(C1017,'Лицевые счета'!A:E,2,0)</f>
        <v>Туполева</v>
      </c>
    </row>
    <row r="1018" customFormat="false" ht="15" hidden="false" customHeight="false" outlineLevel="0" collapsed="false">
      <c r="A1018" s="7" t="n">
        <v>1017</v>
      </c>
      <c r="B1018" s="8" t="n">
        <v>44856</v>
      </c>
      <c r="C1018" s="7" t="n">
        <v>9</v>
      </c>
      <c r="D1018" s="7" t="n">
        <v>4</v>
      </c>
      <c r="E1018" s="9" t="s">
        <v>10</v>
      </c>
      <c r="F1018" s="9" t="n">
        <v>20325</v>
      </c>
      <c r="G1018" s="4" t="str">
        <f aca="false">VLOOKUP(D1018,Отдел!A:C,2,0)</f>
        <v>Отдел по технике безопасности</v>
      </c>
      <c r="H1018" s="4" t="str">
        <f aca="false">VLOOKUP(C1018,'Лицевые счета'!A:E,4,0)</f>
        <v>Электрика</v>
      </c>
      <c r="I1018" s="4" t="str">
        <f aca="false">VLOOKUP(C1018,'Лицевые счета'!A:E,2,0)</f>
        <v>Ленина</v>
      </c>
    </row>
    <row r="1019" customFormat="false" ht="15" hidden="false" customHeight="false" outlineLevel="0" collapsed="false">
      <c r="A1019" s="7" t="n">
        <v>1018</v>
      </c>
      <c r="B1019" s="8" t="n">
        <v>44857</v>
      </c>
      <c r="C1019" s="7" t="n">
        <v>16</v>
      </c>
      <c r="D1019" s="7" t="n">
        <v>2</v>
      </c>
      <c r="E1019" s="9" t="s">
        <v>10</v>
      </c>
      <c r="F1019" s="9" t="n">
        <v>28778</v>
      </c>
      <c r="G1019" s="4" t="str">
        <f aca="false">VLOOKUP(D1019,Отдел!A:C,2,0)</f>
        <v>Служба доставки</v>
      </c>
      <c r="H1019" s="4" t="str">
        <f aca="false">VLOOKUP(C1019,'Лицевые счета'!A:E,4,0)</f>
        <v>Сантехника</v>
      </c>
      <c r="I1019" s="4" t="str">
        <f aca="false">VLOOKUP(C1019,'Лицевые счета'!A:E,2,0)</f>
        <v>Ленина</v>
      </c>
    </row>
    <row r="1020" customFormat="false" ht="15" hidden="false" customHeight="false" outlineLevel="0" collapsed="false">
      <c r="A1020" s="7" t="n">
        <v>1019</v>
      </c>
      <c r="B1020" s="8" t="n">
        <v>44858</v>
      </c>
      <c r="C1020" s="7" t="n">
        <v>34</v>
      </c>
      <c r="D1020" s="7" t="n">
        <v>11</v>
      </c>
      <c r="E1020" s="9" t="s">
        <v>10</v>
      </c>
      <c r="F1020" s="9" t="n">
        <v>38106</v>
      </c>
      <c r="G1020" s="4" t="str">
        <f aca="false">VLOOKUP(D1020,Отдел!A:C,2,0)</f>
        <v>Производственный цех</v>
      </c>
      <c r="H1020" s="4" t="str">
        <f aca="false">VLOOKUP(C1020,'Лицевые счета'!A:E,4,0)</f>
        <v>Инструмент</v>
      </c>
      <c r="I1020" s="4" t="str">
        <f aca="false">VLOOKUP(C1020,'Лицевые счета'!A:E,2,0)</f>
        <v>Туполева</v>
      </c>
    </row>
    <row r="1021" customFormat="false" ht="15" hidden="false" customHeight="false" outlineLevel="0" collapsed="false">
      <c r="A1021" s="7" t="n">
        <v>1020</v>
      </c>
      <c r="B1021" s="8" t="n">
        <v>44859</v>
      </c>
      <c r="C1021" s="7" t="n">
        <v>3</v>
      </c>
      <c r="D1021" s="7" t="n">
        <v>9</v>
      </c>
      <c r="E1021" s="9" t="s">
        <v>10</v>
      </c>
      <c r="F1021" s="9" t="n">
        <v>39646</v>
      </c>
      <c r="G1021" s="4" t="str">
        <f aca="false">VLOOKUP(D1021,Отдел!A:C,2,0)</f>
        <v>Отдел труда и заработной платы</v>
      </c>
      <c r="H1021" s="4" t="str">
        <f aca="false">VLOOKUP(C1021,'Лицевые счета'!A:E,4,0)</f>
        <v>Электрика</v>
      </c>
      <c r="I1021" s="4" t="str">
        <f aca="false">VLOOKUP(C1021,'Лицевые счета'!A:E,2,0)</f>
        <v>Шмидта</v>
      </c>
    </row>
    <row r="1022" customFormat="false" ht="15" hidden="false" customHeight="false" outlineLevel="0" collapsed="false">
      <c r="A1022" s="7" t="n">
        <v>1021</v>
      </c>
      <c r="B1022" s="8" t="n">
        <v>44860</v>
      </c>
      <c r="C1022" s="7" t="n">
        <v>57</v>
      </c>
      <c r="D1022" s="7" t="n">
        <v>6</v>
      </c>
      <c r="E1022" s="9" t="s">
        <v>10</v>
      </c>
      <c r="F1022" s="9" t="n">
        <v>26678</v>
      </c>
      <c r="G1022" s="4" t="str">
        <f aca="false">VLOOKUP(D1022,Отдел!A:C,2,0)</f>
        <v>Отдел снабжения</v>
      </c>
      <c r="H1022" s="4" t="str">
        <f aca="false">VLOOKUP(C1022,'Лицевые счета'!A:E,4,0)</f>
        <v>Инструмент</v>
      </c>
      <c r="I1022" s="4" t="str">
        <f aca="false">VLOOKUP(C1022,'Лицевые счета'!A:E,2,0)</f>
        <v>Кольцевая</v>
      </c>
    </row>
    <row r="1023" customFormat="false" ht="15" hidden="false" customHeight="false" outlineLevel="0" collapsed="false">
      <c r="A1023" s="7" t="n">
        <v>1022</v>
      </c>
      <c r="B1023" s="8" t="n">
        <v>44861</v>
      </c>
      <c r="C1023" s="7" t="n">
        <v>1</v>
      </c>
      <c r="D1023" s="7" t="n">
        <v>8</v>
      </c>
      <c r="E1023" s="9" t="s">
        <v>10</v>
      </c>
      <c r="F1023" s="9" t="n">
        <v>20755</v>
      </c>
      <c r="G1023" s="4" t="str">
        <f aca="false">VLOOKUP(D1023,Отдел!A:C,2,0)</f>
        <v>Плановый отдел</v>
      </c>
      <c r="H1023" s="4" t="str">
        <f aca="false">VLOOKUP(C1023,'Лицевые счета'!A:E,4,0)</f>
        <v>Электрика</v>
      </c>
      <c r="I1023" s="4" t="str">
        <f aca="false">VLOOKUP(C1023,'Лицевые счета'!A:E,2,0)</f>
        <v>Шмидта</v>
      </c>
    </row>
    <row r="1024" customFormat="false" ht="15" hidden="false" customHeight="false" outlineLevel="0" collapsed="false">
      <c r="A1024" s="7" t="n">
        <v>1023</v>
      </c>
      <c r="B1024" s="8" t="n">
        <v>44862</v>
      </c>
      <c r="C1024" s="7" t="n">
        <v>9</v>
      </c>
      <c r="D1024" s="7" t="n">
        <v>11</v>
      </c>
      <c r="E1024" s="9" t="s">
        <v>10</v>
      </c>
      <c r="F1024" s="9" t="n">
        <v>35460</v>
      </c>
      <c r="G1024" s="4" t="str">
        <f aca="false">VLOOKUP(D1024,Отдел!A:C,2,0)</f>
        <v>Производственный цех</v>
      </c>
      <c r="H1024" s="4" t="str">
        <f aca="false">VLOOKUP(C1024,'Лицевые счета'!A:E,4,0)</f>
        <v>Электрика</v>
      </c>
      <c r="I1024" s="4" t="str">
        <f aca="false">VLOOKUP(C1024,'Лицевые счета'!A:E,2,0)</f>
        <v>Ленина</v>
      </c>
    </row>
    <row r="1025" customFormat="false" ht="15" hidden="false" customHeight="false" outlineLevel="0" collapsed="false">
      <c r="A1025" s="7" t="n">
        <v>1024</v>
      </c>
      <c r="B1025" s="8" t="n">
        <v>44863</v>
      </c>
      <c r="C1025" s="7" t="n">
        <v>10</v>
      </c>
      <c r="D1025" s="7" t="n">
        <v>8</v>
      </c>
      <c r="E1025" s="9" t="s">
        <v>10</v>
      </c>
      <c r="F1025" s="9" t="n">
        <v>21900</v>
      </c>
      <c r="G1025" s="4" t="str">
        <f aca="false">VLOOKUP(D1025,Отдел!A:C,2,0)</f>
        <v>Плановый отдел</v>
      </c>
      <c r="H1025" s="4" t="str">
        <f aca="false">VLOOKUP(C1025,'Лицевые счета'!A:E,4,0)</f>
        <v>Электрика</v>
      </c>
      <c r="I1025" s="4" t="str">
        <f aca="false">VLOOKUP(C1025,'Лицевые счета'!A:E,2,0)</f>
        <v>Ленина</v>
      </c>
    </row>
    <row r="1026" customFormat="false" ht="15" hidden="false" customHeight="false" outlineLevel="0" collapsed="false">
      <c r="A1026" s="7" t="n">
        <v>1025</v>
      </c>
      <c r="B1026" s="8" t="n">
        <v>44864</v>
      </c>
      <c r="C1026" s="7" t="n">
        <v>60</v>
      </c>
      <c r="D1026" s="7" t="n">
        <v>12</v>
      </c>
      <c r="E1026" s="9" t="s">
        <v>10</v>
      </c>
      <c r="F1026" s="9" t="n">
        <v>33543</v>
      </c>
      <c r="G1026" s="4" t="str">
        <f aca="false">VLOOKUP(D1026,Отдел!A:C,2,0)</f>
        <v>Диспетчерский отдел</v>
      </c>
      <c r="H1026" s="4" t="str">
        <f aca="false">VLOOKUP(C1026,'Лицевые счета'!A:E,4,0)</f>
        <v>Сантехника</v>
      </c>
      <c r="I1026" s="4" t="str">
        <f aca="false">VLOOKUP(C1026,'Лицевые счета'!A:E,2,0)</f>
        <v>Кольцевая</v>
      </c>
    </row>
    <row r="1027" customFormat="false" ht="15" hidden="false" customHeight="false" outlineLevel="0" collapsed="false">
      <c r="A1027" s="7" t="n">
        <v>1026</v>
      </c>
      <c r="B1027" s="8" t="n">
        <v>44865</v>
      </c>
      <c r="C1027" s="7" t="n">
        <v>36</v>
      </c>
      <c r="D1027" s="7" t="n">
        <v>5</v>
      </c>
      <c r="E1027" s="9" t="s">
        <v>10</v>
      </c>
      <c r="F1027" s="9" t="n">
        <v>30381</v>
      </c>
      <c r="G1027" s="4" t="str">
        <f aca="false">VLOOKUP(D1027,Отдел!A:C,2,0)</f>
        <v>Кадровый отдел</v>
      </c>
      <c r="H1027" s="4" t="str">
        <f aca="false">VLOOKUP(C1027,'Лицевые счета'!A:E,4,0)</f>
        <v>Инструмент</v>
      </c>
      <c r="I1027" s="4" t="str">
        <f aca="false">VLOOKUP(C1027,'Лицевые счета'!A:E,2,0)</f>
        <v>Туполева</v>
      </c>
    </row>
    <row r="1028" customFormat="false" ht="15" hidden="false" customHeight="false" outlineLevel="0" collapsed="false">
      <c r="A1028" s="7" t="n">
        <v>1027</v>
      </c>
      <c r="B1028" s="8" t="n">
        <v>44866</v>
      </c>
      <c r="C1028" s="7" t="n">
        <v>3</v>
      </c>
      <c r="D1028" s="7" t="n">
        <v>12</v>
      </c>
      <c r="E1028" s="9" t="s">
        <v>10</v>
      </c>
      <c r="F1028" s="9" t="n">
        <v>28910</v>
      </c>
      <c r="G1028" s="4" t="str">
        <f aca="false">VLOOKUP(D1028,Отдел!A:C,2,0)</f>
        <v>Диспетчерский отдел</v>
      </c>
      <c r="H1028" s="4" t="str">
        <f aca="false">VLOOKUP(C1028,'Лицевые счета'!A:E,4,0)</f>
        <v>Электрика</v>
      </c>
      <c r="I1028" s="4" t="str">
        <f aca="false">VLOOKUP(C1028,'Лицевые счета'!A:E,2,0)</f>
        <v>Шмидта</v>
      </c>
    </row>
    <row r="1029" customFormat="false" ht="15" hidden="false" customHeight="false" outlineLevel="0" collapsed="false">
      <c r="A1029" s="7" t="n">
        <v>1028</v>
      </c>
      <c r="B1029" s="8" t="n">
        <v>44867</v>
      </c>
      <c r="C1029" s="7" t="n">
        <v>32</v>
      </c>
      <c r="D1029" s="7" t="n">
        <v>4</v>
      </c>
      <c r="E1029" s="9" t="s">
        <v>10</v>
      </c>
      <c r="F1029" s="9" t="n">
        <v>35933</v>
      </c>
      <c r="G1029" s="4" t="str">
        <f aca="false">VLOOKUP(D1029,Отдел!A:C,2,0)</f>
        <v>Отдел по технике безопасности</v>
      </c>
      <c r="H1029" s="4" t="str">
        <f aca="false">VLOOKUP(C1029,'Лицевые счета'!A:E,4,0)</f>
        <v>Инструмент</v>
      </c>
      <c r="I1029" s="4" t="str">
        <f aca="false">VLOOKUP(C1029,'Лицевые счета'!A:E,2,0)</f>
        <v>Туполева</v>
      </c>
    </row>
    <row r="1030" customFormat="false" ht="15" hidden="false" customHeight="false" outlineLevel="0" collapsed="false">
      <c r="A1030" s="7" t="n">
        <v>1029</v>
      </c>
      <c r="B1030" s="8" t="n">
        <v>44868</v>
      </c>
      <c r="C1030" s="7" t="n">
        <v>52</v>
      </c>
      <c r="D1030" s="7" t="n">
        <v>9</v>
      </c>
      <c r="E1030" s="9" t="s">
        <v>10</v>
      </c>
      <c r="F1030" s="9" t="n">
        <v>39668</v>
      </c>
      <c r="G1030" s="4" t="str">
        <f aca="false">VLOOKUP(D1030,Отдел!A:C,2,0)</f>
        <v>Отдел труда и заработной платы</v>
      </c>
      <c r="H1030" s="4" t="str">
        <f aca="false">VLOOKUP(C1030,'Лицевые счета'!A:E,4,0)</f>
        <v>Сантехника</v>
      </c>
      <c r="I1030" s="4" t="str">
        <f aca="false">VLOOKUP(C1030,'Лицевые счета'!A:E,2,0)</f>
        <v>Семеоновская</v>
      </c>
    </row>
    <row r="1031" customFormat="false" ht="15" hidden="false" customHeight="false" outlineLevel="0" collapsed="false">
      <c r="A1031" s="7" t="n">
        <v>1030</v>
      </c>
      <c r="B1031" s="8" t="n">
        <v>44869</v>
      </c>
      <c r="C1031" s="7" t="n">
        <v>19</v>
      </c>
      <c r="D1031" s="7" t="n">
        <v>6</v>
      </c>
      <c r="E1031" s="9" t="s">
        <v>10</v>
      </c>
      <c r="F1031" s="9" t="n">
        <v>37980</v>
      </c>
      <c r="G1031" s="4" t="str">
        <f aca="false">VLOOKUP(D1031,Отдел!A:C,2,0)</f>
        <v>Отдел снабжения</v>
      </c>
      <c r="H1031" s="4" t="str">
        <f aca="false">VLOOKUP(C1031,'Лицевые счета'!A:E,4,0)</f>
        <v>Сантехника</v>
      </c>
      <c r="I1031" s="4" t="str">
        <f aca="false">VLOOKUP(C1031,'Лицевые счета'!A:E,2,0)</f>
        <v>Ленина</v>
      </c>
    </row>
    <row r="1032" customFormat="false" ht="15" hidden="false" customHeight="false" outlineLevel="0" collapsed="false">
      <c r="A1032" s="7" t="n">
        <v>1031</v>
      </c>
      <c r="B1032" s="8" t="n">
        <v>44870</v>
      </c>
      <c r="C1032" s="7" t="n">
        <v>49</v>
      </c>
      <c r="D1032" s="7" t="n">
        <v>2</v>
      </c>
      <c r="E1032" s="9" t="s">
        <v>10</v>
      </c>
      <c r="F1032" s="9" t="n">
        <v>32646</v>
      </c>
      <c r="G1032" s="4" t="str">
        <f aca="false">VLOOKUP(D1032,Отдел!A:C,2,0)</f>
        <v>Служба доставки</v>
      </c>
      <c r="H1032" s="4" t="str">
        <f aca="false">VLOOKUP(C1032,'Лицевые счета'!A:E,4,0)</f>
        <v>Инструмент</v>
      </c>
      <c r="I1032" s="4" t="str">
        <f aca="false">VLOOKUP(C1032,'Лицевые счета'!A:E,2,0)</f>
        <v>Семеоновская</v>
      </c>
    </row>
    <row r="1033" customFormat="false" ht="15" hidden="false" customHeight="false" outlineLevel="0" collapsed="false">
      <c r="A1033" s="7" t="n">
        <v>1032</v>
      </c>
      <c r="B1033" s="8" t="n">
        <v>44871</v>
      </c>
      <c r="C1033" s="7" t="n">
        <v>27</v>
      </c>
      <c r="D1033" s="7" t="n">
        <v>5</v>
      </c>
      <c r="E1033" s="9" t="s">
        <v>9</v>
      </c>
      <c r="F1033" s="9" t="n">
        <v>33184</v>
      </c>
      <c r="G1033" s="4" t="str">
        <f aca="false">VLOOKUP(D1033,Отдел!A:C,2,0)</f>
        <v>Кадровый отдел</v>
      </c>
      <c r="H1033" s="4" t="str">
        <f aca="false">VLOOKUP(C1033,'Лицевые счета'!A:E,4,0)</f>
        <v>Электрика</v>
      </c>
      <c r="I1033" s="4" t="str">
        <f aca="false">VLOOKUP(C1033,'Лицевые счета'!A:E,2,0)</f>
        <v>Туполева</v>
      </c>
    </row>
    <row r="1034" customFormat="false" ht="15" hidden="false" customHeight="false" outlineLevel="0" collapsed="false">
      <c r="A1034" s="7" t="n">
        <v>1033</v>
      </c>
      <c r="B1034" s="8" t="n">
        <v>44872</v>
      </c>
      <c r="C1034" s="7" t="n">
        <v>47</v>
      </c>
      <c r="D1034" s="7" t="n">
        <v>10</v>
      </c>
      <c r="E1034" s="9" t="s">
        <v>9</v>
      </c>
      <c r="F1034" s="9" t="n">
        <v>33994</v>
      </c>
      <c r="G1034" s="4" t="str">
        <f aca="false">VLOOKUP(D1034,Отдел!A:C,2,0)</f>
        <v>Маркетинговый отдел</v>
      </c>
      <c r="H1034" s="4" t="str">
        <f aca="false">VLOOKUP(C1034,'Лицевые счета'!A:E,4,0)</f>
        <v>Инструмент</v>
      </c>
      <c r="I1034" s="4" t="str">
        <f aca="false">VLOOKUP(C1034,'Лицевые счета'!A:E,2,0)</f>
        <v>Семеоновская</v>
      </c>
    </row>
    <row r="1035" customFormat="false" ht="15" hidden="false" customHeight="false" outlineLevel="0" collapsed="false">
      <c r="A1035" s="7" t="n">
        <v>1034</v>
      </c>
      <c r="B1035" s="8" t="n">
        <v>44873</v>
      </c>
      <c r="C1035" s="7" t="n">
        <v>58</v>
      </c>
      <c r="D1035" s="7" t="n">
        <v>12</v>
      </c>
      <c r="E1035" s="9" t="s">
        <v>9</v>
      </c>
      <c r="F1035" s="9" t="n">
        <v>29220</v>
      </c>
      <c r="G1035" s="4" t="str">
        <f aca="false">VLOOKUP(D1035,Отдел!A:C,2,0)</f>
        <v>Диспетчерский отдел</v>
      </c>
      <c r="H1035" s="4" t="str">
        <f aca="false">VLOOKUP(C1035,'Лицевые счета'!A:E,4,0)</f>
        <v>Инструмент</v>
      </c>
      <c r="I1035" s="4" t="str">
        <f aca="false">VLOOKUP(C1035,'Лицевые счета'!A:E,2,0)</f>
        <v>Кольцевая</v>
      </c>
    </row>
    <row r="1036" customFormat="false" ht="15" hidden="false" customHeight="false" outlineLevel="0" collapsed="false">
      <c r="A1036" s="7" t="n">
        <v>1035</v>
      </c>
      <c r="B1036" s="8" t="n">
        <v>44874</v>
      </c>
      <c r="C1036" s="7" t="n">
        <v>53</v>
      </c>
      <c r="D1036" s="7" t="n">
        <v>9</v>
      </c>
      <c r="E1036" s="9" t="s">
        <v>9</v>
      </c>
      <c r="F1036" s="9" t="n">
        <v>32005</v>
      </c>
      <c r="G1036" s="4" t="str">
        <f aca="false">VLOOKUP(D1036,Отдел!A:C,2,0)</f>
        <v>Отдел труда и заработной платы</v>
      </c>
      <c r="H1036" s="4" t="str">
        <f aca="false">VLOOKUP(C1036,'Лицевые счета'!A:E,4,0)</f>
        <v>Электрика</v>
      </c>
      <c r="I1036" s="4" t="str">
        <f aca="false">VLOOKUP(C1036,'Лицевые счета'!A:E,2,0)</f>
        <v>Кольцевая</v>
      </c>
    </row>
    <row r="1037" customFormat="false" ht="15" hidden="false" customHeight="false" outlineLevel="0" collapsed="false">
      <c r="A1037" s="7" t="n">
        <v>1036</v>
      </c>
      <c r="B1037" s="8" t="n">
        <v>44875</v>
      </c>
      <c r="C1037" s="7" t="n">
        <v>29</v>
      </c>
      <c r="D1037" s="7" t="n">
        <v>10</v>
      </c>
      <c r="E1037" s="9" t="s">
        <v>9</v>
      </c>
      <c r="F1037" s="9" t="n">
        <v>29035</v>
      </c>
      <c r="G1037" s="4" t="str">
        <f aca="false">VLOOKUP(D1037,Отдел!A:C,2,0)</f>
        <v>Маркетинговый отдел</v>
      </c>
      <c r="H1037" s="4" t="str">
        <f aca="false">VLOOKUP(C1037,'Лицевые счета'!A:E,4,0)</f>
        <v>Электрика</v>
      </c>
      <c r="I1037" s="4" t="str">
        <f aca="false">VLOOKUP(C1037,'Лицевые счета'!A:E,2,0)</f>
        <v>Туполева</v>
      </c>
    </row>
    <row r="1038" customFormat="false" ht="15" hidden="false" customHeight="false" outlineLevel="0" collapsed="false">
      <c r="A1038" s="7" t="n">
        <v>1037</v>
      </c>
      <c r="B1038" s="8" t="n">
        <v>44876</v>
      </c>
      <c r="C1038" s="7" t="n">
        <v>6</v>
      </c>
      <c r="D1038" s="7" t="n">
        <v>12</v>
      </c>
      <c r="E1038" s="9" t="s">
        <v>9</v>
      </c>
      <c r="F1038" s="9" t="n">
        <v>22978</v>
      </c>
      <c r="G1038" s="4" t="str">
        <f aca="false">VLOOKUP(D1038,Отдел!A:C,2,0)</f>
        <v>Диспетчерский отдел</v>
      </c>
      <c r="H1038" s="4" t="str">
        <f aca="false">VLOOKUP(C1038,'Лицевые счета'!A:E,4,0)</f>
        <v>Электрика</v>
      </c>
      <c r="I1038" s="4" t="str">
        <f aca="false">VLOOKUP(C1038,'Лицевые счета'!A:E,2,0)</f>
        <v>Шмидта</v>
      </c>
    </row>
    <row r="1039" customFormat="false" ht="15" hidden="false" customHeight="false" outlineLevel="0" collapsed="false">
      <c r="A1039" s="7" t="n">
        <v>1038</v>
      </c>
      <c r="B1039" s="8" t="n">
        <v>44877</v>
      </c>
      <c r="C1039" s="7" t="n">
        <v>44</v>
      </c>
      <c r="D1039" s="7" t="n">
        <v>11</v>
      </c>
      <c r="E1039" s="9" t="s">
        <v>9</v>
      </c>
      <c r="F1039" s="9" t="n">
        <v>36755</v>
      </c>
      <c r="G1039" s="4" t="str">
        <f aca="false">VLOOKUP(D1039,Отдел!A:C,2,0)</f>
        <v>Производственный цех</v>
      </c>
      <c r="H1039" s="4" t="str">
        <f aca="false">VLOOKUP(C1039,'Лицевые счета'!A:E,4,0)</f>
        <v>Электрика</v>
      </c>
      <c r="I1039" s="4" t="str">
        <f aca="false">VLOOKUP(C1039,'Лицевые счета'!A:E,2,0)</f>
        <v>Семеоновская</v>
      </c>
    </row>
    <row r="1040" customFormat="false" ht="15" hidden="false" customHeight="false" outlineLevel="0" collapsed="false">
      <c r="A1040" s="7" t="n">
        <v>1039</v>
      </c>
      <c r="B1040" s="8" t="n">
        <v>44878</v>
      </c>
      <c r="C1040" s="7" t="n">
        <v>28</v>
      </c>
      <c r="D1040" s="7" t="n">
        <v>1</v>
      </c>
      <c r="E1040" s="9" t="s">
        <v>9</v>
      </c>
      <c r="F1040" s="9" t="n">
        <v>28678</v>
      </c>
      <c r="G1040" s="4" t="str">
        <f aca="false">VLOOKUP(D1040,Отдел!A:C,2,0)</f>
        <v>Ремонтный цех</v>
      </c>
      <c r="H1040" s="4" t="str">
        <f aca="false">VLOOKUP(C1040,'Лицевые счета'!A:E,4,0)</f>
        <v>Электрика</v>
      </c>
      <c r="I1040" s="4" t="str">
        <f aca="false">VLOOKUP(C1040,'Лицевые счета'!A:E,2,0)</f>
        <v>Туполева</v>
      </c>
    </row>
    <row r="1041" customFormat="false" ht="15" hidden="false" customHeight="false" outlineLevel="0" collapsed="false">
      <c r="A1041" s="7" t="n">
        <v>1040</v>
      </c>
      <c r="B1041" s="8" t="n">
        <v>44879</v>
      </c>
      <c r="C1041" s="7" t="n">
        <v>53</v>
      </c>
      <c r="D1041" s="7" t="n">
        <v>7</v>
      </c>
      <c r="E1041" s="9" t="s">
        <v>9</v>
      </c>
      <c r="F1041" s="9" t="n">
        <v>36212</v>
      </c>
      <c r="G1041" s="4" t="str">
        <f aca="false">VLOOKUP(D1041,Отдел!A:C,2,0)</f>
        <v>Отдел сбыта</v>
      </c>
      <c r="H1041" s="4" t="str">
        <f aca="false">VLOOKUP(C1041,'Лицевые счета'!A:E,4,0)</f>
        <v>Электрика</v>
      </c>
      <c r="I1041" s="4" t="str">
        <f aca="false">VLOOKUP(C1041,'Лицевые счета'!A:E,2,0)</f>
        <v>Кольцевая</v>
      </c>
    </row>
    <row r="1042" customFormat="false" ht="15" hidden="false" customHeight="false" outlineLevel="0" collapsed="false">
      <c r="A1042" s="7" t="n">
        <v>1041</v>
      </c>
      <c r="B1042" s="8" t="n">
        <v>44880</v>
      </c>
      <c r="C1042" s="7" t="n">
        <v>30</v>
      </c>
      <c r="D1042" s="7" t="n">
        <v>12</v>
      </c>
      <c r="E1042" s="9" t="s">
        <v>9</v>
      </c>
      <c r="F1042" s="9" t="n">
        <v>26175</v>
      </c>
      <c r="G1042" s="4" t="str">
        <f aca="false">VLOOKUP(D1042,Отдел!A:C,2,0)</f>
        <v>Диспетчерский отдел</v>
      </c>
      <c r="H1042" s="4" t="str">
        <f aca="false">VLOOKUP(C1042,'Лицевые счета'!A:E,4,0)</f>
        <v>Электрика</v>
      </c>
      <c r="I1042" s="4" t="str">
        <f aca="false">VLOOKUP(C1042,'Лицевые счета'!A:E,2,0)</f>
        <v>Туполева</v>
      </c>
    </row>
    <row r="1043" customFormat="false" ht="15" hidden="false" customHeight="false" outlineLevel="0" collapsed="false">
      <c r="A1043" s="7" t="n">
        <v>1042</v>
      </c>
      <c r="B1043" s="8" t="n">
        <v>44881</v>
      </c>
      <c r="C1043" s="7" t="n">
        <v>5</v>
      </c>
      <c r="D1043" s="7" t="n">
        <v>4</v>
      </c>
      <c r="E1043" s="9" t="s">
        <v>9</v>
      </c>
      <c r="F1043" s="9" t="n">
        <v>23664</v>
      </c>
      <c r="G1043" s="4" t="str">
        <f aca="false">VLOOKUP(D1043,Отдел!A:C,2,0)</f>
        <v>Отдел по технике безопасности</v>
      </c>
      <c r="H1043" s="4" t="str">
        <f aca="false">VLOOKUP(C1043,'Лицевые счета'!A:E,4,0)</f>
        <v>Электрика</v>
      </c>
      <c r="I1043" s="4" t="str">
        <f aca="false">VLOOKUP(C1043,'Лицевые счета'!A:E,2,0)</f>
        <v>Шмидта</v>
      </c>
    </row>
    <row r="1044" customFormat="false" ht="15" hidden="false" customHeight="false" outlineLevel="0" collapsed="false">
      <c r="A1044" s="7" t="n">
        <v>1043</v>
      </c>
      <c r="B1044" s="8" t="n">
        <v>44882</v>
      </c>
      <c r="C1044" s="7" t="n">
        <v>41</v>
      </c>
      <c r="D1044" s="7" t="n">
        <v>5</v>
      </c>
      <c r="E1044" s="9" t="s">
        <v>9</v>
      </c>
      <c r="F1044" s="9" t="n">
        <v>32182</v>
      </c>
      <c r="G1044" s="4" t="str">
        <f aca="false">VLOOKUP(D1044,Отдел!A:C,2,0)</f>
        <v>Кадровый отдел</v>
      </c>
      <c r="H1044" s="4" t="str">
        <f aca="false">VLOOKUP(C1044,'Лицевые счета'!A:E,4,0)</f>
        <v>Электрика</v>
      </c>
      <c r="I1044" s="4" t="str">
        <f aca="false">VLOOKUP(C1044,'Лицевые счета'!A:E,2,0)</f>
        <v>Семеоновская</v>
      </c>
    </row>
    <row r="1045" customFormat="false" ht="15" hidden="false" customHeight="false" outlineLevel="0" collapsed="false">
      <c r="A1045" s="7" t="n">
        <v>1044</v>
      </c>
      <c r="B1045" s="8" t="n">
        <v>44883</v>
      </c>
      <c r="C1045" s="7" t="n">
        <v>13</v>
      </c>
      <c r="D1045" s="7" t="n">
        <v>4</v>
      </c>
      <c r="E1045" s="9" t="s">
        <v>9</v>
      </c>
      <c r="F1045" s="9" t="n">
        <v>24892</v>
      </c>
      <c r="G1045" s="4" t="str">
        <f aca="false">VLOOKUP(D1045,Отдел!A:C,2,0)</f>
        <v>Отдел по технике безопасности</v>
      </c>
      <c r="H1045" s="4" t="str">
        <f aca="false">VLOOKUP(C1045,'Лицевые счета'!A:E,4,0)</f>
        <v>Сантехника</v>
      </c>
      <c r="I1045" s="4" t="str">
        <f aca="false">VLOOKUP(C1045,'Лицевые счета'!A:E,2,0)</f>
        <v>Ленина</v>
      </c>
    </row>
    <row r="1046" customFormat="false" ht="15" hidden="false" customHeight="false" outlineLevel="0" collapsed="false">
      <c r="A1046" s="7" t="n">
        <v>1045</v>
      </c>
      <c r="B1046" s="8" t="n">
        <v>44884</v>
      </c>
      <c r="C1046" s="7" t="n">
        <v>60</v>
      </c>
      <c r="D1046" s="7" t="n">
        <v>4</v>
      </c>
      <c r="E1046" s="9" t="s">
        <v>9</v>
      </c>
      <c r="F1046" s="9" t="n">
        <v>24625</v>
      </c>
      <c r="G1046" s="4" t="str">
        <f aca="false">VLOOKUP(D1046,Отдел!A:C,2,0)</f>
        <v>Отдел по технике безопасности</v>
      </c>
      <c r="H1046" s="4" t="str">
        <f aca="false">VLOOKUP(C1046,'Лицевые счета'!A:E,4,0)</f>
        <v>Сантехника</v>
      </c>
      <c r="I1046" s="4" t="str">
        <f aca="false">VLOOKUP(C1046,'Лицевые счета'!A:E,2,0)</f>
        <v>Кольцевая</v>
      </c>
    </row>
    <row r="1047" customFormat="false" ht="15" hidden="false" customHeight="false" outlineLevel="0" collapsed="false">
      <c r="A1047" s="7" t="n">
        <v>1046</v>
      </c>
      <c r="B1047" s="8" t="n">
        <v>44885</v>
      </c>
      <c r="C1047" s="7" t="n">
        <v>27</v>
      </c>
      <c r="D1047" s="7" t="n">
        <v>7</v>
      </c>
      <c r="E1047" s="9" t="s">
        <v>9</v>
      </c>
      <c r="F1047" s="9" t="n">
        <v>32208</v>
      </c>
      <c r="G1047" s="4" t="str">
        <f aca="false">VLOOKUP(D1047,Отдел!A:C,2,0)</f>
        <v>Отдел сбыта</v>
      </c>
      <c r="H1047" s="4" t="str">
        <f aca="false">VLOOKUP(C1047,'Лицевые счета'!A:E,4,0)</f>
        <v>Электрика</v>
      </c>
      <c r="I1047" s="4" t="str">
        <f aca="false">VLOOKUP(C1047,'Лицевые счета'!A:E,2,0)</f>
        <v>Туполева</v>
      </c>
    </row>
    <row r="1048" customFormat="false" ht="15" hidden="false" customHeight="false" outlineLevel="0" collapsed="false">
      <c r="A1048" s="7" t="n">
        <v>1047</v>
      </c>
      <c r="B1048" s="8" t="n">
        <v>44886</v>
      </c>
      <c r="C1048" s="7" t="n">
        <v>39</v>
      </c>
      <c r="D1048" s="7" t="n">
        <v>11</v>
      </c>
      <c r="E1048" s="9" t="s">
        <v>9</v>
      </c>
      <c r="F1048" s="9" t="n">
        <v>34739</v>
      </c>
      <c r="G1048" s="4" t="str">
        <f aca="false">VLOOKUP(D1048,Отдел!A:C,2,0)</f>
        <v>Производственный цех</v>
      </c>
      <c r="H1048" s="4" t="str">
        <f aca="false">VLOOKUP(C1048,'Лицевые счета'!A:E,4,0)</f>
        <v>Электрика</v>
      </c>
      <c r="I1048" s="4" t="str">
        <f aca="false">VLOOKUP(C1048,'Лицевые счета'!A:E,2,0)</f>
        <v>Семеоновская</v>
      </c>
    </row>
    <row r="1049" customFormat="false" ht="15" hidden="false" customHeight="false" outlineLevel="0" collapsed="false">
      <c r="A1049" s="7" t="n">
        <v>1048</v>
      </c>
      <c r="B1049" s="8" t="n">
        <v>44887</v>
      </c>
      <c r="C1049" s="7" t="n">
        <v>44</v>
      </c>
      <c r="D1049" s="7" t="n">
        <v>3</v>
      </c>
      <c r="E1049" s="9" t="s">
        <v>9</v>
      </c>
      <c r="F1049" s="9" t="n">
        <v>23048</v>
      </c>
      <c r="G1049" s="4" t="str">
        <f aca="false">VLOOKUP(D1049,Отдел!A:C,2,0)</f>
        <v>Бухгалтерия</v>
      </c>
      <c r="H1049" s="4" t="str">
        <f aca="false">VLOOKUP(C1049,'Лицевые счета'!A:E,4,0)</f>
        <v>Электрика</v>
      </c>
      <c r="I1049" s="4" t="str">
        <f aca="false">VLOOKUP(C1049,'Лицевые счета'!A:E,2,0)</f>
        <v>Семеоновская</v>
      </c>
    </row>
    <row r="1050" customFormat="false" ht="15" hidden="false" customHeight="false" outlineLevel="0" collapsed="false">
      <c r="A1050" s="7" t="n">
        <v>1049</v>
      </c>
      <c r="B1050" s="8" t="n">
        <v>44888</v>
      </c>
      <c r="C1050" s="7" t="n">
        <v>33</v>
      </c>
      <c r="D1050" s="7" t="n">
        <v>11</v>
      </c>
      <c r="E1050" s="9" t="s">
        <v>9</v>
      </c>
      <c r="F1050" s="9" t="n">
        <v>24654</v>
      </c>
      <c r="G1050" s="4" t="str">
        <f aca="false">VLOOKUP(D1050,Отдел!A:C,2,0)</f>
        <v>Производственный цех</v>
      </c>
      <c r="H1050" s="4" t="str">
        <f aca="false">VLOOKUP(C1050,'Лицевые счета'!A:E,4,0)</f>
        <v>Инструмент</v>
      </c>
      <c r="I1050" s="4" t="str">
        <f aca="false">VLOOKUP(C1050,'Лицевые счета'!A:E,2,0)</f>
        <v>Туполева</v>
      </c>
    </row>
    <row r="1051" customFormat="false" ht="15" hidden="false" customHeight="false" outlineLevel="0" collapsed="false">
      <c r="A1051" s="7" t="n">
        <v>1050</v>
      </c>
      <c r="B1051" s="8" t="n">
        <v>44889</v>
      </c>
      <c r="C1051" s="7" t="n">
        <v>52</v>
      </c>
      <c r="D1051" s="7" t="n">
        <v>1</v>
      </c>
      <c r="E1051" s="9" t="s">
        <v>9</v>
      </c>
      <c r="F1051" s="9" t="n">
        <v>39153</v>
      </c>
      <c r="G1051" s="4" t="str">
        <f aca="false">VLOOKUP(D1051,Отдел!A:C,2,0)</f>
        <v>Ремонтный цех</v>
      </c>
      <c r="H1051" s="4" t="str">
        <f aca="false">VLOOKUP(C1051,'Лицевые счета'!A:E,4,0)</f>
        <v>Сантехника</v>
      </c>
      <c r="I1051" s="4" t="str">
        <f aca="false">VLOOKUP(C1051,'Лицевые счета'!A:E,2,0)</f>
        <v>Семеоновская</v>
      </c>
    </row>
    <row r="1052" customFormat="false" ht="15" hidden="false" customHeight="false" outlineLevel="0" collapsed="false">
      <c r="A1052" s="7" t="n">
        <v>1051</v>
      </c>
      <c r="B1052" s="8" t="n">
        <v>44890</v>
      </c>
      <c r="C1052" s="7" t="n">
        <v>13</v>
      </c>
      <c r="D1052" s="7" t="n">
        <v>12</v>
      </c>
      <c r="E1052" s="9" t="s">
        <v>9</v>
      </c>
      <c r="F1052" s="9" t="n">
        <v>32651</v>
      </c>
      <c r="G1052" s="4" t="str">
        <f aca="false">VLOOKUP(D1052,Отдел!A:C,2,0)</f>
        <v>Диспетчерский отдел</v>
      </c>
      <c r="H1052" s="4" t="str">
        <f aca="false">VLOOKUP(C1052,'Лицевые счета'!A:E,4,0)</f>
        <v>Сантехника</v>
      </c>
      <c r="I1052" s="4" t="str">
        <f aca="false">VLOOKUP(C1052,'Лицевые счета'!A:E,2,0)</f>
        <v>Ленина</v>
      </c>
    </row>
    <row r="1053" customFormat="false" ht="15" hidden="false" customHeight="false" outlineLevel="0" collapsed="false">
      <c r="A1053" s="7" t="n">
        <v>1052</v>
      </c>
      <c r="B1053" s="8" t="n">
        <v>44891</v>
      </c>
      <c r="C1053" s="7" t="n">
        <v>49</v>
      </c>
      <c r="D1053" s="7" t="n">
        <v>4</v>
      </c>
      <c r="E1053" s="9" t="s">
        <v>9</v>
      </c>
      <c r="F1053" s="9" t="n">
        <v>35386</v>
      </c>
      <c r="G1053" s="4" t="str">
        <f aca="false">VLOOKUP(D1053,Отдел!A:C,2,0)</f>
        <v>Отдел по технике безопасности</v>
      </c>
      <c r="H1053" s="4" t="str">
        <f aca="false">VLOOKUP(C1053,'Лицевые счета'!A:E,4,0)</f>
        <v>Инструмент</v>
      </c>
      <c r="I1053" s="4" t="str">
        <f aca="false">VLOOKUP(C1053,'Лицевые счета'!A:E,2,0)</f>
        <v>Семеоновская</v>
      </c>
    </row>
    <row r="1054" customFormat="false" ht="15" hidden="false" customHeight="false" outlineLevel="0" collapsed="false">
      <c r="A1054" s="7" t="n">
        <v>1053</v>
      </c>
      <c r="B1054" s="8" t="n">
        <v>44892</v>
      </c>
      <c r="C1054" s="7" t="n">
        <v>24</v>
      </c>
      <c r="D1054" s="7" t="n">
        <v>9</v>
      </c>
      <c r="E1054" s="9" t="s">
        <v>9</v>
      </c>
      <c r="F1054" s="9" t="n">
        <v>39986</v>
      </c>
      <c r="G1054" s="4" t="str">
        <f aca="false">VLOOKUP(D1054,Отдел!A:C,2,0)</f>
        <v>Отдел труда и заработной платы</v>
      </c>
      <c r="H1054" s="4" t="str">
        <f aca="false">VLOOKUP(C1054,'Лицевые счета'!A:E,4,0)</f>
        <v>Электрика</v>
      </c>
      <c r="I1054" s="4" t="str">
        <f aca="false">VLOOKUP(C1054,'Лицевые счета'!A:E,2,0)</f>
        <v>Туполева</v>
      </c>
    </row>
    <row r="1055" customFormat="false" ht="15" hidden="false" customHeight="false" outlineLevel="0" collapsed="false">
      <c r="A1055" s="7" t="n">
        <v>1054</v>
      </c>
      <c r="B1055" s="8" t="n">
        <v>44893</v>
      </c>
      <c r="C1055" s="7" t="n">
        <v>21</v>
      </c>
      <c r="D1055" s="7" t="n">
        <v>3</v>
      </c>
      <c r="E1055" s="9" t="s">
        <v>9</v>
      </c>
      <c r="F1055" s="9" t="n">
        <v>25945</v>
      </c>
      <c r="G1055" s="4" t="str">
        <f aca="false">VLOOKUP(D1055,Отдел!A:C,2,0)</f>
        <v>Бухгалтерия</v>
      </c>
      <c r="H1055" s="4" t="str">
        <f aca="false">VLOOKUP(C1055,'Лицевые счета'!A:E,4,0)</f>
        <v>Электрика</v>
      </c>
      <c r="I1055" s="4" t="str">
        <f aca="false">VLOOKUP(C1055,'Лицевые счета'!A:E,2,0)</f>
        <v>Туполева</v>
      </c>
    </row>
    <row r="1056" customFormat="false" ht="15" hidden="false" customHeight="false" outlineLevel="0" collapsed="false">
      <c r="A1056" s="7" t="n">
        <v>1055</v>
      </c>
      <c r="B1056" s="8" t="n">
        <v>44894</v>
      </c>
      <c r="C1056" s="7" t="n">
        <v>20</v>
      </c>
      <c r="D1056" s="7" t="n">
        <v>5</v>
      </c>
      <c r="E1056" s="9" t="s">
        <v>9</v>
      </c>
      <c r="F1056" s="9" t="n">
        <v>34119</v>
      </c>
      <c r="G1056" s="4" t="str">
        <f aca="false">VLOOKUP(D1056,Отдел!A:C,2,0)</f>
        <v>Кадровый отдел</v>
      </c>
      <c r="H1056" s="4" t="str">
        <f aca="false">VLOOKUP(C1056,'Лицевые счета'!A:E,4,0)</f>
        <v>Сантехника</v>
      </c>
      <c r="I1056" s="4" t="str">
        <f aca="false">VLOOKUP(C1056,'Лицевые счета'!A:E,2,0)</f>
        <v>Ленина</v>
      </c>
    </row>
    <row r="1057" customFormat="false" ht="15" hidden="false" customHeight="false" outlineLevel="0" collapsed="false">
      <c r="A1057" s="7" t="n">
        <v>1056</v>
      </c>
      <c r="B1057" s="8" t="n">
        <v>44895</v>
      </c>
      <c r="C1057" s="7" t="n">
        <v>54</v>
      </c>
      <c r="D1057" s="7" t="n">
        <v>9</v>
      </c>
      <c r="E1057" s="9" t="s">
        <v>9</v>
      </c>
      <c r="F1057" s="9" t="n">
        <v>38797</v>
      </c>
      <c r="G1057" s="4" t="str">
        <f aca="false">VLOOKUP(D1057,Отдел!A:C,2,0)</f>
        <v>Отдел труда и заработной платы</v>
      </c>
      <c r="H1057" s="4" t="str">
        <f aca="false">VLOOKUP(C1057,'Лицевые счета'!A:E,4,0)</f>
        <v>Электрика</v>
      </c>
      <c r="I1057" s="4" t="str">
        <f aca="false">VLOOKUP(C1057,'Лицевые счета'!A:E,2,0)</f>
        <v>Кольцевая</v>
      </c>
    </row>
    <row r="1058" customFormat="false" ht="15" hidden="false" customHeight="false" outlineLevel="0" collapsed="false">
      <c r="A1058" s="7" t="n">
        <v>1057</v>
      </c>
      <c r="B1058" s="8" t="n">
        <v>44896</v>
      </c>
      <c r="C1058" s="7" t="n">
        <v>28</v>
      </c>
      <c r="D1058" s="7" t="n">
        <v>2</v>
      </c>
      <c r="E1058" s="9" t="s">
        <v>9</v>
      </c>
      <c r="F1058" s="9" t="n">
        <v>24650</v>
      </c>
      <c r="G1058" s="4" t="str">
        <f aca="false">VLOOKUP(D1058,Отдел!A:C,2,0)</f>
        <v>Служба доставки</v>
      </c>
      <c r="H1058" s="4" t="str">
        <f aca="false">VLOOKUP(C1058,'Лицевые счета'!A:E,4,0)</f>
        <v>Электрика</v>
      </c>
      <c r="I1058" s="4" t="str">
        <f aca="false">VLOOKUP(C1058,'Лицевые счета'!A:E,2,0)</f>
        <v>Туполева</v>
      </c>
    </row>
    <row r="1059" customFormat="false" ht="15" hidden="false" customHeight="false" outlineLevel="0" collapsed="false">
      <c r="A1059" s="7" t="n">
        <v>1058</v>
      </c>
      <c r="B1059" s="8" t="n">
        <v>44897</v>
      </c>
      <c r="C1059" s="7" t="n">
        <v>46</v>
      </c>
      <c r="D1059" s="7" t="n">
        <v>6</v>
      </c>
      <c r="E1059" s="9" t="s">
        <v>9</v>
      </c>
      <c r="F1059" s="9" t="n">
        <v>31699</v>
      </c>
      <c r="G1059" s="4" t="str">
        <f aca="false">VLOOKUP(D1059,Отдел!A:C,2,0)</f>
        <v>Отдел снабжения</v>
      </c>
      <c r="H1059" s="4" t="str">
        <f aca="false">VLOOKUP(C1059,'Лицевые счета'!A:E,4,0)</f>
        <v>Инструмент</v>
      </c>
      <c r="I1059" s="4" t="str">
        <f aca="false">VLOOKUP(C1059,'Лицевые счета'!A:E,2,0)</f>
        <v>Семеоновская</v>
      </c>
    </row>
    <row r="1060" customFormat="false" ht="15" hidden="false" customHeight="false" outlineLevel="0" collapsed="false">
      <c r="A1060" s="7" t="n">
        <v>1059</v>
      </c>
      <c r="B1060" s="8" t="n">
        <v>44898</v>
      </c>
      <c r="C1060" s="7" t="n">
        <v>31</v>
      </c>
      <c r="D1060" s="7" t="n">
        <v>6</v>
      </c>
      <c r="E1060" s="9" t="s">
        <v>9</v>
      </c>
      <c r="F1060" s="9" t="n">
        <v>28615</v>
      </c>
      <c r="G1060" s="4" t="str">
        <f aca="false">VLOOKUP(D1060,Отдел!A:C,2,0)</f>
        <v>Отдел снабжения</v>
      </c>
      <c r="H1060" s="4" t="str">
        <f aca="false">VLOOKUP(C1060,'Лицевые счета'!A:E,4,0)</f>
        <v>Электрика</v>
      </c>
      <c r="I1060" s="4" t="str">
        <f aca="false">VLOOKUP(C1060,'Лицевые счета'!A:E,2,0)</f>
        <v>Туполева</v>
      </c>
    </row>
    <row r="1061" customFormat="false" ht="15" hidden="false" customHeight="false" outlineLevel="0" collapsed="false">
      <c r="A1061" s="7" t="n">
        <v>1060</v>
      </c>
      <c r="B1061" s="8" t="n">
        <v>44899</v>
      </c>
      <c r="C1061" s="7" t="n">
        <v>57</v>
      </c>
      <c r="D1061" s="7" t="n">
        <v>10</v>
      </c>
      <c r="E1061" s="9" t="s">
        <v>9</v>
      </c>
      <c r="F1061" s="9" t="n">
        <v>38943</v>
      </c>
      <c r="G1061" s="4" t="str">
        <f aca="false">VLOOKUP(D1061,Отдел!A:C,2,0)</f>
        <v>Маркетинговый отдел</v>
      </c>
      <c r="H1061" s="4" t="str">
        <f aca="false">VLOOKUP(C1061,'Лицевые счета'!A:E,4,0)</f>
        <v>Инструмент</v>
      </c>
      <c r="I1061" s="4" t="str">
        <f aca="false">VLOOKUP(C1061,'Лицевые счета'!A:E,2,0)</f>
        <v>Кольцевая</v>
      </c>
    </row>
    <row r="1062" customFormat="false" ht="15" hidden="false" customHeight="false" outlineLevel="0" collapsed="false">
      <c r="A1062" s="7" t="n">
        <v>1061</v>
      </c>
      <c r="B1062" s="8" t="n">
        <v>44900</v>
      </c>
      <c r="C1062" s="7" t="n">
        <v>23</v>
      </c>
      <c r="D1062" s="7" t="n">
        <v>3</v>
      </c>
      <c r="E1062" s="9" t="s">
        <v>9</v>
      </c>
      <c r="F1062" s="9" t="n">
        <v>36032</v>
      </c>
      <c r="G1062" s="4" t="str">
        <f aca="false">VLOOKUP(D1062,Отдел!A:C,2,0)</f>
        <v>Бухгалтерия</v>
      </c>
      <c r="H1062" s="4" t="str">
        <f aca="false">VLOOKUP(C1062,'Лицевые счета'!A:E,4,0)</f>
        <v>Электрика</v>
      </c>
      <c r="I1062" s="4" t="str">
        <f aca="false">VLOOKUP(C1062,'Лицевые счета'!A:E,2,0)</f>
        <v>Туполева</v>
      </c>
    </row>
    <row r="1063" customFormat="false" ht="15" hidden="false" customHeight="false" outlineLevel="0" collapsed="false">
      <c r="A1063" s="7" t="n">
        <v>1062</v>
      </c>
      <c r="B1063" s="8" t="n">
        <v>44901</v>
      </c>
      <c r="C1063" s="7" t="n">
        <v>60</v>
      </c>
      <c r="D1063" s="7" t="n">
        <v>5</v>
      </c>
      <c r="E1063" s="9" t="s">
        <v>9</v>
      </c>
      <c r="F1063" s="9" t="n">
        <v>37276</v>
      </c>
      <c r="G1063" s="4" t="str">
        <f aca="false">VLOOKUP(D1063,Отдел!A:C,2,0)</f>
        <v>Кадровый отдел</v>
      </c>
      <c r="H1063" s="4" t="str">
        <f aca="false">VLOOKUP(C1063,'Лицевые счета'!A:E,4,0)</f>
        <v>Сантехника</v>
      </c>
      <c r="I1063" s="4" t="str">
        <f aca="false">VLOOKUP(C1063,'Лицевые счета'!A:E,2,0)</f>
        <v>Кольцевая</v>
      </c>
    </row>
    <row r="1064" customFormat="false" ht="15" hidden="false" customHeight="false" outlineLevel="0" collapsed="false">
      <c r="A1064" s="7" t="n">
        <v>1063</v>
      </c>
      <c r="B1064" s="8" t="n">
        <v>44902</v>
      </c>
      <c r="C1064" s="7" t="n">
        <v>27</v>
      </c>
      <c r="D1064" s="7" t="n">
        <v>1</v>
      </c>
      <c r="E1064" s="9" t="s">
        <v>9</v>
      </c>
      <c r="F1064" s="9" t="n">
        <v>21621</v>
      </c>
      <c r="G1064" s="4" t="str">
        <f aca="false">VLOOKUP(D1064,Отдел!A:C,2,0)</f>
        <v>Ремонтный цех</v>
      </c>
      <c r="H1064" s="4" t="str">
        <f aca="false">VLOOKUP(C1064,'Лицевые счета'!A:E,4,0)</f>
        <v>Электрика</v>
      </c>
      <c r="I1064" s="4" t="str">
        <f aca="false">VLOOKUP(C1064,'Лицевые счета'!A:E,2,0)</f>
        <v>Туполева</v>
      </c>
    </row>
    <row r="1065" customFormat="false" ht="15" hidden="false" customHeight="false" outlineLevel="0" collapsed="false">
      <c r="A1065" s="7" t="n">
        <v>1064</v>
      </c>
      <c r="B1065" s="8" t="n">
        <v>44903</v>
      </c>
      <c r="C1065" s="7" t="n">
        <v>39</v>
      </c>
      <c r="D1065" s="7" t="n">
        <v>11</v>
      </c>
      <c r="E1065" s="9" t="s">
        <v>9</v>
      </c>
      <c r="F1065" s="9" t="n">
        <v>33541</v>
      </c>
      <c r="G1065" s="4" t="str">
        <f aca="false">VLOOKUP(D1065,Отдел!A:C,2,0)</f>
        <v>Производственный цех</v>
      </c>
      <c r="H1065" s="4" t="str">
        <f aca="false">VLOOKUP(C1065,'Лицевые счета'!A:E,4,0)</f>
        <v>Электрика</v>
      </c>
      <c r="I1065" s="4" t="str">
        <f aca="false">VLOOKUP(C1065,'Лицевые счета'!A:E,2,0)</f>
        <v>Семеоновская</v>
      </c>
    </row>
    <row r="1066" customFormat="false" ht="15" hidden="false" customHeight="false" outlineLevel="0" collapsed="false">
      <c r="A1066" s="7" t="n">
        <v>1065</v>
      </c>
      <c r="B1066" s="8" t="n">
        <v>44904</v>
      </c>
      <c r="C1066" s="7" t="n">
        <v>5</v>
      </c>
      <c r="D1066" s="7" t="n">
        <v>10</v>
      </c>
      <c r="E1066" s="9" t="s">
        <v>9</v>
      </c>
      <c r="F1066" s="9" t="n">
        <v>23047</v>
      </c>
      <c r="G1066" s="4" t="str">
        <f aca="false">VLOOKUP(D1066,Отдел!A:C,2,0)</f>
        <v>Маркетинговый отдел</v>
      </c>
      <c r="H1066" s="4" t="str">
        <f aca="false">VLOOKUP(C1066,'Лицевые счета'!A:E,4,0)</f>
        <v>Электрика</v>
      </c>
      <c r="I1066" s="4" t="str">
        <f aca="false">VLOOKUP(C1066,'Лицевые счета'!A:E,2,0)</f>
        <v>Шмидта</v>
      </c>
    </row>
    <row r="1067" customFormat="false" ht="15" hidden="false" customHeight="false" outlineLevel="0" collapsed="false">
      <c r="A1067" s="7" t="n">
        <v>1066</v>
      </c>
      <c r="B1067" s="8" t="n">
        <v>44905</v>
      </c>
      <c r="C1067" s="7" t="n">
        <v>59</v>
      </c>
      <c r="D1067" s="7" t="n">
        <v>5</v>
      </c>
      <c r="E1067" s="9" t="s">
        <v>9</v>
      </c>
      <c r="F1067" s="9" t="n">
        <v>21271</v>
      </c>
      <c r="G1067" s="4" t="str">
        <f aca="false">VLOOKUP(D1067,Отдел!A:C,2,0)</f>
        <v>Кадровый отдел</v>
      </c>
      <c r="H1067" s="4" t="str">
        <f aca="false">VLOOKUP(C1067,'Лицевые счета'!A:E,4,0)</f>
        <v>Сантехника</v>
      </c>
      <c r="I1067" s="4" t="str">
        <f aca="false">VLOOKUP(C1067,'Лицевые счета'!A:E,2,0)</f>
        <v>Кольцевая</v>
      </c>
    </row>
    <row r="1068" customFormat="false" ht="15" hidden="false" customHeight="false" outlineLevel="0" collapsed="false">
      <c r="A1068" s="7" t="n">
        <v>1067</v>
      </c>
      <c r="B1068" s="8" t="n">
        <v>44906</v>
      </c>
      <c r="C1068" s="7" t="n">
        <v>37</v>
      </c>
      <c r="D1068" s="7" t="n">
        <v>1</v>
      </c>
      <c r="E1068" s="9" t="s">
        <v>9</v>
      </c>
      <c r="F1068" s="9" t="n">
        <v>28176</v>
      </c>
      <c r="G1068" s="4" t="str">
        <f aca="false">VLOOKUP(D1068,Отдел!A:C,2,0)</f>
        <v>Ремонтный цех</v>
      </c>
      <c r="H1068" s="4" t="str">
        <f aca="false">VLOOKUP(C1068,'Лицевые счета'!A:E,4,0)</f>
        <v>Инструмент</v>
      </c>
      <c r="I1068" s="4" t="str">
        <f aca="false">VLOOKUP(C1068,'Лицевые счета'!A:E,2,0)</f>
        <v>Туполева</v>
      </c>
    </row>
    <row r="1069" customFormat="false" ht="15" hidden="false" customHeight="false" outlineLevel="0" collapsed="false">
      <c r="A1069" s="7" t="n">
        <v>1068</v>
      </c>
      <c r="B1069" s="8" t="n">
        <v>44907</v>
      </c>
      <c r="C1069" s="7" t="n">
        <v>46</v>
      </c>
      <c r="D1069" s="7" t="n">
        <v>11</v>
      </c>
      <c r="E1069" s="9" t="s">
        <v>9</v>
      </c>
      <c r="F1069" s="9" t="n">
        <v>23379</v>
      </c>
      <c r="G1069" s="4" t="str">
        <f aca="false">VLOOKUP(D1069,Отдел!A:C,2,0)</f>
        <v>Производственный цех</v>
      </c>
      <c r="H1069" s="4" t="str">
        <f aca="false">VLOOKUP(C1069,'Лицевые счета'!A:E,4,0)</f>
        <v>Инструмент</v>
      </c>
      <c r="I1069" s="4" t="str">
        <f aca="false">VLOOKUP(C1069,'Лицевые счета'!A:E,2,0)</f>
        <v>Семеоновская</v>
      </c>
    </row>
    <row r="1070" customFormat="false" ht="15" hidden="false" customHeight="false" outlineLevel="0" collapsed="false">
      <c r="A1070" s="7" t="n">
        <v>1069</v>
      </c>
      <c r="B1070" s="8" t="n">
        <v>44908</v>
      </c>
      <c r="C1070" s="7" t="n">
        <v>55</v>
      </c>
      <c r="D1070" s="7" t="n">
        <v>6</v>
      </c>
      <c r="E1070" s="9" t="s">
        <v>9</v>
      </c>
      <c r="F1070" s="9" t="n">
        <v>30506</v>
      </c>
      <c r="G1070" s="4" t="str">
        <f aca="false">VLOOKUP(D1070,Отдел!A:C,2,0)</f>
        <v>Отдел снабжения</v>
      </c>
      <c r="H1070" s="4" t="str">
        <f aca="false">VLOOKUP(C1070,'Лицевые счета'!A:E,4,0)</f>
        <v>Инструмент</v>
      </c>
      <c r="I1070" s="4" t="str">
        <f aca="false">VLOOKUP(C1070,'Лицевые счета'!A:E,2,0)</f>
        <v>Кольцевая</v>
      </c>
    </row>
    <row r="1071" customFormat="false" ht="15" hidden="false" customHeight="false" outlineLevel="0" collapsed="false">
      <c r="A1071" s="7" t="n">
        <v>1070</v>
      </c>
      <c r="B1071" s="8" t="n">
        <v>44909</v>
      </c>
      <c r="C1071" s="7" t="n">
        <v>6</v>
      </c>
      <c r="D1071" s="7" t="n">
        <v>3</v>
      </c>
      <c r="E1071" s="9" t="s">
        <v>9</v>
      </c>
      <c r="F1071" s="9" t="n">
        <v>32038</v>
      </c>
      <c r="G1071" s="4" t="str">
        <f aca="false">VLOOKUP(D1071,Отдел!A:C,2,0)</f>
        <v>Бухгалтерия</v>
      </c>
      <c r="H1071" s="4" t="str">
        <f aca="false">VLOOKUP(C1071,'Лицевые счета'!A:E,4,0)</f>
        <v>Электрика</v>
      </c>
      <c r="I1071" s="4" t="str">
        <f aca="false">VLOOKUP(C1071,'Лицевые счета'!A:E,2,0)</f>
        <v>Шмидта</v>
      </c>
    </row>
    <row r="1072" customFormat="false" ht="15" hidden="false" customHeight="false" outlineLevel="0" collapsed="false">
      <c r="A1072" s="7" t="n">
        <v>1071</v>
      </c>
      <c r="B1072" s="8" t="n">
        <v>44910</v>
      </c>
      <c r="C1072" s="7" t="n">
        <v>44</v>
      </c>
      <c r="D1072" s="7" t="n">
        <v>10</v>
      </c>
      <c r="E1072" s="9" t="s">
        <v>9</v>
      </c>
      <c r="F1072" s="9" t="n">
        <v>26830</v>
      </c>
      <c r="G1072" s="4" t="str">
        <f aca="false">VLOOKUP(D1072,Отдел!A:C,2,0)</f>
        <v>Маркетинговый отдел</v>
      </c>
      <c r="H1072" s="4" t="str">
        <f aca="false">VLOOKUP(C1072,'Лицевые счета'!A:E,4,0)</f>
        <v>Электрика</v>
      </c>
      <c r="I1072" s="4" t="str">
        <f aca="false">VLOOKUP(C1072,'Лицевые счета'!A:E,2,0)</f>
        <v>Семеоновская</v>
      </c>
    </row>
    <row r="1073" customFormat="false" ht="15" hidden="false" customHeight="false" outlineLevel="0" collapsed="false">
      <c r="A1073" s="7" t="n">
        <v>1072</v>
      </c>
      <c r="B1073" s="8" t="n">
        <v>44911</v>
      </c>
      <c r="C1073" s="7" t="n">
        <v>43</v>
      </c>
      <c r="D1073" s="7" t="n">
        <v>2</v>
      </c>
      <c r="E1073" s="9" t="s">
        <v>9</v>
      </c>
      <c r="F1073" s="9" t="n">
        <v>27001</v>
      </c>
      <c r="G1073" s="4" t="str">
        <f aca="false">VLOOKUP(D1073,Отдел!A:C,2,0)</f>
        <v>Служба доставки</v>
      </c>
      <c r="H1073" s="4" t="str">
        <f aca="false">VLOOKUP(C1073,'Лицевые счета'!A:E,4,0)</f>
        <v>Электрика</v>
      </c>
      <c r="I1073" s="4" t="str">
        <f aca="false">VLOOKUP(C1073,'Лицевые счета'!A:E,2,0)</f>
        <v>Семеоновская</v>
      </c>
    </row>
    <row r="1074" customFormat="false" ht="15" hidden="false" customHeight="false" outlineLevel="0" collapsed="false">
      <c r="A1074" s="7" t="n">
        <v>1073</v>
      </c>
      <c r="B1074" s="8" t="n">
        <v>44912</v>
      </c>
      <c r="C1074" s="7" t="n">
        <v>50</v>
      </c>
      <c r="D1074" s="7" t="n">
        <v>7</v>
      </c>
      <c r="E1074" s="9" t="s">
        <v>9</v>
      </c>
      <c r="F1074" s="9" t="n">
        <v>28607</v>
      </c>
      <c r="G1074" s="4" t="str">
        <f aca="false">VLOOKUP(D1074,Отдел!A:C,2,0)</f>
        <v>Отдел сбыта</v>
      </c>
      <c r="H1074" s="4" t="str">
        <f aca="false">VLOOKUP(C1074,'Лицевые счета'!A:E,4,0)</f>
        <v>Сантехника</v>
      </c>
      <c r="I1074" s="4" t="str">
        <f aca="false">VLOOKUP(C1074,'Лицевые счета'!A:E,2,0)</f>
        <v>Семеоновская</v>
      </c>
    </row>
    <row r="1075" customFormat="false" ht="15" hidden="false" customHeight="false" outlineLevel="0" collapsed="false">
      <c r="A1075" s="7" t="n">
        <v>1074</v>
      </c>
      <c r="B1075" s="8" t="n">
        <v>44913</v>
      </c>
      <c r="C1075" s="7" t="n">
        <v>7</v>
      </c>
      <c r="D1075" s="7" t="n">
        <v>6</v>
      </c>
      <c r="E1075" s="9" t="s">
        <v>9</v>
      </c>
      <c r="F1075" s="9" t="n">
        <v>27765</v>
      </c>
      <c r="G1075" s="4" t="str">
        <f aca="false">VLOOKUP(D1075,Отдел!A:C,2,0)</f>
        <v>Отдел снабжения</v>
      </c>
      <c r="H1075" s="4" t="str">
        <f aca="false">VLOOKUP(C1075,'Лицевые счета'!A:E,4,0)</f>
        <v>Электрика</v>
      </c>
      <c r="I1075" s="4" t="str">
        <f aca="false">VLOOKUP(C1075,'Лицевые счета'!A:E,2,0)</f>
        <v>Ленина</v>
      </c>
    </row>
    <row r="1076" customFormat="false" ht="15" hidden="false" customHeight="false" outlineLevel="0" collapsed="false">
      <c r="A1076" s="7" t="n">
        <v>1075</v>
      </c>
      <c r="B1076" s="8" t="n">
        <v>44914</v>
      </c>
      <c r="C1076" s="7" t="n">
        <v>12</v>
      </c>
      <c r="D1076" s="7" t="n">
        <v>11</v>
      </c>
      <c r="E1076" s="9" t="s">
        <v>9</v>
      </c>
      <c r="F1076" s="9" t="n">
        <v>35052</v>
      </c>
      <c r="G1076" s="4" t="str">
        <f aca="false">VLOOKUP(D1076,Отдел!A:C,2,0)</f>
        <v>Производственный цех</v>
      </c>
      <c r="H1076" s="4" t="str">
        <f aca="false">VLOOKUP(C1076,'Лицевые счета'!A:E,4,0)</f>
        <v>Электрика</v>
      </c>
      <c r="I1076" s="4" t="str">
        <f aca="false">VLOOKUP(C1076,'Лицевые счета'!A:E,2,0)</f>
        <v>Ленина</v>
      </c>
    </row>
    <row r="1077" customFormat="false" ht="15" hidden="false" customHeight="false" outlineLevel="0" collapsed="false">
      <c r="A1077" s="7" t="n">
        <v>1076</v>
      </c>
      <c r="B1077" s="8" t="n">
        <v>44915</v>
      </c>
      <c r="C1077" s="7" t="n">
        <v>40</v>
      </c>
      <c r="D1077" s="7" t="n">
        <v>2</v>
      </c>
      <c r="E1077" s="9" t="s">
        <v>9</v>
      </c>
      <c r="F1077" s="9" t="n">
        <v>24990</v>
      </c>
      <c r="G1077" s="4" t="str">
        <f aca="false">VLOOKUP(D1077,Отдел!A:C,2,0)</f>
        <v>Служба доставки</v>
      </c>
      <c r="H1077" s="4" t="str">
        <f aca="false">VLOOKUP(C1077,'Лицевые счета'!A:E,4,0)</f>
        <v>Электрика</v>
      </c>
      <c r="I1077" s="4" t="str">
        <f aca="false">VLOOKUP(C1077,'Лицевые счета'!A:E,2,0)</f>
        <v>Семеоновская</v>
      </c>
    </row>
    <row r="1078" customFormat="false" ht="15" hidden="false" customHeight="false" outlineLevel="0" collapsed="false">
      <c r="A1078" s="7" t="n">
        <v>1077</v>
      </c>
      <c r="B1078" s="8" t="n">
        <v>44916</v>
      </c>
      <c r="C1078" s="7" t="n">
        <v>30</v>
      </c>
      <c r="D1078" s="7" t="n">
        <v>3</v>
      </c>
      <c r="E1078" s="9" t="s">
        <v>9</v>
      </c>
      <c r="F1078" s="9" t="n">
        <v>37696</v>
      </c>
      <c r="G1078" s="4" t="str">
        <f aca="false">VLOOKUP(D1078,Отдел!A:C,2,0)</f>
        <v>Бухгалтерия</v>
      </c>
      <c r="H1078" s="4" t="str">
        <f aca="false">VLOOKUP(C1078,'Лицевые счета'!A:E,4,0)</f>
        <v>Электрика</v>
      </c>
      <c r="I1078" s="4" t="str">
        <f aca="false">VLOOKUP(C1078,'Лицевые счета'!A:E,2,0)</f>
        <v>Туполева</v>
      </c>
    </row>
    <row r="1079" customFormat="false" ht="15" hidden="false" customHeight="false" outlineLevel="0" collapsed="false">
      <c r="A1079" s="7" t="n">
        <v>1078</v>
      </c>
      <c r="B1079" s="8" t="n">
        <v>44917</v>
      </c>
      <c r="C1079" s="7" t="n">
        <v>24</v>
      </c>
      <c r="D1079" s="7" t="n">
        <v>4</v>
      </c>
      <c r="E1079" s="9" t="s">
        <v>9</v>
      </c>
      <c r="F1079" s="9" t="n">
        <v>29201</v>
      </c>
      <c r="G1079" s="4" t="str">
        <f aca="false">VLOOKUP(D1079,Отдел!A:C,2,0)</f>
        <v>Отдел по технике безопасности</v>
      </c>
      <c r="H1079" s="4" t="str">
        <f aca="false">VLOOKUP(C1079,'Лицевые счета'!A:E,4,0)</f>
        <v>Электрика</v>
      </c>
      <c r="I1079" s="4" t="str">
        <f aca="false">VLOOKUP(C1079,'Лицевые счета'!A:E,2,0)</f>
        <v>Туполева</v>
      </c>
    </row>
    <row r="1080" customFormat="false" ht="15" hidden="false" customHeight="false" outlineLevel="0" collapsed="false">
      <c r="A1080" s="7" t="n">
        <v>1079</v>
      </c>
      <c r="B1080" s="8" t="n">
        <v>44918</v>
      </c>
      <c r="C1080" s="7" t="n">
        <v>40</v>
      </c>
      <c r="D1080" s="7" t="n">
        <v>8</v>
      </c>
      <c r="E1080" s="9" t="s">
        <v>9</v>
      </c>
      <c r="F1080" s="9" t="n">
        <v>36587</v>
      </c>
      <c r="G1080" s="4" t="str">
        <f aca="false">VLOOKUP(D1080,Отдел!A:C,2,0)</f>
        <v>Плановый отдел</v>
      </c>
      <c r="H1080" s="4" t="str">
        <f aca="false">VLOOKUP(C1080,'Лицевые счета'!A:E,4,0)</f>
        <v>Электрика</v>
      </c>
      <c r="I1080" s="4" t="str">
        <f aca="false">VLOOKUP(C1080,'Лицевые счета'!A:E,2,0)</f>
        <v>Семеоновская</v>
      </c>
    </row>
    <row r="1081" customFormat="false" ht="15" hidden="false" customHeight="false" outlineLevel="0" collapsed="false">
      <c r="A1081" s="7" t="n">
        <v>1080</v>
      </c>
      <c r="B1081" s="8" t="n">
        <v>44919</v>
      </c>
      <c r="C1081" s="7" t="n">
        <v>40</v>
      </c>
      <c r="D1081" s="7" t="n">
        <v>11</v>
      </c>
      <c r="E1081" s="9" t="s">
        <v>9</v>
      </c>
      <c r="F1081" s="9" t="n">
        <v>30095</v>
      </c>
      <c r="G1081" s="4" t="str">
        <f aca="false">VLOOKUP(D1081,Отдел!A:C,2,0)</f>
        <v>Производственный цех</v>
      </c>
      <c r="H1081" s="4" t="str">
        <f aca="false">VLOOKUP(C1081,'Лицевые счета'!A:E,4,0)</f>
        <v>Электрика</v>
      </c>
      <c r="I1081" s="4" t="str">
        <f aca="false">VLOOKUP(C1081,'Лицевые счета'!A:E,2,0)</f>
        <v>Семеоновская</v>
      </c>
    </row>
    <row r="1082" customFormat="false" ht="15" hidden="false" customHeight="false" outlineLevel="0" collapsed="false">
      <c r="A1082" s="7" t="n">
        <v>1081</v>
      </c>
      <c r="B1082" s="8" t="n">
        <v>44920</v>
      </c>
      <c r="C1082" s="7" t="n">
        <v>25</v>
      </c>
      <c r="D1082" s="7" t="n">
        <v>10</v>
      </c>
      <c r="E1082" s="9" t="s">
        <v>9</v>
      </c>
      <c r="F1082" s="9" t="n">
        <v>31380</v>
      </c>
      <c r="G1082" s="4" t="str">
        <f aca="false">VLOOKUP(D1082,Отдел!A:C,2,0)</f>
        <v>Маркетинговый отдел</v>
      </c>
      <c r="H1082" s="4" t="str">
        <f aca="false">VLOOKUP(C1082,'Лицевые счета'!A:E,4,0)</f>
        <v>Электрика</v>
      </c>
      <c r="I1082" s="4" t="str">
        <f aca="false">VLOOKUP(C1082,'Лицевые счета'!A:E,2,0)</f>
        <v>Туполева</v>
      </c>
    </row>
    <row r="1083" customFormat="false" ht="15" hidden="false" customHeight="false" outlineLevel="0" collapsed="false">
      <c r="A1083" s="7" t="n">
        <v>1082</v>
      </c>
      <c r="B1083" s="8" t="n">
        <v>44921</v>
      </c>
      <c r="C1083" s="7" t="n">
        <v>3</v>
      </c>
      <c r="D1083" s="7" t="n">
        <v>11</v>
      </c>
      <c r="E1083" s="9" t="s">
        <v>9</v>
      </c>
      <c r="F1083" s="9" t="n">
        <v>20641</v>
      </c>
      <c r="G1083" s="4" t="str">
        <f aca="false">VLOOKUP(D1083,Отдел!A:C,2,0)</f>
        <v>Производственный цех</v>
      </c>
      <c r="H1083" s="4" t="str">
        <f aca="false">VLOOKUP(C1083,'Лицевые счета'!A:E,4,0)</f>
        <v>Электрика</v>
      </c>
      <c r="I1083" s="4" t="str">
        <f aca="false">VLOOKUP(C1083,'Лицевые счета'!A:E,2,0)</f>
        <v>Шмидта</v>
      </c>
    </row>
    <row r="1084" customFormat="false" ht="15" hidden="false" customHeight="false" outlineLevel="0" collapsed="false">
      <c r="A1084" s="7" t="n">
        <v>1083</v>
      </c>
      <c r="B1084" s="8" t="n">
        <v>44922</v>
      </c>
      <c r="C1084" s="7" t="n">
        <v>43</v>
      </c>
      <c r="D1084" s="7" t="n">
        <v>5</v>
      </c>
      <c r="E1084" s="9" t="s">
        <v>9</v>
      </c>
      <c r="F1084" s="9" t="n">
        <v>38148</v>
      </c>
      <c r="G1084" s="4" t="str">
        <f aca="false">VLOOKUP(D1084,Отдел!A:C,2,0)</f>
        <v>Кадровый отдел</v>
      </c>
      <c r="H1084" s="4" t="str">
        <f aca="false">VLOOKUP(C1084,'Лицевые счета'!A:E,4,0)</f>
        <v>Электрика</v>
      </c>
      <c r="I1084" s="4" t="str">
        <f aca="false">VLOOKUP(C1084,'Лицевые счета'!A:E,2,0)</f>
        <v>Семеоновская</v>
      </c>
    </row>
    <row r="1085" customFormat="false" ht="15" hidden="false" customHeight="false" outlineLevel="0" collapsed="false">
      <c r="A1085" s="7" t="n">
        <v>1084</v>
      </c>
      <c r="B1085" s="8" t="n">
        <v>44923</v>
      </c>
      <c r="C1085" s="7" t="n">
        <v>37</v>
      </c>
      <c r="D1085" s="7" t="n">
        <v>4</v>
      </c>
      <c r="E1085" s="9" t="s">
        <v>9</v>
      </c>
      <c r="F1085" s="9" t="n">
        <v>37042</v>
      </c>
      <c r="G1085" s="4" t="str">
        <f aca="false">VLOOKUP(D1085,Отдел!A:C,2,0)</f>
        <v>Отдел по технике безопасности</v>
      </c>
      <c r="H1085" s="4" t="str">
        <f aca="false">VLOOKUP(C1085,'Лицевые счета'!A:E,4,0)</f>
        <v>Инструмент</v>
      </c>
      <c r="I1085" s="4" t="str">
        <f aca="false">VLOOKUP(C1085,'Лицевые счета'!A:E,2,0)</f>
        <v>Туполева</v>
      </c>
    </row>
    <row r="1086" customFormat="false" ht="15" hidden="false" customHeight="false" outlineLevel="0" collapsed="false">
      <c r="A1086" s="7" t="n">
        <v>1085</v>
      </c>
      <c r="B1086" s="8" t="n">
        <v>44924</v>
      </c>
      <c r="C1086" s="7" t="n">
        <v>35</v>
      </c>
      <c r="D1086" s="7" t="n">
        <v>4</v>
      </c>
      <c r="E1086" s="9" t="s">
        <v>9</v>
      </c>
      <c r="F1086" s="9" t="n">
        <v>28486</v>
      </c>
      <c r="G1086" s="4" t="str">
        <f aca="false">VLOOKUP(D1086,Отдел!A:C,2,0)</f>
        <v>Отдел по технике безопасности</v>
      </c>
      <c r="H1086" s="4" t="str">
        <f aca="false">VLOOKUP(C1086,'Лицевые счета'!A:E,4,0)</f>
        <v>Инструмент</v>
      </c>
      <c r="I1086" s="4" t="str">
        <f aca="false">VLOOKUP(C1086,'Лицевые счета'!A:E,2,0)</f>
        <v>Туполева</v>
      </c>
    </row>
    <row r="1087" customFormat="false" ht="15" hidden="false" customHeight="false" outlineLevel="0" collapsed="false">
      <c r="A1087" s="7" t="n">
        <v>1086</v>
      </c>
      <c r="B1087" s="8" t="n">
        <v>44925</v>
      </c>
      <c r="C1087" s="7" t="n">
        <v>24</v>
      </c>
      <c r="D1087" s="7" t="n">
        <v>6</v>
      </c>
      <c r="E1087" s="9" t="s">
        <v>9</v>
      </c>
      <c r="F1087" s="9" t="n">
        <v>30489</v>
      </c>
      <c r="G1087" s="4" t="str">
        <f aca="false">VLOOKUP(D1087,Отдел!A:C,2,0)</f>
        <v>Отдел снабжения</v>
      </c>
      <c r="H1087" s="4" t="str">
        <f aca="false">VLOOKUP(C1087,'Лицевые счета'!A:E,4,0)</f>
        <v>Электрика</v>
      </c>
      <c r="I1087" s="4" t="str">
        <f aca="false">VLOOKUP(C1087,'Лицевые счета'!A:E,2,0)</f>
        <v>Туполева</v>
      </c>
    </row>
    <row r="1088" customFormat="false" ht="15" hidden="false" customHeight="false" outlineLevel="0" collapsed="false">
      <c r="A1088" s="7" t="n">
        <v>1087</v>
      </c>
      <c r="B1088" s="8" t="n">
        <v>44926</v>
      </c>
      <c r="C1088" s="7" t="n">
        <v>56</v>
      </c>
      <c r="D1088" s="7" t="n">
        <v>9</v>
      </c>
      <c r="E1088" s="9" t="s">
        <v>9</v>
      </c>
      <c r="F1088" s="9" t="n">
        <v>26962</v>
      </c>
      <c r="G1088" s="4" t="str">
        <f aca="false">VLOOKUP(D1088,Отдел!A:C,2,0)</f>
        <v>Отдел труда и заработной платы</v>
      </c>
      <c r="H1088" s="4" t="str">
        <f aca="false">VLOOKUP(C1088,'Лицевые счета'!A:E,4,0)</f>
        <v>Инструмент</v>
      </c>
      <c r="I1088" s="4" t="str">
        <f aca="false">VLOOKUP(C1088,'Лицевые счета'!A:E,2,0)</f>
        <v>Кольцевая</v>
      </c>
    </row>
    <row r="1089" customFormat="false" ht="15" hidden="false" customHeight="false" outlineLevel="0" collapsed="false">
      <c r="C1089" s="1"/>
      <c r="H1089" s="10"/>
    </row>
    <row r="1090" customFormat="false" ht="15" hidden="false" customHeight="false" outlineLevel="0" collapsed="false">
      <c r="C1090" s="1"/>
      <c r="H1090" s="10"/>
    </row>
    <row r="1091" customFormat="false" ht="15" hidden="false" customHeight="false" outlineLevel="0" collapsed="false">
      <c r="C1091" s="1"/>
      <c r="H1091" s="10"/>
    </row>
    <row r="1092" customFormat="false" ht="15" hidden="false" customHeight="false" outlineLevel="0" collapsed="false">
      <c r="C1092" s="1"/>
      <c r="H1092" s="10"/>
    </row>
    <row r="1093" customFormat="false" ht="15" hidden="false" customHeight="false" outlineLevel="0" collapsed="false">
      <c r="C1093" s="1"/>
      <c r="H1093" s="10"/>
    </row>
    <row r="1094" customFormat="false" ht="15" hidden="false" customHeight="false" outlineLevel="0" collapsed="false">
      <c r="C1094" s="1"/>
      <c r="H1094" s="10"/>
    </row>
    <row r="1095" customFormat="false" ht="15" hidden="false" customHeight="false" outlineLevel="0" collapsed="false">
      <c r="C1095" s="1"/>
      <c r="H1095" s="10"/>
    </row>
    <row r="1096" customFormat="false" ht="15" hidden="false" customHeight="false" outlineLevel="0" collapsed="false">
      <c r="C1096" s="1"/>
      <c r="H1096" s="10"/>
    </row>
    <row r="1097" customFormat="false" ht="15" hidden="false" customHeight="false" outlineLevel="0" collapsed="false">
      <c r="C1097" s="1"/>
      <c r="H1097" s="10"/>
    </row>
    <row r="1098" customFormat="false" ht="15" hidden="false" customHeight="false" outlineLevel="0" collapsed="false">
      <c r="C1098" s="1"/>
      <c r="H1098" s="10"/>
    </row>
    <row r="1099" customFormat="false" ht="15" hidden="false" customHeight="false" outlineLevel="0" collapsed="false">
      <c r="C1099" s="1"/>
      <c r="H1099" s="10"/>
    </row>
    <row r="1100" customFormat="false" ht="15" hidden="false" customHeight="false" outlineLevel="0" collapsed="false">
      <c r="C1100" s="1"/>
      <c r="H1100" s="10"/>
    </row>
    <row r="1101" customFormat="false" ht="15" hidden="false" customHeight="false" outlineLevel="0" collapsed="false">
      <c r="C1101" s="1"/>
      <c r="H1101" s="10"/>
    </row>
    <row r="1102" customFormat="false" ht="15" hidden="false" customHeight="false" outlineLevel="0" collapsed="false">
      <c r="C1102" s="1"/>
      <c r="H1102" s="10"/>
    </row>
    <row r="1103" customFormat="false" ht="15" hidden="false" customHeight="false" outlineLevel="0" collapsed="false">
      <c r="C1103" s="1"/>
      <c r="H1103" s="10"/>
    </row>
    <row r="1104" customFormat="false" ht="15" hidden="false" customHeight="false" outlineLevel="0" collapsed="false">
      <c r="C1104" s="1"/>
      <c r="H1104" s="10"/>
    </row>
    <row r="1105" customFormat="false" ht="15" hidden="false" customHeight="false" outlineLevel="0" collapsed="false">
      <c r="C1105" s="1"/>
      <c r="H1105" s="10"/>
    </row>
    <row r="1106" customFormat="false" ht="15" hidden="false" customHeight="false" outlineLevel="0" collapsed="false">
      <c r="C1106" s="1"/>
      <c r="H1106" s="10"/>
    </row>
    <row r="1107" customFormat="false" ht="15" hidden="false" customHeight="false" outlineLevel="0" collapsed="false">
      <c r="C1107" s="1"/>
      <c r="H1107" s="10"/>
    </row>
    <row r="1108" customFormat="false" ht="15" hidden="false" customHeight="false" outlineLevel="0" collapsed="false">
      <c r="C1108" s="1"/>
      <c r="H1108" s="10"/>
    </row>
    <row r="1109" customFormat="false" ht="15" hidden="false" customHeight="false" outlineLevel="0" collapsed="false">
      <c r="C1109" s="1"/>
      <c r="H1109" s="10"/>
    </row>
    <row r="1110" customFormat="false" ht="15" hidden="false" customHeight="false" outlineLevel="0" collapsed="false">
      <c r="C1110" s="1"/>
      <c r="H1110" s="10"/>
    </row>
    <row r="1111" customFormat="false" ht="15" hidden="false" customHeight="false" outlineLevel="0" collapsed="false">
      <c r="C1111" s="1"/>
      <c r="H1111" s="10"/>
    </row>
    <row r="1112" customFormat="false" ht="15" hidden="false" customHeight="false" outlineLevel="0" collapsed="false">
      <c r="C1112" s="1"/>
      <c r="H1112" s="10"/>
    </row>
    <row r="1113" customFormat="false" ht="15" hidden="false" customHeight="false" outlineLevel="0" collapsed="false">
      <c r="C1113" s="1"/>
      <c r="H1113" s="10"/>
    </row>
    <row r="1114" customFormat="false" ht="15" hidden="false" customHeight="false" outlineLevel="0" collapsed="false">
      <c r="C1114" s="1"/>
      <c r="H1114" s="10"/>
    </row>
    <row r="1115" customFormat="false" ht="15" hidden="false" customHeight="false" outlineLevel="0" collapsed="false">
      <c r="C1115" s="1"/>
      <c r="H1115" s="10"/>
    </row>
    <row r="1116" customFormat="false" ht="15" hidden="false" customHeight="false" outlineLevel="0" collapsed="false">
      <c r="C1116" s="1"/>
      <c r="H1116" s="10"/>
    </row>
    <row r="1117" customFormat="false" ht="15" hidden="false" customHeight="false" outlineLevel="0" collapsed="false">
      <c r="C1117" s="1"/>
      <c r="H1117" s="10"/>
    </row>
    <row r="1118" customFormat="false" ht="15" hidden="false" customHeight="false" outlineLevel="0" collapsed="false">
      <c r="C1118" s="1"/>
      <c r="H1118" s="10"/>
    </row>
    <row r="1119" customFormat="false" ht="15" hidden="false" customHeight="false" outlineLevel="0" collapsed="false">
      <c r="C1119" s="1"/>
      <c r="H1119" s="10"/>
    </row>
    <row r="1120" customFormat="false" ht="15" hidden="false" customHeight="false" outlineLevel="0" collapsed="false">
      <c r="C1120" s="1"/>
      <c r="H1120" s="10"/>
    </row>
    <row r="1121" customFormat="false" ht="15" hidden="false" customHeight="false" outlineLevel="0" collapsed="false">
      <c r="C1121" s="1"/>
      <c r="H1121" s="10"/>
    </row>
    <row r="1122" customFormat="false" ht="15" hidden="false" customHeight="false" outlineLevel="0" collapsed="false">
      <c r="C1122" s="1"/>
      <c r="H1122" s="10"/>
    </row>
    <row r="1123" customFormat="false" ht="15" hidden="false" customHeight="false" outlineLevel="0" collapsed="false">
      <c r="C1123" s="1"/>
      <c r="H1123" s="10"/>
    </row>
    <row r="1124" customFormat="false" ht="15" hidden="false" customHeight="false" outlineLevel="0" collapsed="false">
      <c r="C1124" s="1"/>
      <c r="H1124" s="10"/>
    </row>
    <row r="1125" customFormat="false" ht="15" hidden="false" customHeight="false" outlineLevel="0" collapsed="false">
      <c r="C1125" s="1"/>
      <c r="H1125" s="10"/>
    </row>
    <row r="1126" customFormat="false" ht="15" hidden="false" customHeight="false" outlineLevel="0" collapsed="false">
      <c r="C1126" s="1"/>
      <c r="H1126" s="10"/>
    </row>
    <row r="1127" customFormat="false" ht="15" hidden="false" customHeight="false" outlineLevel="0" collapsed="false">
      <c r="C1127" s="1"/>
      <c r="H1127" s="10"/>
    </row>
    <row r="1128" customFormat="false" ht="15" hidden="false" customHeight="false" outlineLevel="0" collapsed="false">
      <c r="C1128" s="1"/>
      <c r="H1128" s="10"/>
    </row>
    <row r="1129" customFormat="false" ht="15" hidden="false" customHeight="false" outlineLevel="0" collapsed="false">
      <c r="C1129" s="1"/>
      <c r="H1129" s="10"/>
    </row>
    <row r="1130" customFormat="false" ht="15" hidden="false" customHeight="false" outlineLevel="0" collapsed="false">
      <c r="C1130" s="1"/>
      <c r="H1130" s="10"/>
    </row>
    <row r="1131" customFormat="false" ht="15" hidden="false" customHeight="false" outlineLevel="0" collapsed="false">
      <c r="C1131" s="1"/>
      <c r="H1131" s="10"/>
    </row>
    <row r="1132" customFormat="false" ht="15" hidden="false" customHeight="false" outlineLevel="0" collapsed="false">
      <c r="C1132" s="1"/>
      <c r="H1132" s="10"/>
    </row>
    <row r="1133" customFormat="false" ht="15" hidden="false" customHeight="false" outlineLevel="0" collapsed="false">
      <c r="C1133" s="1"/>
      <c r="H1133" s="10"/>
    </row>
    <row r="1134" customFormat="false" ht="15" hidden="false" customHeight="false" outlineLevel="0" collapsed="false">
      <c r="C1134" s="1"/>
      <c r="H1134" s="10"/>
    </row>
    <row r="1135" customFormat="false" ht="15" hidden="false" customHeight="false" outlineLevel="0" collapsed="false">
      <c r="C1135" s="1"/>
      <c r="H1135" s="10"/>
    </row>
    <row r="1136" customFormat="false" ht="15" hidden="false" customHeight="false" outlineLevel="0" collapsed="false">
      <c r="C1136" s="1"/>
      <c r="H1136" s="10"/>
    </row>
    <row r="1137" customFormat="false" ht="15" hidden="false" customHeight="false" outlineLevel="0" collapsed="false">
      <c r="C1137" s="1"/>
      <c r="H1137" s="10"/>
    </row>
    <row r="1138" customFormat="false" ht="15" hidden="false" customHeight="false" outlineLevel="0" collapsed="false">
      <c r="C1138" s="1"/>
      <c r="H1138" s="10"/>
    </row>
    <row r="1139" customFormat="false" ht="15" hidden="false" customHeight="false" outlineLevel="0" collapsed="false">
      <c r="C1139" s="1"/>
      <c r="H1139" s="10"/>
    </row>
    <row r="1140" customFormat="false" ht="15" hidden="false" customHeight="false" outlineLevel="0" collapsed="false">
      <c r="C1140" s="1"/>
      <c r="H1140" s="10"/>
    </row>
    <row r="1141" customFormat="false" ht="15" hidden="false" customHeight="false" outlineLevel="0" collapsed="false">
      <c r="C1141" s="1"/>
      <c r="H1141" s="10"/>
    </row>
    <row r="1142" customFormat="false" ht="15" hidden="false" customHeight="false" outlineLevel="0" collapsed="false">
      <c r="C1142" s="1"/>
      <c r="H1142" s="10"/>
    </row>
    <row r="1143" customFormat="false" ht="15" hidden="false" customHeight="false" outlineLevel="0" collapsed="false">
      <c r="C1143" s="1"/>
      <c r="H1143" s="10"/>
    </row>
    <row r="1144" customFormat="false" ht="15" hidden="false" customHeight="false" outlineLevel="0" collapsed="false">
      <c r="C1144" s="1"/>
      <c r="H1144" s="10"/>
    </row>
    <row r="1145" customFormat="false" ht="15" hidden="false" customHeight="false" outlineLevel="0" collapsed="false">
      <c r="C1145" s="1"/>
      <c r="H1145" s="10"/>
    </row>
    <row r="1146" customFormat="false" ht="15" hidden="false" customHeight="false" outlineLevel="0" collapsed="false">
      <c r="C1146" s="1"/>
      <c r="H1146" s="10"/>
    </row>
    <row r="1147" customFormat="false" ht="15" hidden="false" customHeight="false" outlineLevel="0" collapsed="false">
      <c r="C1147" s="1"/>
      <c r="H1147" s="10"/>
    </row>
    <row r="1148" customFormat="false" ht="15" hidden="false" customHeight="false" outlineLevel="0" collapsed="false">
      <c r="C1148" s="1"/>
      <c r="H1148" s="10"/>
    </row>
    <row r="1149" customFormat="false" ht="15" hidden="false" customHeight="false" outlineLevel="0" collapsed="false">
      <c r="C1149" s="1"/>
      <c r="H1149" s="10"/>
    </row>
    <row r="1150" customFormat="false" ht="15" hidden="false" customHeight="false" outlineLevel="0" collapsed="false">
      <c r="C1150" s="1"/>
      <c r="H1150" s="10"/>
    </row>
    <row r="1151" customFormat="false" ht="15" hidden="false" customHeight="false" outlineLevel="0" collapsed="false">
      <c r="C1151" s="1"/>
      <c r="H1151" s="10"/>
    </row>
    <row r="1152" customFormat="false" ht="15" hidden="false" customHeight="false" outlineLevel="0" collapsed="false">
      <c r="C1152" s="1"/>
      <c r="H1152" s="10"/>
    </row>
    <row r="1153" customFormat="false" ht="15" hidden="false" customHeight="false" outlineLevel="0" collapsed="false">
      <c r="C1153" s="1"/>
      <c r="H1153" s="10"/>
    </row>
    <row r="1154" customFormat="false" ht="15" hidden="false" customHeight="false" outlineLevel="0" collapsed="false">
      <c r="C1154" s="1"/>
      <c r="H1154" s="10"/>
    </row>
    <row r="1155" customFormat="false" ht="15" hidden="false" customHeight="false" outlineLevel="0" collapsed="false">
      <c r="C1155" s="1"/>
      <c r="H1155" s="10"/>
    </row>
    <row r="1156" customFormat="false" ht="15" hidden="false" customHeight="false" outlineLevel="0" collapsed="false">
      <c r="C1156" s="1"/>
      <c r="H1156" s="10"/>
    </row>
    <row r="1157" customFormat="false" ht="15" hidden="false" customHeight="false" outlineLevel="0" collapsed="false">
      <c r="C1157" s="1"/>
      <c r="H1157" s="10"/>
    </row>
    <row r="1158" customFormat="false" ht="15" hidden="false" customHeight="false" outlineLevel="0" collapsed="false">
      <c r="C1158" s="1"/>
      <c r="H1158" s="10"/>
    </row>
    <row r="1159" customFormat="false" ht="15" hidden="false" customHeight="false" outlineLevel="0" collapsed="false">
      <c r="C1159" s="1"/>
      <c r="H1159" s="10"/>
    </row>
    <row r="1160" customFormat="false" ht="15" hidden="false" customHeight="false" outlineLevel="0" collapsed="false">
      <c r="C1160" s="1"/>
      <c r="H1160" s="10"/>
    </row>
    <row r="1161" customFormat="false" ht="15" hidden="false" customHeight="false" outlineLevel="0" collapsed="false">
      <c r="C1161" s="1"/>
      <c r="H1161" s="10"/>
    </row>
    <row r="1162" customFormat="false" ht="15" hidden="false" customHeight="false" outlineLevel="0" collapsed="false">
      <c r="C1162" s="1"/>
      <c r="H1162" s="10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5" activeCellId="0" sqref="F15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1" t="s">
        <v>1</v>
      </c>
      <c r="B1" s="12" t="s">
        <v>11</v>
      </c>
    </row>
    <row r="2" customFormat="false" ht="12.8" hidden="false" customHeight="false" outlineLevel="0" collapsed="false">
      <c r="A2" s="11" t="s">
        <v>6</v>
      </c>
      <c r="B2" s="12" t="s">
        <v>12</v>
      </c>
    </row>
    <row r="3" customFormat="false" ht="12.8" hidden="false" customHeight="false" outlineLevel="0" collapsed="false">
      <c r="A3" s="11" t="s">
        <v>7</v>
      </c>
      <c r="B3" s="12" t="s">
        <v>13</v>
      </c>
    </row>
    <row r="4" customFormat="false" ht="12.8" hidden="false" customHeight="false" outlineLevel="0" collapsed="false">
      <c r="A4" s="11" t="s">
        <v>8</v>
      </c>
      <c r="B4" s="12" t="s">
        <v>14</v>
      </c>
    </row>
    <row r="6" customFormat="false" ht="12.8" hidden="false" customHeight="false" outlineLevel="0" collapsed="false">
      <c r="A6" s="13" t="s">
        <v>4</v>
      </c>
      <c r="B6" s="14" t="s">
        <v>15</v>
      </c>
    </row>
    <row r="7" customFormat="false" ht="12.8" hidden="false" customHeight="false" outlineLevel="0" collapsed="false">
      <c r="A7" s="15" t="s">
        <v>9</v>
      </c>
      <c r="B7" s="16" t="n">
        <v>105054</v>
      </c>
    </row>
    <row r="8" customFormat="false" ht="12.8" hidden="false" customHeight="false" outlineLevel="0" collapsed="false">
      <c r="A8" s="17" t="s">
        <v>10</v>
      </c>
      <c r="B8" s="18" t="n">
        <v>31628</v>
      </c>
    </row>
    <row r="9" customFormat="false" ht="12.8" hidden="false" customHeight="false" outlineLevel="0" collapsed="false">
      <c r="A9" s="19" t="s">
        <v>16</v>
      </c>
      <c r="B9" s="20" t="n">
        <v>136682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Roman,Обычный"&amp;12&amp;Kffffff&amp;A</oddHeader>
    <oddFooter>&amp;C&amp;"Times New Roman,Обычный"&amp;12&amp;KffffffСтраница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0" activeCellId="0" sqref="B10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1" t="s">
        <v>6</v>
      </c>
      <c r="B1" s="12" t="s">
        <v>12</v>
      </c>
    </row>
    <row r="2" customFormat="false" ht="12.8" hidden="false" customHeight="false" outlineLevel="0" collapsed="false">
      <c r="A2" s="11" t="s">
        <v>7</v>
      </c>
      <c r="B2" s="12" t="s">
        <v>13</v>
      </c>
    </row>
    <row r="3" customFormat="false" ht="12.8" hidden="false" customHeight="false" outlineLevel="0" collapsed="false">
      <c r="A3" s="11" t="s">
        <v>8</v>
      </c>
      <c r="B3" s="12" t="s">
        <v>14</v>
      </c>
    </row>
    <row r="5" customFormat="false" ht="12.8" hidden="false" customHeight="false" outlineLevel="0" collapsed="false">
      <c r="A5" s="13" t="s">
        <v>4</v>
      </c>
      <c r="B5" s="14" t="s">
        <v>15</v>
      </c>
    </row>
    <row r="6" customFormat="false" ht="12.8" hidden="false" customHeight="false" outlineLevel="0" collapsed="false">
      <c r="A6" s="15" t="s">
        <v>9</v>
      </c>
      <c r="B6" s="16" t="n">
        <v>260714</v>
      </c>
    </row>
    <row r="7" customFormat="false" ht="12.8" hidden="false" customHeight="false" outlineLevel="0" collapsed="false">
      <c r="A7" s="17" t="s">
        <v>10</v>
      </c>
      <c r="B7" s="18" t="n">
        <v>243430</v>
      </c>
    </row>
    <row r="8" customFormat="false" ht="12.8" hidden="false" customHeight="false" outlineLevel="0" collapsed="false">
      <c r="A8" s="19" t="s">
        <v>16</v>
      </c>
      <c r="B8" s="20" t="n">
        <v>504144</v>
      </c>
    </row>
    <row r="9" customFormat="false" ht="12.8" hidden="false" customHeight="false" outlineLevel="0" collapsed="false">
      <c r="B9" s="0" t="n">
        <f aca="false">B6-B7</f>
        <v>17284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Roman,Обычный"&amp;12&amp;Kffffff&amp;A</oddHeader>
    <oddFooter>&amp;C&amp;"Times New Roman,Обычный"&amp;12&amp;KffffffСтраница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6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8" activeCellId="0" sqref="B38"/>
    </sheetView>
  </sheetViews>
  <sheetFormatPr defaultColWidth="8.6796875" defaultRowHeight="14.25" zeroHeight="false" outlineLevelRow="0" outlineLevelCol="0"/>
  <cols>
    <col collapsed="false" customWidth="true" hidden="false" outlineLevel="0" max="1" min="1" style="0" width="21"/>
    <col collapsed="false" customWidth="true" hidden="false" outlineLevel="0" max="2" min="2" style="0" width="22.11"/>
    <col collapsed="false" customWidth="true" hidden="false" outlineLevel="0" max="3" min="3" style="4" width="16.56"/>
    <col collapsed="false" customWidth="true" hidden="false" outlineLevel="0" max="4" min="4" style="4" width="20.56"/>
    <col collapsed="false" customWidth="true" hidden="false" outlineLevel="0" max="5" min="5" style="0" width="22.44"/>
    <col collapsed="false" customWidth="true" hidden="false" outlineLevel="0" max="6" min="6" style="21" width="17.88"/>
    <col collapsed="false" customWidth="true" hidden="false" outlineLevel="0" max="7" min="7" style="21" width="19.33"/>
  </cols>
  <sheetData>
    <row r="1" customFormat="false" ht="17.35" hidden="false" customHeight="false" outlineLevel="0" collapsed="false">
      <c r="A1" s="22" t="s">
        <v>17</v>
      </c>
      <c r="B1" s="22" t="s">
        <v>8</v>
      </c>
      <c r="C1" s="22" t="s">
        <v>18</v>
      </c>
      <c r="D1" s="22" t="s">
        <v>7</v>
      </c>
      <c r="E1" s="23" t="s">
        <v>19</v>
      </c>
      <c r="F1" s="24"/>
      <c r="G1" s="25"/>
    </row>
    <row r="2" customFormat="false" ht="14.25" hidden="false" customHeight="false" outlineLevel="0" collapsed="false">
      <c r="A2" s="26" t="n">
        <v>1</v>
      </c>
      <c r="B2" s="12" t="s">
        <v>20</v>
      </c>
      <c r="C2" s="26" t="n">
        <v>3</v>
      </c>
      <c r="D2" s="26" t="s">
        <v>13</v>
      </c>
      <c r="E2" s="26" t="s">
        <v>21</v>
      </c>
    </row>
    <row r="3" customFormat="false" ht="14.25" hidden="false" customHeight="false" outlineLevel="0" collapsed="false">
      <c r="A3" s="26" t="n">
        <v>2</v>
      </c>
      <c r="B3" s="12" t="s">
        <v>20</v>
      </c>
      <c r="C3" s="26" t="n">
        <v>3</v>
      </c>
      <c r="D3" s="26" t="s">
        <v>13</v>
      </c>
      <c r="E3" s="26" t="s">
        <v>22</v>
      </c>
    </row>
    <row r="4" customFormat="false" ht="14.25" hidden="false" customHeight="false" outlineLevel="0" collapsed="false">
      <c r="A4" s="26" t="n">
        <v>3</v>
      </c>
      <c r="B4" s="12" t="s">
        <v>20</v>
      </c>
      <c r="C4" s="26" t="n">
        <v>3</v>
      </c>
      <c r="D4" s="26" t="s">
        <v>13</v>
      </c>
      <c r="E4" s="26" t="s">
        <v>23</v>
      </c>
    </row>
    <row r="5" customFormat="false" ht="14.25" hidden="false" customHeight="false" outlineLevel="0" collapsed="false">
      <c r="A5" s="26" t="n">
        <v>4</v>
      </c>
      <c r="B5" s="12" t="s">
        <v>20</v>
      </c>
      <c r="C5" s="26" t="n">
        <v>3</v>
      </c>
      <c r="D5" s="26" t="s">
        <v>13</v>
      </c>
      <c r="E5" s="26" t="s">
        <v>24</v>
      </c>
    </row>
    <row r="6" customFormat="false" ht="14.25" hidden="false" customHeight="false" outlineLevel="0" collapsed="false">
      <c r="A6" s="26" t="n">
        <v>5</v>
      </c>
      <c r="B6" s="12" t="s">
        <v>20</v>
      </c>
      <c r="C6" s="26" t="n">
        <v>3</v>
      </c>
      <c r="D6" s="26" t="s">
        <v>13</v>
      </c>
      <c r="E6" s="26" t="s">
        <v>25</v>
      </c>
    </row>
    <row r="7" customFormat="false" ht="14.25" hidden="false" customHeight="false" outlineLevel="0" collapsed="false">
      <c r="A7" s="26" t="n">
        <v>6</v>
      </c>
      <c r="B7" s="12" t="s">
        <v>20</v>
      </c>
      <c r="C7" s="26" t="n">
        <v>3</v>
      </c>
      <c r="D7" s="26" t="s">
        <v>13</v>
      </c>
      <c r="E7" s="26" t="s">
        <v>26</v>
      </c>
    </row>
    <row r="8" customFormat="false" ht="14.25" hidden="false" customHeight="false" outlineLevel="0" collapsed="false">
      <c r="A8" s="26" t="n">
        <v>7</v>
      </c>
      <c r="B8" s="12" t="s">
        <v>27</v>
      </c>
      <c r="C8" s="26" t="n">
        <v>89</v>
      </c>
      <c r="D8" s="26" t="s">
        <v>13</v>
      </c>
      <c r="E8" s="26" t="s">
        <v>28</v>
      </c>
    </row>
    <row r="9" customFormat="false" ht="14.25" hidden="false" customHeight="false" outlineLevel="0" collapsed="false">
      <c r="A9" s="26" t="n">
        <v>8</v>
      </c>
      <c r="B9" s="12" t="s">
        <v>27</v>
      </c>
      <c r="C9" s="26" t="n">
        <v>89</v>
      </c>
      <c r="D9" s="26" t="s">
        <v>13</v>
      </c>
      <c r="E9" s="26" t="s">
        <v>29</v>
      </c>
    </row>
    <row r="10" customFormat="false" ht="14.25" hidden="false" customHeight="false" outlineLevel="0" collapsed="false">
      <c r="A10" s="26" t="n">
        <v>9</v>
      </c>
      <c r="B10" s="12" t="s">
        <v>27</v>
      </c>
      <c r="C10" s="26" t="n">
        <v>89</v>
      </c>
      <c r="D10" s="26" t="s">
        <v>13</v>
      </c>
      <c r="E10" s="26" t="s">
        <v>30</v>
      </c>
    </row>
    <row r="11" customFormat="false" ht="14.25" hidden="false" customHeight="false" outlineLevel="0" collapsed="false">
      <c r="A11" s="26" t="n">
        <v>10</v>
      </c>
      <c r="B11" s="12" t="s">
        <v>27</v>
      </c>
      <c r="C11" s="26" t="n">
        <v>89</v>
      </c>
      <c r="D11" s="26" t="s">
        <v>13</v>
      </c>
      <c r="E11" s="26" t="s">
        <v>31</v>
      </c>
    </row>
    <row r="12" customFormat="false" ht="14.25" hidden="false" customHeight="false" outlineLevel="0" collapsed="false">
      <c r="A12" s="26" t="n">
        <v>11</v>
      </c>
      <c r="B12" s="12" t="s">
        <v>27</v>
      </c>
      <c r="C12" s="26" t="n">
        <v>89</v>
      </c>
      <c r="D12" s="26" t="s">
        <v>13</v>
      </c>
      <c r="E12" s="26" t="s">
        <v>32</v>
      </c>
    </row>
    <row r="13" customFormat="false" ht="14.25" hidden="false" customHeight="false" outlineLevel="0" collapsed="false">
      <c r="A13" s="26" t="n">
        <v>12</v>
      </c>
      <c r="B13" s="12" t="s">
        <v>27</v>
      </c>
      <c r="C13" s="26" t="n">
        <v>89</v>
      </c>
      <c r="D13" s="26" t="s">
        <v>13</v>
      </c>
      <c r="E13" s="26" t="s">
        <v>33</v>
      </c>
    </row>
    <row r="14" customFormat="false" ht="14.25" hidden="false" customHeight="false" outlineLevel="0" collapsed="false">
      <c r="A14" s="26" t="n">
        <v>13</v>
      </c>
      <c r="B14" s="12" t="s">
        <v>27</v>
      </c>
      <c r="C14" s="26" t="n">
        <v>89</v>
      </c>
      <c r="D14" s="26" t="s">
        <v>34</v>
      </c>
      <c r="E14" s="26" t="s">
        <v>35</v>
      </c>
    </row>
    <row r="15" customFormat="false" ht="14.25" hidden="false" customHeight="false" outlineLevel="0" collapsed="false">
      <c r="A15" s="26" t="n">
        <v>14</v>
      </c>
      <c r="B15" s="12" t="s">
        <v>27</v>
      </c>
      <c r="C15" s="26" t="n">
        <v>89</v>
      </c>
      <c r="D15" s="26" t="s">
        <v>34</v>
      </c>
      <c r="E15" s="26" t="s">
        <v>36</v>
      </c>
    </row>
    <row r="16" customFormat="false" ht="14.25" hidden="false" customHeight="false" outlineLevel="0" collapsed="false">
      <c r="A16" s="26" t="n">
        <v>15</v>
      </c>
      <c r="B16" s="12" t="s">
        <v>27</v>
      </c>
      <c r="C16" s="26" t="n">
        <v>89</v>
      </c>
      <c r="D16" s="26" t="s">
        <v>34</v>
      </c>
      <c r="E16" s="26" t="s">
        <v>37</v>
      </c>
    </row>
    <row r="17" customFormat="false" ht="14.25" hidden="false" customHeight="false" outlineLevel="0" collapsed="false">
      <c r="A17" s="26" t="n">
        <v>16</v>
      </c>
      <c r="B17" s="12" t="s">
        <v>27</v>
      </c>
      <c r="C17" s="26" t="n">
        <v>89</v>
      </c>
      <c r="D17" s="26" t="s">
        <v>34</v>
      </c>
      <c r="E17" s="26" t="s">
        <v>38</v>
      </c>
    </row>
    <row r="18" customFormat="false" ht="14.25" hidden="false" customHeight="false" outlineLevel="0" collapsed="false">
      <c r="A18" s="26" t="n">
        <v>17</v>
      </c>
      <c r="B18" s="12" t="s">
        <v>27</v>
      </c>
      <c r="C18" s="26" t="n">
        <v>89</v>
      </c>
      <c r="D18" s="26" t="s">
        <v>34</v>
      </c>
      <c r="E18" s="26" t="s">
        <v>39</v>
      </c>
    </row>
    <row r="19" customFormat="false" ht="14.25" hidden="false" customHeight="false" outlineLevel="0" collapsed="false">
      <c r="A19" s="26" t="n">
        <v>18</v>
      </c>
      <c r="B19" s="12" t="s">
        <v>27</v>
      </c>
      <c r="C19" s="26" t="n">
        <v>89</v>
      </c>
      <c r="D19" s="26" t="s">
        <v>34</v>
      </c>
      <c r="E19" s="26" t="s">
        <v>40</v>
      </c>
    </row>
    <row r="20" customFormat="false" ht="14.25" hidden="false" customHeight="false" outlineLevel="0" collapsed="false">
      <c r="A20" s="26" t="n">
        <v>19</v>
      </c>
      <c r="B20" s="12" t="s">
        <v>27</v>
      </c>
      <c r="C20" s="26" t="n">
        <v>89</v>
      </c>
      <c r="D20" s="26" t="s">
        <v>34</v>
      </c>
      <c r="E20" s="26" t="s">
        <v>41</v>
      </c>
    </row>
    <row r="21" customFormat="false" ht="14.25" hidden="false" customHeight="false" outlineLevel="0" collapsed="false">
      <c r="A21" s="26" t="n">
        <v>20</v>
      </c>
      <c r="B21" s="12" t="s">
        <v>27</v>
      </c>
      <c r="C21" s="26" t="n">
        <v>89</v>
      </c>
      <c r="D21" s="26" t="s">
        <v>34</v>
      </c>
      <c r="E21" s="26" t="s">
        <v>42</v>
      </c>
    </row>
    <row r="22" customFormat="false" ht="14.25" hidden="false" customHeight="false" outlineLevel="0" collapsed="false">
      <c r="A22" s="26" t="n">
        <v>21</v>
      </c>
      <c r="B22" s="12" t="s">
        <v>14</v>
      </c>
      <c r="C22" s="26" t="n">
        <v>13</v>
      </c>
      <c r="D22" s="26" t="s">
        <v>13</v>
      </c>
      <c r="E22" s="26" t="s">
        <v>43</v>
      </c>
    </row>
    <row r="23" customFormat="false" ht="14.25" hidden="false" customHeight="false" outlineLevel="0" collapsed="false">
      <c r="A23" s="26" t="n">
        <v>22</v>
      </c>
      <c r="B23" s="12" t="s">
        <v>14</v>
      </c>
      <c r="C23" s="26" t="n">
        <v>13</v>
      </c>
      <c r="D23" s="26" t="s">
        <v>13</v>
      </c>
      <c r="E23" s="26" t="s">
        <v>44</v>
      </c>
    </row>
    <row r="24" customFormat="false" ht="14.25" hidden="false" customHeight="false" outlineLevel="0" collapsed="false">
      <c r="A24" s="26" t="n">
        <v>23</v>
      </c>
      <c r="B24" s="12" t="s">
        <v>14</v>
      </c>
      <c r="C24" s="26" t="n">
        <v>13</v>
      </c>
      <c r="D24" s="26" t="s">
        <v>13</v>
      </c>
      <c r="E24" s="26" t="s">
        <v>45</v>
      </c>
    </row>
    <row r="25" customFormat="false" ht="14.25" hidden="false" customHeight="false" outlineLevel="0" collapsed="false">
      <c r="A25" s="26" t="n">
        <v>24</v>
      </c>
      <c r="B25" s="12" t="s">
        <v>14</v>
      </c>
      <c r="C25" s="26" t="n">
        <v>13</v>
      </c>
      <c r="D25" s="26" t="s">
        <v>13</v>
      </c>
      <c r="E25" s="26" t="s">
        <v>46</v>
      </c>
    </row>
    <row r="26" customFormat="false" ht="14.25" hidden="false" customHeight="false" outlineLevel="0" collapsed="false">
      <c r="A26" s="26" t="n">
        <v>25</v>
      </c>
      <c r="B26" s="12" t="s">
        <v>14</v>
      </c>
      <c r="C26" s="26" t="n">
        <v>13</v>
      </c>
      <c r="D26" s="26" t="s">
        <v>13</v>
      </c>
      <c r="E26" s="26" t="s">
        <v>47</v>
      </c>
    </row>
    <row r="27" customFormat="false" ht="14.25" hidden="false" customHeight="false" outlineLevel="0" collapsed="false">
      <c r="A27" s="26" t="n">
        <v>26</v>
      </c>
      <c r="B27" s="12" t="s">
        <v>14</v>
      </c>
      <c r="C27" s="26" t="n">
        <v>13</v>
      </c>
      <c r="D27" s="26" t="s">
        <v>13</v>
      </c>
      <c r="E27" s="26" t="s">
        <v>48</v>
      </c>
    </row>
    <row r="28" customFormat="false" ht="14.25" hidden="false" customHeight="false" outlineLevel="0" collapsed="false">
      <c r="A28" s="26" t="n">
        <v>27</v>
      </c>
      <c r="B28" s="12" t="s">
        <v>14</v>
      </c>
      <c r="C28" s="26" t="n">
        <v>13</v>
      </c>
      <c r="D28" s="26" t="s">
        <v>13</v>
      </c>
      <c r="E28" s="26" t="s">
        <v>49</v>
      </c>
    </row>
    <row r="29" customFormat="false" ht="14.25" hidden="false" customHeight="false" outlineLevel="0" collapsed="false">
      <c r="A29" s="26" t="n">
        <v>28</v>
      </c>
      <c r="B29" s="12" t="s">
        <v>14</v>
      </c>
      <c r="C29" s="26" t="n">
        <v>13</v>
      </c>
      <c r="D29" s="26" t="s">
        <v>13</v>
      </c>
      <c r="E29" s="26" t="s">
        <v>50</v>
      </c>
    </row>
    <row r="30" customFormat="false" ht="14.25" hidden="false" customHeight="false" outlineLevel="0" collapsed="false">
      <c r="A30" s="26" t="n">
        <v>29</v>
      </c>
      <c r="B30" s="12" t="s">
        <v>14</v>
      </c>
      <c r="C30" s="26" t="n">
        <v>13</v>
      </c>
      <c r="D30" s="26" t="s">
        <v>13</v>
      </c>
      <c r="E30" s="26" t="s">
        <v>51</v>
      </c>
    </row>
    <row r="31" customFormat="false" ht="14.25" hidden="false" customHeight="false" outlineLevel="0" collapsed="false">
      <c r="A31" s="26" t="n">
        <v>30</v>
      </c>
      <c r="B31" s="12" t="s">
        <v>14</v>
      </c>
      <c r="C31" s="26" t="n">
        <v>13</v>
      </c>
      <c r="D31" s="26" t="s">
        <v>13</v>
      </c>
      <c r="E31" s="26" t="s">
        <v>52</v>
      </c>
    </row>
    <row r="32" customFormat="false" ht="14.25" hidden="false" customHeight="false" outlineLevel="0" collapsed="false">
      <c r="A32" s="26" t="n">
        <v>31</v>
      </c>
      <c r="B32" s="12" t="s">
        <v>14</v>
      </c>
      <c r="C32" s="26" t="n">
        <v>13</v>
      </c>
      <c r="D32" s="26" t="s">
        <v>13</v>
      </c>
      <c r="E32" s="26" t="s">
        <v>53</v>
      </c>
    </row>
    <row r="33" customFormat="false" ht="14.25" hidden="false" customHeight="false" outlineLevel="0" collapsed="false">
      <c r="A33" s="26" t="n">
        <v>32</v>
      </c>
      <c r="B33" s="12" t="s">
        <v>14</v>
      </c>
      <c r="C33" s="26" t="n">
        <v>13</v>
      </c>
      <c r="D33" s="26" t="s">
        <v>54</v>
      </c>
      <c r="E33" s="26" t="s">
        <v>55</v>
      </c>
    </row>
    <row r="34" customFormat="false" ht="14.25" hidden="false" customHeight="false" outlineLevel="0" collapsed="false">
      <c r="A34" s="26" t="n">
        <v>33</v>
      </c>
      <c r="B34" s="12" t="s">
        <v>14</v>
      </c>
      <c r="C34" s="26" t="n">
        <v>13</v>
      </c>
      <c r="D34" s="26" t="s">
        <v>54</v>
      </c>
      <c r="E34" s="26" t="s">
        <v>56</v>
      </c>
    </row>
    <row r="35" customFormat="false" ht="14.25" hidden="false" customHeight="false" outlineLevel="0" collapsed="false">
      <c r="A35" s="26" t="n">
        <v>34</v>
      </c>
      <c r="B35" s="12" t="s">
        <v>14</v>
      </c>
      <c r="C35" s="26" t="n">
        <v>13</v>
      </c>
      <c r="D35" s="26" t="s">
        <v>54</v>
      </c>
      <c r="E35" s="26" t="s">
        <v>57</v>
      </c>
    </row>
    <row r="36" customFormat="false" ht="14.25" hidden="false" customHeight="false" outlineLevel="0" collapsed="false">
      <c r="A36" s="26" t="n">
        <v>35</v>
      </c>
      <c r="B36" s="12" t="s">
        <v>14</v>
      </c>
      <c r="C36" s="26" t="n">
        <v>13</v>
      </c>
      <c r="D36" s="26" t="s">
        <v>54</v>
      </c>
      <c r="E36" s="26" t="s">
        <v>58</v>
      </c>
    </row>
    <row r="37" customFormat="false" ht="14.25" hidden="false" customHeight="false" outlineLevel="0" collapsed="false">
      <c r="A37" s="26" t="n">
        <v>36</v>
      </c>
      <c r="B37" s="12" t="s">
        <v>14</v>
      </c>
      <c r="C37" s="26" t="n">
        <v>13</v>
      </c>
      <c r="D37" s="26" t="s">
        <v>54</v>
      </c>
      <c r="E37" s="26" t="s">
        <v>59</v>
      </c>
    </row>
    <row r="38" customFormat="false" ht="14.25" hidden="false" customHeight="false" outlineLevel="0" collapsed="false">
      <c r="A38" s="26" t="n">
        <v>37</v>
      </c>
      <c r="B38" s="12" t="s">
        <v>14</v>
      </c>
      <c r="C38" s="26" t="n">
        <v>13</v>
      </c>
      <c r="D38" s="26" t="s">
        <v>54</v>
      </c>
      <c r="E38" s="26" t="s">
        <v>60</v>
      </c>
    </row>
    <row r="39" customFormat="false" ht="14.25" hidden="false" customHeight="false" outlineLevel="0" collapsed="false">
      <c r="A39" s="26" t="n">
        <v>38</v>
      </c>
      <c r="B39" s="12" t="s">
        <v>61</v>
      </c>
      <c r="C39" s="26" t="n">
        <v>27</v>
      </c>
      <c r="D39" s="26" t="s">
        <v>13</v>
      </c>
      <c r="E39" s="26" t="s">
        <v>62</v>
      </c>
    </row>
    <row r="40" customFormat="false" ht="14.25" hidden="false" customHeight="false" outlineLevel="0" collapsed="false">
      <c r="A40" s="26" t="n">
        <v>39</v>
      </c>
      <c r="B40" s="12" t="s">
        <v>61</v>
      </c>
      <c r="C40" s="26" t="n">
        <v>27</v>
      </c>
      <c r="D40" s="26" t="s">
        <v>13</v>
      </c>
      <c r="E40" s="26" t="s">
        <v>63</v>
      </c>
    </row>
    <row r="41" customFormat="false" ht="14.25" hidden="false" customHeight="false" outlineLevel="0" collapsed="false">
      <c r="A41" s="26" t="n">
        <v>40</v>
      </c>
      <c r="B41" s="12" t="s">
        <v>61</v>
      </c>
      <c r="C41" s="26" t="n">
        <v>27</v>
      </c>
      <c r="D41" s="26" t="s">
        <v>13</v>
      </c>
      <c r="E41" s="26" t="s">
        <v>64</v>
      </c>
    </row>
    <row r="42" customFormat="false" ht="14.25" hidden="false" customHeight="false" outlineLevel="0" collapsed="false">
      <c r="A42" s="26" t="n">
        <v>41</v>
      </c>
      <c r="B42" s="12" t="s">
        <v>61</v>
      </c>
      <c r="C42" s="26" t="n">
        <v>27</v>
      </c>
      <c r="D42" s="26" t="s">
        <v>13</v>
      </c>
      <c r="E42" s="26" t="s">
        <v>65</v>
      </c>
    </row>
    <row r="43" customFormat="false" ht="14.25" hidden="false" customHeight="false" outlineLevel="0" collapsed="false">
      <c r="A43" s="26" t="n">
        <v>42</v>
      </c>
      <c r="B43" s="12" t="s">
        <v>61</v>
      </c>
      <c r="C43" s="26" t="n">
        <v>27</v>
      </c>
      <c r="D43" s="26" t="s">
        <v>13</v>
      </c>
      <c r="E43" s="26" t="s">
        <v>66</v>
      </c>
    </row>
    <row r="44" customFormat="false" ht="14.25" hidden="false" customHeight="false" outlineLevel="0" collapsed="false">
      <c r="A44" s="26" t="n">
        <v>43</v>
      </c>
      <c r="B44" s="12" t="s">
        <v>61</v>
      </c>
      <c r="C44" s="26" t="n">
        <v>27</v>
      </c>
      <c r="D44" s="26" t="s">
        <v>13</v>
      </c>
      <c r="E44" s="26" t="s">
        <v>67</v>
      </c>
    </row>
    <row r="45" customFormat="false" ht="14.25" hidden="false" customHeight="false" outlineLevel="0" collapsed="false">
      <c r="A45" s="26" t="n">
        <v>44</v>
      </c>
      <c r="B45" s="12" t="s">
        <v>61</v>
      </c>
      <c r="C45" s="26" t="n">
        <v>27</v>
      </c>
      <c r="D45" s="26" t="s">
        <v>13</v>
      </c>
      <c r="E45" s="26" t="s">
        <v>68</v>
      </c>
    </row>
    <row r="46" customFormat="false" ht="14.25" hidden="false" customHeight="false" outlineLevel="0" collapsed="false">
      <c r="A46" s="26" t="n">
        <v>45</v>
      </c>
      <c r="B46" s="12" t="s">
        <v>61</v>
      </c>
      <c r="C46" s="26" t="n">
        <v>27</v>
      </c>
      <c r="D46" s="26" t="s">
        <v>54</v>
      </c>
      <c r="E46" s="26" t="s">
        <v>69</v>
      </c>
    </row>
    <row r="47" customFormat="false" ht="14.25" hidden="false" customHeight="false" outlineLevel="0" collapsed="false">
      <c r="A47" s="26" t="n">
        <v>46</v>
      </c>
      <c r="B47" s="12" t="s">
        <v>61</v>
      </c>
      <c r="C47" s="26" t="n">
        <v>27</v>
      </c>
      <c r="D47" s="26" t="s">
        <v>54</v>
      </c>
      <c r="E47" s="26" t="s">
        <v>70</v>
      </c>
    </row>
    <row r="48" customFormat="false" ht="14.25" hidden="false" customHeight="false" outlineLevel="0" collapsed="false">
      <c r="A48" s="26" t="n">
        <v>47</v>
      </c>
      <c r="B48" s="12" t="s">
        <v>61</v>
      </c>
      <c r="C48" s="26" t="n">
        <v>27</v>
      </c>
      <c r="D48" s="26" t="s">
        <v>54</v>
      </c>
      <c r="E48" s="26" t="s">
        <v>71</v>
      </c>
    </row>
    <row r="49" customFormat="false" ht="14.25" hidden="false" customHeight="false" outlineLevel="0" collapsed="false">
      <c r="A49" s="26" t="n">
        <v>48</v>
      </c>
      <c r="B49" s="12" t="s">
        <v>61</v>
      </c>
      <c r="C49" s="26" t="n">
        <v>27</v>
      </c>
      <c r="D49" s="26" t="s">
        <v>54</v>
      </c>
      <c r="E49" s="26" t="s">
        <v>72</v>
      </c>
    </row>
    <row r="50" customFormat="false" ht="14.25" hidden="false" customHeight="false" outlineLevel="0" collapsed="false">
      <c r="A50" s="26" t="n">
        <v>49</v>
      </c>
      <c r="B50" s="12" t="s">
        <v>61</v>
      </c>
      <c r="C50" s="26" t="n">
        <v>27</v>
      </c>
      <c r="D50" s="26" t="s">
        <v>54</v>
      </c>
      <c r="E50" s="26" t="s">
        <v>73</v>
      </c>
    </row>
    <row r="51" customFormat="false" ht="14.25" hidden="false" customHeight="false" outlineLevel="0" collapsed="false">
      <c r="A51" s="26" t="n">
        <v>50</v>
      </c>
      <c r="B51" s="12" t="s">
        <v>61</v>
      </c>
      <c r="C51" s="26" t="n">
        <v>27</v>
      </c>
      <c r="D51" s="26" t="s">
        <v>34</v>
      </c>
      <c r="E51" s="26" t="s">
        <v>74</v>
      </c>
    </row>
    <row r="52" customFormat="false" ht="14.25" hidden="false" customHeight="false" outlineLevel="0" collapsed="false">
      <c r="A52" s="26" t="n">
        <v>51</v>
      </c>
      <c r="B52" s="12" t="s">
        <v>61</v>
      </c>
      <c r="C52" s="26" t="n">
        <v>27</v>
      </c>
      <c r="D52" s="26" t="s">
        <v>34</v>
      </c>
      <c r="E52" s="26" t="s">
        <v>75</v>
      </c>
    </row>
    <row r="53" customFormat="false" ht="14.25" hidden="false" customHeight="false" outlineLevel="0" collapsed="false">
      <c r="A53" s="26" t="n">
        <v>52</v>
      </c>
      <c r="B53" s="12" t="s">
        <v>61</v>
      </c>
      <c r="C53" s="26" t="n">
        <v>27</v>
      </c>
      <c r="D53" s="26" t="s">
        <v>34</v>
      </c>
      <c r="E53" s="26" t="s">
        <v>76</v>
      </c>
    </row>
    <row r="54" customFormat="false" ht="14.25" hidden="false" customHeight="false" outlineLevel="0" collapsed="false">
      <c r="A54" s="26" t="n">
        <v>53</v>
      </c>
      <c r="B54" s="12" t="s">
        <v>77</v>
      </c>
      <c r="C54" s="26" t="n">
        <v>80</v>
      </c>
      <c r="D54" s="26" t="s">
        <v>13</v>
      </c>
      <c r="E54" s="26" t="s">
        <v>78</v>
      </c>
    </row>
    <row r="55" customFormat="false" ht="14.25" hidden="false" customHeight="false" outlineLevel="0" collapsed="false">
      <c r="A55" s="26" t="n">
        <v>54</v>
      </c>
      <c r="B55" s="12" t="s">
        <v>77</v>
      </c>
      <c r="C55" s="26" t="n">
        <v>80</v>
      </c>
      <c r="D55" s="26" t="s">
        <v>13</v>
      </c>
      <c r="E55" s="26" t="s">
        <v>79</v>
      </c>
    </row>
    <row r="56" customFormat="false" ht="14.25" hidden="false" customHeight="false" outlineLevel="0" collapsed="false">
      <c r="A56" s="26" t="n">
        <v>55</v>
      </c>
      <c r="B56" s="12" t="s">
        <v>77</v>
      </c>
      <c r="C56" s="26" t="n">
        <v>80</v>
      </c>
      <c r="D56" s="26" t="s">
        <v>54</v>
      </c>
      <c r="E56" s="26" t="s">
        <v>80</v>
      </c>
    </row>
    <row r="57" customFormat="false" ht="14.25" hidden="false" customHeight="false" outlineLevel="0" collapsed="false">
      <c r="A57" s="26" t="n">
        <v>56</v>
      </c>
      <c r="B57" s="12" t="s">
        <v>77</v>
      </c>
      <c r="C57" s="26" t="n">
        <v>80</v>
      </c>
      <c r="D57" s="26" t="s">
        <v>54</v>
      </c>
      <c r="E57" s="26" t="s">
        <v>81</v>
      </c>
    </row>
    <row r="58" customFormat="false" ht="14.25" hidden="false" customHeight="false" outlineLevel="0" collapsed="false">
      <c r="A58" s="26" t="n">
        <v>57</v>
      </c>
      <c r="B58" s="12" t="s">
        <v>77</v>
      </c>
      <c r="C58" s="26" t="n">
        <v>80</v>
      </c>
      <c r="D58" s="26" t="s">
        <v>54</v>
      </c>
      <c r="E58" s="26" t="s">
        <v>82</v>
      </c>
    </row>
    <row r="59" customFormat="false" ht="14.25" hidden="false" customHeight="false" outlineLevel="0" collapsed="false">
      <c r="A59" s="26" t="n">
        <v>58</v>
      </c>
      <c r="B59" s="12" t="s">
        <v>77</v>
      </c>
      <c r="C59" s="26" t="n">
        <v>80</v>
      </c>
      <c r="D59" s="26" t="s">
        <v>54</v>
      </c>
      <c r="E59" s="26" t="s">
        <v>83</v>
      </c>
    </row>
    <row r="60" customFormat="false" ht="14.25" hidden="false" customHeight="false" outlineLevel="0" collapsed="false">
      <c r="A60" s="26" t="n">
        <v>59</v>
      </c>
      <c r="B60" s="12" t="s">
        <v>77</v>
      </c>
      <c r="C60" s="26" t="n">
        <v>80</v>
      </c>
      <c r="D60" s="26" t="s">
        <v>34</v>
      </c>
      <c r="E60" s="26" t="s">
        <v>84</v>
      </c>
    </row>
    <row r="61" customFormat="false" ht="14.25" hidden="false" customHeight="false" outlineLevel="0" collapsed="false">
      <c r="A61" s="26" t="n">
        <v>60</v>
      </c>
      <c r="B61" s="12" t="s">
        <v>77</v>
      </c>
      <c r="C61" s="26" t="n">
        <v>80</v>
      </c>
      <c r="D61" s="26" t="s">
        <v>34</v>
      </c>
      <c r="E61" s="26" t="s">
        <v>85</v>
      </c>
    </row>
    <row r="62" customFormat="false" ht="14.25" hidden="false" customHeight="false" outlineLevel="0" collapsed="false">
      <c r="A62" s="4"/>
    </row>
    <row r="63" customFormat="false" ht="14.25" hidden="false" customHeight="false" outlineLevel="0" collapsed="false">
      <c r="A63" s="4"/>
    </row>
    <row r="64" customFormat="false" ht="14.25" hidden="false" customHeight="false" outlineLevel="0" collapsed="false">
      <c r="A64" s="4"/>
    </row>
    <row r="65" customFormat="false" ht="14.25" hidden="false" customHeight="false" outlineLevel="0" collapsed="false">
      <c r="A65" s="4"/>
    </row>
    <row r="66" customFormat="false" ht="14.25" hidden="false" customHeight="false" outlineLevel="0" collapsed="false">
      <c r="A66" s="4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0" activeCellId="0" sqref="J10"/>
    </sheetView>
  </sheetViews>
  <sheetFormatPr defaultColWidth="8.6796875" defaultRowHeight="14.25" zeroHeight="false" outlineLevelRow="0" outlineLevelCol="0"/>
  <cols>
    <col collapsed="false" customWidth="true" hidden="false" outlineLevel="0" max="1" min="1" style="0" width="17.88"/>
    <col collapsed="false" customWidth="true" hidden="false" outlineLevel="0" max="2" min="2" style="0" width="39.33"/>
    <col collapsed="false" customWidth="true" hidden="false" outlineLevel="0" max="3" min="3" style="0" width="42.11"/>
  </cols>
  <sheetData>
    <row r="1" customFormat="false" ht="17.35" hidden="false" customHeight="false" outlineLevel="0" collapsed="false">
      <c r="A1" s="22" t="s">
        <v>3</v>
      </c>
      <c r="B1" s="22" t="s">
        <v>86</v>
      </c>
      <c r="C1" s="22" t="s">
        <v>87</v>
      </c>
    </row>
    <row r="2" customFormat="false" ht="17.35" hidden="false" customHeight="false" outlineLevel="0" collapsed="false">
      <c r="A2" s="7" t="n">
        <v>1</v>
      </c>
      <c r="B2" s="27" t="s">
        <v>88</v>
      </c>
      <c r="C2" s="27" t="s">
        <v>89</v>
      </c>
    </row>
    <row r="3" customFormat="false" ht="17.35" hidden="false" customHeight="false" outlineLevel="0" collapsed="false">
      <c r="A3" s="7" t="n">
        <v>2</v>
      </c>
      <c r="B3" s="27" t="s">
        <v>90</v>
      </c>
      <c r="C3" s="27" t="s">
        <v>91</v>
      </c>
    </row>
    <row r="4" customFormat="false" ht="17.35" hidden="false" customHeight="false" outlineLevel="0" collapsed="false">
      <c r="A4" s="7" t="n">
        <v>3</v>
      </c>
      <c r="B4" s="27" t="s">
        <v>92</v>
      </c>
      <c r="C4" s="27" t="s">
        <v>93</v>
      </c>
    </row>
    <row r="5" customFormat="false" ht="17.35" hidden="false" customHeight="false" outlineLevel="0" collapsed="false">
      <c r="A5" s="7" t="n">
        <v>4</v>
      </c>
      <c r="B5" s="27" t="s">
        <v>94</v>
      </c>
      <c r="C5" s="27" t="s">
        <v>89</v>
      </c>
    </row>
    <row r="6" customFormat="false" ht="17.35" hidden="false" customHeight="false" outlineLevel="0" collapsed="false">
      <c r="A6" s="7" t="n">
        <v>5</v>
      </c>
      <c r="B6" s="27" t="s">
        <v>95</v>
      </c>
      <c r="C6" s="27" t="s">
        <v>93</v>
      </c>
    </row>
    <row r="7" customFormat="false" ht="17.35" hidden="false" customHeight="false" outlineLevel="0" collapsed="false">
      <c r="A7" s="7" t="n">
        <v>6</v>
      </c>
      <c r="B7" s="27" t="s">
        <v>96</v>
      </c>
      <c r="C7" s="27" t="s">
        <v>89</v>
      </c>
    </row>
    <row r="8" customFormat="false" ht="17.35" hidden="false" customHeight="false" outlineLevel="0" collapsed="false">
      <c r="A8" s="7" t="n">
        <v>7</v>
      </c>
      <c r="B8" s="27" t="s">
        <v>12</v>
      </c>
      <c r="C8" s="27" t="s">
        <v>91</v>
      </c>
    </row>
    <row r="9" customFormat="false" ht="17.35" hidden="false" customHeight="false" outlineLevel="0" collapsed="false">
      <c r="A9" s="7" t="n">
        <v>8</v>
      </c>
      <c r="B9" s="27" t="s">
        <v>97</v>
      </c>
      <c r="C9" s="27" t="s">
        <v>91</v>
      </c>
    </row>
    <row r="10" customFormat="false" ht="17.35" hidden="false" customHeight="false" outlineLevel="0" collapsed="false">
      <c r="A10" s="7" t="n">
        <v>9</v>
      </c>
      <c r="B10" s="27" t="s">
        <v>98</v>
      </c>
      <c r="C10" s="27" t="s">
        <v>93</v>
      </c>
    </row>
    <row r="11" customFormat="false" ht="17.35" hidden="false" customHeight="false" outlineLevel="0" collapsed="false">
      <c r="A11" s="7" t="n">
        <v>10</v>
      </c>
      <c r="B11" s="27" t="s">
        <v>99</v>
      </c>
      <c r="C11" s="27" t="s">
        <v>93</v>
      </c>
    </row>
    <row r="12" customFormat="false" ht="17.35" hidden="false" customHeight="false" outlineLevel="0" collapsed="false">
      <c r="A12" s="7" t="n">
        <v>11</v>
      </c>
      <c r="B12" s="27" t="s">
        <v>100</v>
      </c>
      <c r="C12" s="27" t="s">
        <v>91</v>
      </c>
    </row>
    <row r="13" customFormat="false" ht="17.35" hidden="false" customHeight="false" outlineLevel="0" collapsed="false">
      <c r="A13" s="7" t="n">
        <v>12</v>
      </c>
      <c r="B13" s="27" t="s">
        <v>101</v>
      </c>
      <c r="C13" s="27" t="s">
        <v>89</v>
      </c>
    </row>
    <row r="14" customFormat="false" ht="18" hidden="false" customHeight="false" outlineLevel="0" collapsed="false">
      <c r="A14" s="1"/>
      <c r="B14" s="28"/>
    </row>
    <row r="15" customFormat="false" ht="18" hidden="false" customHeight="false" outlineLevel="0" collapsed="false">
      <c r="A15" s="29"/>
      <c r="B15" s="30"/>
      <c r="C15" s="21"/>
    </row>
    <row r="16" customFormat="false" ht="18" hidden="false" customHeight="false" outlineLevel="0" collapsed="false">
      <c r="A16" s="29"/>
      <c r="B16" s="30"/>
      <c r="C16" s="21"/>
    </row>
    <row r="17" customFormat="false" ht="18" hidden="false" customHeight="false" outlineLevel="0" collapsed="false">
      <c r="B17" s="28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LibreOffice/24.8.1.2$Windows_X86_64 LibreOffice_project/87fa9aec1a63e70835390b81c40bb8993f1d4ff6</Application>
  <AppVersion>15.0000</AppVersion>
  <Company>Krokoz™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2021-09-21T14:07:03Z</dcterms:created>
  <dc:creator>Serg</dc:creator>
  <dc:description/>
  <dc:language>ru-RU</dc:language>
  <cp:lastModifiedBy/>
  <dcterms:modified xsi:type="dcterms:W3CDTF">2024-09-29T16:26:30Z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