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31"/>
  <workbookPr codeName="ThisWorkbook" defaultThemeVersion="124226"/>
  <mc:AlternateContent xmlns:mc="http://schemas.openxmlformats.org/markup-compatibility/2006">
    <mc:Choice Requires="x15">
      <x15ac:absPath xmlns:x15ac="http://schemas.microsoft.com/office/spreadsheetml/2010/11/ac" url="E:\Anita\Beaconer\Siglight\"/>
    </mc:Choice>
  </mc:AlternateContent>
  <xr:revisionPtr revIDLastSave="0" documentId="8_{BD5D2328-1C73-48DF-82C3-F200A2AB31C3}" xr6:coauthVersionLast="47" xr6:coauthVersionMax="47" xr10:uidLastSave="{00000000-0000-0000-0000-000000000000}"/>
  <bookViews>
    <workbookView xWindow="-110" yWindow="-110" windowWidth="19420" windowHeight="10300" tabRatio="796" firstSheet="3" activeTab="3" xr2:uid="{00000000-000D-0000-FFFF-FFFF00000000}"/>
  </bookViews>
  <sheets>
    <sheet name="Cover Page" sheetId="25" r:id="rId1"/>
    <sheet name="Business Information" sheetId="4" r:id="rId2"/>
    <sheet name="Documentation" sheetId="5" r:id="rId3"/>
    <sheet name="Lite" sheetId="26" r:id="rId4"/>
    <sheet name="Z. Additional Questions" sheetId="29" r:id="rId5"/>
    <sheet name="Glossary" sheetId="23" r:id="rId6"/>
    <sheet name="Version History" sheetId="24" state="hidden" r:id="rId7"/>
    <sheet name="Formula Notes" sheetId="28" state="hidden" r:id="rId8"/>
    <sheet name="Full" sheetId="40" state="hidden" r:id="rId9"/>
    <sheet name="Copyright" sheetId="44" r:id="rId10"/>
    <sheet name="Terms of Use" sheetId="42" r:id="rId11"/>
    <sheet name="Sheet1" sheetId="45" r:id="rId12"/>
  </sheets>
  <definedNames>
    <definedName name="_xlnm._FilterDatabase" localSheetId="2" hidden="1">Documentation!$A$2:$D$30</definedName>
    <definedName name="_xlnm._FilterDatabase" localSheetId="8" hidden="1">Full!$A$1:$R$2441</definedName>
    <definedName name="_xlnm._FilterDatabase" localSheetId="3" hidden="1">Lite!$B$4:$H$139</definedName>
    <definedName name="_xlnm._FilterDatabase" localSheetId="6" hidden="1">'Version History'!#REF!</definedName>
    <definedName name="_xlnm._FilterDatabase" localSheetId="4" hidden="1">'Z. Additional Questions'!$A$1</definedName>
    <definedName name="L2_Array">Lite!$A$4:$U$190</definedName>
    <definedName name="Master">'Formula Notes'!$D$6</definedName>
    <definedName name="_xlnm.Print_Area" localSheetId="1">'Business Information'!$B$1:$D$40</definedName>
    <definedName name="_xlnm.Print_Area" localSheetId="0">'Cover Page'!$B$2:$E$45</definedName>
    <definedName name="_xlnm.Print_Area" localSheetId="2">Documentation!$B$1:$D$30</definedName>
    <definedName name="_xlnm.Print_Area" localSheetId="7">'Formula Notes'!$A$1:$B$43</definedName>
    <definedName name="_xlnm.Print_Area" localSheetId="8">Full!$E$1:$R$138</definedName>
    <definedName name="_xlnm.Print_Area" localSheetId="5">Glossary!$A$1:$B$124</definedName>
    <definedName name="_xlnm.Print_Area" localSheetId="3">Lite!$B$1:$H$139</definedName>
    <definedName name="_xlnm.Print_Area" localSheetId="10">'Terms of Use'!$B$2:$B$17</definedName>
    <definedName name="_xlnm.Print_Area" localSheetId="6">'Version History'!$A$1:$C$35</definedName>
    <definedName name="_xlnm.Print_Area" localSheetId="4">'Z. Additional Questions'!$A$1:$G$51</definedName>
    <definedName name="_xlnm.Print_Titles" localSheetId="8">Full!$1:$1</definedName>
    <definedName name="_xlnm.Print_Titles" localSheetId="5">Glossary!$2:$2</definedName>
    <definedName name="_xlnm.Print_Titles" localSheetId="3">Lite!$4:$4</definedName>
    <definedName name="_xlnm.Print_Titles" localSheetId="4">'Z. Additional Questions'!$5:$5</definedName>
  </definedNames>
  <calcPr calcId="191028"/>
  <customWorkbookViews>
    <customWorkbookView name="Josie Ollinger - Personal View" guid="{D7B51006-83AC-4A14-BAFD-CE844DFB8668}" mergeInterval="0" personalView="1" maximized="1" windowWidth="1020" windowHeight="562" tabRatio="712" activeSheetId="20"/>
    <customWorkbookView name="o - Personal View" guid="{E1B3B869-9B15-4AFC-BA36-DA09F5711648}" mergeInterval="0" personalView="1" maximized="1" windowWidth="1020" windowHeight="616" tabRatio="712" activeSheetId="2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26" l="1"/>
  <c r="AC6" i="26"/>
  <c r="AC7" i="26"/>
  <c r="AC8" i="26"/>
  <c r="AC9" i="26"/>
  <c r="AC10" i="26"/>
  <c r="AC11" i="26"/>
  <c r="AC12" i="26"/>
  <c r="AC13" i="26"/>
  <c r="AC14" i="26"/>
  <c r="AC15" i="26"/>
  <c r="AC16" i="26"/>
  <c r="AC17" i="26"/>
  <c r="AC18" i="26"/>
  <c r="AE19" i="26"/>
  <c r="A2316" i="40"/>
  <c r="A2317" i="40"/>
  <c r="A2318" i="40"/>
  <c r="A2319" i="40"/>
  <c r="A2320" i="40"/>
  <c r="A2321" i="40"/>
  <c r="A2322" i="40"/>
  <c r="A2323" i="40"/>
  <c r="A2324" i="40"/>
  <c r="A2325" i="40"/>
  <c r="A2326" i="40"/>
  <c r="A2327" i="40"/>
  <c r="A2328" i="40"/>
  <c r="A2329" i="40"/>
  <c r="A2330" i="40"/>
  <c r="A2331" i="40"/>
  <c r="A2332" i="40"/>
  <c r="A2333" i="40"/>
  <c r="A2334" i="40"/>
  <c r="A2335" i="40"/>
  <c r="A2336" i="40"/>
  <c r="A2337" i="40"/>
  <c r="A2338" i="40"/>
  <c r="A2339" i="40"/>
  <c r="A2340" i="40"/>
  <c r="A2341" i="40"/>
  <c r="A2342" i="40"/>
  <c r="A2343" i="40"/>
  <c r="A2344" i="40"/>
  <c r="A2345" i="40"/>
  <c r="A2346" i="40"/>
  <c r="A2347" i="40"/>
  <c r="A2348" i="40"/>
  <c r="A2349" i="40"/>
  <c r="A2350" i="40"/>
  <c r="A2351" i="40"/>
  <c r="A2352" i="40"/>
  <c r="A2353" i="40"/>
  <c r="A2354" i="40"/>
  <c r="A2355" i="40"/>
  <c r="A2356" i="40"/>
  <c r="A2357" i="40"/>
  <c r="A2358" i="40"/>
  <c r="A2359" i="40"/>
  <c r="A2360" i="40"/>
  <c r="A2361" i="40"/>
  <c r="A2362" i="40"/>
  <c r="A2363" i="40"/>
  <c r="A2364" i="40"/>
  <c r="A2365" i="40"/>
  <c r="A2366" i="40"/>
  <c r="A2367" i="40"/>
  <c r="A2368" i="40"/>
  <c r="A2369" i="40"/>
  <c r="A2370" i="40"/>
  <c r="A2371" i="40"/>
  <c r="A2372" i="40"/>
  <c r="A2373" i="40"/>
  <c r="A2374" i="40"/>
  <c r="A2375" i="40"/>
  <c r="A2376" i="40"/>
  <c r="A2377" i="40"/>
  <c r="A2378" i="40"/>
  <c r="A2379" i="40"/>
  <c r="A2380" i="40"/>
  <c r="A2381" i="40"/>
  <c r="A2382" i="40"/>
  <c r="A2383" i="40"/>
  <c r="A2384" i="40"/>
  <c r="A2385" i="40"/>
  <c r="A2386" i="40"/>
  <c r="A2387" i="40"/>
  <c r="A2388" i="40"/>
  <c r="A2389" i="40"/>
  <c r="A2390" i="40"/>
  <c r="A2391" i="40"/>
  <c r="A2392" i="40"/>
  <c r="A2393" i="40"/>
  <c r="A2394" i="40"/>
  <c r="A2395" i="40"/>
  <c r="A2396" i="40"/>
  <c r="A2397" i="40"/>
  <c r="A2398" i="40"/>
  <c r="A2399" i="40"/>
  <c r="A2400" i="40"/>
  <c r="A2401" i="40"/>
  <c r="A2402" i="40"/>
  <c r="A2403" i="40"/>
  <c r="A2404" i="40"/>
  <c r="A2405" i="40"/>
  <c r="A2406" i="40"/>
  <c r="A2407" i="40"/>
  <c r="A2408" i="40"/>
  <c r="A2409" i="40"/>
  <c r="A2410" i="40"/>
  <c r="A2411" i="40"/>
  <c r="A2412" i="40"/>
  <c r="A2413" i="40"/>
  <c r="A2414" i="40"/>
  <c r="A2415" i="40"/>
  <c r="A2416" i="40"/>
  <c r="A2417" i="40"/>
  <c r="A2418" i="40"/>
  <c r="A2419" i="40"/>
  <c r="A2420" i="40"/>
  <c r="A2421" i="40"/>
  <c r="A2422" i="40"/>
  <c r="A2423" i="40"/>
  <c r="A2424" i="40"/>
  <c r="A2425" i="40"/>
  <c r="A2426" i="40"/>
  <c r="A2427" i="40"/>
  <c r="A2428" i="40"/>
  <c r="A2429" i="40"/>
  <c r="A2430" i="40"/>
  <c r="A2431" i="40"/>
  <c r="A2432" i="40"/>
  <c r="A2433" i="40"/>
  <c r="A2434" i="40"/>
  <c r="A2435" i="40"/>
  <c r="A2436" i="40"/>
  <c r="A2437" i="40"/>
  <c r="A2438" i="40"/>
  <c r="A2439" i="40"/>
  <c r="A2440" i="40"/>
  <c r="A2441" i="40"/>
  <c r="A2252" i="40"/>
  <c r="A2253" i="40"/>
  <c r="A2254" i="40"/>
  <c r="A2255" i="40"/>
  <c r="A2256" i="40"/>
  <c r="A2257" i="40"/>
  <c r="A2258" i="40"/>
  <c r="A2259" i="40"/>
  <c r="A2260" i="40"/>
  <c r="A2261" i="40"/>
  <c r="A2262" i="40"/>
  <c r="A2263" i="40"/>
  <c r="A2264" i="40"/>
  <c r="A2265" i="40"/>
  <c r="A2266" i="40"/>
  <c r="A2267" i="40"/>
  <c r="A2268" i="40"/>
  <c r="A2269" i="40"/>
  <c r="A2270" i="40"/>
  <c r="A2271" i="40"/>
  <c r="A2272" i="40"/>
  <c r="A2273" i="40"/>
  <c r="A2274" i="40"/>
  <c r="A2275" i="40"/>
  <c r="A2276" i="40"/>
  <c r="A2277" i="40"/>
  <c r="A2278" i="40"/>
  <c r="A2279" i="40"/>
  <c r="A2280" i="40"/>
  <c r="A2281" i="40"/>
  <c r="A2282" i="40"/>
  <c r="A2283" i="40"/>
  <c r="A2284" i="40"/>
  <c r="A2285" i="40"/>
  <c r="A2286" i="40"/>
  <c r="A2287" i="40"/>
  <c r="A2288" i="40"/>
  <c r="A2289" i="40"/>
  <c r="A2290" i="40"/>
  <c r="A2291" i="40"/>
  <c r="A2292" i="40"/>
  <c r="A2293" i="40"/>
  <c r="A2294" i="40"/>
  <c r="A2295" i="40"/>
  <c r="A2296" i="40"/>
  <c r="A2297" i="40"/>
  <c r="A2298" i="40"/>
  <c r="A2299" i="40"/>
  <c r="A2300" i="40"/>
  <c r="A2301" i="40"/>
  <c r="A2302" i="40"/>
  <c r="A2303" i="40"/>
  <c r="A2304" i="40"/>
  <c r="A2305" i="40"/>
  <c r="A2306" i="40"/>
  <c r="A2307" i="40"/>
  <c r="A2308" i="40"/>
  <c r="A2309" i="40"/>
  <c r="A2310" i="40"/>
  <c r="A2311" i="40"/>
  <c r="A2312" i="40"/>
  <c r="A2313" i="40"/>
  <c r="A2314" i="40"/>
  <c r="A2315"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182" i="40"/>
  <c r="A183" i="40"/>
  <c r="A184" i="40"/>
  <c r="A185" i="40"/>
  <c r="A186" i="40"/>
  <c r="A187" i="40"/>
  <c r="A188" i="40"/>
  <c r="A189" i="40"/>
  <c r="A190" i="40"/>
  <c r="A191" i="40"/>
  <c r="A192" i="40"/>
  <c r="A193" i="40"/>
  <c r="A194" i="40"/>
  <c r="A195" i="40"/>
  <c r="A196" i="40"/>
  <c r="A197" i="40"/>
  <c r="A198" i="40"/>
  <c r="A199" i="40"/>
  <c r="A200" i="40"/>
  <c r="A201" i="40"/>
  <c r="A202" i="40"/>
  <c r="A203" i="40"/>
  <c r="A204" i="40"/>
  <c r="A205" i="40"/>
  <c r="A206" i="40"/>
  <c r="A207" i="40"/>
  <c r="A208" i="40"/>
  <c r="A209" i="40"/>
  <c r="A210" i="40"/>
  <c r="A211" i="40"/>
  <c r="A212" i="40"/>
  <c r="A213" i="40"/>
  <c r="A214" i="40"/>
  <c r="A215" i="40"/>
  <c r="A216" i="40"/>
  <c r="A217" i="40"/>
  <c r="A218" i="40"/>
  <c r="A219" i="40"/>
  <c r="A220" i="40"/>
  <c r="A221" i="40"/>
  <c r="A222" i="40"/>
  <c r="A223" i="40"/>
  <c r="A224" i="40"/>
  <c r="A225" i="40"/>
  <c r="A226" i="40"/>
  <c r="A227" i="40"/>
  <c r="A228" i="40"/>
  <c r="A229" i="40"/>
  <c r="A230" i="40"/>
  <c r="A231" i="40"/>
  <c r="A232" i="40"/>
  <c r="A233" i="40"/>
  <c r="A234" i="40"/>
  <c r="A235" i="40"/>
  <c r="A236" i="40"/>
  <c r="A237" i="40"/>
  <c r="A238" i="40"/>
  <c r="A239" i="40"/>
  <c r="A240" i="40"/>
  <c r="A241" i="40"/>
  <c r="A242" i="40"/>
  <c r="A243" i="40"/>
  <c r="A244" i="40"/>
  <c r="A245" i="40"/>
  <c r="A246" i="40"/>
  <c r="A247" i="40"/>
  <c r="A248" i="40"/>
  <c r="A249" i="40"/>
  <c r="A250" i="40"/>
  <c r="A251" i="40"/>
  <c r="A252" i="40"/>
  <c r="A253" i="40"/>
  <c r="A254" i="40"/>
  <c r="A255" i="40"/>
  <c r="A256" i="40"/>
  <c r="A257" i="40"/>
  <c r="A258" i="40"/>
  <c r="A259" i="40"/>
  <c r="A260" i="40"/>
  <c r="A261" i="40"/>
  <c r="A262" i="40"/>
  <c r="A263" i="40"/>
  <c r="A264" i="40"/>
  <c r="A265" i="40"/>
  <c r="A266" i="40"/>
  <c r="A267" i="40"/>
  <c r="A268" i="40"/>
  <c r="A269" i="40"/>
  <c r="A270" i="40"/>
  <c r="A271" i="40"/>
  <c r="A272" i="40"/>
  <c r="A273" i="40"/>
  <c r="A274" i="40"/>
  <c r="A275" i="40"/>
  <c r="A276" i="40"/>
  <c r="A277" i="40"/>
  <c r="A278" i="40"/>
  <c r="A279" i="40"/>
  <c r="A280" i="40"/>
  <c r="A281" i="40"/>
  <c r="A282" i="40"/>
  <c r="A283" i="40"/>
  <c r="A284" i="40"/>
  <c r="A285" i="40"/>
  <c r="A286" i="40"/>
  <c r="A287" i="40"/>
  <c r="A288" i="40"/>
  <c r="A289" i="40"/>
  <c r="A290" i="40"/>
  <c r="A291" i="40"/>
  <c r="A292" i="40"/>
  <c r="A293" i="40"/>
  <c r="A294" i="40"/>
  <c r="A295" i="40"/>
  <c r="A296" i="40"/>
  <c r="A297" i="40"/>
  <c r="A298" i="40"/>
  <c r="A299" i="40"/>
  <c r="A300" i="40"/>
  <c r="A301" i="40"/>
  <c r="A302" i="40"/>
  <c r="A303" i="40"/>
  <c r="A304" i="40"/>
  <c r="A305" i="40"/>
  <c r="A306" i="40"/>
  <c r="A307" i="40"/>
  <c r="A308" i="40"/>
  <c r="A309" i="40"/>
  <c r="A310" i="40"/>
  <c r="A311" i="40"/>
  <c r="A312" i="40"/>
  <c r="A313" i="40"/>
  <c r="A314" i="40"/>
  <c r="A315" i="40"/>
  <c r="A316" i="40"/>
  <c r="A317" i="40"/>
  <c r="A318" i="40"/>
  <c r="A319" i="40"/>
  <c r="A320" i="40"/>
  <c r="A321" i="40"/>
  <c r="A322" i="40"/>
  <c r="A323" i="40"/>
  <c r="A324" i="40"/>
  <c r="A325" i="40"/>
  <c r="A326" i="40"/>
  <c r="A327" i="40"/>
  <c r="A328" i="40"/>
  <c r="A329" i="40"/>
  <c r="A330" i="40"/>
  <c r="A331" i="40"/>
  <c r="A332" i="40"/>
  <c r="A333" i="40"/>
  <c r="A334" i="40"/>
  <c r="A335" i="40"/>
  <c r="A336" i="40"/>
  <c r="A337" i="40"/>
  <c r="A338" i="40"/>
  <c r="A339" i="40"/>
  <c r="A340" i="40"/>
  <c r="A341" i="40"/>
  <c r="A342" i="40"/>
  <c r="A343" i="40"/>
  <c r="A344" i="40"/>
  <c r="A345" i="40"/>
  <c r="A346" i="40"/>
  <c r="A347" i="40"/>
  <c r="A348" i="40"/>
  <c r="A349" i="40"/>
  <c r="A350" i="40"/>
  <c r="A351" i="40"/>
  <c r="A352" i="40"/>
  <c r="A353" i="40"/>
  <c r="A354" i="40"/>
  <c r="A355" i="40"/>
  <c r="A356" i="40"/>
  <c r="A357" i="40"/>
  <c r="A358" i="40"/>
  <c r="A359" i="40"/>
  <c r="A360" i="40"/>
  <c r="A361" i="40"/>
  <c r="A362" i="40"/>
  <c r="A363" i="40"/>
  <c r="A364" i="40"/>
  <c r="A365" i="40"/>
  <c r="A366" i="40"/>
  <c r="A367" i="40"/>
  <c r="A368" i="40"/>
  <c r="A369" i="40"/>
  <c r="A370" i="40"/>
  <c r="A371" i="40"/>
  <c r="A372" i="40"/>
  <c r="A373" i="40"/>
  <c r="A374" i="40"/>
  <c r="A375" i="40"/>
  <c r="A376" i="40"/>
  <c r="A377" i="40"/>
  <c r="A378" i="40"/>
  <c r="A379" i="40"/>
  <c r="A380" i="40"/>
  <c r="A381" i="40"/>
  <c r="A382" i="40"/>
  <c r="A383" i="40"/>
  <c r="A384" i="40"/>
  <c r="A385" i="40"/>
  <c r="A386" i="40"/>
  <c r="A387" i="40"/>
  <c r="A388" i="40"/>
  <c r="A389" i="40"/>
  <c r="A390" i="40"/>
  <c r="A391" i="40"/>
  <c r="A392" i="40"/>
  <c r="A393" i="40"/>
  <c r="A394" i="40"/>
  <c r="A395" i="40"/>
  <c r="A396" i="40"/>
  <c r="A397" i="40"/>
  <c r="A398" i="40"/>
  <c r="A399" i="40"/>
  <c r="A400" i="40"/>
  <c r="A401" i="40"/>
  <c r="A402" i="40"/>
  <c r="A403" i="40"/>
  <c r="A404" i="40"/>
  <c r="A405" i="40"/>
  <c r="A406" i="40"/>
  <c r="A407" i="40"/>
  <c r="A408" i="40"/>
  <c r="A409" i="40"/>
  <c r="A410" i="40"/>
  <c r="A411" i="40"/>
  <c r="A412" i="40"/>
  <c r="A413" i="40"/>
  <c r="A414" i="40"/>
  <c r="A415" i="40"/>
  <c r="A416" i="40"/>
  <c r="A417" i="40"/>
  <c r="A418" i="40"/>
  <c r="A419" i="40"/>
  <c r="A420" i="40"/>
  <c r="A421" i="40"/>
  <c r="A422" i="40"/>
  <c r="A423" i="40"/>
  <c r="A424" i="40"/>
  <c r="A425" i="40"/>
  <c r="A426" i="40"/>
  <c r="A427" i="40"/>
  <c r="A428" i="40"/>
  <c r="A429" i="40"/>
  <c r="A430" i="40"/>
  <c r="A431" i="40"/>
  <c r="A432" i="40"/>
  <c r="A433" i="40"/>
  <c r="A434" i="40"/>
  <c r="A435" i="40"/>
  <c r="A436" i="40"/>
  <c r="A437" i="40"/>
  <c r="A438" i="40"/>
  <c r="A439" i="40"/>
  <c r="A440" i="40"/>
  <c r="A441" i="40"/>
  <c r="A442" i="40"/>
  <c r="A443" i="40"/>
  <c r="A444" i="40"/>
  <c r="A445" i="40"/>
  <c r="A446" i="40"/>
  <c r="A447" i="40"/>
  <c r="A448" i="40"/>
  <c r="A449" i="40"/>
  <c r="A450" i="40"/>
  <c r="A451" i="40"/>
  <c r="A452" i="40"/>
  <c r="A453" i="40"/>
  <c r="A454" i="40"/>
  <c r="A455" i="40"/>
  <c r="A456" i="40"/>
  <c r="A457" i="40"/>
  <c r="A458" i="40"/>
  <c r="A459" i="40"/>
  <c r="A460" i="40"/>
  <c r="A461" i="40"/>
  <c r="A462" i="40"/>
  <c r="A463" i="40"/>
  <c r="A464" i="40"/>
  <c r="A465" i="40"/>
  <c r="A466" i="40"/>
  <c r="A467" i="40"/>
  <c r="A468" i="40"/>
  <c r="A469" i="40"/>
  <c r="A470" i="40"/>
  <c r="A471" i="40"/>
  <c r="A472" i="40"/>
  <c r="A473" i="40"/>
  <c r="A474" i="40"/>
  <c r="A475" i="40"/>
  <c r="A476" i="40"/>
  <c r="A477" i="40"/>
  <c r="A478" i="40"/>
  <c r="A479" i="40"/>
  <c r="A480" i="40"/>
  <c r="A481" i="40"/>
  <c r="A482" i="40"/>
  <c r="A483" i="40"/>
  <c r="A484" i="40"/>
  <c r="A485" i="40"/>
  <c r="A486" i="40"/>
  <c r="A487" i="40"/>
  <c r="A488" i="40"/>
  <c r="A489" i="40"/>
  <c r="A490" i="40"/>
  <c r="A491" i="40"/>
  <c r="A492" i="40"/>
  <c r="A493" i="40"/>
  <c r="A494" i="40"/>
  <c r="A495" i="40"/>
  <c r="A496" i="40"/>
  <c r="A497" i="40"/>
  <c r="A498" i="40"/>
  <c r="A499" i="40"/>
  <c r="A500" i="40"/>
  <c r="A501" i="40"/>
  <c r="A502" i="40"/>
  <c r="A503" i="40"/>
  <c r="A504" i="40"/>
  <c r="A505" i="40"/>
  <c r="A506" i="40"/>
  <c r="A507" i="40"/>
  <c r="A508" i="40"/>
  <c r="A509" i="40"/>
  <c r="A510" i="40"/>
  <c r="A511" i="40"/>
  <c r="A512" i="40"/>
  <c r="A513" i="40"/>
  <c r="A514" i="40"/>
  <c r="A515" i="40"/>
  <c r="A516" i="40"/>
  <c r="A517" i="40"/>
  <c r="A518" i="40"/>
  <c r="A519" i="40"/>
  <c r="A520" i="40"/>
  <c r="A521" i="40"/>
  <c r="A522" i="40"/>
  <c r="A523" i="40"/>
  <c r="A524" i="40"/>
  <c r="A525" i="40"/>
  <c r="A526" i="40"/>
  <c r="A527" i="40"/>
  <c r="A528" i="40"/>
  <c r="A529" i="40"/>
  <c r="A530" i="40"/>
  <c r="A531" i="40"/>
  <c r="A532" i="40"/>
  <c r="A533" i="40"/>
  <c r="A534" i="40"/>
  <c r="A535" i="40"/>
  <c r="A536" i="40"/>
  <c r="A537" i="40"/>
  <c r="A538" i="40"/>
  <c r="A539" i="40"/>
  <c r="A540" i="40"/>
  <c r="A541" i="40"/>
  <c r="A542" i="40"/>
  <c r="A543" i="40"/>
  <c r="A544" i="40"/>
  <c r="A545" i="40"/>
  <c r="A546" i="40"/>
  <c r="A547" i="40"/>
  <c r="A548" i="40"/>
  <c r="A549" i="40"/>
  <c r="A550" i="40"/>
  <c r="A551" i="40"/>
  <c r="A552" i="40"/>
  <c r="A553" i="40"/>
  <c r="A554" i="40"/>
  <c r="A555" i="40"/>
  <c r="A556" i="40"/>
  <c r="A557" i="40"/>
  <c r="A558" i="40"/>
  <c r="A559" i="40"/>
  <c r="A560" i="40"/>
  <c r="A561" i="40"/>
  <c r="A562" i="40"/>
  <c r="A563" i="40"/>
  <c r="A564" i="40"/>
  <c r="A565" i="40"/>
  <c r="A566" i="40"/>
  <c r="A567" i="40"/>
  <c r="A568" i="40"/>
  <c r="A569" i="40"/>
  <c r="A570" i="40"/>
  <c r="A571" i="40"/>
  <c r="A572" i="40"/>
  <c r="A573" i="40"/>
  <c r="A574" i="40"/>
  <c r="A575" i="40"/>
  <c r="A576" i="40"/>
  <c r="A577" i="40"/>
  <c r="A578" i="40"/>
  <c r="A579" i="40"/>
  <c r="A580" i="40"/>
  <c r="A581" i="40"/>
  <c r="A582" i="40"/>
  <c r="A583" i="40"/>
  <c r="A584" i="40"/>
  <c r="A585" i="40"/>
  <c r="A586" i="40"/>
  <c r="A587" i="40"/>
  <c r="A588" i="40"/>
  <c r="A589" i="40"/>
  <c r="A590" i="40"/>
  <c r="A591" i="40"/>
  <c r="A592" i="40"/>
  <c r="A593" i="40"/>
  <c r="A594" i="40"/>
  <c r="A595" i="40"/>
  <c r="A596" i="40"/>
  <c r="A597" i="40"/>
  <c r="A598" i="40"/>
  <c r="A599" i="40"/>
  <c r="A600" i="40"/>
  <c r="A601" i="40"/>
  <c r="A602" i="40"/>
  <c r="A603" i="40"/>
  <c r="A604" i="40"/>
  <c r="A605" i="40"/>
  <c r="A606" i="40"/>
  <c r="A607" i="40"/>
  <c r="A608" i="40"/>
  <c r="A609" i="40"/>
  <c r="A610" i="40"/>
  <c r="A611" i="40"/>
  <c r="A612" i="40"/>
  <c r="A613" i="40"/>
  <c r="A614" i="40"/>
  <c r="A615" i="40"/>
  <c r="A616" i="40"/>
  <c r="A617" i="40"/>
  <c r="A618" i="40"/>
  <c r="A619" i="40"/>
  <c r="A620" i="40"/>
  <c r="A621" i="40"/>
  <c r="A622" i="40"/>
  <c r="A623" i="40"/>
  <c r="A624" i="40"/>
  <c r="A625" i="40"/>
  <c r="A626" i="40"/>
  <c r="A627" i="40"/>
  <c r="A628" i="40"/>
  <c r="A629" i="40"/>
  <c r="A630" i="40"/>
  <c r="A631" i="40"/>
  <c r="A632" i="40"/>
  <c r="A633" i="40"/>
  <c r="A634" i="40"/>
  <c r="A635" i="40"/>
  <c r="A636" i="40"/>
  <c r="A637" i="40"/>
  <c r="A638" i="40"/>
  <c r="A639" i="40"/>
  <c r="A640" i="40"/>
  <c r="A641" i="40"/>
  <c r="A642" i="40"/>
  <c r="A643" i="40"/>
  <c r="A644" i="40"/>
  <c r="A645" i="40"/>
  <c r="A646" i="40"/>
  <c r="A647" i="40"/>
  <c r="A648" i="40"/>
  <c r="A649" i="40"/>
  <c r="A650" i="40"/>
  <c r="A651" i="40"/>
  <c r="A652" i="40"/>
  <c r="A653" i="40"/>
  <c r="A654" i="40"/>
  <c r="A655" i="40"/>
  <c r="A656" i="40"/>
  <c r="A657" i="40"/>
  <c r="A658" i="40"/>
  <c r="A659" i="40"/>
  <c r="A660" i="40"/>
  <c r="A661" i="40"/>
  <c r="A662" i="40"/>
  <c r="A663" i="40"/>
  <c r="A664" i="40"/>
  <c r="A665" i="40"/>
  <c r="A666" i="40"/>
  <c r="A667" i="40"/>
  <c r="A668" i="40"/>
  <c r="A669" i="40"/>
  <c r="A670" i="40"/>
  <c r="A671" i="40"/>
  <c r="A672" i="40"/>
  <c r="A673" i="40"/>
  <c r="A674" i="40"/>
  <c r="A675" i="40"/>
  <c r="A676" i="40"/>
  <c r="A677" i="40"/>
  <c r="A678" i="40"/>
  <c r="A679" i="40"/>
  <c r="A680" i="40"/>
  <c r="A681" i="40"/>
  <c r="A682" i="40"/>
  <c r="A683" i="40"/>
  <c r="A684" i="40"/>
  <c r="A685" i="40"/>
  <c r="A686" i="40"/>
  <c r="A687" i="40"/>
  <c r="A688" i="40"/>
  <c r="A689" i="40"/>
  <c r="A690" i="40"/>
  <c r="A691" i="40"/>
  <c r="A692" i="40"/>
  <c r="A693" i="40"/>
  <c r="A694" i="40"/>
  <c r="A695" i="40"/>
  <c r="A696" i="40"/>
  <c r="A697" i="40"/>
  <c r="A698" i="40"/>
  <c r="A699" i="40"/>
  <c r="A700" i="40"/>
  <c r="A701" i="40"/>
  <c r="A702" i="40"/>
  <c r="A703" i="40"/>
  <c r="A704" i="40"/>
  <c r="A705" i="40"/>
  <c r="A706" i="40"/>
  <c r="A707" i="40"/>
  <c r="A708" i="40"/>
  <c r="A709" i="40"/>
  <c r="A710" i="40"/>
  <c r="A711" i="40"/>
  <c r="A712" i="40"/>
  <c r="A713" i="40"/>
  <c r="A714" i="40"/>
  <c r="A715" i="40"/>
  <c r="A716" i="40"/>
  <c r="A717" i="40"/>
  <c r="A718" i="40"/>
  <c r="A719" i="40"/>
  <c r="A720" i="40"/>
  <c r="A721" i="40"/>
  <c r="A722" i="40"/>
  <c r="A723" i="40"/>
  <c r="A724" i="40"/>
  <c r="A725" i="40"/>
  <c r="A726" i="40"/>
  <c r="A727" i="40"/>
  <c r="A728" i="40"/>
  <c r="A729" i="40"/>
  <c r="A730" i="40"/>
  <c r="A731" i="40"/>
  <c r="A732" i="40"/>
  <c r="A733" i="40"/>
  <c r="A734" i="40"/>
  <c r="A735" i="40"/>
  <c r="A736" i="40"/>
  <c r="A737" i="40"/>
  <c r="A738" i="40"/>
  <c r="A739" i="40"/>
  <c r="A740" i="40"/>
  <c r="A741" i="40"/>
  <c r="A742" i="40"/>
  <c r="A743" i="40"/>
  <c r="A744" i="40"/>
  <c r="A745" i="40"/>
  <c r="A746" i="40"/>
  <c r="A747" i="40"/>
  <c r="A748" i="40"/>
  <c r="A749" i="40"/>
  <c r="A750" i="40"/>
  <c r="A751" i="40"/>
  <c r="A752" i="40"/>
  <c r="A753" i="40"/>
  <c r="A754" i="40"/>
  <c r="A755" i="40"/>
  <c r="A756" i="40"/>
  <c r="A757" i="40"/>
  <c r="A758" i="40"/>
  <c r="A759" i="40"/>
  <c r="A760" i="40"/>
  <c r="A761" i="40"/>
  <c r="A762" i="40"/>
  <c r="A763" i="40"/>
  <c r="A764" i="40"/>
  <c r="A765" i="40"/>
  <c r="A766" i="40"/>
  <c r="A767" i="40"/>
  <c r="A768" i="40"/>
  <c r="A769" i="40"/>
  <c r="A770" i="40"/>
  <c r="A771" i="40"/>
  <c r="A772" i="40"/>
  <c r="A773" i="40"/>
  <c r="A774" i="40"/>
  <c r="A775" i="40"/>
  <c r="A776" i="40"/>
  <c r="A777" i="40"/>
  <c r="A778" i="40"/>
  <c r="A779" i="40"/>
  <c r="A780" i="40"/>
  <c r="A781" i="40"/>
  <c r="A782" i="40"/>
  <c r="A783" i="40"/>
  <c r="A784" i="40"/>
  <c r="A785" i="40"/>
  <c r="A786" i="40"/>
  <c r="A787" i="40"/>
  <c r="A788" i="40"/>
  <c r="A789" i="40"/>
  <c r="A790" i="40"/>
  <c r="A791" i="40"/>
  <c r="A792" i="40"/>
  <c r="A793" i="40"/>
  <c r="A794" i="40"/>
  <c r="A795" i="40"/>
  <c r="A796" i="40"/>
  <c r="A797" i="40"/>
  <c r="A798" i="40"/>
  <c r="A799" i="40"/>
  <c r="A800" i="40"/>
  <c r="A801" i="40"/>
  <c r="A802" i="40"/>
  <c r="A803" i="40"/>
  <c r="A804" i="40"/>
  <c r="A805" i="40"/>
  <c r="A806" i="40"/>
  <c r="A807" i="40"/>
  <c r="A808" i="40"/>
  <c r="A809" i="40"/>
  <c r="A810" i="40"/>
  <c r="A811" i="40"/>
  <c r="A812" i="40"/>
  <c r="A813" i="40"/>
  <c r="A814" i="40"/>
  <c r="A815" i="40"/>
  <c r="A816" i="40"/>
  <c r="A817" i="40"/>
  <c r="A818" i="40"/>
  <c r="A819" i="40"/>
  <c r="A820" i="40"/>
  <c r="A821" i="40"/>
  <c r="A822" i="40"/>
  <c r="A823" i="40"/>
  <c r="A824" i="40"/>
  <c r="A825" i="40"/>
  <c r="A826" i="40"/>
  <c r="A827" i="40"/>
  <c r="A828" i="40"/>
  <c r="A829" i="40"/>
  <c r="A830" i="40"/>
  <c r="A831" i="40"/>
  <c r="A832" i="40"/>
  <c r="A833" i="40"/>
  <c r="A834" i="40"/>
  <c r="A835" i="40"/>
  <c r="A836" i="40"/>
  <c r="A837" i="40"/>
  <c r="A838" i="40"/>
  <c r="A839" i="40"/>
  <c r="A840" i="40"/>
  <c r="A841" i="40"/>
  <c r="A842" i="40"/>
  <c r="A843" i="40"/>
  <c r="A844" i="40"/>
  <c r="A845" i="40"/>
  <c r="A846" i="40"/>
  <c r="A847" i="40"/>
  <c r="A848" i="40"/>
  <c r="A849" i="40"/>
  <c r="A850" i="40"/>
  <c r="A851" i="40"/>
  <c r="A852" i="40"/>
  <c r="A853" i="40"/>
  <c r="A854" i="40"/>
  <c r="A855" i="40"/>
  <c r="A856" i="40"/>
  <c r="A857" i="40"/>
  <c r="A858" i="40"/>
  <c r="A859" i="40"/>
  <c r="A860" i="40"/>
  <c r="A861" i="40"/>
  <c r="A862" i="40"/>
  <c r="A863" i="40"/>
  <c r="A864" i="40"/>
  <c r="A865" i="40"/>
  <c r="A866" i="40"/>
  <c r="A867" i="40"/>
  <c r="A868" i="40"/>
  <c r="A869" i="40"/>
  <c r="A870" i="40"/>
  <c r="A871" i="40"/>
  <c r="A872" i="40"/>
  <c r="A873" i="40"/>
  <c r="A874" i="40"/>
  <c r="A875" i="40"/>
  <c r="A876" i="40"/>
  <c r="A877" i="40"/>
  <c r="A878" i="40"/>
  <c r="A879" i="40"/>
  <c r="A880" i="40"/>
  <c r="A881" i="40"/>
  <c r="A882" i="40"/>
  <c r="A883" i="40"/>
  <c r="A884" i="40"/>
  <c r="A885" i="40"/>
  <c r="A886" i="40"/>
  <c r="A887" i="40"/>
  <c r="A888" i="40"/>
  <c r="A889" i="40"/>
  <c r="A890" i="40"/>
  <c r="A891" i="40"/>
  <c r="A892" i="40"/>
  <c r="A893" i="40"/>
  <c r="A894" i="40"/>
  <c r="A895" i="40"/>
  <c r="A896" i="40"/>
  <c r="A897" i="40"/>
  <c r="A898" i="40"/>
  <c r="A899" i="40"/>
  <c r="A900" i="40"/>
  <c r="A901" i="40"/>
  <c r="A902" i="40"/>
  <c r="A903" i="40"/>
  <c r="A904" i="40"/>
  <c r="A905" i="40"/>
  <c r="A906" i="40"/>
  <c r="A907" i="40"/>
  <c r="A908" i="40"/>
  <c r="A909" i="40"/>
  <c r="A910" i="40"/>
  <c r="A911" i="40"/>
  <c r="A912" i="40"/>
  <c r="A913" i="40"/>
  <c r="A914" i="40"/>
  <c r="A915" i="40"/>
  <c r="A916" i="40"/>
  <c r="A917" i="40"/>
  <c r="A918" i="40"/>
  <c r="A919" i="40"/>
  <c r="A920" i="40"/>
  <c r="A921" i="40"/>
  <c r="A922" i="40"/>
  <c r="A923" i="40"/>
  <c r="A924" i="40"/>
  <c r="A925" i="40"/>
  <c r="A926" i="40"/>
  <c r="A927" i="40"/>
  <c r="A928" i="40"/>
  <c r="A929" i="40"/>
  <c r="A930" i="40"/>
  <c r="A931" i="40"/>
  <c r="A932" i="40"/>
  <c r="A933" i="40"/>
  <c r="A934" i="40"/>
  <c r="A935" i="40"/>
  <c r="A936" i="40"/>
  <c r="A937" i="40"/>
  <c r="A938" i="40"/>
  <c r="A939" i="40"/>
  <c r="A940" i="40"/>
  <c r="A941" i="40"/>
  <c r="A942" i="40"/>
  <c r="A943" i="40"/>
  <c r="A944" i="40"/>
  <c r="A945" i="40"/>
  <c r="A946" i="40"/>
  <c r="A947" i="40"/>
  <c r="A948" i="40"/>
  <c r="A949" i="40"/>
  <c r="A950" i="40"/>
  <c r="A951" i="40"/>
  <c r="A952" i="40"/>
  <c r="A953" i="40"/>
  <c r="A954" i="40"/>
  <c r="A955" i="40"/>
  <c r="A956" i="40"/>
  <c r="A957" i="40"/>
  <c r="A958" i="40"/>
  <c r="A959" i="40"/>
  <c r="A960" i="40"/>
  <c r="A961" i="40"/>
  <c r="A962" i="40"/>
  <c r="A963" i="40"/>
  <c r="A964" i="40"/>
  <c r="A965" i="40"/>
  <c r="A966" i="40"/>
  <c r="A967" i="40"/>
  <c r="A968" i="40"/>
  <c r="A969" i="40"/>
  <c r="A970" i="40"/>
  <c r="A971" i="40"/>
  <c r="A972" i="40"/>
  <c r="A973" i="40"/>
  <c r="A974" i="40"/>
  <c r="A975" i="40"/>
  <c r="A976" i="40"/>
  <c r="A977" i="40"/>
  <c r="A978" i="40"/>
  <c r="A979" i="40"/>
  <c r="A980" i="40"/>
  <c r="A981" i="40"/>
  <c r="A982" i="40"/>
  <c r="A983" i="40"/>
  <c r="A984" i="40"/>
  <c r="A985" i="40"/>
  <c r="A986" i="40"/>
  <c r="A987" i="40"/>
  <c r="A988" i="40"/>
  <c r="A989" i="40"/>
  <c r="A990" i="40"/>
  <c r="A991" i="40"/>
  <c r="A992" i="40"/>
  <c r="A993" i="40"/>
  <c r="A994" i="40"/>
  <c r="A995" i="40"/>
  <c r="A996" i="40"/>
  <c r="A997" i="40"/>
  <c r="A998" i="40"/>
  <c r="A999" i="40"/>
  <c r="A1000" i="40"/>
  <c r="A1001" i="40"/>
  <c r="A1002" i="40"/>
  <c r="A1003" i="40"/>
  <c r="A1004" i="40"/>
  <c r="A1005" i="40"/>
  <c r="A1006" i="40"/>
  <c r="A1007" i="40"/>
  <c r="A1008" i="40"/>
  <c r="A1009" i="40"/>
  <c r="A1010" i="40"/>
  <c r="A1011" i="40"/>
  <c r="A1012" i="40"/>
  <c r="A1013" i="40"/>
  <c r="A1014" i="40"/>
  <c r="A1015" i="40"/>
  <c r="A1016" i="40"/>
  <c r="A1017" i="40"/>
  <c r="A1018" i="40"/>
  <c r="A1019" i="40"/>
  <c r="A1020" i="40"/>
  <c r="A1021" i="40"/>
  <c r="A1022" i="40"/>
  <c r="A1023" i="40"/>
  <c r="A1024" i="40"/>
  <c r="A1025" i="40"/>
  <c r="A1026" i="40"/>
  <c r="A1027" i="40"/>
  <c r="A1028" i="40"/>
  <c r="A1029" i="40"/>
  <c r="A1030" i="40"/>
  <c r="A1031" i="40"/>
  <c r="A1032" i="40"/>
  <c r="A1033" i="40"/>
  <c r="A1034" i="40"/>
  <c r="A1035" i="40"/>
  <c r="A1036" i="40"/>
  <c r="A1037" i="40"/>
  <c r="A1038" i="40"/>
  <c r="A1039" i="40"/>
  <c r="A1040" i="40"/>
  <c r="A1041" i="40"/>
  <c r="A1042" i="40"/>
  <c r="A1043" i="40"/>
  <c r="A1044" i="40"/>
  <c r="A1045" i="40"/>
  <c r="A1046" i="40"/>
  <c r="A1047" i="40"/>
  <c r="A1048" i="40"/>
  <c r="A1049" i="40"/>
  <c r="A1050" i="40"/>
  <c r="A1051" i="40"/>
  <c r="A1052" i="40"/>
  <c r="A1053" i="40"/>
  <c r="A1054" i="40"/>
  <c r="A1055" i="40"/>
  <c r="A1056" i="40"/>
  <c r="A1057" i="40"/>
  <c r="A1058" i="40"/>
  <c r="A1059" i="40"/>
  <c r="A1060" i="40"/>
  <c r="A1061" i="40"/>
  <c r="A1062" i="40"/>
  <c r="A1063" i="40"/>
  <c r="A1064" i="40"/>
  <c r="A1065" i="40"/>
  <c r="A1066" i="40"/>
  <c r="A1067" i="40"/>
  <c r="A1068" i="40"/>
  <c r="A1069" i="40"/>
  <c r="A1070" i="40"/>
  <c r="A1071" i="40"/>
  <c r="A1072" i="40"/>
  <c r="A1073" i="40"/>
  <c r="A1074" i="40"/>
  <c r="A1075" i="40"/>
  <c r="A1076" i="40"/>
  <c r="A1077" i="40"/>
  <c r="A1078" i="40"/>
  <c r="A1079" i="40"/>
  <c r="A1080" i="40"/>
  <c r="A1081" i="40"/>
  <c r="A1082" i="40"/>
  <c r="A1083" i="40"/>
  <c r="A1084" i="40"/>
  <c r="A1085" i="40"/>
  <c r="A1086" i="40"/>
  <c r="A1087" i="40"/>
  <c r="A1088" i="40"/>
  <c r="A1089" i="40"/>
  <c r="A1090" i="40"/>
  <c r="A1091" i="40"/>
  <c r="A1092" i="40"/>
  <c r="A1093" i="40"/>
  <c r="A1094" i="40"/>
  <c r="A1095" i="40"/>
  <c r="A1096" i="40"/>
  <c r="A1097" i="40"/>
  <c r="A1098" i="40"/>
  <c r="A1099" i="40"/>
  <c r="A1100" i="40"/>
  <c r="A1101" i="40"/>
  <c r="A1102" i="40"/>
  <c r="A1103" i="40"/>
  <c r="A1104" i="40"/>
  <c r="A1105" i="40"/>
  <c r="A1106" i="40"/>
  <c r="A1107" i="40"/>
  <c r="A1108" i="40"/>
  <c r="A1109" i="40"/>
  <c r="A1110" i="40"/>
  <c r="A1111" i="40"/>
  <c r="A1112" i="40"/>
  <c r="A1113" i="40"/>
  <c r="A1114" i="40"/>
  <c r="A1115" i="40"/>
  <c r="A1116" i="40"/>
  <c r="A1117" i="40"/>
  <c r="A1118" i="40"/>
  <c r="A1119" i="40"/>
  <c r="A1120" i="40"/>
  <c r="A1121" i="40"/>
  <c r="A1122" i="40"/>
  <c r="A1123" i="40"/>
  <c r="A1124" i="40"/>
  <c r="A1125" i="40"/>
  <c r="A1126" i="40"/>
  <c r="A1127" i="40"/>
  <c r="A1128" i="40"/>
  <c r="A1129" i="40"/>
  <c r="A1130" i="40"/>
  <c r="A1131" i="40"/>
  <c r="A1132" i="40"/>
  <c r="A1133" i="40"/>
  <c r="A1134" i="40"/>
  <c r="A1135" i="40"/>
  <c r="A1136" i="40"/>
  <c r="A1137" i="40"/>
  <c r="A1138" i="40"/>
  <c r="A1139" i="40"/>
  <c r="A1140" i="40"/>
  <c r="A1141" i="40"/>
  <c r="A1142" i="40"/>
  <c r="A1143" i="40"/>
  <c r="A1144" i="40"/>
  <c r="A1145" i="40"/>
  <c r="A1146" i="40"/>
  <c r="A1147" i="40"/>
  <c r="A1148" i="40"/>
  <c r="A1149" i="40"/>
  <c r="A1150" i="40"/>
  <c r="A1151" i="40"/>
  <c r="A1152" i="40"/>
  <c r="A1153" i="40"/>
  <c r="A1154" i="40"/>
  <c r="A1155" i="40"/>
  <c r="A1156" i="40"/>
  <c r="A1157" i="40"/>
  <c r="A1158" i="40"/>
  <c r="A1159" i="40"/>
  <c r="A1160" i="40"/>
  <c r="A1161" i="40"/>
  <c r="A1162" i="40"/>
  <c r="A1163" i="40"/>
  <c r="A1164" i="40"/>
  <c r="A1165" i="40"/>
  <c r="A1166" i="40"/>
  <c r="A1167" i="40"/>
  <c r="A1168" i="40"/>
  <c r="A1169" i="40"/>
  <c r="A1170" i="40"/>
  <c r="A1171" i="40"/>
  <c r="A1172" i="40"/>
  <c r="A1173" i="40"/>
  <c r="A1174" i="40"/>
  <c r="A1175" i="40"/>
  <c r="A1176" i="40"/>
  <c r="A1177" i="40"/>
  <c r="A1178" i="40"/>
  <c r="A1179" i="40"/>
  <c r="A1180" i="40"/>
  <c r="A1181" i="40"/>
  <c r="A1182" i="40"/>
  <c r="A1183" i="40"/>
  <c r="A1184" i="40"/>
  <c r="A1185" i="40"/>
  <c r="A1186" i="40"/>
  <c r="A1187" i="40"/>
  <c r="A1188" i="40"/>
  <c r="A1189" i="40"/>
  <c r="A1190" i="40"/>
  <c r="A1191" i="40"/>
  <c r="A1192" i="40"/>
  <c r="A1193" i="40"/>
  <c r="A1194" i="40"/>
  <c r="A1195" i="40"/>
  <c r="A1196" i="40"/>
  <c r="A1197" i="40"/>
  <c r="A1198" i="40"/>
  <c r="A1199" i="40"/>
  <c r="A1200" i="40"/>
  <c r="A1201" i="40"/>
  <c r="A1202" i="40"/>
  <c r="A1203" i="40"/>
  <c r="A1204" i="40"/>
  <c r="A1205" i="40"/>
  <c r="A1206" i="40"/>
  <c r="A1207" i="40"/>
  <c r="A1208" i="40"/>
  <c r="A1209" i="40"/>
  <c r="A1210" i="40"/>
  <c r="A1211" i="40"/>
  <c r="A1212" i="40"/>
  <c r="A1213" i="40"/>
  <c r="A1214" i="40"/>
  <c r="A1215" i="40"/>
  <c r="A1216" i="40"/>
  <c r="A1217" i="40"/>
  <c r="A1218" i="40"/>
  <c r="A1219" i="40"/>
  <c r="A1220" i="40"/>
  <c r="A1221" i="40"/>
  <c r="A1222" i="40"/>
  <c r="A1223" i="40"/>
  <c r="A1224" i="40"/>
  <c r="A1225" i="40"/>
  <c r="A1226" i="40"/>
  <c r="A1227" i="40"/>
  <c r="A1228" i="40"/>
  <c r="A1229" i="40"/>
  <c r="A1230" i="40"/>
  <c r="A1231" i="40"/>
  <c r="A1232" i="40"/>
  <c r="A1233" i="40"/>
  <c r="A1234" i="40"/>
  <c r="A1235" i="40"/>
  <c r="A1236" i="40"/>
  <c r="A1237" i="40"/>
  <c r="A1238" i="40"/>
  <c r="A1239" i="40"/>
  <c r="A1240" i="40"/>
  <c r="A1241" i="40"/>
  <c r="A1242" i="40"/>
  <c r="A1243" i="40"/>
  <c r="A1244" i="40"/>
  <c r="A1245" i="40"/>
  <c r="A1246" i="40"/>
  <c r="A1247" i="40"/>
  <c r="A1248" i="40"/>
  <c r="A1249" i="40"/>
  <c r="A1250" i="40"/>
  <c r="A1251" i="40"/>
  <c r="A1252" i="40"/>
  <c r="A1253" i="40"/>
  <c r="A1254" i="40"/>
  <c r="A1255" i="40"/>
  <c r="A1256" i="40"/>
  <c r="A1257" i="40"/>
  <c r="A1258" i="40"/>
  <c r="A1259" i="40"/>
  <c r="A1260" i="40"/>
  <c r="A1261" i="40"/>
  <c r="A1262" i="40"/>
  <c r="A1263" i="40"/>
  <c r="A1264" i="40"/>
  <c r="A1265" i="40"/>
  <c r="A1266" i="40"/>
  <c r="A1267" i="40"/>
  <c r="A1268" i="40"/>
  <c r="A1269" i="40"/>
  <c r="A1270" i="40"/>
  <c r="A1271" i="40"/>
  <c r="A1272" i="40"/>
  <c r="A1273" i="40"/>
  <c r="A1274" i="40"/>
  <c r="A1275" i="40"/>
  <c r="A1276" i="40"/>
  <c r="A1277" i="40"/>
  <c r="A1278" i="40"/>
  <c r="A1279" i="40"/>
  <c r="A1280" i="40"/>
  <c r="A1281" i="40"/>
  <c r="A1282" i="40"/>
  <c r="A1283" i="40"/>
  <c r="A1284" i="40"/>
  <c r="A1285" i="40"/>
  <c r="A1286" i="40"/>
  <c r="A1287" i="40"/>
  <c r="A1288" i="40"/>
  <c r="A1289" i="40"/>
  <c r="A1290" i="40"/>
  <c r="A1291" i="40"/>
  <c r="A1292" i="40"/>
  <c r="A1293" i="40"/>
  <c r="A1294" i="40"/>
  <c r="A1295" i="40"/>
  <c r="A1296" i="40"/>
  <c r="A1297" i="40"/>
  <c r="A1298" i="40"/>
  <c r="A1299" i="40"/>
  <c r="A1300" i="40"/>
  <c r="A1301" i="40"/>
  <c r="A1302" i="40"/>
  <c r="A1303" i="40"/>
  <c r="A1304" i="40"/>
  <c r="A1305" i="40"/>
  <c r="A1306" i="40"/>
  <c r="A1307" i="40"/>
  <c r="A1308" i="40"/>
  <c r="A1309" i="40"/>
  <c r="A1310" i="40"/>
  <c r="A1311" i="40"/>
  <c r="A1312" i="40"/>
  <c r="A1313" i="40"/>
  <c r="A1314" i="40"/>
  <c r="A1315" i="40"/>
  <c r="A1316" i="40"/>
  <c r="A1317" i="40"/>
  <c r="A1318" i="40"/>
  <c r="A1319" i="40"/>
  <c r="A1320" i="40"/>
  <c r="A1321" i="40"/>
  <c r="A1322" i="40"/>
  <c r="A1323" i="40"/>
  <c r="A1324" i="40"/>
  <c r="A1325" i="40"/>
  <c r="A1326" i="40"/>
  <c r="A1327" i="40"/>
  <c r="A1328" i="40"/>
  <c r="A1329" i="40"/>
  <c r="A1330" i="40"/>
  <c r="A1331" i="40"/>
  <c r="A1332" i="40"/>
  <c r="A1333" i="40"/>
  <c r="A1334" i="40"/>
  <c r="A1335" i="40"/>
  <c r="A1336" i="40"/>
  <c r="A1337" i="40"/>
  <c r="A1338" i="40"/>
  <c r="A1339" i="40"/>
  <c r="A1340" i="40"/>
  <c r="A1341" i="40"/>
  <c r="A1342" i="40"/>
  <c r="A1343" i="40"/>
  <c r="A1344" i="40"/>
  <c r="A1345" i="40"/>
  <c r="A1346" i="40"/>
  <c r="A1347" i="40"/>
  <c r="A1348" i="40"/>
  <c r="A1349" i="40"/>
  <c r="A1350" i="40"/>
  <c r="A1351" i="40"/>
  <c r="A1352" i="40"/>
  <c r="A1353" i="40"/>
  <c r="A1354" i="40"/>
  <c r="A1355" i="40"/>
  <c r="A1356" i="40"/>
  <c r="A1357" i="40"/>
  <c r="A1358" i="40"/>
  <c r="A1359" i="40"/>
  <c r="A1360" i="40"/>
  <c r="A1361" i="40"/>
  <c r="A1362" i="40"/>
  <c r="A1363" i="40"/>
  <c r="A1364" i="40"/>
  <c r="A1365" i="40"/>
  <c r="A1366" i="40"/>
  <c r="A1367" i="40"/>
  <c r="A1368" i="40"/>
  <c r="A1369" i="40"/>
  <c r="A1370" i="40"/>
  <c r="A1371" i="40"/>
  <c r="A1372" i="40"/>
  <c r="A1373" i="40"/>
  <c r="A1374" i="40"/>
  <c r="A1375" i="40"/>
  <c r="A1376" i="40"/>
  <c r="A1377" i="40"/>
  <c r="A1378" i="40"/>
  <c r="A1379" i="40"/>
  <c r="A1380" i="40"/>
  <c r="A1381" i="40"/>
  <c r="A1382" i="40"/>
  <c r="A1383" i="40"/>
  <c r="A1384" i="40"/>
  <c r="A1385" i="40"/>
  <c r="A1386" i="40"/>
  <c r="A1387" i="40"/>
  <c r="A1388" i="40"/>
  <c r="A1389" i="40"/>
  <c r="A1390" i="40"/>
  <c r="A1391" i="40"/>
  <c r="A1392" i="40"/>
  <c r="A1393" i="40"/>
  <c r="A1394" i="40"/>
  <c r="A1395" i="40"/>
  <c r="A1396" i="40"/>
  <c r="A1397" i="40"/>
  <c r="A1398" i="40"/>
  <c r="A1399" i="40"/>
  <c r="A1400" i="40"/>
  <c r="A1401" i="40"/>
  <c r="A1402" i="40"/>
  <c r="A1403" i="40"/>
  <c r="A1404" i="40"/>
  <c r="A1405" i="40"/>
  <c r="A1406" i="40"/>
  <c r="A1407" i="40"/>
  <c r="A1408" i="40"/>
  <c r="A1409" i="40"/>
  <c r="A1410" i="40"/>
  <c r="A1411" i="40"/>
  <c r="A1412" i="40"/>
  <c r="A1413" i="40"/>
  <c r="A1414" i="40"/>
  <c r="A1415" i="40"/>
  <c r="A1416" i="40"/>
  <c r="A1417" i="40"/>
  <c r="A1418" i="40"/>
  <c r="A1419" i="40"/>
  <c r="A1420" i="40"/>
  <c r="A1421" i="40"/>
  <c r="A1422" i="40"/>
  <c r="A1423" i="40"/>
  <c r="A1424" i="40"/>
  <c r="A1425" i="40"/>
  <c r="A1426" i="40"/>
  <c r="A1427" i="40"/>
  <c r="A1428" i="40"/>
  <c r="A1429" i="40"/>
  <c r="A1430" i="40"/>
  <c r="A1431" i="40"/>
  <c r="A1432" i="40"/>
  <c r="A1433" i="40"/>
  <c r="A1434" i="40"/>
  <c r="A1435" i="40"/>
  <c r="A1436" i="40"/>
  <c r="A1437" i="40"/>
  <c r="A1438" i="40"/>
  <c r="A1439" i="40"/>
  <c r="A1440" i="40"/>
  <c r="A1441" i="40"/>
  <c r="A1442" i="40"/>
  <c r="A1443" i="40"/>
  <c r="A1444" i="40"/>
  <c r="A1445" i="40"/>
  <c r="A1446" i="40"/>
  <c r="A1447" i="40"/>
  <c r="A1448" i="40"/>
  <c r="A1449" i="40"/>
  <c r="A1450" i="40"/>
  <c r="A1451" i="40"/>
  <c r="A1452" i="40"/>
  <c r="A1453" i="40"/>
  <c r="A1454" i="40"/>
  <c r="A1455" i="40"/>
  <c r="A1456" i="40"/>
  <c r="A1457" i="40"/>
  <c r="A1458" i="40"/>
  <c r="A1459" i="40"/>
  <c r="A1460" i="40"/>
  <c r="A1461" i="40"/>
  <c r="A1462" i="40"/>
  <c r="A1463" i="40"/>
  <c r="A1464" i="40"/>
  <c r="A1465" i="40"/>
  <c r="A1466" i="40"/>
  <c r="A1467" i="40"/>
  <c r="A1468" i="40"/>
  <c r="A1469" i="40"/>
  <c r="A1470" i="40"/>
  <c r="A1471" i="40"/>
  <c r="A1472" i="40"/>
  <c r="A1473" i="40"/>
  <c r="A1474" i="40"/>
  <c r="A1475" i="40"/>
  <c r="A1476" i="40"/>
  <c r="A1477" i="40"/>
  <c r="A1478" i="40"/>
  <c r="A1479" i="40"/>
  <c r="A1480" i="40"/>
  <c r="A1481" i="40"/>
  <c r="A1482" i="40"/>
  <c r="A1483" i="40"/>
  <c r="A1484" i="40"/>
  <c r="A1485" i="40"/>
  <c r="A1486" i="40"/>
  <c r="A1487" i="40"/>
  <c r="A1488" i="40"/>
  <c r="A1489" i="40"/>
  <c r="A1490" i="40"/>
  <c r="A1491" i="40"/>
  <c r="A1492" i="40"/>
  <c r="A1493" i="40"/>
  <c r="A1494" i="40"/>
  <c r="A1495" i="40"/>
  <c r="A1496" i="40"/>
  <c r="A1497" i="40"/>
  <c r="A1498" i="40"/>
  <c r="A1499" i="40"/>
  <c r="A1500" i="40"/>
  <c r="A1501" i="40"/>
  <c r="A1502" i="40"/>
  <c r="A1503" i="40"/>
  <c r="A1504" i="40"/>
  <c r="A1505" i="40"/>
  <c r="A1506" i="40"/>
  <c r="A1507" i="40"/>
  <c r="A1508" i="40"/>
  <c r="A1509" i="40"/>
  <c r="A1510" i="40"/>
  <c r="A1511" i="40"/>
  <c r="A1512" i="40"/>
  <c r="A1513" i="40"/>
  <c r="A1514" i="40"/>
  <c r="A1515" i="40"/>
  <c r="A1516" i="40"/>
  <c r="A1517" i="40"/>
  <c r="A1518" i="40"/>
  <c r="A1519" i="40"/>
  <c r="A1520" i="40"/>
  <c r="A1521" i="40"/>
  <c r="A1522" i="40"/>
  <c r="A1523" i="40"/>
  <c r="A1524" i="40"/>
  <c r="A1525" i="40"/>
  <c r="A1526" i="40"/>
  <c r="A1527" i="40"/>
  <c r="A1528" i="40"/>
  <c r="A1529" i="40"/>
  <c r="A1530" i="40"/>
  <c r="A1531" i="40"/>
  <c r="A1532" i="40"/>
  <c r="A1533" i="40"/>
  <c r="A1534" i="40"/>
  <c r="A1535" i="40"/>
  <c r="A1536" i="40"/>
  <c r="A1537" i="40"/>
  <c r="A1538" i="40"/>
  <c r="A1539" i="40"/>
  <c r="A1540" i="40"/>
  <c r="A1541" i="40"/>
  <c r="A1542" i="40"/>
  <c r="A1543" i="40"/>
  <c r="A1544" i="40"/>
  <c r="A1545" i="40"/>
  <c r="A1546" i="40"/>
  <c r="A1547" i="40"/>
  <c r="A1548" i="40"/>
  <c r="A1549" i="40"/>
  <c r="A1550" i="40"/>
  <c r="A1551" i="40"/>
  <c r="A1552" i="40"/>
  <c r="A1553" i="40"/>
  <c r="A1554" i="40"/>
  <c r="A1555" i="40"/>
  <c r="A1556" i="40"/>
  <c r="A1557" i="40"/>
  <c r="A1558" i="40"/>
  <c r="A1559" i="40"/>
  <c r="A1560" i="40"/>
  <c r="A1561" i="40"/>
  <c r="A1562" i="40"/>
  <c r="A1563" i="40"/>
  <c r="A1564" i="40"/>
  <c r="A1565" i="40"/>
  <c r="A1566" i="40"/>
  <c r="A1567" i="40"/>
  <c r="A1568" i="40"/>
  <c r="A1569" i="40"/>
  <c r="A1570" i="40"/>
  <c r="A1571" i="40"/>
  <c r="A1572" i="40"/>
  <c r="A1573" i="40"/>
  <c r="A1574" i="40"/>
  <c r="A1575" i="40"/>
  <c r="A1576" i="40"/>
  <c r="A1577" i="40"/>
  <c r="A1578" i="40"/>
  <c r="A1579" i="40"/>
  <c r="A1580" i="40"/>
  <c r="A1581" i="40"/>
  <c r="A1582" i="40"/>
  <c r="A1583" i="40"/>
  <c r="A1584" i="40"/>
  <c r="A1585" i="40"/>
  <c r="A1586" i="40"/>
  <c r="A1587" i="40"/>
  <c r="A1588" i="40"/>
  <c r="A1589" i="40"/>
  <c r="A1590" i="40"/>
  <c r="A1591" i="40"/>
  <c r="A1592" i="40"/>
  <c r="A1593" i="40"/>
  <c r="A1594" i="40"/>
  <c r="A1595" i="40"/>
  <c r="A1596" i="40"/>
  <c r="A1597" i="40"/>
  <c r="A1598" i="40"/>
  <c r="A1599" i="40"/>
  <c r="A1600" i="40"/>
  <c r="A1601" i="40"/>
  <c r="A1602" i="40"/>
  <c r="A1603" i="40"/>
  <c r="A1604" i="40"/>
  <c r="A1605" i="40"/>
  <c r="A1606" i="40"/>
  <c r="A1607" i="40"/>
  <c r="A1608" i="40"/>
  <c r="A1609" i="40"/>
  <c r="A1610" i="40"/>
  <c r="A1611" i="40"/>
  <c r="A1612" i="40"/>
  <c r="A1613" i="40"/>
  <c r="A1614" i="40"/>
  <c r="A1615" i="40"/>
  <c r="A1616" i="40"/>
  <c r="A1617" i="40"/>
  <c r="A1618" i="40"/>
  <c r="A1619" i="40"/>
  <c r="A1620" i="40"/>
  <c r="A1621" i="40"/>
  <c r="A1622" i="40"/>
  <c r="A1623" i="40"/>
  <c r="A1624" i="40"/>
  <c r="A1625" i="40"/>
  <c r="A1626" i="40"/>
  <c r="A1627" i="40"/>
  <c r="A1628" i="40"/>
  <c r="A1629" i="40"/>
  <c r="A1630" i="40"/>
  <c r="A1631" i="40"/>
  <c r="A1632" i="40"/>
  <c r="A1633" i="40"/>
  <c r="A1634" i="40"/>
  <c r="A1635" i="40"/>
  <c r="A1636" i="40"/>
  <c r="A1637" i="40"/>
  <c r="A1638" i="40"/>
  <c r="A1639" i="40"/>
  <c r="A1640" i="40"/>
  <c r="A1641" i="40"/>
  <c r="A1642" i="40"/>
  <c r="A1643" i="40"/>
  <c r="A1644" i="40"/>
  <c r="A1645" i="40"/>
  <c r="A1646" i="40"/>
  <c r="A1647" i="40"/>
  <c r="A1648" i="40"/>
  <c r="A1649" i="40"/>
  <c r="A1650" i="40"/>
  <c r="A1651" i="40"/>
  <c r="A1652" i="40"/>
  <c r="A1653" i="40"/>
  <c r="A1654" i="40"/>
  <c r="A1655" i="40"/>
  <c r="A1656" i="40"/>
  <c r="A1657" i="40"/>
  <c r="A1658" i="40"/>
  <c r="A1659" i="40"/>
  <c r="A1660" i="40"/>
  <c r="A1661" i="40"/>
  <c r="A1662" i="40"/>
  <c r="A1663" i="40"/>
  <c r="A1664" i="40"/>
  <c r="A1665" i="40"/>
  <c r="A1666" i="40"/>
  <c r="A1667" i="40"/>
  <c r="A1668" i="40"/>
  <c r="A1669" i="40"/>
  <c r="A1670" i="40"/>
  <c r="A1671" i="40"/>
  <c r="A1672" i="40"/>
  <c r="A1673" i="40"/>
  <c r="A1674" i="40"/>
  <c r="A1675" i="40"/>
  <c r="A1676" i="40"/>
  <c r="A1677" i="40"/>
  <c r="A1678" i="40"/>
  <c r="A1679" i="40"/>
  <c r="A1680" i="40"/>
  <c r="A1681" i="40"/>
  <c r="A1682" i="40"/>
  <c r="A1683" i="40"/>
  <c r="A1684" i="40"/>
  <c r="A1685" i="40"/>
  <c r="A1686" i="40"/>
  <c r="A1687" i="40"/>
  <c r="A1688" i="40"/>
  <c r="A1689" i="40"/>
  <c r="A1690" i="40"/>
  <c r="A1691" i="40"/>
  <c r="A1692" i="40"/>
  <c r="A1693" i="40"/>
  <c r="A1694" i="40"/>
  <c r="A1695" i="40"/>
  <c r="A1696" i="40"/>
  <c r="A1697" i="40"/>
  <c r="A1698" i="40"/>
  <c r="A1699" i="40"/>
  <c r="A1700" i="40"/>
  <c r="A1701" i="40"/>
  <c r="A1702" i="40"/>
  <c r="A1703" i="40"/>
  <c r="A1704" i="40"/>
  <c r="A1705" i="40"/>
  <c r="A1706" i="40"/>
  <c r="A1707" i="40"/>
  <c r="A1708" i="40"/>
  <c r="A1709" i="40"/>
  <c r="A1710" i="40"/>
  <c r="A1711" i="40"/>
  <c r="A1712" i="40"/>
  <c r="A1713" i="40"/>
  <c r="A1714" i="40"/>
  <c r="A1715" i="40"/>
  <c r="A1716" i="40"/>
  <c r="A1717" i="40"/>
  <c r="A1718" i="40"/>
  <c r="A1719" i="40"/>
  <c r="A1720" i="40"/>
  <c r="A1721" i="40"/>
  <c r="A1722" i="40"/>
  <c r="A1723" i="40"/>
  <c r="A1724" i="40"/>
  <c r="A1725" i="40"/>
  <c r="A1726" i="40"/>
  <c r="A1727" i="40"/>
  <c r="A1728" i="40"/>
  <c r="A1729" i="40"/>
  <c r="A1730" i="40"/>
  <c r="A1731" i="40"/>
  <c r="A1732" i="40"/>
  <c r="A1733" i="40"/>
  <c r="A1734" i="40"/>
  <c r="A1735" i="40"/>
  <c r="A1736" i="40"/>
  <c r="A1737" i="40"/>
  <c r="A1738" i="40"/>
  <c r="A1739" i="40"/>
  <c r="A1740" i="40"/>
  <c r="A1741" i="40"/>
  <c r="A1742" i="40"/>
  <c r="A1743" i="40"/>
  <c r="A1744" i="40"/>
  <c r="A1745" i="40"/>
  <c r="A1746" i="40"/>
  <c r="A1747" i="40"/>
  <c r="A1748" i="40"/>
  <c r="A1749" i="40"/>
  <c r="A1750" i="40"/>
  <c r="A1751" i="40"/>
  <c r="A1752" i="40"/>
  <c r="A1753" i="40"/>
  <c r="A1754" i="40"/>
  <c r="A1755" i="40"/>
  <c r="A1756" i="40"/>
  <c r="A1757" i="40"/>
  <c r="A1758" i="40"/>
  <c r="A1759" i="40"/>
  <c r="A1760" i="40"/>
  <c r="A1761" i="40"/>
  <c r="A1762" i="40"/>
  <c r="A1763" i="40"/>
  <c r="A1764" i="40"/>
  <c r="A1765" i="40"/>
  <c r="A1766" i="40"/>
  <c r="A1767" i="40"/>
  <c r="A1768" i="40"/>
  <c r="A1769" i="40"/>
  <c r="A1770" i="40"/>
  <c r="A1771" i="40"/>
  <c r="A1772" i="40"/>
  <c r="A1773" i="40"/>
  <c r="A1774" i="40"/>
  <c r="A1775" i="40"/>
  <c r="A1776" i="40"/>
  <c r="A1777" i="40"/>
  <c r="A1778" i="40"/>
  <c r="A1779" i="40"/>
  <c r="A1780" i="40"/>
  <c r="A1781" i="40"/>
  <c r="A1782" i="40"/>
  <c r="A1783" i="40"/>
  <c r="A1784" i="40"/>
  <c r="A1785" i="40"/>
  <c r="A1786" i="40"/>
  <c r="A1787" i="40"/>
  <c r="A1788" i="40"/>
  <c r="A1789" i="40"/>
  <c r="A1790" i="40"/>
  <c r="A1791" i="40"/>
  <c r="A1792" i="40"/>
  <c r="A1793" i="40"/>
  <c r="A1794" i="40"/>
  <c r="A1795" i="40"/>
  <c r="A1796" i="40"/>
  <c r="A1797" i="40"/>
  <c r="A1798" i="40"/>
  <c r="A1799" i="40"/>
  <c r="A1800" i="40"/>
  <c r="A1801" i="40"/>
  <c r="A1802" i="40"/>
  <c r="A1803" i="40"/>
  <c r="A1804" i="40"/>
  <c r="A1805" i="40"/>
  <c r="A1806" i="40"/>
  <c r="A1807" i="40"/>
  <c r="A1808" i="40"/>
  <c r="A1809" i="40"/>
  <c r="A1810" i="40"/>
  <c r="A1811" i="40"/>
  <c r="A1812" i="40"/>
  <c r="A1813" i="40"/>
  <c r="A1814" i="40"/>
  <c r="A1815" i="40"/>
  <c r="A1816" i="40"/>
  <c r="A1817" i="40"/>
  <c r="A1818" i="40"/>
  <c r="A1819" i="40"/>
  <c r="A1820" i="40"/>
  <c r="A1821" i="40"/>
  <c r="A1822" i="40"/>
  <c r="A1823" i="40"/>
  <c r="A1824" i="40"/>
  <c r="A1825" i="40"/>
  <c r="A1826" i="40"/>
  <c r="A1827" i="40"/>
  <c r="A1828" i="40"/>
  <c r="A1829" i="40"/>
  <c r="A1830" i="40"/>
  <c r="A1831" i="40"/>
  <c r="A1832" i="40"/>
  <c r="A1833" i="40"/>
  <c r="A1834" i="40"/>
  <c r="A1835" i="40"/>
  <c r="A1836" i="40"/>
  <c r="A1837" i="40"/>
  <c r="A1838" i="40"/>
  <c r="A1839" i="40"/>
  <c r="A1840" i="40"/>
  <c r="A1841" i="40"/>
  <c r="A1842" i="40"/>
  <c r="A1843" i="40"/>
  <c r="A1844" i="40"/>
  <c r="A1845" i="40"/>
  <c r="A1846" i="40"/>
  <c r="A1847" i="40"/>
  <c r="A1848" i="40"/>
  <c r="A1849" i="40"/>
  <c r="A1850" i="40"/>
  <c r="A1851" i="40"/>
  <c r="A1852" i="40"/>
  <c r="A1853" i="40"/>
  <c r="A1854" i="40"/>
  <c r="A1855" i="40"/>
  <c r="A1856" i="40"/>
  <c r="A1857" i="40"/>
  <c r="A1858" i="40"/>
  <c r="A1859" i="40"/>
  <c r="A1860" i="40"/>
  <c r="A1861" i="40"/>
  <c r="A1862" i="40"/>
  <c r="A1863" i="40"/>
  <c r="A1864" i="40"/>
  <c r="A1865" i="40"/>
  <c r="A1866" i="40"/>
  <c r="A1867" i="40"/>
  <c r="A1868" i="40"/>
  <c r="A1869" i="40"/>
  <c r="A1870" i="40"/>
  <c r="A1871" i="40"/>
  <c r="A1872" i="40"/>
  <c r="A1873" i="40"/>
  <c r="A1874" i="40"/>
  <c r="A1875" i="40"/>
  <c r="A1876" i="40"/>
  <c r="A1877" i="40"/>
  <c r="A1878" i="40"/>
  <c r="A1879" i="40"/>
  <c r="A1880" i="40"/>
  <c r="A1881" i="40"/>
  <c r="A1882" i="40"/>
  <c r="A1883" i="40"/>
  <c r="A1884" i="40"/>
  <c r="A1885" i="40"/>
  <c r="A1886" i="40"/>
  <c r="A1887" i="40"/>
  <c r="A1888" i="40"/>
  <c r="A1889" i="40"/>
  <c r="A1890" i="40"/>
  <c r="A1891" i="40"/>
  <c r="A1892" i="40"/>
  <c r="A1893" i="40"/>
  <c r="A1894" i="40"/>
  <c r="A1895" i="40"/>
  <c r="A1896" i="40"/>
  <c r="A1897" i="40"/>
  <c r="A1898" i="40"/>
  <c r="A1899" i="40"/>
  <c r="A1900" i="40"/>
  <c r="A1901" i="40"/>
  <c r="A1902" i="40"/>
  <c r="A1903" i="40"/>
  <c r="A1904" i="40"/>
  <c r="A1905" i="40"/>
  <c r="A1906" i="40"/>
  <c r="A1907" i="40"/>
  <c r="A1908" i="40"/>
  <c r="A1909" i="40"/>
  <c r="A1910" i="40"/>
  <c r="A1911" i="40"/>
  <c r="A1912" i="40"/>
  <c r="A1913" i="40"/>
  <c r="A1914" i="40"/>
  <c r="A1915" i="40"/>
  <c r="A1916" i="40"/>
  <c r="A1917" i="40"/>
  <c r="A1918" i="40"/>
  <c r="A1919" i="40"/>
  <c r="A1920" i="40"/>
  <c r="A1921" i="40"/>
  <c r="A1922" i="40"/>
  <c r="A1923" i="40"/>
  <c r="A1924" i="40"/>
  <c r="A1925" i="40"/>
  <c r="A1926" i="40"/>
  <c r="A1927" i="40"/>
  <c r="A1928" i="40"/>
  <c r="A1929" i="40"/>
  <c r="A1930" i="40"/>
  <c r="A1931" i="40"/>
  <c r="A1932" i="40"/>
  <c r="A1933" i="40"/>
  <c r="A1934" i="40"/>
  <c r="A1935" i="40"/>
  <c r="A1936" i="40"/>
  <c r="A1937" i="40"/>
  <c r="A1938" i="40"/>
  <c r="A1939" i="40"/>
  <c r="A1940" i="40"/>
  <c r="A1941" i="40"/>
  <c r="A1942" i="40"/>
  <c r="A1943" i="40"/>
  <c r="A1944" i="40"/>
  <c r="A1945" i="40"/>
  <c r="A1946" i="40"/>
  <c r="A1947" i="40"/>
  <c r="A1948" i="40"/>
  <c r="A1949" i="40"/>
  <c r="A1950" i="40"/>
  <c r="A1951" i="40"/>
  <c r="A1952" i="40"/>
  <c r="A1953" i="40"/>
  <c r="A1954" i="40"/>
  <c r="A1955" i="40"/>
  <c r="A1956" i="40"/>
  <c r="A1957" i="40"/>
  <c r="A1958" i="40"/>
  <c r="A1959" i="40"/>
  <c r="A1960" i="40"/>
  <c r="A1961" i="40"/>
  <c r="A1962" i="40"/>
  <c r="A1963" i="40"/>
  <c r="A1964" i="40"/>
  <c r="A1965" i="40"/>
  <c r="A1966" i="40"/>
  <c r="A1967" i="40"/>
  <c r="A1968" i="40"/>
  <c r="A1969" i="40"/>
  <c r="A1970" i="40"/>
  <c r="A1971" i="40"/>
  <c r="A1972" i="40"/>
  <c r="A1973" i="40"/>
  <c r="A1974" i="40"/>
  <c r="A1975" i="40"/>
  <c r="A1976" i="40"/>
  <c r="A1977" i="40"/>
  <c r="A1978" i="40"/>
  <c r="A1979" i="40"/>
  <c r="A1980" i="40"/>
  <c r="A1981" i="40"/>
  <c r="A1982" i="40"/>
  <c r="A1983" i="40"/>
  <c r="A1984" i="40"/>
  <c r="A1985" i="40"/>
  <c r="A1986" i="40"/>
  <c r="A1987" i="40"/>
  <c r="A1988" i="40"/>
  <c r="A1989" i="40"/>
  <c r="A1990" i="40"/>
  <c r="A1991" i="40"/>
  <c r="A1992" i="40"/>
  <c r="A1993" i="40"/>
  <c r="A1994" i="40"/>
  <c r="A1995" i="40"/>
  <c r="A1996" i="40"/>
  <c r="A1997" i="40"/>
  <c r="A1998" i="40"/>
  <c r="A1999" i="40"/>
  <c r="A2000" i="40"/>
  <c r="A2001" i="40"/>
  <c r="A2002" i="40"/>
  <c r="A2003" i="40"/>
  <c r="A2004" i="40"/>
  <c r="A2005" i="40"/>
  <c r="A2006" i="40"/>
  <c r="A2007" i="40"/>
  <c r="A2008" i="40"/>
  <c r="A2009" i="40"/>
  <c r="A2010" i="40"/>
  <c r="A2011" i="40"/>
  <c r="A2012" i="40"/>
  <c r="A2013" i="40"/>
  <c r="A2014" i="40"/>
  <c r="A2015" i="40"/>
  <c r="A2016" i="40"/>
  <c r="A2017" i="40"/>
  <c r="A2018" i="40"/>
  <c r="A2019" i="40"/>
  <c r="A2020" i="40"/>
  <c r="A2021" i="40"/>
  <c r="A2022" i="40"/>
  <c r="A2023" i="40"/>
  <c r="A2024" i="40"/>
  <c r="A2025" i="40"/>
  <c r="A2026" i="40"/>
  <c r="A2027" i="40"/>
  <c r="A2028" i="40"/>
  <c r="A2029" i="40"/>
  <c r="A2030" i="40"/>
  <c r="A2031" i="40"/>
  <c r="A2032" i="40"/>
  <c r="A2033" i="40"/>
  <c r="A2034" i="40"/>
  <c r="A2035" i="40"/>
  <c r="A2036" i="40"/>
  <c r="A2037" i="40"/>
  <c r="A2038" i="40"/>
  <c r="A2039" i="40"/>
  <c r="A2040" i="40"/>
  <c r="A2041" i="40"/>
  <c r="A2042" i="40"/>
  <c r="A2043" i="40"/>
  <c r="A2044" i="40"/>
  <c r="A2045" i="40"/>
  <c r="A2046" i="40"/>
  <c r="A2047" i="40"/>
  <c r="A2048" i="40"/>
  <c r="A2049" i="40"/>
  <c r="A2050" i="40"/>
  <c r="A2051" i="40"/>
  <c r="A2052" i="40"/>
  <c r="A2053" i="40"/>
  <c r="A2054" i="40"/>
  <c r="A2055" i="40"/>
  <c r="A2056" i="40"/>
  <c r="A2057" i="40"/>
  <c r="A2058" i="40"/>
  <c r="A2059" i="40"/>
  <c r="A2060" i="40"/>
  <c r="A2061" i="40"/>
  <c r="A2062" i="40"/>
  <c r="A2063" i="40"/>
  <c r="A2064" i="40"/>
  <c r="A2065" i="40"/>
  <c r="A2066" i="40"/>
  <c r="A2067" i="40"/>
  <c r="A2068" i="40"/>
  <c r="A2069" i="40"/>
  <c r="A2070" i="40"/>
  <c r="A2071" i="40"/>
  <c r="A2072" i="40"/>
  <c r="A2073" i="40"/>
  <c r="A2074" i="40"/>
  <c r="A2075" i="40"/>
  <c r="A2076" i="40"/>
  <c r="A2077" i="40"/>
  <c r="A2078" i="40"/>
  <c r="A2079" i="40"/>
  <c r="A2080" i="40"/>
  <c r="A2081" i="40"/>
  <c r="A2082" i="40"/>
  <c r="A2083" i="40"/>
  <c r="A2084" i="40"/>
  <c r="A2085" i="40"/>
  <c r="A2086" i="40"/>
  <c r="A2087" i="40"/>
  <c r="A2088" i="40"/>
  <c r="A2089" i="40"/>
  <c r="A2090" i="40"/>
  <c r="A2091" i="40"/>
  <c r="A2092" i="40"/>
  <c r="A2093" i="40"/>
  <c r="A2094" i="40"/>
  <c r="A2095" i="40"/>
  <c r="A2096" i="40"/>
  <c r="A2097" i="40"/>
  <c r="A2098" i="40"/>
  <c r="A2099" i="40"/>
  <c r="A2100" i="40"/>
  <c r="A2101" i="40"/>
  <c r="A2102" i="40"/>
  <c r="A2103" i="40"/>
  <c r="A2104" i="40"/>
  <c r="A2105" i="40"/>
  <c r="A2106" i="40"/>
  <c r="A2107" i="40"/>
  <c r="A2108" i="40"/>
  <c r="A2109" i="40"/>
  <c r="A2110" i="40"/>
  <c r="A2111" i="40"/>
  <c r="A2112" i="40"/>
  <c r="A2113" i="40"/>
  <c r="A2114" i="40"/>
  <c r="A2115" i="40"/>
  <c r="A2116" i="40"/>
  <c r="A2117" i="40"/>
  <c r="A2118" i="40"/>
  <c r="A2119" i="40"/>
  <c r="A2120" i="40"/>
  <c r="A2121" i="40"/>
  <c r="A2122" i="40"/>
  <c r="A2123" i="40"/>
  <c r="A2124" i="40"/>
  <c r="A2125" i="40"/>
  <c r="A2126" i="40"/>
  <c r="A2127" i="40"/>
  <c r="A2128" i="40"/>
  <c r="A2129" i="40"/>
  <c r="A2130" i="40"/>
  <c r="A2131" i="40"/>
  <c r="A2132" i="40"/>
  <c r="A2133" i="40"/>
  <c r="A2134" i="40"/>
  <c r="A2135" i="40"/>
  <c r="A2136" i="40"/>
  <c r="A2137" i="40"/>
  <c r="A2138" i="40"/>
  <c r="A2139" i="40"/>
  <c r="A2140" i="40"/>
  <c r="A2141" i="40"/>
  <c r="A2142" i="40"/>
  <c r="A2143" i="40"/>
  <c r="A2144" i="40"/>
  <c r="A2145" i="40"/>
  <c r="A2146" i="40"/>
  <c r="A2147" i="40"/>
  <c r="A2148" i="40"/>
  <c r="A2149" i="40"/>
  <c r="A2150" i="40"/>
  <c r="A2151" i="40"/>
  <c r="A2152" i="40"/>
  <c r="A2153" i="40"/>
  <c r="A2154" i="40"/>
  <c r="A2155" i="40"/>
  <c r="A2156" i="40"/>
  <c r="A2157" i="40"/>
  <c r="A2158" i="40"/>
  <c r="A2159" i="40"/>
  <c r="A2160" i="40"/>
  <c r="A2161" i="40"/>
  <c r="A2162" i="40"/>
  <c r="A2163" i="40"/>
  <c r="A2164" i="40"/>
  <c r="A2165" i="40"/>
  <c r="A2166" i="40"/>
  <c r="A2167" i="40"/>
  <c r="A2168" i="40"/>
  <c r="A2169" i="40"/>
  <c r="A2170" i="40"/>
  <c r="A2171" i="40"/>
  <c r="A2172" i="40"/>
  <c r="A2173" i="40"/>
  <c r="A2174" i="40"/>
  <c r="A2175" i="40"/>
  <c r="A2176" i="40"/>
  <c r="A2177" i="40"/>
  <c r="A2178" i="40"/>
  <c r="A2179" i="40"/>
  <c r="A2180" i="40"/>
  <c r="A2181" i="40"/>
  <c r="A2182" i="40"/>
  <c r="A2183" i="40"/>
  <c r="A2184" i="40"/>
  <c r="A2185" i="40"/>
  <c r="A2186" i="40"/>
  <c r="A2187" i="40"/>
  <c r="A2188" i="40"/>
  <c r="A2189" i="40"/>
  <c r="A2190" i="40"/>
  <c r="A2191" i="40"/>
  <c r="A2192" i="40"/>
  <c r="A2193" i="40"/>
  <c r="A2194" i="40"/>
  <c r="A2195" i="40"/>
  <c r="A2196" i="40"/>
  <c r="A2197" i="40"/>
  <c r="A2198" i="40"/>
  <c r="A2199" i="40"/>
  <c r="A2200" i="40"/>
  <c r="A2201" i="40"/>
  <c r="A2202" i="40"/>
  <c r="A2203" i="40"/>
  <c r="A2204" i="40"/>
  <c r="A2205" i="40"/>
  <c r="A2206" i="40"/>
  <c r="A2207" i="40"/>
  <c r="A2208" i="40"/>
  <c r="A2209" i="40"/>
  <c r="A2210" i="40"/>
  <c r="A2211" i="40"/>
  <c r="A2212" i="40"/>
  <c r="A2213" i="40"/>
  <c r="A2214" i="40"/>
  <c r="A2215" i="40"/>
  <c r="A2216" i="40"/>
  <c r="A2217" i="40"/>
  <c r="A2218" i="40"/>
  <c r="A2219" i="40"/>
  <c r="A2220" i="40"/>
  <c r="A2221" i="40"/>
  <c r="A2222" i="40"/>
  <c r="A2223" i="40"/>
  <c r="A2224" i="40"/>
  <c r="A2225" i="40"/>
  <c r="A2226" i="40"/>
  <c r="A2227" i="40"/>
  <c r="A2228" i="40"/>
  <c r="A2229" i="40"/>
  <c r="A2230" i="40"/>
  <c r="A2231" i="40"/>
  <c r="A2232" i="40"/>
  <c r="A2233" i="40"/>
  <c r="A2234" i="40"/>
  <c r="A2235" i="40"/>
  <c r="A2236" i="40"/>
  <c r="A2237" i="40"/>
  <c r="A2238" i="40"/>
  <c r="A2239" i="40"/>
  <c r="A2240" i="40"/>
  <c r="A2241" i="40"/>
  <c r="A2242" i="40"/>
  <c r="A2243" i="40"/>
  <c r="A2244" i="40"/>
  <c r="A2245" i="40"/>
  <c r="A2246" i="40"/>
  <c r="A2247" i="40"/>
  <c r="A2248" i="40"/>
  <c r="A2249" i="40"/>
  <c r="A2250" i="40"/>
  <c r="A2251" i="40"/>
  <c r="A139" i="40"/>
  <c r="D1" i="24"/>
  <c r="A69" i="40"/>
  <c r="A82" i="40"/>
  <c r="A83" i="40"/>
  <c r="A85" i="40"/>
  <c r="A138" i="40"/>
  <c r="G2" i="25"/>
  <c r="D1" i="4"/>
  <c r="B4" i="40"/>
  <c r="C4" i="40"/>
  <c r="D4" i="40"/>
  <c r="F4" i="40"/>
  <c r="G4" i="40"/>
  <c r="H4" i="40"/>
  <c r="I4" i="40"/>
  <c r="J4" i="40"/>
  <c r="K4" i="40"/>
  <c r="B5" i="40"/>
  <c r="C5" i="40"/>
  <c r="D5" i="40"/>
  <c r="G5" i="40"/>
  <c r="H5" i="40"/>
  <c r="I5" i="40"/>
  <c r="J5" i="40"/>
  <c r="K5" i="40"/>
  <c r="B6" i="40"/>
  <c r="C6" i="40"/>
  <c r="D6" i="40"/>
  <c r="F6" i="40"/>
  <c r="G6" i="40"/>
  <c r="H6" i="40"/>
  <c r="I6" i="40"/>
  <c r="J6" i="40"/>
  <c r="K6" i="40"/>
  <c r="B7" i="40"/>
  <c r="C7" i="40"/>
  <c r="D7" i="40"/>
  <c r="F7" i="40"/>
  <c r="G7" i="40"/>
  <c r="H7" i="40"/>
  <c r="I7" i="40"/>
  <c r="J7" i="40"/>
  <c r="K7" i="40"/>
  <c r="B8" i="40"/>
  <c r="C8" i="40"/>
  <c r="D8" i="40"/>
  <c r="G8" i="40"/>
  <c r="H8" i="40"/>
  <c r="I8" i="40"/>
  <c r="J8" i="40"/>
  <c r="K8" i="40"/>
  <c r="B9" i="40"/>
  <c r="C9" i="40"/>
  <c r="D9" i="40"/>
  <c r="F9" i="40"/>
  <c r="G9" i="40"/>
  <c r="H9" i="40"/>
  <c r="I9" i="40"/>
  <c r="J9" i="40"/>
  <c r="K9" i="40"/>
  <c r="B10" i="40"/>
  <c r="C10" i="40"/>
  <c r="D10" i="40"/>
  <c r="F10" i="40"/>
  <c r="G10" i="40"/>
  <c r="H10" i="40"/>
  <c r="I10" i="40"/>
  <c r="J10" i="40"/>
  <c r="K10" i="40"/>
  <c r="B11" i="40"/>
  <c r="C11" i="40"/>
  <c r="D11" i="40"/>
  <c r="G11" i="40"/>
  <c r="H11" i="40"/>
  <c r="I11" i="40"/>
  <c r="J11" i="40"/>
  <c r="K11" i="40"/>
  <c r="B12" i="40"/>
  <c r="C12" i="40"/>
  <c r="D12" i="40"/>
  <c r="F12" i="40"/>
  <c r="G12" i="40"/>
  <c r="H12" i="40"/>
  <c r="I12" i="40"/>
  <c r="J12" i="40"/>
  <c r="K12" i="40"/>
  <c r="B13" i="40"/>
  <c r="C13" i="40"/>
  <c r="D13" i="40"/>
  <c r="F13" i="40"/>
  <c r="G13" i="40"/>
  <c r="H13" i="40"/>
  <c r="I13" i="40"/>
  <c r="J13" i="40"/>
  <c r="K13" i="40"/>
  <c r="B14" i="40"/>
  <c r="C14" i="40"/>
  <c r="D14" i="40"/>
  <c r="F14" i="40"/>
  <c r="G14" i="40"/>
  <c r="H14" i="40"/>
  <c r="I14" i="40"/>
  <c r="J14" i="40"/>
  <c r="K14" i="40"/>
  <c r="B15" i="40"/>
  <c r="C15" i="40"/>
  <c r="D15" i="40"/>
  <c r="G15" i="40"/>
  <c r="H15" i="40"/>
  <c r="I15" i="40"/>
  <c r="J15" i="40"/>
  <c r="K15" i="40"/>
  <c r="B16" i="40"/>
  <c r="C16" i="40"/>
  <c r="D16" i="40"/>
  <c r="F16" i="40"/>
  <c r="G16" i="40"/>
  <c r="H16" i="40"/>
  <c r="I16" i="40"/>
  <c r="J16" i="40"/>
  <c r="K16" i="40"/>
  <c r="B17" i="40"/>
  <c r="C17" i="40"/>
  <c r="D17" i="40"/>
  <c r="F17" i="40"/>
  <c r="G17" i="40"/>
  <c r="H17" i="40"/>
  <c r="I17" i="40"/>
  <c r="J17" i="40"/>
  <c r="K17" i="40"/>
  <c r="B18" i="40"/>
  <c r="C18" i="40"/>
  <c r="D18" i="40"/>
  <c r="F18" i="40"/>
  <c r="G18" i="40"/>
  <c r="H18" i="40"/>
  <c r="I18" i="40"/>
  <c r="J18" i="40"/>
  <c r="K18" i="40"/>
  <c r="B19" i="40"/>
  <c r="C19" i="40"/>
  <c r="D19" i="40"/>
  <c r="F19" i="40"/>
  <c r="G19" i="40"/>
  <c r="H19" i="40"/>
  <c r="I19" i="40"/>
  <c r="J19" i="40"/>
  <c r="K19" i="40"/>
  <c r="B20" i="40"/>
  <c r="C20" i="40"/>
  <c r="D20" i="40"/>
  <c r="F20" i="40"/>
  <c r="G20" i="40"/>
  <c r="H20" i="40"/>
  <c r="I20" i="40"/>
  <c r="J20" i="40"/>
  <c r="K20" i="40"/>
  <c r="B21" i="40"/>
  <c r="C21" i="40"/>
  <c r="D21" i="40"/>
  <c r="F21" i="40"/>
  <c r="G21" i="40"/>
  <c r="H21" i="40"/>
  <c r="I21" i="40"/>
  <c r="J21" i="40"/>
  <c r="K21" i="40"/>
  <c r="B22" i="40"/>
  <c r="C22" i="40"/>
  <c r="D22" i="40"/>
  <c r="G22" i="40"/>
  <c r="H22" i="40"/>
  <c r="I22" i="40"/>
  <c r="J22" i="40"/>
  <c r="K22" i="40"/>
  <c r="B23" i="40"/>
  <c r="C23" i="40"/>
  <c r="D23" i="40"/>
  <c r="F23" i="40"/>
  <c r="G23" i="40"/>
  <c r="H23" i="40"/>
  <c r="I23" i="40"/>
  <c r="J23" i="40"/>
  <c r="K23" i="40"/>
  <c r="B24" i="40"/>
  <c r="C24" i="40"/>
  <c r="D24" i="40"/>
  <c r="F24" i="40"/>
  <c r="G24" i="40"/>
  <c r="H24" i="40"/>
  <c r="I24" i="40"/>
  <c r="J24" i="40"/>
  <c r="K24" i="40"/>
  <c r="B25" i="40"/>
  <c r="C25" i="40"/>
  <c r="D25" i="40"/>
  <c r="F25" i="40"/>
  <c r="G25" i="40"/>
  <c r="H25" i="40"/>
  <c r="I25" i="40"/>
  <c r="J25" i="40"/>
  <c r="K25" i="40"/>
  <c r="B26" i="40"/>
  <c r="C26" i="40"/>
  <c r="D26" i="40"/>
  <c r="G26" i="40"/>
  <c r="H26" i="40"/>
  <c r="I26" i="40"/>
  <c r="J26" i="40"/>
  <c r="K26" i="40"/>
  <c r="B27" i="40"/>
  <c r="C27" i="40"/>
  <c r="D27" i="40"/>
  <c r="F27" i="40"/>
  <c r="G27" i="40"/>
  <c r="H27" i="40"/>
  <c r="I27" i="40"/>
  <c r="J27" i="40"/>
  <c r="K27" i="40"/>
  <c r="B28" i="40"/>
  <c r="C28" i="40"/>
  <c r="D28" i="40"/>
  <c r="F28" i="40"/>
  <c r="G28" i="40"/>
  <c r="H28" i="40"/>
  <c r="I28" i="40"/>
  <c r="J28" i="40"/>
  <c r="K28" i="40"/>
  <c r="B29" i="40"/>
  <c r="C29" i="40"/>
  <c r="D29" i="40"/>
  <c r="F29" i="40"/>
  <c r="G29" i="40"/>
  <c r="H29" i="40"/>
  <c r="I29" i="40"/>
  <c r="J29" i="40"/>
  <c r="K29" i="40"/>
  <c r="B30" i="40"/>
  <c r="C30" i="40"/>
  <c r="D30" i="40"/>
  <c r="F30" i="40"/>
  <c r="G30" i="40"/>
  <c r="H30" i="40"/>
  <c r="I30" i="40"/>
  <c r="J30" i="40"/>
  <c r="K30" i="40"/>
  <c r="B31" i="40"/>
  <c r="C31" i="40"/>
  <c r="D31" i="40"/>
  <c r="F31" i="40"/>
  <c r="G31" i="40"/>
  <c r="H31" i="40"/>
  <c r="I31" i="40"/>
  <c r="J31" i="40"/>
  <c r="K31" i="40"/>
  <c r="B32" i="40"/>
  <c r="C32" i="40"/>
  <c r="D32" i="40"/>
  <c r="F32" i="40"/>
  <c r="G32" i="40"/>
  <c r="H32" i="40"/>
  <c r="I32" i="40"/>
  <c r="J32" i="40"/>
  <c r="K32" i="40"/>
  <c r="B33" i="40"/>
  <c r="C33" i="40"/>
  <c r="D33" i="40"/>
  <c r="F33" i="40"/>
  <c r="G33" i="40"/>
  <c r="H33" i="40"/>
  <c r="I33" i="40"/>
  <c r="J33" i="40"/>
  <c r="K33" i="40"/>
  <c r="B34" i="40"/>
  <c r="C34" i="40"/>
  <c r="D34" i="40"/>
  <c r="F34" i="40"/>
  <c r="G34" i="40"/>
  <c r="H34" i="40"/>
  <c r="I34" i="40"/>
  <c r="J34" i="40"/>
  <c r="K34" i="40"/>
  <c r="B35" i="40"/>
  <c r="C35" i="40"/>
  <c r="D35" i="40"/>
  <c r="F35" i="40"/>
  <c r="G35" i="40"/>
  <c r="H35" i="40"/>
  <c r="I35" i="40"/>
  <c r="J35" i="40"/>
  <c r="K35" i="40"/>
  <c r="B36" i="40"/>
  <c r="C36" i="40"/>
  <c r="D36" i="40"/>
  <c r="F36" i="40"/>
  <c r="G36" i="40"/>
  <c r="H36" i="40"/>
  <c r="I36" i="40"/>
  <c r="J36" i="40"/>
  <c r="K36" i="40"/>
  <c r="B37" i="40"/>
  <c r="C37" i="40"/>
  <c r="D37" i="40"/>
  <c r="F37" i="40"/>
  <c r="G37" i="40"/>
  <c r="H37" i="40"/>
  <c r="I37" i="40"/>
  <c r="J37" i="40"/>
  <c r="K37" i="40"/>
  <c r="B38" i="40"/>
  <c r="C38" i="40"/>
  <c r="D38" i="40"/>
  <c r="F38" i="40"/>
  <c r="G38" i="40"/>
  <c r="H38" i="40"/>
  <c r="I38" i="40"/>
  <c r="J38" i="40"/>
  <c r="K38" i="40"/>
  <c r="B39" i="40"/>
  <c r="C39" i="40"/>
  <c r="D39" i="40"/>
  <c r="F39" i="40"/>
  <c r="G39" i="40"/>
  <c r="H39" i="40"/>
  <c r="I39" i="40"/>
  <c r="J39" i="40"/>
  <c r="K39" i="40"/>
  <c r="B40" i="40"/>
  <c r="C40" i="40"/>
  <c r="D40" i="40"/>
  <c r="G40" i="40"/>
  <c r="H40" i="40"/>
  <c r="I40" i="40"/>
  <c r="J40" i="40"/>
  <c r="K40" i="40"/>
  <c r="B41" i="40"/>
  <c r="C41" i="40"/>
  <c r="D41" i="40"/>
  <c r="F41" i="40"/>
  <c r="G41" i="40"/>
  <c r="H41" i="40"/>
  <c r="I41" i="40"/>
  <c r="J41" i="40"/>
  <c r="K41" i="40"/>
  <c r="B42" i="40"/>
  <c r="C42" i="40"/>
  <c r="D42" i="40"/>
  <c r="F42" i="40"/>
  <c r="G42" i="40"/>
  <c r="H42" i="40"/>
  <c r="I42" i="40"/>
  <c r="J42" i="40"/>
  <c r="K42" i="40"/>
  <c r="B43" i="40"/>
  <c r="C43" i="40"/>
  <c r="D43" i="40"/>
  <c r="F43" i="40"/>
  <c r="G43" i="40"/>
  <c r="H43" i="40"/>
  <c r="I43" i="40"/>
  <c r="J43" i="40"/>
  <c r="K43" i="40"/>
  <c r="B44" i="40"/>
  <c r="C44" i="40"/>
  <c r="D44" i="40"/>
  <c r="F44" i="40"/>
  <c r="G44" i="40"/>
  <c r="H44" i="40"/>
  <c r="I44" i="40"/>
  <c r="J44" i="40"/>
  <c r="K44" i="40"/>
  <c r="B45" i="40"/>
  <c r="C45" i="40"/>
  <c r="D45" i="40"/>
  <c r="F45" i="40"/>
  <c r="G45" i="40"/>
  <c r="H45" i="40"/>
  <c r="I45" i="40"/>
  <c r="J45" i="40"/>
  <c r="K45" i="40"/>
  <c r="B46" i="40"/>
  <c r="C46" i="40"/>
  <c r="D46" i="40"/>
  <c r="G46" i="40"/>
  <c r="H46" i="40"/>
  <c r="I46" i="40"/>
  <c r="J46" i="40"/>
  <c r="K46" i="40"/>
  <c r="B47" i="40"/>
  <c r="C47" i="40"/>
  <c r="D47" i="40"/>
  <c r="F47" i="40"/>
  <c r="G47" i="40"/>
  <c r="H47" i="40"/>
  <c r="I47" i="40"/>
  <c r="J47" i="40"/>
  <c r="K47" i="40"/>
  <c r="B48" i="40"/>
  <c r="C48" i="40"/>
  <c r="D48" i="40"/>
  <c r="F48" i="40"/>
  <c r="G48" i="40"/>
  <c r="H48" i="40"/>
  <c r="I48" i="40"/>
  <c r="J48" i="40"/>
  <c r="K48" i="40"/>
  <c r="B49" i="40"/>
  <c r="C49" i="40"/>
  <c r="D49" i="40"/>
  <c r="F49" i="40"/>
  <c r="G49" i="40"/>
  <c r="H49" i="40"/>
  <c r="I49" i="40"/>
  <c r="J49" i="40"/>
  <c r="K49" i="40"/>
  <c r="B50" i="40"/>
  <c r="C50" i="40"/>
  <c r="D50" i="40"/>
  <c r="F50" i="40"/>
  <c r="G50" i="40"/>
  <c r="H50" i="40"/>
  <c r="I50" i="40"/>
  <c r="J50" i="40"/>
  <c r="K50" i="40"/>
  <c r="B51" i="40"/>
  <c r="C51" i="40"/>
  <c r="D51" i="40"/>
  <c r="F51" i="40"/>
  <c r="G51" i="40"/>
  <c r="H51" i="40"/>
  <c r="I51" i="40"/>
  <c r="J51" i="40"/>
  <c r="K51" i="40"/>
  <c r="B52" i="40"/>
  <c r="C52" i="40"/>
  <c r="D52" i="40"/>
  <c r="F52" i="40"/>
  <c r="G52" i="40"/>
  <c r="H52" i="40"/>
  <c r="I52" i="40"/>
  <c r="J52" i="40"/>
  <c r="K52" i="40"/>
  <c r="B53" i="40"/>
  <c r="C53" i="40"/>
  <c r="D53" i="40"/>
  <c r="F53" i="40"/>
  <c r="G53" i="40"/>
  <c r="H53" i="40"/>
  <c r="I53" i="40"/>
  <c r="J53" i="40"/>
  <c r="K53" i="40"/>
  <c r="B54" i="40"/>
  <c r="C54" i="40"/>
  <c r="D54" i="40"/>
  <c r="G54" i="40"/>
  <c r="H54" i="40"/>
  <c r="I54" i="40"/>
  <c r="J54" i="40"/>
  <c r="K54" i="40"/>
  <c r="B55" i="40"/>
  <c r="C55" i="40"/>
  <c r="D55" i="40"/>
  <c r="F55" i="40"/>
  <c r="G55" i="40"/>
  <c r="H55" i="40"/>
  <c r="I55" i="40"/>
  <c r="J55" i="40"/>
  <c r="K55" i="40"/>
  <c r="B56" i="40"/>
  <c r="C56" i="40"/>
  <c r="D56" i="40"/>
  <c r="G56" i="40"/>
  <c r="H56" i="40"/>
  <c r="I56" i="40"/>
  <c r="J56" i="40"/>
  <c r="K56" i="40"/>
  <c r="B57" i="40"/>
  <c r="C57" i="40"/>
  <c r="D57" i="40"/>
  <c r="F57" i="40"/>
  <c r="G57" i="40"/>
  <c r="H57" i="40"/>
  <c r="I57" i="40"/>
  <c r="J57" i="40"/>
  <c r="K57" i="40"/>
  <c r="B58" i="40"/>
  <c r="C58" i="40"/>
  <c r="D58" i="40"/>
  <c r="F58" i="40"/>
  <c r="G58" i="40"/>
  <c r="H58" i="40"/>
  <c r="I58" i="40"/>
  <c r="J58" i="40"/>
  <c r="K58" i="40"/>
  <c r="B59" i="40"/>
  <c r="C59" i="40"/>
  <c r="D59" i="40"/>
  <c r="F59" i="40"/>
  <c r="G59" i="40"/>
  <c r="H59" i="40"/>
  <c r="I59" i="40"/>
  <c r="J59" i="40"/>
  <c r="K59" i="40"/>
  <c r="B60" i="40"/>
  <c r="C60" i="40"/>
  <c r="D60" i="40"/>
  <c r="F60" i="40"/>
  <c r="G60" i="40"/>
  <c r="H60" i="40"/>
  <c r="I60" i="40"/>
  <c r="J60" i="40"/>
  <c r="K60" i="40"/>
  <c r="B61" i="40"/>
  <c r="C61" i="40"/>
  <c r="D61" i="40"/>
  <c r="F61" i="40"/>
  <c r="G61" i="40"/>
  <c r="H61" i="40"/>
  <c r="I61" i="40"/>
  <c r="J61" i="40"/>
  <c r="K61" i="40"/>
  <c r="B62" i="40"/>
  <c r="C62" i="40"/>
  <c r="D62" i="40"/>
  <c r="G62" i="40"/>
  <c r="H62" i="40"/>
  <c r="I62" i="40"/>
  <c r="J62" i="40"/>
  <c r="K62" i="40"/>
  <c r="B63" i="40"/>
  <c r="C63" i="40"/>
  <c r="D63" i="40"/>
  <c r="F63" i="40"/>
  <c r="G63" i="40"/>
  <c r="H63" i="40"/>
  <c r="I63" i="40"/>
  <c r="J63" i="40"/>
  <c r="K63" i="40"/>
  <c r="B64" i="40"/>
  <c r="C64" i="40"/>
  <c r="D64" i="40"/>
  <c r="F64" i="40"/>
  <c r="G64" i="40"/>
  <c r="H64" i="40"/>
  <c r="I64" i="40"/>
  <c r="J64" i="40"/>
  <c r="K64" i="40"/>
  <c r="B65" i="40"/>
  <c r="C65" i="40"/>
  <c r="D65" i="40"/>
  <c r="G65" i="40"/>
  <c r="H65" i="40"/>
  <c r="I65" i="40"/>
  <c r="J65" i="40"/>
  <c r="K65" i="40"/>
  <c r="B66" i="40"/>
  <c r="C66" i="40"/>
  <c r="D66" i="40"/>
  <c r="F66" i="40"/>
  <c r="G66" i="40"/>
  <c r="H66" i="40"/>
  <c r="I66" i="40"/>
  <c r="J66" i="40"/>
  <c r="K66" i="40"/>
  <c r="B67" i="40"/>
  <c r="C67" i="40"/>
  <c r="D67" i="40"/>
  <c r="F67" i="40"/>
  <c r="G67" i="40"/>
  <c r="H67" i="40"/>
  <c r="I67" i="40"/>
  <c r="J67" i="40"/>
  <c r="K67" i="40"/>
  <c r="B68" i="40"/>
  <c r="C68" i="40"/>
  <c r="D68" i="40"/>
  <c r="F68" i="40"/>
  <c r="G68" i="40"/>
  <c r="H68" i="40"/>
  <c r="I68" i="40"/>
  <c r="J68" i="40"/>
  <c r="K68" i="40"/>
  <c r="B69" i="40"/>
  <c r="C69" i="40"/>
  <c r="D69" i="40"/>
  <c r="F69" i="40"/>
  <c r="G69" i="40"/>
  <c r="H69" i="40"/>
  <c r="I69" i="40"/>
  <c r="J69" i="40"/>
  <c r="K69" i="40"/>
  <c r="B70" i="40"/>
  <c r="C70" i="40"/>
  <c r="D70" i="40"/>
  <c r="F70" i="40"/>
  <c r="G70" i="40"/>
  <c r="H70" i="40"/>
  <c r="I70" i="40"/>
  <c r="J70" i="40"/>
  <c r="K70" i="40"/>
  <c r="B71" i="40"/>
  <c r="C71" i="40"/>
  <c r="D71" i="40"/>
  <c r="F71" i="40"/>
  <c r="G71" i="40"/>
  <c r="H71" i="40"/>
  <c r="I71" i="40"/>
  <c r="J71" i="40"/>
  <c r="K71" i="40"/>
  <c r="B72" i="40"/>
  <c r="C72" i="40"/>
  <c r="D72" i="40"/>
  <c r="F72" i="40"/>
  <c r="G72" i="40"/>
  <c r="H72" i="40"/>
  <c r="I72" i="40"/>
  <c r="J72" i="40"/>
  <c r="K72" i="40"/>
  <c r="B73" i="40"/>
  <c r="C73" i="40"/>
  <c r="D73" i="40"/>
  <c r="F73" i="40"/>
  <c r="G73" i="40"/>
  <c r="H73" i="40"/>
  <c r="I73" i="40"/>
  <c r="J73" i="40"/>
  <c r="K73" i="40"/>
  <c r="B74" i="40"/>
  <c r="C74" i="40"/>
  <c r="D74" i="40"/>
  <c r="F74" i="40"/>
  <c r="G74" i="40"/>
  <c r="H74" i="40"/>
  <c r="I74" i="40"/>
  <c r="J74" i="40"/>
  <c r="K74" i="40"/>
  <c r="B75" i="40"/>
  <c r="C75" i="40"/>
  <c r="D75" i="40"/>
  <c r="F75" i="40"/>
  <c r="G75" i="40"/>
  <c r="H75" i="40"/>
  <c r="I75" i="40"/>
  <c r="J75" i="40"/>
  <c r="K75" i="40"/>
  <c r="B76" i="40"/>
  <c r="C76" i="40"/>
  <c r="D76" i="40"/>
  <c r="F76" i="40"/>
  <c r="G76" i="40"/>
  <c r="H76" i="40"/>
  <c r="I76" i="40"/>
  <c r="J76" i="40"/>
  <c r="K76" i="40"/>
  <c r="B77" i="40"/>
  <c r="C77" i="40"/>
  <c r="D77" i="40"/>
  <c r="F77" i="40"/>
  <c r="G77" i="40"/>
  <c r="H77" i="40"/>
  <c r="I77" i="40"/>
  <c r="J77" i="40"/>
  <c r="K77" i="40"/>
  <c r="B78" i="40"/>
  <c r="C78" i="40"/>
  <c r="D78" i="40"/>
  <c r="F78" i="40"/>
  <c r="G78" i="40"/>
  <c r="H78" i="40"/>
  <c r="I78" i="40"/>
  <c r="J78" i="40"/>
  <c r="K78" i="40"/>
  <c r="B79" i="40"/>
  <c r="C79" i="40"/>
  <c r="D79" i="40"/>
  <c r="F79" i="40"/>
  <c r="G79" i="40"/>
  <c r="H79" i="40"/>
  <c r="I79" i="40"/>
  <c r="J79" i="40"/>
  <c r="K79" i="40"/>
  <c r="B80" i="40"/>
  <c r="C80" i="40"/>
  <c r="D80" i="40"/>
  <c r="F80" i="40"/>
  <c r="G80" i="40"/>
  <c r="H80" i="40"/>
  <c r="I80" i="40"/>
  <c r="J80" i="40"/>
  <c r="K80" i="40"/>
  <c r="B81" i="40"/>
  <c r="C81" i="40"/>
  <c r="D81" i="40"/>
  <c r="F81" i="40"/>
  <c r="G81" i="40"/>
  <c r="H81" i="40"/>
  <c r="I81" i="40"/>
  <c r="J81" i="40"/>
  <c r="K81" i="40"/>
  <c r="B82" i="40"/>
  <c r="C82" i="40"/>
  <c r="D82" i="40"/>
  <c r="F82" i="40"/>
  <c r="G82" i="40"/>
  <c r="H82" i="40"/>
  <c r="I82" i="40"/>
  <c r="J82" i="40"/>
  <c r="K82" i="40"/>
  <c r="B83" i="40"/>
  <c r="C83" i="40"/>
  <c r="D83" i="40"/>
  <c r="F83" i="40"/>
  <c r="G83" i="40"/>
  <c r="H83" i="40"/>
  <c r="I83" i="40"/>
  <c r="J83" i="40"/>
  <c r="K83" i="40"/>
  <c r="B84" i="40"/>
  <c r="C84" i="40"/>
  <c r="D84" i="40"/>
  <c r="F84" i="40"/>
  <c r="G84" i="40"/>
  <c r="H84" i="40"/>
  <c r="I84" i="40"/>
  <c r="J84" i="40"/>
  <c r="K84" i="40"/>
  <c r="B85" i="40"/>
  <c r="C85" i="40"/>
  <c r="D85" i="40"/>
  <c r="F85" i="40"/>
  <c r="G85" i="40"/>
  <c r="H85" i="40"/>
  <c r="I85" i="40"/>
  <c r="J85" i="40"/>
  <c r="K85" i="40"/>
  <c r="B86" i="40"/>
  <c r="C86" i="40"/>
  <c r="D86" i="40"/>
  <c r="F86" i="40"/>
  <c r="G86" i="40"/>
  <c r="H86" i="40"/>
  <c r="I86" i="40"/>
  <c r="J86" i="40"/>
  <c r="K86" i="40"/>
  <c r="B87" i="40"/>
  <c r="C87" i="40"/>
  <c r="D87" i="40"/>
  <c r="G87" i="40"/>
  <c r="H87" i="40"/>
  <c r="I87" i="40"/>
  <c r="J87" i="40"/>
  <c r="K87" i="40"/>
  <c r="B88" i="40"/>
  <c r="C88" i="40"/>
  <c r="D88" i="40"/>
  <c r="F88" i="40"/>
  <c r="G88" i="40"/>
  <c r="H88" i="40"/>
  <c r="I88" i="40"/>
  <c r="J88" i="40"/>
  <c r="K88" i="40"/>
  <c r="B89" i="40"/>
  <c r="C89" i="40"/>
  <c r="D89" i="40"/>
  <c r="F89" i="40"/>
  <c r="G89" i="40"/>
  <c r="H89" i="40"/>
  <c r="I89" i="40"/>
  <c r="J89" i="40"/>
  <c r="K89" i="40"/>
  <c r="B90" i="40"/>
  <c r="C90" i="40"/>
  <c r="D90" i="40"/>
  <c r="F90" i="40"/>
  <c r="G90" i="40"/>
  <c r="H90" i="40"/>
  <c r="I90" i="40"/>
  <c r="J90" i="40"/>
  <c r="K90" i="40"/>
  <c r="B91" i="40"/>
  <c r="C91" i="40"/>
  <c r="D91" i="40"/>
  <c r="F91" i="40"/>
  <c r="G91" i="40"/>
  <c r="H91" i="40"/>
  <c r="I91" i="40"/>
  <c r="J91" i="40"/>
  <c r="K91" i="40"/>
  <c r="B92" i="40"/>
  <c r="C92" i="40"/>
  <c r="D92" i="40"/>
  <c r="F92" i="40"/>
  <c r="G92" i="40"/>
  <c r="H92" i="40"/>
  <c r="I92" i="40"/>
  <c r="J92" i="40"/>
  <c r="K92" i="40"/>
  <c r="B93" i="40"/>
  <c r="C93" i="40"/>
  <c r="D93" i="40"/>
  <c r="F93" i="40"/>
  <c r="G93" i="40"/>
  <c r="H93" i="40"/>
  <c r="I93" i="40"/>
  <c r="J93" i="40"/>
  <c r="K93" i="40"/>
  <c r="B94" i="40"/>
  <c r="C94" i="40"/>
  <c r="D94" i="40"/>
  <c r="F94" i="40"/>
  <c r="G94" i="40"/>
  <c r="H94" i="40"/>
  <c r="I94" i="40"/>
  <c r="J94" i="40"/>
  <c r="K94" i="40"/>
  <c r="B95" i="40"/>
  <c r="C95" i="40"/>
  <c r="D95" i="40"/>
  <c r="F95" i="40"/>
  <c r="G95" i="40"/>
  <c r="H95" i="40"/>
  <c r="I95" i="40"/>
  <c r="J95" i="40"/>
  <c r="K95" i="40"/>
  <c r="B96" i="40"/>
  <c r="C96" i="40"/>
  <c r="D96" i="40"/>
  <c r="F96" i="40"/>
  <c r="G96" i="40"/>
  <c r="H96" i="40"/>
  <c r="I96" i="40"/>
  <c r="J96" i="40"/>
  <c r="K96" i="40"/>
  <c r="B97" i="40"/>
  <c r="C97" i="40"/>
  <c r="D97" i="40"/>
  <c r="F97" i="40"/>
  <c r="G97" i="40"/>
  <c r="H97" i="40"/>
  <c r="I97" i="40"/>
  <c r="J97" i="40"/>
  <c r="K97" i="40"/>
  <c r="B98" i="40"/>
  <c r="C98" i="40"/>
  <c r="D98" i="40"/>
  <c r="F98" i="40"/>
  <c r="G98" i="40"/>
  <c r="H98" i="40"/>
  <c r="I98" i="40"/>
  <c r="J98" i="40"/>
  <c r="K98" i="40"/>
  <c r="B99" i="40"/>
  <c r="C99" i="40"/>
  <c r="D99" i="40"/>
  <c r="F99" i="40"/>
  <c r="G99" i="40"/>
  <c r="H99" i="40"/>
  <c r="I99" i="40"/>
  <c r="J99" i="40"/>
  <c r="K99" i="40"/>
  <c r="B100" i="40"/>
  <c r="C100" i="40"/>
  <c r="D100" i="40"/>
  <c r="F100" i="40"/>
  <c r="G100" i="40"/>
  <c r="H100" i="40"/>
  <c r="I100" i="40"/>
  <c r="J100" i="40"/>
  <c r="K100" i="40"/>
  <c r="B101" i="40"/>
  <c r="C101" i="40"/>
  <c r="D101" i="40"/>
  <c r="F101" i="40"/>
  <c r="G101" i="40"/>
  <c r="H101" i="40"/>
  <c r="I101" i="40"/>
  <c r="J101" i="40"/>
  <c r="K101" i="40"/>
  <c r="B102" i="40"/>
  <c r="C102" i="40"/>
  <c r="D102" i="40"/>
  <c r="F102" i="40"/>
  <c r="G102" i="40"/>
  <c r="H102" i="40"/>
  <c r="I102" i="40"/>
  <c r="J102" i="40"/>
  <c r="K102" i="40"/>
  <c r="B103" i="40"/>
  <c r="C103" i="40"/>
  <c r="D103" i="40"/>
  <c r="F103" i="40"/>
  <c r="G103" i="40"/>
  <c r="H103" i="40"/>
  <c r="I103" i="40"/>
  <c r="J103" i="40"/>
  <c r="K103" i="40"/>
  <c r="B104" i="40"/>
  <c r="C104" i="40"/>
  <c r="D104" i="40"/>
  <c r="F104" i="40"/>
  <c r="G104" i="40"/>
  <c r="H104" i="40"/>
  <c r="I104" i="40"/>
  <c r="J104" i="40"/>
  <c r="K104" i="40"/>
  <c r="B105" i="40"/>
  <c r="C105" i="40"/>
  <c r="D105" i="40"/>
  <c r="F105" i="40"/>
  <c r="G105" i="40"/>
  <c r="H105" i="40"/>
  <c r="I105" i="40"/>
  <c r="J105" i="40"/>
  <c r="K105" i="40"/>
  <c r="B106" i="40"/>
  <c r="C106" i="40"/>
  <c r="D106" i="40"/>
  <c r="F106" i="40"/>
  <c r="G106" i="40"/>
  <c r="H106" i="40"/>
  <c r="I106" i="40"/>
  <c r="J106" i="40"/>
  <c r="K106" i="40"/>
  <c r="B107" i="40"/>
  <c r="C107" i="40"/>
  <c r="D107" i="40"/>
  <c r="F107" i="40"/>
  <c r="G107" i="40"/>
  <c r="H107" i="40"/>
  <c r="I107" i="40"/>
  <c r="J107" i="40"/>
  <c r="K107" i="40"/>
  <c r="B108" i="40"/>
  <c r="C108" i="40"/>
  <c r="D108" i="40"/>
  <c r="F108" i="40"/>
  <c r="G108" i="40"/>
  <c r="H108" i="40"/>
  <c r="I108" i="40"/>
  <c r="J108" i="40"/>
  <c r="K108" i="40"/>
  <c r="B109" i="40"/>
  <c r="C109" i="40"/>
  <c r="D109" i="40"/>
  <c r="F109" i="40"/>
  <c r="G109" i="40"/>
  <c r="H109" i="40"/>
  <c r="I109" i="40"/>
  <c r="J109" i="40"/>
  <c r="K109" i="40"/>
  <c r="B110" i="40"/>
  <c r="C110" i="40"/>
  <c r="D110" i="40"/>
  <c r="F110" i="40"/>
  <c r="G110" i="40"/>
  <c r="H110" i="40"/>
  <c r="I110" i="40"/>
  <c r="J110" i="40"/>
  <c r="K110" i="40"/>
  <c r="B111" i="40"/>
  <c r="C111" i="40"/>
  <c r="D111" i="40"/>
  <c r="F111" i="40"/>
  <c r="G111" i="40"/>
  <c r="H111" i="40"/>
  <c r="I111" i="40"/>
  <c r="J111" i="40"/>
  <c r="K111" i="40"/>
  <c r="B112" i="40"/>
  <c r="C112" i="40"/>
  <c r="D112" i="40"/>
  <c r="F112" i="40"/>
  <c r="G112" i="40"/>
  <c r="H112" i="40"/>
  <c r="I112" i="40"/>
  <c r="J112" i="40"/>
  <c r="K112" i="40"/>
  <c r="B113" i="40"/>
  <c r="C113" i="40"/>
  <c r="D113" i="40"/>
  <c r="F113" i="40"/>
  <c r="G113" i="40"/>
  <c r="H113" i="40"/>
  <c r="I113" i="40"/>
  <c r="J113" i="40"/>
  <c r="K113" i="40"/>
  <c r="B114" i="40"/>
  <c r="C114" i="40"/>
  <c r="D114" i="40"/>
  <c r="F114" i="40"/>
  <c r="G114" i="40"/>
  <c r="H114" i="40"/>
  <c r="I114" i="40"/>
  <c r="J114" i="40"/>
  <c r="K114" i="40"/>
  <c r="B115" i="40"/>
  <c r="C115" i="40"/>
  <c r="D115" i="40"/>
  <c r="F115" i="40"/>
  <c r="G115" i="40"/>
  <c r="H115" i="40"/>
  <c r="I115" i="40"/>
  <c r="J115" i="40"/>
  <c r="K115" i="40"/>
  <c r="B116" i="40"/>
  <c r="C116" i="40"/>
  <c r="D116" i="40"/>
  <c r="F116" i="40"/>
  <c r="G116" i="40"/>
  <c r="H116" i="40"/>
  <c r="I116" i="40"/>
  <c r="J116" i="40"/>
  <c r="K116" i="40"/>
  <c r="B117" i="40"/>
  <c r="C117" i="40"/>
  <c r="D117" i="40"/>
  <c r="F117" i="40"/>
  <c r="G117" i="40"/>
  <c r="H117" i="40"/>
  <c r="I117" i="40"/>
  <c r="J117" i="40"/>
  <c r="K117" i="40"/>
  <c r="B118" i="40"/>
  <c r="C118" i="40"/>
  <c r="D118" i="40"/>
  <c r="F118" i="40"/>
  <c r="G118" i="40"/>
  <c r="H118" i="40"/>
  <c r="I118" i="40"/>
  <c r="J118" i="40"/>
  <c r="K118" i="40"/>
  <c r="B119" i="40"/>
  <c r="C119" i="40"/>
  <c r="D119" i="40"/>
  <c r="F119" i="40"/>
  <c r="G119" i="40"/>
  <c r="H119" i="40"/>
  <c r="I119" i="40"/>
  <c r="J119" i="40"/>
  <c r="K119" i="40"/>
  <c r="B120" i="40"/>
  <c r="C120" i="40"/>
  <c r="D120" i="40"/>
  <c r="F120" i="40"/>
  <c r="G120" i="40"/>
  <c r="H120" i="40"/>
  <c r="I120" i="40"/>
  <c r="J120" i="40"/>
  <c r="K120" i="40"/>
  <c r="B121" i="40"/>
  <c r="C121" i="40"/>
  <c r="D121" i="40"/>
  <c r="F121" i="40"/>
  <c r="G121" i="40"/>
  <c r="H121" i="40"/>
  <c r="I121" i="40"/>
  <c r="J121" i="40"/>
  <c r="K121" i="40"/>
  <c r="B122" i="40"/>
  <c r="C122" i="40"/>
  <c r="D122" i="40"/>
  <c r="F122" i="40"/>
  <c r="G122" i="40"/>
  <c r="H122" i="40"/>
  <c r="I122" i="40"/>
  <c r="J122" i="40"/>
  <c r="K122" i="40"/>
  <c r="B123" i="40"/>
  <c r="C123" i="40"/>
  <c r="D123" i="40"/>
  <c r="F123" i="40"/>
  <c r="G123" i="40"/>
  <c r="H123" i="40"/>
  <c r="I123" i="40"/>
  <c r="J123" i="40"/>
  <c r="K123" i="40"/>
  <c r="B124" i="40"/>
  <c r="C124" i="40"/>
  <c r="D124" i="40"/>
  <c r="F124" i="40"/>
  <c r="G124" i="40"/>
  <c r="H124" i="40"/>
  <c r="I124" i="40"/>
  <c r="J124" i="40"/>
  <c r="K124" i="40"/>
  <c r="B125" i="40"/>
  <c r="C125" i="40"/>
  <c r="D125" i="40"/>
  <c r="F125" i="40"/>
  <c r="G125" i="40"/>
  <c r="H125" i="40"/>
  <c r="I125" i="40"/>
  <c r="J125" i="40"/>
  <c r="K125" i="40"/>
  <c r="B126" i="40"/>
  <c r="C126" i="40"/>
  <c r="D126" i="40"/>
  <c r="F126" i="40"/>
  <c r="G126" i="40"/>
  <c r="H126" i="40"/>
  <c r="I126" i="40"/>
  <c r="J126" i="40"/>
  <c r="K126" i="40"/>
  <c r="B127" i="40"/>
  <c r="C127" i="40"/>
  <c r="D127" i="40"/>
  <c r="F127" i="40"/>
  <c r="G127" i="40"/>
  <c r="H127" i="40"/>
  <c r="I127" i="40"/>
  <c r="J127" i="40"/>
  <c r="K127" i="40"/>
  <c r="B128" i="40"/>
  <c r="C128" i="40"/>
  <c r="D128" i="40"/>
  <c r="F128" i="40"/>
  <c r="G128" i="40"/>
  <c r="H128" i="40"/>
  <c r="I128" i="40"/>
  <c r="J128" i="40"/>
  <c r="K128" i="40"/>
  <c r="B129" i="40"/>
  <c r="C129" i="40"/>
  <c r="D129" i="40"/>
  <c r="F129" i="40"/>
  <c r="G129" i="40"/>
  <c r="H129" i="40"/>
  <c r="I129" i="40"/>
  <c r="J129" i="40"/>
  <c r="K129" i="40"/>
  <c r="B130" i="40"/>
  <c r="C130" i="40"/>
  <c r="D130" i="40"/>
  <c r="F130" i="40"/>
  <c r="G130" i="40"/>
  <c r="H130" i="40"/>
  <c r="I130" i="40"/>
  <c r="J130" i="40"/>
  <c r="K130" i="40"/>
  <c r="B131" i="40"/>
  <c r="C131" i="40"/>
  <c r="D131" i="40"/>
  <c r="F131" i="40"/>
  <c r="G131" i="40"/>
  <c r="H131" i="40"/>
  <c r="I131" i="40"/>
  <c r="J131" i="40"/>
  <c r="K131" i="40"/>
  <c r="B132" i="40"/>
  <c r="C132" i="40"/>
  <c r="D132" i="40"/>
  <c r="F132" i="40"/>
  <c r="G132" i="40"/>
  <c r="H132" i="40"/>
  <c r="I132" i="40"/>
  <c r="J132" i="40"/>
  <c r="K132" i="40"/>
  <c r="B133" i="40"/>
  <c r="C133" i="40"/>
  <c r="D133" i="40"/>
  <c r="F133" i="40"/>
  <c r="G133" i="40"/>
  <c r="H133" i="40"/>
  <c r="I133" i="40"/>
  <c r="J133" i="40"/>
  <c r="K133" i="40"/>
  <c r="B134" i="40"/>
  <c r="C134" i="40"/>
  <c r="D134" i="40"/>
  <c r="F134" i="40"/>
  <c r="G134" i="40"/>
  <c r="H134" i="40"/>
  <c r="I134" i="40"/>
  <c r="J134" i="40"/>
  <c r="K134" i="40"/>
  <c r="B135" i="40"/>
  <c r="C135" i="40"/>
  <c r="D135" i="40"/>
  <c r="F135" i="40"/>
  <c r="G135" i="40"/>
  <c r="H135" i="40"/>
  <c r="I135" i="40"/>
  <c r="J135" i="40"/>
  <c r="K135" i="40"/>
  <c r="B136" i="40"/>
  <c r="C136" i="40"/>
  <c r="D136" i="40"/>
  <c r="F136" i="40"/>
  <c r="G136" i="40"/>
  <c r="H136" i="40"/>
  <c r="I136" i="40"/>
  <c r="J136" i="40"/>
  <c r="K136" i="40"/>
  <c r="B137" i="40"/>
  <c r="C137" i="40"/>
  <c r="D137" i="40"/>
  <c r="F137" i="40"/>
  <c r="G137" i="40"/>
  <c r="H137" i="40"/>
  <c r="I137" i="40"/>
  <c r="J137" i="40"/>
  <c r="K137" i="40"/>
  <c r="B138" i="40"/>
  <c r="C138" i="40"/>
  <c r="D138" i="40"/>
  <c r="E138" i="40"/>
  <c r="F138" i="40"/>
  <c r="G138" i="40"/>
  <c r="H138" i="40"/>
  <c r="I138" i="40"/>
  <c r="J138" i="40"/>
  <c r="K138" i="40"/>
  <c r="B89" i="26"/>
  <c r="E87" i="40" s="1"/>
  <c r="B67" i="26"/>
  <c r="E65" i="40" s="1"/>
  <c r="B64" i="26"/>
  <c r="E62" i="40" s="1"/>
  <c r="B58" i="26"/>
  <c r="E56" i="40" s="1"/>
  <c r="B56" i="26"/>
  <c r="E54" i="40" s="1"/>
  <c r="B48" i="26"/>
  <c r="E46" i="40" s="1"/>
  <c r="B42" i="26"/>
  <c r="E40" i="40" s="1"/>
  <c r="B28" i="26"/>
  <c r="E26" i="40" s="1"/>
  <c r="B24" i="26"/>
  <c r="E22" i="40" s="1"/>
  <c r="B17" i="26"/>
  <c r="E15" i="40" s="1"/>
  <c r="B13" i="26"/>
  <c r="E11" i="40" s="1"/>
  <c r="B10" i="26"/>
  <c r="E8" i="40" s="1"/>
  <c r="B7" i="26"/>
  <c r="E5" i="40" s="1"/>
  <c r="Q7" i="26"/>
  <c r="Q8" i="26"/>
  <c r="R8" i="26" s="1"/>
  <c r="Q9" i="26"/>
  <c r="R9" i="26" s="1"/>
  <c r="Q10" i="26"/>
  <c r="Q11" i="26"/>
  <c r="R11" i="26" s="1"/>
  <c r="Q12" i="26"/>
  <c r="R12" i="26" s="1"/>
  <c r="Q13" i="26"/>
  <c r="Q14" i="26"/>
  <c r="R14" i="26" s="1"/>
  <c r="Q15" i="26"/>
  <c r="Q16" i="26"/>
  <c r="R16" i="26" s="1"/>
  <c r="Q17" i="26"/>
  <c r="Q18" i="26"/>
  <c r="R18" i="26"/>
  <c r="Q19" i="26"/>
  <c r="R19" i="26" s="1"/>
  <c r="Q20" i="26"/>
  <c r="R20" i="26" s="1"/>
  <c r="Q21" i="26"/>
  <c r="R21" i="26" s="1"/>
  <c r="Q22" i="26"/>
  <c r="R22" i="26" s="1"/>
  <c r="Q23" i="26"/>
  <c r="R23" i="26" s="1"/>
  <c r="Q24" i="26"/>
  <c r="Q25" i="26"/>
  <c r="R25" i="26" s="1"/>
  <c r="Q26" i="26"/>
  <c r="R26" i="26" s="1"/>
  <c r="Q27" i="26"/>
  <c r="R27" i="26" s="1"/>
  <c r="Q28" i="26"/>
  <c r="Q29" i="26"/>
  <c r="R29" i="26" s="1"/>
  <c r="Q30" i="26"/>
  <c r="R30" i="26" s="1"/>
  <c r="Q31" i="26"/>
  <c r="R31" i="26" s="1"/>
  <c r="Q32" i="26"/>
  <c r="R32" i="26" s="1"/>
  <c r="Q33" i="26"/>
  <c r="R33" i="26" s="1"/>
  <c r="Q34" i="26"/>
  <c r="R34" i="26" s="1"/>
  <c r="Q35" i="26"/>
  <c r="R35" i="26" s="1"/>
  <c r="Q36" i="26"/>
  <c r="R36" i="26" s="1"/>
  <c r="Q37" i="26"/>
  <c r="R37" i="26" s="1"/>
  <c r="Q38" i="26"/>
  <c r="R38" i="26" s="1"/>
  <c r="Q39" i="26"/>
  <c r="R39" i="26" s="1"/>
  <c r="Q40" i="26"/>
  <c r="R40" i="26" s="1"/>
  <c r="Q41" i="26"/>
  <c r="R41" i="26" s="1"/>
  <c r="Q42" i="26"/>
  <c r="Q43" i="26"/>
  <c r="R43" i="26" s="1"/>
  <c r="Q44" i="26"/>
  <c r="R44" i="26" s="1"/>
  <c r="Q45" i="26"/>
  <c r="R45" i="26" s="1"/>
  <c r="Q46" i="26"/>
  <c r="R46" i="26" s="1"/>
  <c r="Q47" i="26"/>
  <c r="R47" i="26" s="1"/>
  <c r="Q48" i="26"/>
  <c r="Q49" i="26"/>
  <c r="Q50" i="26"/>
  <c r="R50" i="26" s="1"/>
  <c r="Q51" i="26"/>
  <c r="R51" i="26" s="1"/>
  <c r="Q52" i="26"/>
  <c r="R52" i="26" s="1"/>
  <c r="Q53" i="26"/>
  <c r="R53" i="26" s="1"/>
  <c r="Q54" i="26"/>
  <c r="R54" i="26" s="1"/>
  <c r="Q55" i="26"/>
  <c r="R55" i="26" s="1"/>
  <c r="Q56" i="26"/>
  <c r="Q57" i="26"/>
  <c r="R57" i="26" s="1"/>
  <c r="Q58" i="26"/>
  <c r="Q59" i="26"/>
  <c r="R59" i="26" s="1"/>
  <c r="Q60" i="26"/>
  <c r="R60" i="26" s="1"/>
  <c r="Q61" i="26"/>
  <c r="R61" i="26" s="1"/>
  <c r="Q62" i="26"/>
  <c r="R62" i="26" s="1"/>
  <c r="Q63" i="26"/>
  <c r="R63" i="26" s="1"/>
  <c r="Q64" i="26"/>
  <c r="Q65" i="26"/>
  <c r="R65" i="26" s="1"/>
  <c r="Q66" i="26"/>
  <c r="R66" i="26" s="1"/>
  <c r="Q67" i="26"/>
  <c r="Q68" i="26"/>
  <c r="R68" i="26" s="1"/>
  <c r="Q69" i="26"/>
  <c r="R69" i="26" s="1"/>
  <c r="Q70" i="26"/>
  <c r="R70" i="26" s="1"/>
  <c r="Q71" i="26"/>
  <c r="R71" i="26" s="1"/>
  <c r="Q72" i="26"/>
  <c r="R72" i="26" s="1"/>
  <c r="Q73" i="26"/>
  <c r="R73" i="26" s="1"/>
  <c r="Q74" i="26"/>
  <c r="R74" i="26" s="1"/>
  <c r="Q75" i="26"/>
  <c r="R75" i="26" s="1"/>
  <c r="Q76" i="26"/>
  <c r="Q77" i="26"/>
  <c r="R77" i="26" s="1"/>
  <c r="Q78" i="26"/>
  <c r="R78" i="26" s="1"/>
  <c r="Q79" i="26"/>
  <c r="R79" i="26" s="1"/>
  <c r="Q80" i="26"/>
  <c r="Q81" i="26"/>
  <c r="R81" i="26" s="1"/>
  <c r="Q82" i="26"/>
  <c r="R82" i="26" s="1"/>
  <c r="Q83" i="26"/>
  <c r="R83" i="26" s="1"/>
  <c r="Q84" i="26"/>
  <c r="R84" i="26" s="1"/>
  <c r="Q85" i="26"/>
  <c r="R85" i="26" s="1"/>
  <c r="Q86" i="26"/>
  <c r="R86" i="26" s="1"/>
  <c r="Q87" i="26"/>
  <c r="R87" i="26" s="1"/>
  <c r="Q88" i="26"/>
  <c r="R88" i="26" s="1"/>
  <c r="Q89" i="26"/>
  <c r="Q90" i="26"/>
  <c r="R90" i="26" s="1"/>
  <c r="Q91" i="26"/>
  <c r="R91" i="26" s="1"/>
  <c r="Q92" i="26"/>
  <c r="R92" i="26" s="1"/>
  <c r="Q93" i="26"/>
  <c r="R93" i="26" s="1"/>
  <c r="Q94" i="26"/>
  <c r="R94" i="26" s="1"/>
  <c r="Q95" i="26"/>
  <c r="R95" i="26" s="1"/>
  <c r="Q96" i="26"/>
  <c r="R96" i="26" s="1"/>
  <c r="Q97" i="26"/>
  <c r="R97" i="26" s="1"/>
  <c r="Q98" i="26"/>
  <c r="R98" i="26"/>
  <c r="Q99" i="26"/>
  <c r="R99" i="26" s="1"/>
  <c r="Q100" i="26"/>
  <c r="R100" i="26" s="1"/>
  <c r="Q101" i="26"/>
  <c r="R101" i="26" s="1"/>
  <c r="Q102" i="26"/>
  <c r="R102" i="26" s="1"/>
  <c r="Q103" i="26"/>
  <c r="R103" i="26" s="1"/>
  <c r="Q104" i="26"/>
  <c r="R104" i="26" s="1"/>
  <c r="Q105" i="26"/>
  <c r="R105" i="26" s="1"/>
  <c r="Q106" i="26"/>
  <c r="R106" i="26" s="1"/>
  <c r="Q107" i="26"/>
  <c r="R107" i="26" s="1"/>
  <c r="Q108" i="26"/>
  <c r="R108" i="26" s="1"/>
  <c r="Q109" i="26"/>
  <c r="R109" i="26" s="1"/>
  <c r="Q110" i="26"/>
  <c r="R110" i="26" s="1"/>
  <c r="Q111" i="26"/>
  <c r="R111" i="26" s="1"/>
  <c r="Q112" i="26"/>
  <c r="R112" i="26" s="1"/>
  <c r="Q113" i="26"/>
  <c r="R113" i="26" s="1"/>
  <c r="Q114" i="26"/>
  <c r="R114" i="26" s="1"/>
  <c r="Q115" i="26"/>
  <c r="R115" i="26"/>
  <c r="Q116" i="26"/>
  <c r="R116" i="26" s="1"/>
  <c r="Q117" i="26"/>
  <c r="R117" i="26" s="1"/>
  <c r="Q118" i="26"/>
  <c r="R118" i="26" s="1"/>
  <c r="Q119" i="26"/>
  <c r="R119" i="26" s="1"/>
  <c r="Q120" i="26"/>
  <c r="R120" i="26" s="1"/>
  <c r="Q121" i="26"/>
  <c r="R121" i="26" s="1"/>
  <c r="Q122" i="26"/>
  <c r="R122" i="26" s="1"/>
  <c r="Q123" i="26"/>
  <c r="R123" i="26" s="1"/>
  <c r="Q124" i="26"/>
  <c r="R124" i="26" s="1"/>
  <c r="Q125" i="26"/>
  <c r="R125" i="26" s="1"/>
  <c r="Q126" i="26"/>
  <c r="R126" i="26" s="1"/>
  <c r="Q127" i="26"/>
  <c r="R127" i="26" s="1"/>
  <c r="Q128" i="26"/>
  <c r="R128" i="26" s="1"/>
  <c r="Q129" i="26"/>
  <c r="R129" i="26" s="1"/>
  <c r="Q130" i="26"/>
  <c r="R130" i="26" s="1"/>
  <c r="Q131" i="26"/>
  <c r="R131" i="26" s="1"/>
  <c r="Q132" i="26"/>
  <c r="R132" i="26" s="1"/>
  <c r="Q133" i="26"/>
  <c r="R133" i="26" s="1"/>
  <c r="Q134" i="26"/>
  <c r="R134" i="26" s="1"/>
  <c r="Q135" i="26"/>
  <c r="R135" i="26" s="1"/>
  <c r="Q136" i="26"/>
  <c r="R136" i="26" s="1"/>
  <c r="Q137" i="26"/>
  <c r="R137" i="26" s="1"/>
  <c r="Q138" i="26"/>
  <c r="R138" i="26" s="1"/>
  <c r="Q139" i="26"/>
  <c r="R139" i="26" s="1"/>
  <c r="D3" i="40"/>
  <c r="C3" i="40"/>
  <c r="B3" i="40"/>
  <c r="D1" i="5"/>
  <c r="K3" i="40"/>
  <c r="J3" i="40"/>
  <c r="I3" i="40"/>
  <c r="H3" i="40"/>
  <c r="G3" i="40"/>
  <c r="E3" i="40"/>
  <c r="A3" i="4"/>
  <c r="E4" i="4"/>
  <c r="E5" i="4"/>
  <c r="E6" i="4"/>
  <c r="E7" i="4"/>
  <c r="E9" i="4"/>
  <c r="E10" i="4"/>
  <c r="E11" i="4"/>
  <c r="E12" i="4"/>
  <c r="E13" i="4"/>
  <c r="E14" i="4"/>
  <c r="E15" i="4"/>
  <c r="E16" i="4"/>
  <c r="E17" i="4"/>
  <c r="E19" i="4"/>
  <c r="E20" i="4"/>
  <c r="E21" i="4"/>
  <c r="E22" i="4"/>
  <c r="F24" i="4"/>
  <c r="F25" i="4"/>
  <c r="F26" i="4"/>
  <c r="F27" i="4"/>
  <c r="F28" i="4"/>
  <c r="E29" i="4"/>
  <c r="F29" i="4"/>
  <c r="F31" i="4"/>
  <c r="F32" i="4"/>
  <c r="F33" i="4"/>
  <c r="A2" i="5"/>
  <c r="H1" i="26"/>
  <c r="F3" i="40"/>
  <c r="P5" i="26"/>
  <c r="Q5" i="26"/>
  <c r="R5" i="26"/>
  <c r="U5" i="26" s="1"/>
  <c r="T5" i="26"/>
  <c r="K6" i="26"/>
  <c r="Q6" i="26"/>
  <c r="R6" i="26" s="1"/>
  <c r="T6" i="26" s="1"/>
  <c r="T7" i="26" s="1"/>
  <c r="F5" i="40"/>
  <c r="F8" i="40"/>
  <c r="F11" i="40"/>
  <c r="F15" i="40"/>
  <c r="R17" i="26"/>
  <c r="F22" i="40"/>
  <c r="F26" i="40"/>
  <c r="F40" i="40"/>
  <c r="F46" i="40"/>
  <c r="F54" i="40"/>
  <c r="F56" i="40"/>
  <c r="F62" i="40"/>
  <c r="F65" i="40"/>
  <c r="R67" i="26"/>
  <c r="F87" i="40"/>
  <c r="R89" i="26"/>
  <c r="A2" i="40"/>
  <c r="E2" i="40"/>
  <c r="R64" i="26"/>
  <c r="R42" i="26"/>
  <c r="R48" i="26"/>
  <c r="R28" i="26"/>
  <c r="R10" i="26"/>
  <c r="R56" i="26"/>
  <c r="R58" i="26"/>
  <c r="R24" i="26"/>
  <c r="R13" i="26"/>
  <c r="R7" i="26"/>
  <c r="R15" i="26"/>
  <c r="R80" i="26"/>
  <c r="R76" i="26"/>
  <c r="R49" i="26"/>
  <c r="U6" i="26" l="1"/>
  <c r="U7" i="26" s="1"/>
  <c r="E30" i="4"/>
  <c r="T8" i="26"/>
  <c r="T9" i="26" s="1"/>
  <c r="T10" i="26" s="1"/>
  <c r="T11" i="26" s="1"/>
  <c r="T12" i="26" s="1"/>
  <c r="T13" i="26" s="1"/>
  <c r="T14" i="26" s="1"/>
  <c r="T15" i="26" s="1"/>
  <c r="T16" i="26" s="1"/>
  <c r="T17" i="26" s="1"/>
  <c r="T18" i="26" s="1"/>
  <c r="T19" i="26" s="1"/>
  <c r="T20" i="26" s="1"/>
  <c r="T21" i="26" s="1"/>
  <c r="T22" i="26" s="1"/>
  <c r="T23" i="26" s="1"/>
  <c r="T24" i="26" s="1"/>
  <c r="T25" i="26" s="1"/>
  <c r="T26" i="26" s="1"/>
  <c r="T27" i="26" s="1"/>
  <c r="T28" i="26" s="1"/>
  <c r="T29" i="26" s="1"/>
  <c r="T30" i="26" s="1"/>
  <c r="T31" i="26" s="1"/>
  <c r="T32" i="26" s="1"/>
  <c r="T33" i="26" s="1"/>
  <c r="T34" i="26" s="1"/>
  <c r="T35" i="26" s="1"/>
  <c r="T36" i="26" s="1"/>
  <c r="T37" i="26" s="1"/>
  <c r="T38" i="26" s="1"/>
  <c r="T39" i="26" s="1"/>
  <c r="T40" i="26" s="1"/>
  <c r="T41" i="26" s="1"/>
  <c r="T42" i="26" s="1"/>
  <c r="T43" i="26" s="1"/>
  <c r="T44" i="26" s="1"/>
  <c r="T45" i="26" s="1"/>
  <c r="T46" i="26" s="1"/>
  <c r="T47" i="26" s="1"/>
  <c r="T48" i="26" s="1"/>
  <c r="T49" i="26" s="1"/>
  <c r="T50" i="26" s="1"/>
  <c r="T51" i="26" s="1"/>
  <c r="T52" i="26" s="1"/>
  <c r="T53" i="26" s="1"/>
  <c r="T54" i="26" s="1"/>
  <c r="T55" i="26" s="1"/>
  <c r="T56" i="26" s="1"/>
  <c r="T57" i="26" s="1"/>
  <c r="T58" i="26" s="1"/>
  <c r="T59" i="26" s="1"/>
  <c r="T60" i="26" s="1"/>
  <c r="T61" i="26" s="1"/>
  <c r="T62" i="26" s="1"/>
  <c r="T63" i="26" s="1"/>
  <c r="T64" i="26" s="1"/>
  <c r="T65" i="26" s="1"/>
  <c r="T66" i="26" s="1"/>
  <c r="T67" i="26" s="1"/>
  <c r="T68" i="26" s="1"/>
  <c r="T69" i="26" s="1"/>
  <c r="T70" i="26" s="1"/>
  <c r="T71" i="26" s="1"/>
  <c r="T72" i="26" s="1"/>
  <c r="T73" i="26" s="1"/>
  <c r="T74" i="26" s="1"/>
  <c r="T75" i="26" s="1"/>
  <c r="T76" i="26" s="1"/>
  <c r="T77" i="26" s="1"/>
  <c r="T78" i="26" s="1"/>
  <c r="T79" i="26" s="1"/>
  <c r="T80" i="26" s="1"/>
  <c r="T81" i="26" s="1"/>
  <c r="T82" i="26" s="1"/>
  <c r="T83" i="26" s="1"/>
  <c r="T84" i="26" s="1"/>
  <c r="T85" i="26" s="1"/>
  <c r="T86" i="26" s="1"/>
  <c r="T87" i="26" s="1"/>
  <c r="T88" i="26" s="1"/>
  <c r="T89" i="26" s="1"/>
  <c r="T90" i="26" s="1"/>
  <c r="T91" i="26" s="1"/>
  <c r="T92" i="26" s="1"/>
  <c r="T93" i="26" s="1"/>
  <c r="T94" i="26" s="1"/>
  <c r="T95" i="26" s="1"/>
  <c r="T96" i="26" s="1"/>
  <c r="T97" i="26" s="1"/>
  <c r="T98" i="26" s="1"/>
  <c r="T99" i="26" s="1"/>
  <c r="T100" i="26" s="1"/>
  <c r="T101" i="26" s="1"/>
  <c r="T102" i="26" s="1"/>
  <c r="T103" i="26" s="1"/>
  <c r="T104" i="26" s="1"/>
  <c r="T105" i="26" s="1"/>
  <c r="T106" i="26" s="1"/>
  <c r="T107" i="26" s="1"/>
  <c r="T108" i="26" s="1"/>
  <c r="T109" i="26" s="1"/>
  <c r="T110" i="26" s="1"/>
  <c r="T111" i="26" s="1"/>
  <c r="T112" i="26" s="1"/>
  <c r="T113" i="26" s="1"/>
  <c r="T114" i="26" s="1"/>
  <c r="T115" i="26" s="1"/>
  <c r="T116" i="26" s="1"/>
  <c r="T117" i="26" s="1"/>
  <c r="T118" i="26" s="1"/>
  <c r="T119" i="26" s="1"/>
  <c r="T120" i="26" s="1"/>
  <c r="T121" i="26" s="1"/>
  <c r="T122" i="26" s="1"/>
  <c r="T123" i="26" s="1"/>
  <c r="T124" i="26" s="1"/>
  <c r="T125" i="26" s="1"/>
  <c r="T126" i="26" s="1"/>
  <c r="T127" i="26" s="1"/>
  <c r="T128" i="26" s="1"/>
  <c r="T129" i="26" s="1"/>
  <c r="T130" i="26" s="1"/>
  <c r="T131" i="26" s="1"/>
  <c r="T132" i="26" s="1"/>
  <c r="T133" i="26" s="1"/>
  <c r="T134" i="26" s="1"/>
  <c r="T135" i="26" s="1"/>
  <c r="T136" i="26" s="1"/>
  <c r="T137" i="26" s="1"/>
  <c r="T138" i="26" s="1"/>
  <c r="T139" i="26" s="1"/>
  <c r="B6" i="26"/>
  <c r="E4" i="40" s="1"/>
  <c r="K7" i="26"/>
  <c r="K8" i="26" s="1"/>
  <c r="E23" i="4"/>
  <c r="U8" i="26" l="1"/>
  <c r="U9" i="26" s="1"/>
  <c r="U10" i="26" s="1"/>
  <c r="U11" i="26" s="1"/>
  <c r="AD5" i="26"/>
  <c r="E2" i="4"/>
  <c r="B8" i="26"/>
  <c r="E6" i="40" s="1"/>
  <c r="K9" i="26"/>
  <c r="E3" i="4"/>
  <c r="C2" i="4" s="1"/>
  <c r="E4" i="25" s="1"/>
  <c r="K10" i="26" l="1"/>
  <c r="K11" i="26" s="1"/>
  <c r="B9" i="26"/>
  <c r="E7" i="40" s="1"/>
  <c r="B2" i="4"/>
  <c r="U12" i="26"/>
  <c r="U13" i="26" s="1"/>
  <c r="U14" i="26" s="1"/>
  <c r="AD6" i="26"/>
  <c r="K12" i="26" l="1"/>
  <c r="B11" i="26"/>
  <c r="E9" i="40" s="1"/>
  <c r="U15" i="26"/>
  <c r="U16" i="26" s="1"/>
  <c r="U17" i="26" s="1"/>
  <c r="U18" i="26" s="1"/>
  <c r="AD7" i="26"/>
  <c r="K13" i="26" l="1"/>
  <c r="K14" i="26" s="1"/>
  <c r="B12" i="26"/>
  <c r="E10" i="40" s="1"/>
  <c r="AD8" i="26"/>
  <c r="U19" i="26"/>
  <c r="U20" i="26" s="1"/>
  <c r="U21" i="26" s="1"/>
  <c r="U22" i="26" s="1"/>
  <c r="U23" i="26" s="1"/>
  <c r="U24" i="26" s="1"/>
  <c r="U25" i="26" s="1"/>
  <c r="B14" i="26" l="1"/>
  <c r="E12" i="40" s="1"/>
  <c r="K15" i="26"/>
  <c r="AD9" i="26"/>
  <c r="U26" i="26"/>
  <c r="U27" i="26" s="1"/>
  <c r="U28" i="26" s="1"/>
  <c r="U29" i="26" s="1"/>
  <c r="K16" i="26" l="1"/>
  <c r="B15" i="26"/>
  <c r="E13" i="40" s="1"/>
  <c r="AD10" i="26"/>
  <c r="U30" i="26"/>
  <c r="U31" i="26" s="1"/>
  <c r="U32" i="26" s="1"/>
  <c r="U33" i="26" s="1"/>
  <c r="U34" i="26" s="1"/>
  <c r="U35" i="26" s="1"/>
  <c r="U36" i="26" s="1"/>
  <c r="U37" i="26" s="1"/>
  <c r="U38" i="26" s="1"/>
  <c r="U39" i="26" s="1"/>
  <c r="U40" i="26" s="1"/>
  <c r="U41" i="26" s="1"/>
  <c r="U42" i="26" s="1"/>
  <c r="U43" i="26" s="1"/>
  <c r="B16" i="26" l="1"/>
  <c r="E14" i="40" s="1"/>
  <c r="K17" i="26"/>
  <c r="K18" i="26" s="1"/>
  <c r="AD11" i="26"/>
  <c r="U44" i="26"/>
  <c r="U45" i="26" s="1"/>
  <c r="U46" i="26" s="1"/>
  <c r="U47" i="26" s="1"/>
  <c r="U48" i="26" s="1"/>
  <c r="U49" i="26" s="1"/>
  <c r="B18" i="26" l="1"/>
  <c r="E16" i="40" s="1"/>
  <c r="K19" i="26"/>
  <c r="AD12" i="26"/>
  <c r="U50" i="26"/>
  <c r="U51" i="26" s="1"/>
  <c r="U52" i="26" s="1"/>
  <c r="U53" i="26" s="1"/>
  <c r="U54" i="26" s="1"/>
  <c r="U55" i="26" s="1"/>
  <c r="U56" i="26" s="1"/>
  <c r="U57" i="26" s="1"/>
  <c r="K20" i="26" l="1"/>
  <c r="B19" i="26"/>
  <c r="E17" i="40" s="1"/>
  <c r="U58" i="26"/>
  <c r="U59" i="26" s="1"/>
  <c r="AD13" i="26"/>
  <c r="B20" i="26" l="1"/>
  <c r="E18" i="40" s="1"/>
  <c r="K21" i="26"/>
  <c r="U60" i="26"/>
  <c r="U61" i="26" s="1"/>
  <c r="U62" i="26" s="1"/>
  <c r="U63" i="26" s="1"/>
  <c r="U64" i="26" s="1"/>
  <c r="U65" i="26" s="1"/>
  <c r="AD14" i="26"/>
  <c r="K22" i="26" l="1"/>
  <c r="B21" i="26"/>
  <c r="E19" i="40" s="1"/>
  <c r="AD15" i="26"/>
  <c r="U66" i="26"/>
  <c r="U67" i="26" s="1"/>
  <c r="U68" i="26" s="1"/>
  <c r="B22" i="26" l="1"/>
  <c r="E20" i="40" s="1"/>
  <c r="K23" i="26"/>
  <c r="U69" i="26"/>
  <c r="U70" i="26" s="1"/>
  <c r="U71" i="26" s="1"/>
  <c r="U72" i="26" s="1"/>
  <c r="U73" i="26" s="1"/>
  <c r="U74" i="26" s="1"/>
  <c r="U75" i="26" s="1"/>
  <c r="U76" i="26" s="1"/>
  <c r="U77" i="26" s="1"/>
  <c r="U78" i="26" s="1"/>
  <c r="U79" i="26" s="1"/>
  <c r="U80" i="26" s="1"/>
  <c r="U81" i="26" s="1"/>
  <c r="U82" i="26" s="1"/>
  <c r="U83" i="26" s="1"/>
  <c r="U84" i="26" s="1"/>
  <c r="U85" i="26" s="1"/>
  <c r="U86" i="26" s="1"/>
  <c r="U87" i="26" s="1"/>
  <c r="U88" i="26" s="1"/>
  <c r="U89" i="26" s="1"/>
  <c r="U90" i="26" s="1"/>
  <c r="AD16" i="26"/>
  <c r="B23" i="26" l="1"/>
  <c r="E21" i="40" s="1"/>
  <c r="K24" i="26"/>
  <c r="K25" i="26" s="1"/>
  <c r="U91" i="26"/>
  <c r="U92" i="26" s="1"/>
  <c r="U93" i="26" s="1"/>
  <c r="U94" i="26" s="1"/>
  <c r="U95" i="26" s="1"/>
  <c r="U96" i="26" s="1"/>
  <c r="U97" i="26" s="1"/>
  <c r="U98" i="26" s="1"/>
  <c r="U99" i="26" s="1"/>
  <c r="U100" i="26" s="1"/>
  <c r="U101" i="26" s="1"/>
  <c r="U102" i="26" s="1"/>
  <c r="U103" i="26" s="1"/>
  <c r="U104" i="26" s="1"/>
  <c r="U105" i="26" s="1"/>
  <c r="U106" i="26" s="1"/>
  <c r="U107" i="26" s="1"/>
  <c r="U108" i="26" s="1"/>
  <c r="U109" i="26" s="1"/>
  <c r="U110" i="26" s="1"/>
  <c r="U111" i="26" s="1"/>
  <c r="U112" i="26" s="1"/>
  <c r="U113" i="26" s="1"/>
  <c r="U114" i="26" s="1"/>
  <c r="U115" i="26" s="1"/>
  <c r="U116" i="26" s="1"/>
  <c r="U117" i="26" s="1"/>
  <c r="U118" i="26" s="1"/>
  <c r="U119" i="26" s="1"/>
  <c r="U120" i="26" s="1"/>
  <c r="U121" i="26" s="1"/>
  <c r="U122" i="26" s="1"/>
  <c r="U123" i="26" s="1"/>
  <c r="U124" i="26" s="1"/>
  <c r="U125" i="26" s="1"/>
  <c r="U126" i="26" s="1"/>
  <c r="U127" i="26" s="1"/>
  <c r="U128" i="26" s="1"/>
  <c r="U129" i="26" s="1"/>
  <c r="U130" i="26" s="1"/>
  <c r="U131" i="26" s="1"/>
  <c r="U132" i="26" s="1"/>
  <c r="U133" i="26" s="1"/>
  <c r="U134" i="26" s="1"/>
  <c r="U135" i="26" s="1"/>
  <c r="U136" i="26" s="1"/>
  <c r="U137" i="26" s="1"/>
  <c r="U138" i="26" s="1"/>
  <c r="U139" i="26" s="1"/>
  <c r="AD17" i="26"/>
  <c r="B25" i="26" l="1"/>
  <c r="E23" i="40" s="1"/>
  <c r="K26" i="26"/>
  <c r="AD18" i="26"/>
  <c r="B26" i="26" l="1"/>
  <c r="E24" i="40" s="1"/>
  <c r="K27" i="26"/>
  <c r="B2" i="26"/>
  <c r="D2" i="26"/>
  <c r="K28" i="26" l="1"/>
  <c r="K29" i="26" s="1"/>
  <c r="B27" i="26"/>
  <c r="E25" i="40" s="1"/>
  <c r="E6" i="25"/>
  <c r="E12" i="25"/>
  <c r="B29" i="26" l="1"/>
  <c r="E27" i="40" s="1"/>
  <c r="K30" i="26"/>
  <c r="B30" i="26" l="1"/>
  <c r="E28" i="40" s="1"/>
  <c r="K31" i="26"/>
  <c r="K32" i="26" l="1"/>
  <c r="B31" i="26"/>
  <c r="E29" i="40" s="1"/>
  <c r="K33" i="26" l="1"/>
  <c r="B32" i="26"/>
  <c r="E30" i="40" s="1"/>
  <c r="K34" i="26" l="1"/>
  <c r="B33" i="26"/>
  <c r="E31" i="40" s="1"/>
  <c r="B34" i="26" l="1"/>
  <c r="E32" i="40" s="1"/>
  <c r="K35" i="26"/>
  <c r="K36" i="26" l="1"/>
  <c r="B35" i="26"/>
  <c r="E33" i="40" s="1"/>
  <c r="B36" i="26" l="1"/>
  <c r="E34" i="40" s="1"/>
  <c r="K37" i="26"/>
  <c r="B37" i="26" l="1"/>
  <c r="E35" i="40" s="1"/>
  <c r="K38" i="26"/>
  <c r="B38" i="26" l="1"/>
  <c r="E36" i="40" s="1"/>
  <c r="K39" i="26"/>
  <c r="K40" i="26" l="1"/>
  <c r="B39" i="26"/>
  <c r="E37" i="40" s="1"/>
  <c r="K41" i="26" l="1"/>
  <c r="B40" i="26"/>
  <c r="E38" i="40" s="1"/>
  <c r="B41" i="26" l="1"/>
  <c r="E39" i="40" s="1"/>
  <c r="K42" i="26"/>
  <c r="K43" i="26" s="1"/>
  <c r="B43" i="26" l="1"/>
  <c r="E41" i="40" s="1"/>
  <c r="K44" i="26"/>
  <c r="B44" i="26" l="1"/>
  <c r="E42" i="40" s="1"/>
  <c r="K45" i="26"/>
  <c r="K46" i="26" l="1"/>
  <c r="B45" i="26"/>
  <c r="E43" i="40" s="1"/>
  <c r="B46" i="26" l="1"/>
  <c r="E44" i="40" s="1"/>
  <c r="K47" i="26"/>
  <c r="K48" i="26" l="1"/>
  <c r="K49" i="26" s="1"/>
  <c r="B47" i="26"/>
  <c r="E45" i="40" s="1"/>
  <c r="B49" i="26" l="1"/>
  <c r="E47" i="40" s="1"/>
  <c r="K50" i="26"/>
  <c r="B50" i="26" l="1"/>
  <c r="E48" i="40" s="1"/>
  <c r="K51" i="26"/>
  <c r="B51" i="26" l="1"/>
  <c r="E49" i="40" s="1"/>
  <c r="K52" i="26"/>
  <c r="K53" i="26" l="1"/>
  <c r="B52" i="26"/>
  <c r="E50" i="40" s="1"/>
  <c r="K54" i="26" l="1"/>
  <c r="B53" i="26"/>
  <c r="E51" i="40" s="1"/>
  <c r="B54" i="26" l="1"/>
  <c r="E52" i="40" s="1"/>
  <c r="K55" i="26"/>
  <c r="B55" i="26" l="1"/>
  <c r="E53" i="40" s="1"/>
  <c r="K56" i="26"/>
  <c r="K57" i="26" s="1"/>
  <c r="B57" i="26" l="1"/>
  <c r="E55" i="40" s="1"/>
  <c r="K58" i="26"/>
  <c r="K59" i="26" s="1"/>
  <c r="K60" i="26" l="1"/>
  <c r="B59" i="26"/>
  <c r="E57" i="40" s="1"/>
  <c r="K61" i="26" l="1"/>
  <c r="B60" i="26"/>
  <c r="E58" i="40" s="1"/>
  <c r="K62" i="26" l="1"/>
  <c r="B61" i="26"/>
  <c r="E59" i="40" s="1"/>
  <c r="B62" i="26" l="1"/>
  <c r="E60" i="40" s="1"/>
  <c r="K63" i="26"/>
  <c r="K64" i="26" l="1"/>
  <c r="K65" i="26" s="1"/>
  <c r="B63" i="26"/>
  <c r="E61" i="40" s="1"/>
  <c r="B65" i="26" l="1"/>
  <c r="E63" i="40" s="1"/>
  <c r="K66" i="26"/>
  <c r="B66" i="26" l="1"/>
  <c r="E64" i="40" s="1"/>
  <c r="K67" i="26"/>
  <c r="K68" i="26" s="1"/>
  <c r="B68" i="26" l="1"/>
  <c r="E66" i="40" s="1"/>
  <c r="K69" i="26"/>
  <c r="K70" i="26" l="1"/>
  <c r="B69" i="26"/>
  <c r="E67" i="40" s="1"/>
  <c r="B70" i="26" l="1"/>
  <c r="E68" i="40" s="1"/>
  <c r="K71" i="26"/>
  <c r="B71" i="26" l="1"/>
  <c r="E69" i="40" s="1"/>
  <c r="K72" i="26"/>
  <c r="B72" i="26" l="1"/>
  <c r="E70" i="40" s="1"/>
  <c r="K73" i="26"/>
  <c r="K74" i="26" l="1"/>
  <c r="B73" i="26"/>
  <c r="E71" i="40" s="1"/>
  <c r="B74" i="26" l="1"/>
  <c r="E72" i="40" s="1"/>
  <c r="K75" i="26"/>
  <c r="B75" i="26" l="1"/>
  <c r="E73" i="40" s="1"/>
  <c r="K76" i="26"/>
  <c r="B76" i="26" l="1"/>
  <c r="E74" i="40" s="1"/>
  <c r="K77" i="26"/>
  <c r="B77" i="26" l="1"/>
  <c r="E75" i="40" s="1"/>
  <c r="K78" i="26"/>
  <c r="B78" i="26" l="1"/>
  <c r="E76" i="40" s="1"/>
  <c r="K79" i="26"/>
  <c r="B79" i="26" l="1"/>
  <c r="E77" i="40" s="1"/>
  <c r="K80" i="26"/>
  <c r="B80" i="26" l="1"/>
  <c r="E78" i="40" s="1"/>
  <c r="K81" i="26"/>
  <c r="K82" i="26" l="1"/>
  <c r="B81" i="26"/>
  <c r="E79" i="40" s="1"/>
  <c r="B82" i="26" l="1"/>
  <c r="E80" i="40" s="1"/>
  <c r="K83" i="26"/>
  <c r="B83" i="26" l="1"/>
  <c r="E81" i="40" s="1"/>
  <c r="K84" i="26"/>
  <c r="B84" i="26" l="1"/>
  <c r="E82" i="40" s="1"/>
  <c r="K85" i="26"/>
  <c r="K86" i="26" l="1"/>
  <c r="B85" i="26"/>
  <c r="E83" i="40" s="1"/>
  <c r="B86" i="26" l="1"/>
  <c r="E84" i="40" s="1"/>
  <c r="K87" i="26"/>
  <c r="K88" i="26" l="1"/>
  <c r="B87" i="26"/>
  <c r="E85" i="40" s="1"/>
  <c r="K89" i="26" l="1"/>
  <c r="K90" i="26" s="1"/>
  <c r="B88" i="26"/>
  <c r="E86" i="40" s="1"/>
  <c r="B90" i="26" l="1"/>
  <c r="E88" i="40" s="1"/>
  <c r="K91" i="26"/>
  <c r="K92" i="26" l="1"/>
  <c r="B91" i="26"/>
  <c r="E89" i="40" s="1"/>
  <c r="B92" i="26" l="1"/>
  <c r="E90" i="40" s="1"/>
  <c r="K93" i="26"/>
  <c r="B93" i="26" l="1"/>
  <c r="E91" i="40" s="1"/>
  <c r="K94" i="26"/>
  <c r="B94" i="26" l="1"/>
  <c r="E92" i="40" s="1"/>
  <c r="K95" i="26"/>
  <c r="B95" i="26" l="1"/>
  <c r="E93" i="40" s="1"/>
  <c r="K96" i="26"/>
  <c r="B96" i="26" l="1"/>
  <c r="E94" i="40" s="1"/>
  <c r="K97" i="26"/>
  <c r="K98" i="26" l="1"/>
  <c r="B97" i="26"/>
  <c r="E95" i="40" s="1"/>
  <c r="B98" i="26" l="1"/>
  <c r="E96" i="40" s="1"/>
  <c r="K99" i="26"/>
  <c r="B99" i="26" l="1"/>
  <c r="E97" i="40" s="1"/>
  <c r="K100" i="26"/>
  <c r="B100" i="26" l="1"/>
  <c r="E98" i="40" s="1"/>
  <c r="K101" i="26"/>
  <c r="B101" i="26" l="1"/>
  <c r="E99" i="40" s="1"/>
  <c r="K102" i="26"/>
  <c r="K103" i="26" l="1"/>
  <c r="B102" i="26"/>
  <c r="E100" i="40" s="1"/>
  <c r="B103" i="26" l="1"/>
  <c r="E101" i="40" s="1"/>
  <c r="K104" i="26"/>
  <c r="B104" i="26" l="1"/>
  <c r="E102" i="40" s="1"/>
  <c r="K105" i="26"/>
  <c r="B105" i="26" l="1"/>
  <c r="E103" i="40" s="1"/>
  <c r="K106" i="26"/>
  <c r="K107" i="26" l="1"/>
  <c r="B106" i="26"/>
  <c r="E104" i="40" s="1"/>
  <c r="K108" i="26" l="1"/>
  <c r="B107" i="26"/>
  <c r="E105" i="40" s="1"/>
  <c r="B108" i="26" l="1"/>
  <c r="E106" i="40" s="1"/>
  <c r="K109" i="26"/>
  <c r="B109" i="26" l="1"/>
  <c r="E107" i="40" s="1"/>
  <c r="K110" i="26"/>
  <c r="B110" i="26" l="1"/>
  <c r="E108" i="40" s="1"/>
  <c r="K111" i="26"/>
  <c r="K112" i="26" l="1"/>
  <c r="B111" i="26"/>
  <c r="E109" i="40" s="1"/>
  <c r="B112" i="26" l="1"/>
  <c r="E110" i="40" s="1"/>
  <c r="K113" i="26"/>
  <c r="B113" i="26" l="1"/>
  <c r="E111" i="40" s="1"/>
  <c r="K114" i="26"/>
  <c r="B114" i="26" l="1"/>
  <c r="E112" i="40" s="1"/>
  <c r="K115" i="26"/>
  <c r="K116" i="26" l="1"/>
  <c r="B115" i="26"/>
  <c r="E113" i="40" s="1"/>
  <c r="B116" i="26" l="1"/>
  <c r="E114" i="40" s="1"/>
  <c r="K117" i="26"/>
  <c r="B117" i="26" l="1"/>
  <c r="E115" i="40" s="1"/>
  <c r="K118" i="26"/>
  <c r="K119" i="26" l="1"/>
  <c r="B118" i="26"/>
  <c r="E116" i="40" s="1"/>
  <c r="B119" i="26" l="1"/>
  <c r="E117" i="40" s="1"/>
  <c r="K120" i="26"/>
  <c r="B120" i="26" l="1"/>
  <c r="E118" i="40" s="1"/>
  <c r="K121" i="26"/>
  <c r="B121" i="26" l="1"/>
  <c r="E119" i="40" s="1"/>
  <c r="K122" i="26"/>
  <c r="B122" i="26" l="1"/>
  <c r="E120" i="40" s="1"/>
  <c r="K123" i="26"/>
  <c r="K124" i="26" l="1"/>
  <c r="B123" i="26"/>
  <c r="E121" i="40" s="1"/>
  <c r="B124" i="26" l="1"/>
  <c r="E122" i="40" s="1"/>
  <c r="K125" i="26"/>
  <c r="B125" i="26" l="1"/>
  <c r="E123" i="40" s="1"/>
  <c r="K126" i="26"/>
  <c r="K127" i="26" l="1"/>
  <c r="B126" i="26"/>
  <c r="E124" i="40" s="1"/>
  <c r="K128" i="26" l="1"/>
  <c r="B127" i="26"/>
  <c r="E125" i="40" s="1"/>
  <c r="B128" i="26" l="1"/>
  <c r="E126" i="40" s="1"/>
  <c r="K129" i="26"/>
  <c r="K130" i="26" l="1"/>
  <c r="B129" i="26"/>
  <c r="E127" i="40" s="1"/>
  <c r="K131" i="26" l="1"/>
  <c r="B130" i="26"/>
  <c r="E128" i="40" s="1"/>
  <c r="B131" i="26" l="1"/>
  <c r="E129" i="40" s="1"/>
  <c r="K132" i="26"/>
  <c r="B132" i="26" l="1"/>
  <c r="E130" i="40" s="1"/>
  <c r="K133" i="26"/>
  <c r="K134" i="26" l="1"/>
  <c r="B133" i="26"/>
  <c r="E131" i="40" s="1"/>
  <c r="K135" i="26" l="1"/>
  <c r="B134" i="26"/>
  <c r="E132" i="40" s="1"/>
  <c r="K136" i="26" l="1"/>
  <c r="B135" i="26"/>
  <c r="E133" i="40" s="1"/>
  <c r="B136" i="26" l="1"/>
  <c r="E134" i="40" s="1"/>
  <c r="K137" i="26"/>
  <c r="K138" i="26" l="1"/>
  <c r="B137" i="26"/>
  <c r="E135" i="40" s="1"/>
  <c r="B138" i="26" l="1"/>
  <c r="E136" i="40" s="1"/>
  <c r="K139" i="26"/>
  <c r="B139" i="26" s="1"/>
  <c r="E137"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Hout</author>
  </authors>
  <commentList>
    <comment ref="A3" authorId="0" shapeId="0" xr:uid="{00000000-0006-0000-0300-000001000000}">
      <text>
        <r>
          <rPr>
            <b/>
            <sz val="8"/>
            <color indexed="81"/>
            <rFont val="Tahoma"/>
            <family val="2"/>
          </rPr>
          <t>Andrew Hout:</t>
        </r>
        <r>
          <rPr>
            <sz val="8"/>
            <color indexed="81"/>
            <rFont val="Tahoma"/>
            <family val="2"/>
          </rPr>
          <t xml:space="preserve">
Need to put serial numbers in this column for correct question calculation</t>
        </r>
      </text>
    </comment>
  </commentList>
</comments>
</file>

<file path=xl/sharedStrings.xml><?xml version="1.0" encoding="utf-8"?>
<sst xmlns="http://schemas.openxmlformats.org/spreadsheetml/2006/main" count="1264" uniqueCount="888">
  <si>
    <t>Dashboard</t>
  </si>
  <si>
    <t>% Comp</t>
  </si>
  <si>
    <t>Terms Of Use</t>
  </si>
  <si>
    <t>N/A</t>
  </si>
  <si>
    <t>Business Information</t>
  </si>
  <si>
    <t>Documentation Request List</t>
  </si>
  <si>
    <t>SIG Lite</t>
  </si>
  <si>
    <t>Z. Additional Questions</t>
  </si>
  <si>
    <t>Glossary</t>
  </si>
  <si>
    <t>The Santa Fe Group</t>
  </si>
  <si>
    <t>Version History</t>
  </si>
  <si>
    <t>Standardized Information Gathering (SIG) Questionnaire Lite Only</t>
  </si>
  <si>
    <t>Formula Notes</t>
  </si>
  <si>
    <t>Version 7.0</t>
  </si>
  <si>
    <t>Full</t>
  </si>
  <si>
    <t>Released: December 2011</t>
  </si>
  <si>
    <t>SIG Total</t>
  </si>
  <si>
    <t>http://www.sharedassessments.org</t>
  </si>
  <si>
    <t>Response Cell Background Color Coding (All tabs)</t>
  </si>
  <si>
    <t>Resp</t>
  </si>
  <si>
    <t>sharedassessments@santa-fe-group.com</t>
  </si>
  <si>
    <t>Response Required (cells with a blue background are editable)</t>
  </si>
  <si>
    <t>Yes Response</t>
  </si>
  <si>
    <t>Yes</t>
  </si>
  <si>
    <t>Instructions</t>
  </si>
  <si>
    <t>No Response</t>
  </si>
  <si>
    <t>No</t>
  </si>
  <si>
    <t>N/A Response</t>
  </si>
  <si>
    <t xml:space="preserve">There are three parts to this questionnaire: </t>
  </si>
  <si>
    <t>Top of table (no response required)</t>
  </si>
  <si>
    <t>Part I. - Business Info - To be completed by 3rd Party</t>
  </si>
  <si>
    <t>Part II. - Documentation - Requested Information to be returned by 3rd Party</t>
  </si>
  <si>
    <t>Part III. - 3rd Party Initial - To be completed by 3rd Party</t>
  </si>
  <si>
    <t>Additional Notes:</t>
  </si>
  <si>
    <t>Please follow the instructions below to complete the SIG Lite</t>
  </si>
  <si>
    <t xml:space="preserve"> </t>
  </si>
  <si>
    <t>1) Complete the "Business Information" tab.</t>
  </si>
  <si>
    <t>2) Compile all documentation requested on the "Documentation" tab.</t>
  </si>
  <si>
    <t>3) Answer all of the questions on the "SIG Lite" tab by selecting "Yes," "No" or</t>
  </si>
  <si>
    <t>N/A from the drop-down menu.</t>
  </si>
  <si>
    <t>4) Use the "Additional Information" field to provide any pertinent information.</t>
  </si>
  <si>
    <t xml:space="preserve"> (An explanation is required for "N/A" responses.)</t>
  </si>
  <si>
    <t>5) Answer questions on the "Additional Questions" tab (tab M) only if additional</t>
  </si>
  <si>
    <t xml:space="preserve"> questions have been inserted.</t>
  </si>
  <si>
    <t>Serial No</t>
  </si>
  <si>
    <t>Percent Complete</t>
  </si>
  <si>
    <t>Question/Request</t>
  </si>
  <si>
    <t>Response</t>
  </si>
  <si>
    <t>Responder Name</t>
  </si>
  <si>
    <t>Eric Romeo</t>
  </si>
  <si>
    <t>Responder Job Title</t>
  </si>
  <si>
    <t>Global Account Manager</t>
  </si>
  <si>
    <t>Responder Contact Information</t>
  </si>
  <si>
    <t>eric.romeo@expeditors.com</t>
  </si>
  <si>
    <t>Date of Response</t>
  </si>
  <si>
    <t>Company Profile</t>
  </si>
  <si>
    <t>Name of the holding or parent company</t>
  </si>
  <si>
    <t>Expeditors International of Washington, Inc.</t>
  </si>
  <si>
    <t>Company/business name</t>
  </si>
  <si>
    <t>Publicly or privately held company</t>
  </si>
  <si>
    <t>Publicy held</t>
  </si>
  <si>
    <t>If public, what is the name of the Exchange</t>
  </si>
  <si>
    <t>NASDAQ</t>
  </si>
  <si>
    <t>If public, what is the trading symbol</t>
  </si>
  <si>
    <t>EXPD</t>
  </si>
  <si>
    <t>Type of legal entity and state of incorporation</t>
  </si>
  <si>
    <t>Public, State of Washington</t>
  </si>
  <si>
    <t>How long has the company been in business</t>
  </si>
  <si>
    <t>est. 1979</t>
  </si>
  <si>
    <t>Are there any material claims or judgments against the company</t>
  </si>
  <si>
    <t xml:space="preserve"> If yes, describe the impact it may have on the services in scope of this document</t>
  </si>
  <si>
    <t>Expeditors is involved in claims, lawsuits, government investigations and other legal matters that arise in the ordinary course of business and are subject to inherent uncertainties. Currently, in management's opinion and based upon advice from legal advisors, none of these matters are expected to have a significant effect on our operations, cash flows or financial position. As of June 30, 2018 , the amounts accrued for these claims, lawsuits, government investigations and other legal matters are not significant to our operations, cash flows or financial position. At this time, we are unable to estimate any additional loss or range of reasonably possible losses, if any, beyond the amounts recorded, that might result from the resolution of these matters.</t>
  </si>
  <si>
    <r>
      <rPr>
        <b/>
        <sz val="11"/>
        <rFont val="Arial"/>
        <family val="2"/>
      </rPr>
      <t>Scope</t>
    </r>
    <r>
      <rPr>
        <i/>
        <sz val="11"/>
        <rFont val="Arial"/>
        <family val="2"/>
      </rPr>
      <t xml:space="preserve">
Please provide the below responses to establish the scope of the SIG</t>
    </r>
  </si>
  <si>
    <t>Production site physical address</t>
  </si>
  <si>
    <t>1015 3rd Ave Seattle WA 98104</t>
  </si>
  <si>
    <t>Backup site physical address</t>
  </si>
  <si>
    <t>Spokane DR1</t>
  </si>
  <si>
    <t>Any additional locations where Scoped Systems and Data is stored</t>
  </si>
  <si>
    <t xml:space="preserve"> If so, provide locations (address, city, state, country).</t>
  </si>
  <si>
    <t>1200 3rd Ave Seattle WA 98104</t>
  </si>
  <si>
    <t>Provide details in the following areas:</t>
  </si>
  <si>
    <t>- Operating systems</t>
  </si>
  <si>
    <t>n/a</t>
  </si>
  <si>
    <t>- Workstations (# of devices)</t>
  </si>
  <si>
    <t>- Servers (# of devices)</t>
  </si>
  <si>
    <t>- List Applications in scope</t>
  </si>
  <si>
    <t>Tradeflow, exp.o</t>
  </si>
  <si>
    <t>- Number of employees by function (e.g., development, systems operations, information security)</t>
  </si>
  <si>
    <t>Approximately 1,000 employees devoted to Information Systems</t>
  </si>
  <si>
    <t>Name and description of service (relative to scope of this questionnaire)</t>
  </si>
  <si>
    <t xml:space="preserve">Tradeflow -
exp.o - </t>
  </si>
  <si>
    <t>Type of service provided:</t>
  </si>
  <si>
    <t>- Shared (provided to multiple clients)</t>
  </si>
  <si>
    <t>- Dedicated (provided to one client)</t>
  </si>
  <si>
    <t>- Other (explain)</t>
  </si>
  <si>
    <t>Documentation</t>
  </si>
  <si>
    <t>Document Request</t>
  </si>
  <si>
    <t>Question Reference</t>
  </si>
  <si>
    <t>Name and/or type of information provided (e.g., document, summary, table of contents)</t>
  </si>
  <si>
    <t>* Information Security Policies and Procedures. This should include the following (if not, provide the individual documents as necessary):
 a) Hiring policies and practices and employment application
 b) User Account administration policy and procedures for all supported platforms where Scoped Systems and Data are processed and network/LAN access.
 c) Supporting documentation to indicate completion of User Entitlement reviews
 d) Employee Non-disclosure agreement document
 e) Information Security Incident Report policy and procedures, including all contract information
 f) Copy of Visitor Policy and procedures
 g) Security Log Review Policies and Procedures</t>
  </si>
  <si>
    <t>* Copy of internal or external information security audit report</t>
  </si>
  <si>
    <r>
      <t xml:space="preserve">Information technology and security organization charts (including where information security resides in the organization and the composition of any information security steering committees).
</t>
    </r>
    <r>
      <rPr>
        <b/>
        <sz val="11"/>
        <rFont val="Arial"/>
        <family val="2"/>
      </rPr>
      <t>Note:</t>
    </r>
    <r>
      <rPr>
        <sz val="11"/>
        <rFont val="Arial"/>
        <family val="2"/>
      </rPr>
      <t xml:space="preserve"> Actual names of employees is not required</t>
    </r>
  </si>
  <si>
    <t>* Physical Security policy and procedures (building and/or restricted access)</t>
  </si>
  <si>
    <t>Expeditors Security Standards.pdf</t>
  </si>
  <si>
    <t xml:space="preserve">* Third-party security reviews/assessments/penetration tests </t>
  </si>
  <si>
    <t>Legal clauses and confidentiality templates for third parties</t>
  </si>
  <si>
    <t>Topics covered in the security training program</t>
  </si>
  <si>
    <t>* Security incident handling and reporting process</t>
  </si>
  <si>
    <r>
      <t xml:space="preserve">Network configuration diagrams for internal and external networks defined in scope. </t>
    </r>
    <r>
      <rPr>
        <b/>
        <sz val="11"/>
        <rFont val="Arial"/>
        <family val="2"/>
      </rPr>
      <t xml:space="preserve">Note: </t>
    </r>
    <r>
      <rPr>
        <sz val="11"/>
        <rFont val="Arial"/>
        <family val="2"/>
      </rPr>
      <t>Sanitized versions of the network diagram are acceptable</t>
    </r>
  </si>
  <si>
    <t>* System and network configuration standards</t>
  </si>
  <si>
    <t>* System backup policy and procedures</t>
  </si>
  <si>
    <t>* Offsite storage policy and procedures</t>
  </si>
  <si>
    <t>* Vulnerability and threat management scan policy and procedures</t>
  </si>
  <si>
    <t>* Application security policy</t>
  </si>
  <si>
    <t>* Change control policy/procedures</t>
  </si>
  <si>
    <t>* Problem management policy/procedures</t>
  </si>
  <si>
    <t>Certification of proprietary encryption algorithms</t>
  </si>
  <si>
    <t>* Internal vulnerability assessments of systems, applications, and networks</t>
  </si>
  <si>
    <t>* System development and lifecycle (SDLC) process document</t>
  </si>
  <si>
    <t>* Business continuity plan (BCP) and / or Disaster recovery plan</t>
  </si>
  <si>
    <t>44
47</t>
  </si>
  <si>
    <t>Expeditors Business Continuity Plan.pdf
Expeditors Business Continuity Plan Pandemic Preparedness.pdf</t>
  </si>
  <si>
    <t>* Most recent BCP/DR test dates and results</t>
  </si>
  <si>
    <t>Most recent SAS70 / SSAE16 audit report</t>
  </si>
  <si>
    <t>Privacy policies (internal, external, web)</t>
  </si>
  <si>
    <t>*If your organization's policy prohibits the distribution of any of these documents, please provide the document title, the table of contents, the executive summary, revision history, and evidence of approval.</t>
  </si>
  <si>
    <t>SL</t>
  </si>
  <si>
    <t>Total Questions to be Answered</t>
  </si>
  <si>
    <t>Detail SN</t>
  </si>
  <si>
    <t>Questionnaire Instructions:
For each question choose either Yes, No or N/A from the drop-down menu provided. If N/A is chosen, an explanation is mandatory. Use the "Additional Information" field to the right of the question. Click on the instruction pop-up box and drag if necessary.</t>
  </si>
  <si>
    <t>Q depth</t>
  </si>
  <si>
    <t>Detail Letter</t>
  </si>
  <si>
    <t>Q # Calc</t>
  </si>
  <si>
    <t>HL Ans</t>
  </si>
  <si>
    <t>Loc Ans</t>
  </si>
  <si>
    <t>Comb Ans</t>
  </si>
  <si>
    <t>Table Calc (Tot Q#)</t>
  </si>
  <si>
    <t>Q Carry Dn</t>
  </si>
  <si>
    <t>Resp Calc</t>
  </si>
  <si>
    <t>Optional
Scoring</t>
  </si>
  <si>
    <t>Section</t>
  </si>
  <si>
    <t>Q per Sec</t>
  </si>
  <si>
    <t>1 &amp; 2 count</t>
  </si>
  <si>
    <t>Max Rows</t>
  </si>
  <si>
    <t>Ques Num</t>
  </si>
  <si>
    <t xml:space="preserve"> Question/Request</t>
  </si>
  <si>
    <t>Additional Information</t>
  </si>
  <si>
    <t>AUP Reference</t>
  </si>
  <si>
    <t>ISO Ref Num</t>
  </si>
  <si>
    <t>ISO Ref Text</t>
  </si>
  <si>
    <t>A. Risk Assessment and Treatment</t>
  </si>
  <si>
    <t>A</t>
  </si>
  <si>
    <t>Is there a risk assessment program that has been approved by management, communicated to appropriate constituents and an owner to maintain and review the program?</t>
  </si>
  <si>
    <t>Expeditors has a risk assessment framework based on the NIST framework. It is in place in place to measure and improve the effectiveness of Expeditors policies.</t>
  </si>
  <si>
    <t>A.1 IT &amp; Infrastructure Risk Governance and Context</t>
  </si>
  <si>
    <t>Assessing Security Risks</t>
  </si>
  <si>
    <t>B</t>
  </si>
  <si>
    <t>B. Security Policy</t>
  </si>
  <si>
    <t>C</t>
  </si>
  <si>
    <t>Is there an information security policy that has been approved by management, communicated to appropriate constituents and an owner to maintain and review the policy?</t>
  </si>
  <si>
    <t>Expeditors actively maintains security policy, guidelines and standards governing how systems, services, and data are to be used and developed. The cornerstones of our security program are our Expeditors Security Standards and Cybersecurity Policy.  These policies, guidelines and standards are developed following industry standard principles that apply to Expeditors' use of data and technology.   Among others, these sources have included the Business Alliance for Secure Commerce (BASC), TAPA, security guidelines of governmental initiatives such as C-TPAT, the World Customs Organization’s security framework and EU2320, the EU’s aviation security program.   Information security policies are communicated to employees through annual required training, and published on internally accessible web sites.</t>
  </si>
  <si>
    <t>5.1.1</t>
  </si>
  <si>
    <t>Information Security Policy Document</t>
  </si>
  <si>
    <t>D</t>
  </si>
  <si>
    <t>Have the policies been reviewed in the last 12 months?</t>
  </si>
  <si>
    <t xml:space="preserve">While the specifics of our information security policies and processes are confidential, information security policies are reviewed periodically by management. </t>
  </si>
  <si>
    <t>B.2 Information Security Policy Maintenance</t>
  </si>
  <si>
    <t>5.1.2</t>
  </si>
  <si>
    <t>Review of Information Security Policy</t>
  </si>
  <si>
    <t>E</t>
  </si>
  <si>
    <t>C. Organizational Security</t>
  </si>
  <si>
    <t>F</t>
  </si>
  <si>
    <t>Is there an information security function responsible for security initiatives within the organization?</t>
  </si>
  <si>
    <t xml:space="preserve">Expeditors International has in-house dedicated teams that actively maintains a security program including administrative, physical, and technical controls designed and implemented to secure data and systems. </t>
  </si>
  <si>
    <t>6.1.1</t>
  </si>
  <si>
    <t>Management commitment to information security</t>
  </si>
  <si>
    <t>G</t>
  </si>
  <si>
    <t>Do external parties have access to Scoped Systems and Data or processing facilities?</t>
  </si>
  <si>
    <t xml:space="preserve">Expeditors does not permit physical access by third parties without supervision. Network access to our systems are restricted to the data that is relevant to that business engagement. </t>
  </si>
  <si>
    <t>External parties</t>
  </si>
  <si>
    <t>H</t>
  </si>
  <si>
    <t>D. Asset Management</t>
  </si>
  <si>
    <t>I</t>
  </si>
  <si>
    <t>Is there an asset management policy or program that has been approved by management, communicated to appropriate constituents and an owner to maintain and review the policy?</t>
  </si>
  <si>
    <t xml:space="preserve">Yes, we conduct an annual inventory of  both IT and Non IT assets. Third-Party software may not be included. </t>
  </si>
  <si>
    <t>Responsibility For Assets</t>
  </si>
  <si>
    <t>J</t>
  </si>
  <si>
    <t>Are information assets classified?</t>
  </si>
  <si>
    <t>Expeditors actively maintains security policy, guidelines and standards governing how systems, services, and data are to be used and developed. While we do not mandate that all information assets be classified, we do require that access to confidential information be restricted, and that systems that store and process that information are protected by security controls.</t>
  </si>
  <si>
    <t>7.2.1</t>
  </si>
  <si>
    <t>Classification Guidelines</t>
  </si>
  <si>
    <t>K</t>
  </si>
  <si>
    <t>Is there insurance coverage for business interruptions or general services interruption?</t>
  </si>
  <si>
    <t xml:space="preserve">Expeditors adheres to the terms of the agreements with each customer. The specifics of each service interruption may be specific per client.  </t>
  </si>
  <si>
    <t>14.1.1.d</t>
  </si>
  <si>
    <t>Including Information Security In The Business Continuity Management Process</t>
  </si>
  <si>
    <t>L</t>
  </si>
  <si>
    <t>E. Human Resource Security</t>
  </si>
  <si>
    <t>P</t>
  </si>
  <si>
    <t>Are security roles and responsibilities of constituents defined and documented in accordance with the organization’s information security policy?</t>
  </si>
  <si>
    <t>Expeditors has access control policies and processes; specific details can vary by application, system or physical asset.  Access control policies are based on industry standard guidelines as adapted to our organization.  Expeditors’ applications are designed to manage and segment the rights and roles that users have through a Role Based Access Control (RBAC) architecture.  This architecture is central to the Expeditors systems development and deployment lifecycle (SDLC).</t>
  </si>
  <si>
    <t>B.1 Information Security Policy Content</t>
  </si>
  <si>
    <t>8.1.1</t>
  </si>
  <si>
    <t>Roles and responsibilities</t>
  </si>
  <si>
    <t>V</t>
  </si>
  <si>
    <t>Is a background screening performed prior to allowing constituent access to Scoped Systems and Data?</t>
  </si>
  <si>
    <t>Expeditors includes appropriate background  screening as a part of our hiring process in each region in which we operate, where legally allowed. This commitment stems from our Security Standards as well as our membership in the Customs-Trade Partnership Against Terrorism as well as Authorised Economic Operator (AEO) and similar supply chain security programs globally. Specifically, Expeditors has established a global pre-employment background check screening policy to check items such as identification, employment history and criminal history, as appropriate, subject to applicable laws and specific requirements of each country. We also expect that our trucking and warehousing service providers conduct pre-employment background checks in line with our Minimum Security Standards. In some regions, certain of our employees are subject to additional levels of background check scrutiny by various governmental authorities, such as the Transportation Security Administration in the U.S. with respect to our air cargo operations, and the U.S. Customs and Border Protection with respect to our U.S. customs brokerage operations. Taken together these policies and regulatory requirements provide for a secure hiring process to protect our people and our customers' assets.</t>
  </si>
  <si>
    <t>E.2 Background Investigation Policy Content</t>
  </si>
  <si>
    <t>8.1.2</t>
  </si>
  <si>
    <t>Screening</t>
  </si>
  <si>
    <t>Are new hires required to sign any agreements upon hire?</t>
  </si>
  <si>
    <t>Some employees sign Non Disclosure Agreements (NDA) depending on their position and responsibilites in the company. Additionally all employees are required to agree to our Cybersecurity policies which include proper information handling and data destruction.</t>
  </si>
  <si>
    <t>8.1.3</t>
  </si>
  <si>
    <t>Terms and conditions of employment</t>
  </si>
  <si>
    <t>Is there a security awareness training program?</t>
  </si>
  <si>
    <t>Yes. Expeditors requires all employees attend Computer Security/Policy, Networking Policy, Access Controls, Handling Confidential Information, Internal Controls and Ethics training courses.  These courses are specifically designed to educate employees regarding Expeditors Security Practices and our code of business conduct. Employees also receive customized training based on their roles within the organization.</t>
  </si>
  <si>
    <t>E.1 Security Awareness Training Attendance</t>
  </si>
  <si>
    <t>8.2.2</t>
  </si>
  <si>
    <t>Information security awareness, education, and training</t>
  </si>
  <si>
    <t>Is there a disciplinarily process for non-compliance with information security policies?</t>
  </si>
  <si>
    <t xml:space="preserve"> Expeditor's employees not following the the IS Security policy are subject to disciplinary action up to and including termination.  </t>
  </si>
  <si>
    <t>8.2.3</t>
  </si>
  <si>
    <t>Disciplinary process</t>
  </si>
  <si>
    <t>Is there a constituent termination or change of status process?</t>
  </si>
  <si>
    <t xml:space="preserve">Employee termination triggers account deactivation across all Windows and internally developed applications, and termination notifications are sent to staff supporting any non-integrated systems. Regular audits are conducted to ensure compliance with the termination policy, and supervisors receive regular notifications to review employees on long-term suspension. </t>
  </si>
  <si>
    <t>8.3.1</t>
  </si>
  <si>
    <t>Termination responsibilities</t>
  </si>
  <si>
    <t>F. Physical and Environmental Security</t>
  </si>
  <si>
    <t>Is there a physical security program?</t>
  </si>
  <si>
    <t>Expeditors Security Standards (ESS) are the security measures that each branch, office, and facility that manages Expeditors cargo must meet. These standards are the cornerstone of our security program. We have developed these standards out of our experience and our commitment to excellence, and by incorporating industry standards and best practices from various sources in accordance with our business model. Among others, these sources have included the Business Alliance for Secure Commerce (BASC), TAPA, and the security guidelines of governmental initiatives such as C-TPAT, the WCO Framework and EU2320, the EU’s aviation security program.</t>
  </si>
  <si>
    <t>Are reasonable physical security and environmental controls present in the building/data center that contains Scoped Systems and Data?</t>
  </si>
  <si>
    <t>Company policy calls for standard policies based on office size and number of employees. Access control by keypad, lock, or magnetic card. Fire extinguishers are required. The structure must meet certain electrical and cooling requirements and be of a certain size.</t>
  </si>
  <si>
    <t>F.2 Physical Security Controls – Scoped Systems and Data</t>
  </si>
  <si>
    <t>9.1.3</t>
  </si>
  <si>
    <t>Securing offices, rooms, and facilities</t>
  </si>
  <si>
    <t>Are visitors permitted in the facility?</t>
  </si>
  <si>
    <t xml:space="preserve">We have the responsibility to protect all of our clients confidentiality regarding products, processes and other trade secretes related to their operations under our roof.   We maintain a strict policy of requiring  that all visitors check in and provide a proper form of identification. </t>
  </si>
  <si>
    <t>9.1.2</t>
  </si>
  <si>
    <t>Physical entry controls</t>
  </si>
  <si>
    <t>G. Communications and Operations Management</t>
  </si>
  <si>
    <t>Are Management approved operating procedures utilized?</t>
  </si>
  <si>
    <t>Expeditors information protection is a responsibility of all empolyees globally.  Processes and procedures as well as roles and responsibility for oversight exist throughout our Cybersecurity Policy and Standards, our Global Security Health and Safety policy and standards and our code of business conduct with regular testing of critical controls.</t>
  </si>
  <si>
    <t>10.1.1</t>
  </si>
  <si>
    <t>Documented Operating Procedure</t>
  </si>
  <si>
    <t>Is there an operational change management / change control policy or program that has been approved by management, communicated to appropriate constituents and an owner to maintain and review the policy?</t>
  </si>
  <si>
    <t>G.21 Change Control</t>
  </si>
  <si>
    <t>10.1.2</t>
  </si>
  <si>
    <t>Change Management</t>
  </si>
  <si>
    <t>Is application development performed?</t>
  </si>
  <si>
    <t>Security In Development And Support Processes</t>
  </si>
  <si>
    <t>Do third party vendors have access to Scoped Systems and Data? (backup vendors, service providers, equipment support maintenance, software maintenance vendors, data recovery vendors, etc)?</t>
  </si>
  <si>
    <t>It is possible Expeditors may contract with vendors in some cases to manage the scoped systems and data.</t>
  </si>
  <si>
    <t/>
  </si>
  <si>
    <t>Is there an anti-virus / malware policy or program (workstations, servers, mobile devices) that has been approved by management, communicated to appropriate constituents and an owner to maintain and review the policy?</t>
  </si>
  <si>
    <t xml:space="preserve">Expeditors’ Cybersecurity policy requires virus protection and up to date pattern files on endpoints including servers.   We use a current version of an industry standard anti-virus program, distribute anti-virus updates on a frequent basis and monitor our systems and network for potential virus activity and react as appropriate to the risk. </t>
  </si>
  <si>
    <t>10.4.1.e</t>
  </si>
  <si>
    <t>Controls Against Malicious Code</t>
  </si>
  <si>
    <t>Are system backups of Scoped Systems and Data performed?</t>
  </si>
  <si>
    <t>Business critical applications have policies and processes for high-availability, redundancy, and off-site backup.</t>
  </si>
  <si>
    <t>10.5.1</t>
  </si>
  <si>
    <t>Information Back-Up</t>
  </si>
  <si>
    <t>Are there firewalls in use for both internal and external connections?</t>
  </si>
  <si>
    <t xml:space="preserve"> Expeditors uses industry standard firewalls configured using a deny unless specifically allowed. Within the corporate network there are firewall security boundaries between each individual Expeditors office location.</t>
  </si>
  <si>
    <t>G.17 Network Security – Firewall(s)</t>
  </si>
  <si>
    <t>11.4.5</t>
  </si>
  <si>
    <t>Segregation in networks</t>
  </si>
  <si>
    <t>Are vulnerability assessments, scans or penetration tests performed on internal or external networks?</t>
  </si>
  <si>
    <t>The Expeditors Cybersecurity team performs penetration testing of its systems and applications on a recurring basis using multiple industry standard vulnerability scanners.  The specifics of our vulnerability assessment scheduling are part of our confidential security requirements.  Application vulnerability assessment also is an element of Expeditors' software development lifecycle and is a required activity prior to production release of an application.</t>
  </si>
  <si>
    <t>L.2 Technical Compliance Checking – Vulnerability Testing and Remediation</t>
  </si>
  <si>
    <t>12.6.1</t>
  </si>
  <si>
    <t>Control of technical vulnerabilities</t>
  </si>
  <si>
    <t>Are there external network connections (Internet, intranet, extranet, etc.)?</t>
  </si>
  <si>
    <t>Is wireless networking technology used?</t>
  </si>
  <si>
    <t>G.15 Unapproved Wireless Networks</t>
  </si>
  <si>
    <t>10.6.1.c</t>
  </si>
  <si>
    <t>Network Controls</t>
  </si>
  <si>
    <t>Is there a removable media policy or program (CDs, DVDs, tapes, disk drives) that has been approved by management, communicated to appropriate constituents, and an owner to maintain and review the policy?</t>
  </si>
  <si>
    <t>We require that employees do not utilize their personal devices on the Expeditors' network. Additionally we advocate for the use of encryption for any portable media.</t>
  </si>
  <si>
    <t>10.7.1</t>
  </si>
  <si>
    <t>Management Of Removable Media</t>
  </si>
  <si>
    <t>Is Scoped Data sent or received electronically or via physical media?</t>
  </si>
  <si>
    <t>By default most of our customer facing websites are offered via HTTPS, email can be configured to only send encrypted, and data exchanges can be achieved via encrypted protocols.</t>
  </si>
  <si>
    <t>10.8.3</t>
  </si>
  <si>
    <t>Physical Media In Transit</t>
  </si>
  <si>
    <t>Are Web services provided?</t>
  </si>
  <si>
    <t>H. Access Control</t>
  </si>
  <si>
    <t>Are electronic systems used to transmit, process or store Scoped Systems and Data?</t>
  </si>
  <si>
    <t xml:space="preserve">In general data is encrypted between our customer and Expeditors. By default most of our customer facing websites are offered via HTTPS, email can be configured to only send encrypted, and data exchanges can be achieved via encrypted protocols. </t>
  </si>
  <si>
    <t>Are unique user IDs used for access?</t>
  </si>
  <si>
    <t>Yes all users are are required to authenticate with a unique username and password.   Expeditors discourages the use of shared passwords and has policies against sharing user account with other people. Some Expeditors systems requires system accounts which are used by multiple members of a team. These credentials are to be stored in our company wide password manager for safe keeping.</t>
  </si>
  <si>
    <t>11.2.1.a</t>
  </si>
  <si>
    <t>User Registration</t>
  </si>
  <si>
    <t>Expeditors follows a formal Software Development Life Cycle (SDLC) process.</t>
  </si>
  <si>
    <t>Application and information access control</t>
  </si>
  <si>
    <t>Are passwords required to access systems transmitting, processing or storing Scoped Systems and Data?</t>
  </si>
  <si>
    <t>Expeditors enforces a password policy that applies to our systems. There are a few applications/systems that display limited information without authenitication. An example of this is our shipment tracking on our homepage. This is just like other small parsel tracking services tracking function.</t>
  </si>
  <si>
    <t>11.2.3</t>
  </si>
  <si>
    <t>User Password Management</t>
  </si>
  <si>
    <t>Is remote access permitted?</t>
  </si>
  <si>
    <t xml:space="preserve">Employee remote access to Expeditors' corporate network is managed by the IS security team; remote access is provided on a request and approval basis.  </t>
  </si>
  <si>
    <t>Mobile Computing And Teleworking</t>
  </si>
  <si>
    <t>I. Information Systems Acquisition Development &amp; Maintenance</t>
  </si>
  <si>
    <t>Are business information systems used to transmit, process or store Scoped Systems and Data?</t>
  </si>
  <si>
    <t>12.1.1</t>
  </si>
  <si>
    <t>Security Requirements Analysis And Specification</t>
  </si>
  <si>
    <t>Is there a formal Software Development Life Cycle (SDLC) process?</t>
  </si>
  <si>
    <t>Are systems and applications patched?</t>
  </si>
  <si>
    <t>Expeditors maintains a patching program.</t>
  </si>
  <si>
    <t>I.4 System Patching</t>
  </si>
  <si>
    <t>Control Of Technical Vulnerabilities</t>
  </si>
  <si>
    <t>Is a web site supported, hosted or maintained that has access to Scoped Systems and Data?</t>
  </si>
  <si>
    <t>Both Tradeflow and exp.o are website applications that allow users with the appropriate permission to access the data.</t>
  </si>
  <si>
    <t>Are vulnerability tests (internal/external) performed on all applications at least annually?</t>
  </si>
  <si>
    <t>Vulnerability tests are performed on all external applications and we are beginning to scan internal applications. At this time internal and external applications are not scanned annually.</t>
  </si>
  <si>
    <t>I.1 Application Vulnerability Assessments/Ethical Hacking</t>
  </si>
  <si>
    <t>15.2.2</t>
  </si>
  <si>
    <t>Technical Compliance Checking</t>
  </si>
  <si>
    <t>Are encryption tools managed and maintained for Scoped Data?</t>
  </si>
  <si>
    <t>HTTPs is used to encrypt data access</t>
  </si>
  <si>
    <t>J. Incident Event and Communications Management</t>
  </si>
  <si>
    <t>Is there an Incident Management program?</t>
  </si>
  <si>
    <t>There is a management approved and documented Incident Management Policy and Program. An incident response plan and procedures are also in place. The IRP and procedures are tested at least annually. Documentation is also maintained on incidents, events, outcomes, and remediation. All Cybersecurity personnel have their own incident response playbook, as well as assigned roles and responsibilities, contact information, and procedures.</t>
  </si>
  <si>
    <t>K. Business Continuity and Disaster Recovery</t>
  </si>
  <si>
    <t>Is there a documented policy for business continuity and disaster recovery that has been approved by management, communicated to appropriate constituents and an owner to maintain and review the policy?</t>
  </si>
  <si>
    <t xml:space="preserve">Expeditors has a management approved and documented policy for business continuity and disaster recovery. There are also management approved and documented plans for BCP and DR. Communication between Expeditors and customers is a critical component of the BCP and DR plans. Expeditors’ Business Continuity program is maintained locally by multifunctional crisis management teams in each branch office in every geographic region. Following any activation of the local Business Continuity plan, the crisis management team reviews execution and recovery and updates the plan as needed, analyzing responses and making continuous improvements. </t>
  </si>
  <si>
    <t>Is there an annual schedule of required tests?</t>
  </si>
  <si>
    <t>There is not a defined date or schedule, though they are required to be conducted on an annual basis.  The dates vary from year to year.</t>
  </si>
  <si>
    <t>14.1.5</t>
  </si>
  <si>
    <t>Testing, Maintaining And Re-Assessing Business Continuity Plans</t>
  </si>
  <si>
    <t>Are BC/DR tests conducted at least annually?</t>
  </si>
  <si>
    <t>Is there a Pandemic Plan?</t>
  </si>
  <si>
    <t>It is covered in our Business Continuity Plan which has an all hazards approach. We have attached a more detail look at this specific issue for reference.</t>
  </si>
  <si>
    <t>14.1.2</t>
  </si>
  <si>
    <t>Business Continuity And Risk Assessment</t>
  </si>
  <si>
    <t>Is a Business Impact Analysis conducted at least annually?</t>
  </si>
  <si>
    <t>As a part of our annual review of Business Continuity Plan.</t>
  </si>
  <si>
    <t>L. Compliance</t>
  </si>
  <si>
    <t>Is there an internal audit, risk management or compliance department with responsibility for identifying and tracking resolution of outstanding regulatory issues?</t>
  </si>
  <si>
    <t>6.1.2</t>
  </si>
  <si>
    <t>Information security co-ordination</t>
  </si>
  <si>
    <t>Is there an internal compliance &amp; ethics reporting mechanism and training program for employees to report compliance issues?</t>
  </si>
  <si>
    <t>P. Privacy</t>
  </si>
  <si>
    <t>Is customer data transmitted, processed or stored on behalf of client that can be classified as non-public information (NPI), personally identifiable information (PII), or sensitive customer financial information? If yes, describe and list types of data in the Additional Information field.</t>
  </si>
  <si>
    <t>Is data accessed, processed, or stored that can be classified as protected health information, electronic health records, or personal health records on behalf of a client who may be a covered entity? If yes, please identify what classifications In the Additional Information field.</t>
  </si>
  <si>
    <t>Is personal information about individuals provided by client transmitted to or received from countries outside of the United States? If yes, describe and list countries in the Additional Information field.</t>
  </si>
  <si>
    <t>Is there a dedicated person (or group) responsible for privacy compliance. If yes, describe. If no, explain reason</t>
  </si>
  <si>
    <t>Is there a documented privacy policy or procedures to protect confidential information provided to service provider by client?</t>
  </si>
  <si>
    <t>Are there regular privacy risk assessments conducted? In the Additional Information field; if yes, provide frequency and scope, if no, explain reason.</t>
  </si>
  <si>
    <t>As and when there are activities that involve processing of personal information.</t>
  </si>
  <si>
    <t>Is there formal privacy awareness training, for employees, contractors, agents (and other parties as appropriate) to ensure confidentiality and privacy of client data?</t>
  </si>
  <si>
    <t>The privacy component of our training is tailored according to the risk identified in our business model and industry.</t>
  </si>
  <si>
    <t>Is there a formal process for reporting &amp; responding to privacy complaints or privacy incidents for client confidential information? If yes, describe, if No, explain reason.</t>
  </si>
  <si>
    <t>Is there a data classification &amp; retention program that identifies the data types that require additional oversight and governance?</t>
  </si>
  <si>
    <t>We do not necessarily have a data classification policy given our busienss model and industry.  We do have a data retention policy (DRP) however.  The DRP identifies types of information and data that require additional oversight and governance.  These information and data are logistics and shioment related and not personal information per se.  We are not a data controller of customer's data.</t>
  </si>
  <si>
    <t>Is there a documented response program with policies &amp; procedures to address privacy incidents, unauthorized disclosure, access or breach of client confidential information?</t>
  </si>
  <si>
    <t>Is personal information about individuals provided by client disclosed to other third parties and for what purpose? If yes, describe</t>
  </si>
  <si>
    <t>The personal information shared by clients is generally business contact information. Expeditors discloses such information pursuant to applicable law and only for providing services to the Client.</t>
  </si>
  <si>
    <t>Is personal information about individuals provided by clients disclosed to other third parties outside of the U.S.? If yes, describe in the Additional Information field.</t>
  </si>
  <si>
    <t>Clients provide business contact information (such as addresses) to us as required for our provision of services. As Expeditors is an international logistics provider, that information will be shared to the extent necessary to move shipments and provide services as agreed.</t>
  </si>
  <si>
    <t>Are there appropriate contractual controls to ensure that personal information shared with other third parties is limited to defined parameters for access, use and disclosure? In the Additional Information field; if yes, describe the controls, If no, explain reason.</t>
  </si>
  <si>
    <t>Is a business associate contract in place between client and organization to address organizations obligations for the privacy and security requirements for the services it performs?</t>
  </si>
  <si>
    <t>Yes, in a very limited scope and only in conneciton with our role as a data processor.</t>
  </si>
  <si>
    <t>Is there a documented privacy and information security program with administrative, technical, and physical safeguards for the protection of client confidential information?</t>
  </si>
  <si>
    <t>Is there a process for ensuring the accuracy and currency of personal information at the direction of the client? If yes, describe. If no, explain reason.</t>
  </si>
  <si>
    <t>We are a data processor of customers, therefore, we act upon directions/instructions of our customers.  If we were to receive a request for deletion of certain personal information records, we do so by acting upon that direction.  Our role is not of a data controller.</t>
  </si>
  <si>
    <t>Is there a process to ensure that the personal information provided by an individual is limited for the purposes described in the organization's privacy notice? If yes, describe. If no, explain reason.</t>
  </si>
  <si>
    <t>Only as it pertains to our resposibility as a data controller.  We are a data processor for all customers; therefore, not responsible for this obligation.</t>
  </si>
  <si>
    <t>Are employees, contractors, agents (and other parties, as appropriate) regularly monitored for privacy compliance? If yes, describe. If no, explain reason.</t>
  </si>
  <si>
    <t>We DO NOT monitor anyone's activities per se; however, we ensure compliance by employees by way of training and awareness initiatives.  With regards to our third parties--we obtain compliance by contract or other means.</t>
  </si>
  <si>
    <t>Are there documented policies, procedures, and controls to limit access based on need to know or minimum necessary for its employees, agents, contractors (or others as applicable)? If yes, describe the procedures in the Additional Information field.</t>
  </si>
  <si>
    <t>Are enforcement mechanisms applied to employees, contractors, agents (and other parties, as appropriate) who violate privacy policies or confidentiality requirements provided by the client?</t>
  </si>
  <si>
    <t>If the client is a financial institution or creditor, are transaction for covered accounts for the client accessed, modified, or processed, including address changes and discrepancies? If yes, describe in the Additional Information field.</t>
  </si>
  <si>
    <t>V. Cloud</t>
  </si>
  <si>
    <t>Are Cloud Services provided? If so, what service model  and deployment model is provided (select all that apply):</t>
  </si>
  <si>
    <t>4.1
4.2</t>
  </si>
  <si>
    <t>Assessing Security Risks,
Treating Security Risks</t>
  </si>
  <si>
    <t>Software as a Service (SaaS)</t>
  </si>
  <si>
    <t>Platform as a Service (PaaS)</t>
  </si>
  <si>
    <t>Infrastructure as a Service (IaaS)</t>
  </si>
  <si>
    <t>Private cloud</t>
  </si>
  <si>
    <t>Public cloud</t>
  </si>
  <si>
    <t>Community cloud</t>
  </si>
  <si>
    <t>Hybrid cloud</t>
  </si>
  <si>
    <t>Can clients define the legal jurisdictions where their data can be transmitted, processed or stored?</t>
  </si>
  <si>
    <t>15.1.1</t>
  </si>
  <si>
    <t>Identification Of Applicable Legislation</t>
  </si>
  <si>
    <t>Is data segmentation and separation capability between clients provided? If yes, describe.</t>
  </si>
  <si>
    <t>each client is separated into its own organization. Data is stored in a common schema. Access is limited by user id/password and Customer-specific primary and foreign keys.</t>
  </si>
  <si>
    <t>11.6.2</t>
  </si>
  <si>
    <t>Sensitive System Isolation</t>
  </si>
  <si>
    <t>Is Scoped Data encrypted?</t>
  </si>
  <si>
    <t>12.3.1
10.6.2
10.9.2
15.1.3</t>
  </si>
  <si>
    <t>Policy On The Use Of Cryptographic Controls,
Security Of Network Services,
On-Line Transactions,
Protection Of Organizational Records</t>
  </si>
  <si>
    <t>Are clients provided with the ability to generate a unique encryption key?</t>
  </si>
  <si>
    <t>Data is not encrypted.</t>
  </si>
  <si>
    <t>12.3.2</t>
  </si>
  <si>
    <t>Key Management</t>
  </si>
  <si>
    <t>Are clients provided with the ability to rotate their encryption key on a scheduled basis?</t>
  </si>
  <si>
    <t>Is standards based federated ID capability available to clients e.g. SAML, OpenID?</t>
  </si>
  <si>
    <t>11.5.2</t>
  </si>
  <si>
    <t>User Identification And Authentication</t>
  </si>
  <si>
    <t>Are application self service features or an Internet accessible self-service portal available to clients? If so, please describe the functions available.</t>
  </si>
  <si>
    <t>Is there a management approved process to ensure that image snapshots containing Scoped Data are authorized prior to being snapped?</t>
  </si>
  <si>
    <t>11.2.2</t>
  </si>
  <si>
    <t>Privilege Management</t>
  </si>
  <si>
    <t>Is there a cloud audit program to address client audit and assessment requirements? If so, please describe</t>
  </si>
  <si>
    <t>Is an agile development methodology in operation?</t>
  </si>
  <si>
    <t>12.4.1</t>
  </si>
  <si>
    <t>Control Of Operational Software</t>
  </si>
  <si>
    <t>Is there a formal process to ensure clients are notified prior to changes being made which may impact their service? If so, please describe.</t>
  </si>
  <si>
    <t>10.1.2
10.1.3</t>
  </si>
  <si>
    <t>Change Management,
Managing Changes To Third Party Services</t>
  </si>
  <si>
    <t>Is there a scheduled maintenance window? If so, what is the frequency?</t>
  </si>
  <si>
    <t>Releases are scheduled as needed with Customers given 2 days notice.</t>
  </si>
  <si>
    <t>Is there a scheduled maintenance window which results in client downtime, If so, what is the period of the downtime?</t>
  </si>
  <si>
    <t>Downtimes for releases typically last 2 hours or less.</t>
  </si>
  <si>
    <t>Is there an online incident response status portal which outlines planned and unplanned outages? If so, how long after an unplanned outage is this updated?</t>
  </si>
  <si>
    <t>Outages are reported in the news feed on the Tradeflow portal, approximately 48 hours prior to a planned downtime. We do not have an SLA for posting after an unplanned downtime, however it is typically within the hour of a return to service. Email communication is used to update clients during an unplanned downtime.</t>
  </si>
  <si>
    <t>Is there a 24x7x365 staffed phone number available to clients to report security incidents?</t>
  </si>
  <si>
    <t>There is a support phone number that serves as the first point of contact.  From there, depending on the nature of the incident, the issue will be escalated to the appropriate party.</t>
  </si>
  <si>
    <t>Are applications created and released into production? If so, what is the release frequency?</t>
  </si>
  <si>
    <t>Variable</t>
  </si>
  <si>
    <t>Is there an automated secure source code review? If so, what is the frequency?</t>
  </si>
  <si>
    <t>This is in process of being designed currently, but not yet available.</t>
  </si>
  <si>
    <t>Is source code security reviewed manually? If so, what is the frequency?</t>
  </si>
  <si>
    <t>12.4.1
10.4.1</t>
  </si>
  <si>
    <t>Control Of Operational Software,
Controls Against Malicious Code</t>
  </si>
  <si>
    <t>Are automated penetration tests performed? If so, what is the frequency?</t>
  </si>
  <si>
    <t>We run penetration tests before each release.</t>
  </si>
  <si>
    <t>12.4.1
10.4.1
12.6.1</t>
  </si>
  <si>
    <t>Control Of Operational Software,
Controls Against Malicious Code,
Control Of Technical Vulnerabilities</t>
  </si>
  <si>
    <t>Are clients provided with the ability to specify where their data will be stored? If so, please describe at what level? E.g. datacenter, country</t>
  </si>
  <si>
    <t>7.1.1
9.1
15.1.1</t>
  </si>
  <si>
    <t>Inventory Of Assets,
Secure Areas,
Identification Of Applicable Legislation</t>
  </si>
  <si>
    <t xml:space="preserve">Does the ability exist to legally demonstrate sufficient data segmentation, in the event of a client subpoena or a forensics incident, so as not to impact other client's dat? If using resource pooling? </t>
  </si>
  <si>
    <t>13.2.1
13.2.3</t>
  </si>
  <si>
    <t>Responsibilities And Procedures,
Collection Of Evidence.</t>
  </si>
  <si>
    <t>Is there a self-service portal or API call available to clients which provides the ability to place a "Legal hold" on client data which may be subject to a legal action, without impacting other clients data retention or destruction schedules?</t>
  </si>
  <si>
    <t>We do not have a self-service portal or API for customers to exercise legal holds on data.  
We do have an internal legal hold process for any data that our company retains pursuant to our DRP. Our DRP is global in scope and provides the statutory time limit for data retention. We do not have customer-specific retention or destruction schedule as we are not a records custodian for customer data.  We maintain customer data and records according to the schedule in our DRP.</t>
  </si>
  <si>
    <t>13.2.1
13.2.3
15.1.2
15.1.3</t>
  </si>
  <si>
    <t>Responsibilities And Procedures,
Collection Of Evidence,
Intellectual Property Rights (Ipr),
Protection Of Organizational Records</t>
  </si>
  <si>
    <t>Is a Cloud API available to clients?</t>
  </si>
  <si>
    <t>Is there a client management portal which allows distributed business accounts (business units/departments) to be managed under a single central corporate account?</t>
  </si>
  <si>
    <t>10.1.2
10.2.3</t>
  </si>
  <si>
    <t>Are staff required to use two factor authentication to remotely access the production cloud environment containing Scoped Data?</t>
  </si>
  <si>
    <t>Tradeflow is not a cloud-based service.</t>
  </si>
  <si>
    <t>11.3.1
11.4.2</t>
  </si>
  <si>
    <t>Password Use,
User Authentication For External Connections</t>
  </si>
  <si>
    <t>Are staff able to access client Scoped Data in an unencrypted state?</t>
  </si>
  <si>
    <t>Are staff able to access client's encryption key?</t>
  </si>
  <si>
    <t>Is there a process which allows the client to specifically list who from the cloud provider, will have access to their Scoped Systems and Data? If so, please describe.</t>
  </si>
  <si>
    <t>11.1.1
11.2.2</t>
  </si>
  <si>
    <t xml:space="preserve">	Access Control Polic
Privilege Management</t>
  </si>
  <si>
    <t xml:space="preserve">Are staff technically prevented from accessing the cloud environment via non-managed private devices? </t>
  </si>
  <si>
    <t>11.1.1
11.2.2
11.4.2
11.5.2
11.6.1
11.7.1</t>
  </si>
  <si>
    <t>Access Control Policy,
Privilege Management,
User Authentication For External Connections,
User Identification And Authentication,
Information Access Restriction,
Mobile Computing And Communications</t>
  </si>
  <si>
    <t>Are there controls to prevent one client attempting to compromise another client in a resource pooled environment? If so, please describe.</t>
  </si>
  <si>
    <t>Access to another client's data is prevented by password protection and Role-based priveleges.</t>
  </si>
  <si>
    <t>10.10.1
10.10.2
11.6.2</t>
  </si>
  <si>
    <t xml:space="preserve">Audit Logging,
Monitoring System Use,
Sensitive System Isolation </t>
  </si>
  <si>
    <t>Is a default hardened base virtual image available to clients?</t>
  </si>
  <si>
    <t>10.1.1
12.6.1</t>
  </si>
  <si>
    <t>Documented Operating Procedures,
Control Of Technical Vulnerabilities</t>
  </si>
  <si>
    <t>Can clients run their own security services within their own cloud environment? If so, please describe.</t>
  </si>
  <si>
    <t>10.4
10.10.1 
10.10.2
10.6.2
11.6.2
12.6.1</t>
  </si>
  <si>
    <t>Protection Against Malicious And Mobile Code,
Audit Logging,
Monitoring System Use,
Security Of Network Services,
Sensitive System Isolation,
Control Of Technical Vulnerabilities</t>
  </si>
  <si>
    <t>Is there a specific Recovery Time Objective(s) (RTO)? If so, please specify the RTO for the scoped services in the Additional Information field.</t>
  </si>
  <si>
    <t>14.1.3</t>
  </si>
  <si>
    <t>Developing And Implementing Continuity Plans Including Information Security</t>
  </si>
  <si>
    <t>Is there a specific Recovery Point Objective(s) (RPO)? If so, please specify the RPO for the scoped services in the Additional Information field.</t>
  </si>
  <si>
    <t>Are the failover sites for the underlying infrastructure running on different vendor physical systems?</t>
  </si>
  <si>
    <t>14.1.2
14.1.3
14.1.4</t>
  </si>
  <si>
    <t>Business Continuity And Risk Assessment,
Developing And Implementing Continuity Plans Including Information Security,
Business Continuity Planning Framework</t>
  </si>
  <si>
    <t>Is the critical infrastructure running active/active at two sites or more?</t>
  </si>
  <si>
    <t>Are sites switched over as part of normal operation or as part of a test? If so, what is the frequency of the switch over?</t>
  </si>
  <si>
    <t>Are all suppliers of critical hardware, network services and facility services involved in annual continuity and recovery tests?</t>
  </si>
  <si>
    <t>14.1.2
14.1.3
14.1.4
14.1.5</t>
  </si>
  <si>
    <t>Business Continuity And Risk Assessment,
Developing And Implementing Continuity Plans Including Information Security,
Business Continuity Planning Framework,
Testing, Maintaining And Re-Assessing Business Continuity Plans</t>
  </si>
  <si>
    <t>Are all critical technology service providers described on an architecture diagram that includes physical systems and facilities?</t>
  </si>
  <si>
    <t>14.1.2
14.1.4</t>
  </si>
  <si>
    <t>Business Continuity And Risk Assessment,
Business Continuity Planning Framework</t>
  </si>
  <si>
    <t>Is there sufficient redundancy capacity to ensure services are not impacted in multi-tenancy environments during peak usage, and above?</t>
  </si>
  <si>
    <t xml:space="preserve">Do contracts include a penalty or remediation clause for breach of availability and continuity SLAs? </t>
  </si>
  <si>
    <t>10.2.1
14.1.3</t>
  </si>
  <si>
    <t>Service Delivery,
Developing And Implementing Continuity Plans Including Information Security</t>
  </si>
  <si>
    <t>Are Hypervisors used to manage systems used to transmit, process or store Scoped Data? If so, please describe the controls used to protect the hypervisor and the managed Guest Operating Systems.</t>
  </si>
  <si>
    <t>6.1.1
10.1.1
10.2
12.6.1</t>
  </si>
  <si>
    <t>Management Commitment To Information Security,
Documented Operating Procedures,
Third Party Service Delivery Management,
Control Of Technical Vulnerabilities</t>
  </si>
  <si>
    <t>This tab is used to supply any additional questions not covered by this SIG. Questions on this tab will not be analyzed by the SIG Management Tool.</t>
  </si>
  <si>
    <t>Term</t>
  </si>
  <si>
    <t>Definition</t>
  </si>
  <si>
    <t>Acceptable Use Policy</t>
  </si>
  <si>
    <t>Part of the information security framework that defines what users are and are not allowed to do with the IT systems of the organization. It should contain a subset of the information security policy and refer users to the full security policy when relevant. It should also clearly define the sanctions applied if a user violates the policy.</t>
  </si>
  <si>
    <t>Acknowledgement of Acceptable Use</t>
  </si>
  <si>
    <t>A written attestation from a user of an information system indicating the user's acceptance and willingness to comply with the relevant information systems control policies.</t>
  </si>
  <si>
    <t>Anti-Tailgating / Anti-Piggybacking Mechanism</t>
  </si>
  <si>
    <t>Two sets of doors whereby access to the second is not granted until the individual has passed through (and closed) the first, often referred to as a "man trap." A controlled turnstile is also considered an anti-tailgating/piggybacking mechanism.</t>
  </si>
  <si>
    <t>Asset Classification</t>
  </si>
  <si>
    <t>The category or type assigned to an asset, which is derived from the asset classification policy. Asset classifications frequently vary from company to company.</t>
  </si>
  <si>
    <t>Asset Control Tag</t>
  </si>
  <si>
    <t>A unique identification number assigned to all inventoried assets.</t>
  </si>
  <si>
    <t>Attribute</t>
  </si>
  <si>
    <t>A property or field of a particular object.</t>
  </si>
  <si>
    <t>Baseline</t>
  </si>
  <si>
    <t>A benchmark by which subsequent items are measured.</t>
  </si>
  <si>
    <t>Battery</t>
  </si>
  <si>
    <t>An electrochemical cell (or enclosed and protected material) that can be charged electrically to provide a static potential for power or released electrical charge when needed.</t>
  </si>
  <si>
    <t>Biometric Reader</t>
  </si>
  <si>
    <t>A device that uses measurable biological characteristics such as fingerprints or iris patterns to assist in authenticating a person to an electronic system.</t>
  </si>
  <si>
    <t>Business Continuity Plan (BCP)</t>
  </si>
  <si>
    <t>A process that defines exactly how, for which applications, and for how long a business plans to continue functioning after a disruptive event. The business continuity plan is usually an overarching plan that includes both operational and technology-related tasks.</t>
  </si>
  <si>
    <t>Business Impact Analysis (BIA)</t>
  </si>
  <si>
    <t>This term is applicable across Technology Risk Management, in both information security and business continuity planning domains. An impact analysis results in the differentiation between critical and non-critical business functions. A function may be considered critical if there is an unacceptable impact to stakeholders from damage to the function. The perception of the acceptability of disruption may be modified by the cost of establishing and maintaining appropriate business or technical recovery solutions. A function may also be considered critical if dictated by law.</t>
  </si>
  <si>
    <t>Business Process</t>
  </si>
  <si>
    <t>An end-to-end service made available to internal or external parties that usually corresponds to standard service products that the Service Provider offers to clients.</t>
  </si>
  <si>
    <t>Change Initiation Request (CIR)</t>
  </si>
  <si>
    <t>A document (physical or electronic) used to track change requests, including new features, enhancement requests, defects, and changed requirements. The change initiation request document must contain:
 - The name of the person initiating the change
 - The system affected by the change
 - A description of the change, including the file name(s) and file location(s)
 - The date the change will occur
 - An approval signature by someone other than the person initiating the change
 - An approval date</t>
  </si>
  <si>
    <t>Climate Control System</t>
  </si>
  <si>
    <t>A combination of sensors and equipment that monitors the temperature and humidity in a sensitive environment (such as a data center) and that automatically heats/cools/dehumidifies as needed to keep the atmosphere within acceptable tolerances.</t>
  </si>
  <si>
    <t>Cloud Computing - NIST Definition</t>
  </si>
  <si>
    <t>Cloud Computing is a model for enabling ubiquitous, convenient, on-demand network access to a shared pool of configurable computing resources (e.g., networks, servers, storage, applications, and services) that can be rapidly provisioned and released with minimal management effort or service provider  interaction.  This cloud model promotes availability and is composed of five essential characteristics, three service models, and four deployment models.</t>
  </si>
  <si>
    <t>Cloud Computing – NIST Definition of Deployment Models - Community Cloud</t>
  </si>
  <si>
    <t>The cloud infrastructure is shared by several organizations and supports a specific community that has shared concerns (e.g., mission, security requirements, policy, and compliance considerations). It may be managed by the organizations or a third party and may exist on premise or off premise.</t>
  </si>
  <si>
    <t>Cloud Computing – NIST Definition of Deployment Models - Hybrid Cloud</t>
  </si>
  <si>
    <t>The cloud infrastructure is a composition of two or more clouds (private, community, or public) that remain unique entities but are bound together by standardized or proprietary technology that enables data and application portability (e.g., cloud bursting for load balancing between clouds).</t>
  </si>
  <si>
    <t>Cloud Computing – NIST Definition of Deployment Models - Private Cloud</t>
  </si>
  <si>
    <t>The cloud infrastructure is operated solely for an organization. It may be managed by the organization or a third party and may exist on premise or off premise.</t>
  </si>
  <si>
    <t>Cloud Computing – NIST Definition of Deployment Models - Public Cloud</t>
  </si>
  <si>
    <t>The cloud infrastructure is made available to the general public or a large industry group and is owned by an organization selling cloud services.</t>
  </si>
  <si>
    <t>Cloud Computing - NIST Definition of Essential Characteristics - Broad Access Network</t>
  </si>
  <si>
    <t>Capabilities are available over the network and accessed through standard mechanisms that promote use by heterogeneous thin or thick client platforms (e.g., mobile phones, laptops, and PDAs).</t>
  </si>
  <si>
    <t>Cloud Computing - NIST Definition of Essential Characteristics - Measured Service</t>
  </si>
  <si>
    <t>Cloud systems automatically control and optimize resource use by leveraging a metering capability at some level of abstraction appropriate to the type of service (e.g., storage, processing, bandwidth, and active user accounts). Resource usage can be monitored, controlled, and reported, providing transparency for both the provider and consumer of the utilized service.</t>
  </si>
  <si>
    <t>Cloud Computing - NIST Definition of Essential Characteristics - On-Demand Self-Service</t>
  </si>
  <si>
    <t>A consumer can unilaterally provision computing capabilities, such as server time and network storage, as needed automatically without requiring human interaction with each service’s provider.</t>
  </si>
  <si>
    <t>Cloud Computing - NIST Definition of Essential Characteristics - Rapid Elasticity</t>
  </si>
  <si>
    <t>Capabilities can be rapidly and elastically provisioned, in some cases automatically, to quickly scale out and rapidly released to quickly scale in. To the consumer, the capabilities available for provisioning often appear to be unlimited and can be purchased in any quantity at any time.</t>
  </si>
  <si>
    <t>Cloud Computing - NIST Definition of Essential Characteristics - Resource Pooling</t>
  </si>
  <si>
    <t xml:space="preserve">The provider’s computing resources are pooled to serve multiple consumers using a multi-tenant model, with different physical and virtual resources dynamically assigned and reassigned according to consumer demand. There is a sense of location independence in that the customer generally has no control or knowledge over the exact location of the provided resources but may be able to specify location at a higher level of abstraction (e.g., country, state, or datacenter). Examples of resources include storage, processing, memory, network bandwidth, and virtual machines. </t>
  </si>
  <si>
    <t>Cloud Computing – NIST Definition of Service Models - Cloud Infrastructure as a Service (IaaS)</t>
  </si>
  <si>
    <t xml:space="preserve">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deployed applications, and possibly limited control of select networking components (e.g., host firewalls).</t>
  </si>
  <si>
    <t>Cloud Computing – NIST Definition of Service Models - Cloud Platform as a Service (PaaS)</t>
  </si>
  <si>
    <t xml:space="preserve"> The capability provided to the consumer is to deploy onto the cloud infrastructure consumer-created or acquired applications created using programming languages and tools supported by the provider. The consumer does not manage or control the underlying cloud infrastructure including network, servers, operating systems, or storage, but has control over the deployed applications and possibly application hosting environment configurations.</t>
  </si>
  <si>
    <t>Cloud Computing – NIST Definition of Service Models - Cloud Software as a Service (SaaS)</t>
  </si>
  <si>
    <t>The capability provided to the consumer is to use the provider’s applications running on a cloud infrastructure. The applications are accessible from various client devices through a thin client interface such as a web browser (e.g.,web-based email). The consumer does not manage or control the underlying cloud infrastructure including network, servers, operating systems, storage, or even individual application capabilities, with the possible exception of limited user-specific application.</t>
  </si>
  <si>
    <t>Cold Site</t>
  </si>
  <si>
    <t>A remote facility that provides the equipment necessary for data and process restoration.</t>
  </si>
  <si>
    <t>Communications Plan</t>
  </si>
  <si>
    <t xml:space="preserve">A tool for communicating information on the considerations and implications of business continuity within the organization used to improve decision making. </t>
  </si>
  <si>
    <t>Confidentiality</t>
  </si>
  <si>
    <t>The protection of sensitive information from unauthorized disclosure and sensitive facilities due to physical, technical, or electronic penetration or exploitation.</t>
  </si>
  <si>
    <t>Constituent</t>
  </si>
  <si>
    <t>An active employee or contractor.</t>
  </si>
  <si>
    <t>Contractor</t>
  </si>
  <si>
    <t>A contracted professional with expertise in a particular domain or area.</t>
  </si>
  <si>
    <t>Demilitarized Zone (DMZ)</t>
  </si>
  <si>
    <t>A controlled network space, delimited by firewalls or other policy-enforcing devices, which is neither inside an organization's network nor directly part of the Internet. A DMZ is typically used to isolate an organization's most highly secured information assets while allowing predefined access to those assets that must provide or receive data outside of the organization. The access and services provided should be restricted to the absolute minimum required.</t>
  </si>
  <si>
    <t>Disaster Recovery</t>
  </si>
  <si>
    <t>The process, policies and procedures related to preparing for recovery or continuation of technology infrastructure critical to an organization after a natural or human-induced disaster. Disaster recovery is a subset of business continuity</t>
  </si>
  <si>
    <t>Enclosed</t>
  </si>
  <si>
    <t>Closed in, surrounded, or included within.</t>
  </si>
  <si>
    <t>Exception</t>
  </si>
  <si>
    <t>A result that deviates from the norm or expectation.</t>
  </si>
  <si>
    <t>External Vulnerability Scan</t>
  </si>
  <si>
    <t>A systematic review process executed from a network address outside of the Scoped Systems and Data network that uses software tools designed to search for and map systems for weaknesses in an application, computer or network. The intent is to determine if there are points of weakness in the security control system that can be exploited from outside the network.</t>
  </si>
  <si>
    <t>Externally Facing</t>
  </si>
  <si>
    <t>The network entry point that receives inbound traffic.</t>
  </si>
  <si>
    <t>Extranet</t>
  </si>
  <si>
    <t>An intranet that is partially accessible to authorized outsiders.</t>
  </si>
  <si>
    <t>Facility</t>
  </si>
  <si>
    <t>A structure or building, or multiple structures or buildings, in which operations are conducted for the services provided. These operations include handling, processing and storage of information, data or systems, as well as personnel that support the operations.</t>
  </si>
  <si>
    <t>Fire Suppression System</t>
  </si>
  <si>
    <t>A combination of sensors and equipment designed to detect the presence of heat/smoke/fire and actuate a fire retardant or fire extinguishing system.</t>
  </si>
  <si>
    <t>Firewall</t>
  </si>
  <si>
    <t>A set of related programs, located at a network gateway server, that protects the resources of private networks from other networks. Firewalls may be application/proxy, packet-filtering, or stateful-based. Examples of firewalls are Cisco PIX, Check Point Firewall, Juniper NetScreen and Cyberguard. (Though they contain some firewall functionality, routers are not included in this definition.)</t>
  </si>
  <si>
    <t>Firewall Rule</t>
  </si>
  <si>
    <t>Information added to the firewall configuration to define the organization's security policy through conditional statements that tell the firewall how to react in a particular situation.</t>
  </si>
  <si>
    <t>Fluid Sensor</t>
  </si>
  <si>
    <t>A mechanical device that is sensitive to the presence of water or moisture that transmits a signal to a measuring or control instrument.</t>
  </si>
  <si>
    <t>Gateway</t>
  </si>
  <si>
    <t>A node on a network that facilitates the communication of information between two or more nodes.</t>
  </si>
  <si>
    <t>General Perimeter</t>
  </si>
  <si>
    <t>An area with fully enclosed walls that extend from floor to ceiling (beyond raised floors and ceilings) surrounding the secure perimeter. This may be the same floor as the secure perimeter, if shared by other tenants in the facility, or the facility itself.</t>
  </si>
  <si>
    <t>Generator</t>
  </si>
  <si>
    <t>A device that converts mechanical energy to electrical energy via an engine (usually fuel-powered) that provides electrical current as input to a power source.</t>
  </si>
  <si>
    <t>Hardware Systems</t>
  </si>
  <si>
    <t>Includes servers and network devices.</t>
  </si>
  <si>
    <t>Heat Detector</t>
  </si>
  <si>
    <t>A mechanical device that is sensitive to temperature and transmits a signal to a measuring or control instrument.</t>
  </si>
  <si>
    <t>Hot Site</t>
  </si>
  <si>
    <t>A duplicate of an organization’s original site, with full computer systems and near-complete backups of user data.</t>
  </si>
  <si>
    <t>Immediate Perimeter</t>
  </si>
  <si>
    <t>A rack or cage that houses the Scoped Systems and Data.</t>
  </si>
  <si>
    <t>Incident</t>
  </si>
  <si>
    <t>Events outside normal operations that disrupt normal operational processes. An incident can be a relatively minor event, such as running out of disk space on a server, or a major disruption, such as a breach of database security and the loss of private and confidential customer information.</t>
  </si>
  <si>
    <t>Incident Severity</t>
  </si>
  <si>
    <t>A ranking of an event’s significance that uses, at a minimum, a three-point scale: minor, moderately severe, and severe. For each level of severity, IT organizations should define acceptable resolution times, escalation procedures, and reporting procedures.</t>
  </si>
  <si>
    <t>Intermediate Distribution Frame IDF</t>
  </si>
  <si>
    <t>A free-standing or wall-mounted rack for managing and interconnecting the telecommunications cable between end user devices and a main distribution frame (MDF).</t>
  </si>
  <si>
    <t>Internal Vulnerability Scan</t>
  </si>
  <si>
    <t>A systematic review process using software tools designed to search for and map systems for weaknesses in an application, computer or network, executed from a network address within the Scoped Systems and Data network. Internal vulnerability scans are used to determine whether points of weakness in the security control system exist that could be exploited by a user with access to the internal network.</t>
  </si>
  <si>
    <t>Internet</t>
  </si>
  <si>
    <t>A global network connecting millions of computers. More than 100 countries are linked into exchanges of data, news and opinions.</t>
  </si>
  <si>
    <t>Internet Protocol (IP)</t>
  </si>
  <si>
    <t>A networking standard that allows messages to be sent back and forth over the Internet or other IP networks.</t>
  </si>
  <si>
    <t>Intranet</t>
  </si>
  <si>
    <t>An IP network that resides behind a firewall and is accessible only to people who are members of the same organization.</t>
  </si>
  <si>
    <t>Intrusion Detection Systems (IDS)</t>
  </si>
  <si>
    <t>A security inspection system for computers and networks that can allow for the inspection of systems activity and inbound/outbound network activity. The IDS key function identifies suspicious activity or patterns that may indicate a network or system attack.</t>
  </si>
  <si>
    <t>Intrusion Protection System (IPS)</t>
  </si>
  <si>
    <t>A more sophisticated Intrusion Detection System (IDS) that allows administrators to configure predefined actions to be taken if suspicious activity is detected.</t>
  </si>
  <si>
    <t>Inventory</t>
  </si>
  <si>
    <t>An itemized list of current assets.</t>
  </si>
  <si>
    <t>Local Backup</t>
  </si>
  <si>
    <t>A method for backing up data on the local system. For example, an attached tape or storage device.</t>
  </si>
  <si>
    <t>Main Distribution Frame</t>
  </si>
  <si>
    <t>A wiring rack that connects outside lines with internal lines. Main distribution frames are used to connect public or private lines entering the building to the organization’s internal networks</t>
  </si>
  <si>
    <t>Map of Dependencies</t>
  </si>
  <si>
    <t>A diagram that illustrates how a business process relates to its supporting capabilities. (“Supporting capabilities” include: people involved in the delivery of the business process, application software, middleware software, servers, storage, networking, physical facilities, and people involved in the IT and physical infrastructure management.)</t>
  </si>
  <si>
    <t>Master Change Log</t>
  </si>
  <si>
    <t>A document or database that contains a report of each change initiation request (CIR) (approved or rejected). The document or database must contain:
 - Reference to a CIR
 - Date submitted
 - Date of change
 - Name of affected system
 - Approval status (approved or rejected)</t>
  </si>
  <si>
    <t>MD5</t>
  </si>
  <si>
    <t>A one-way cryptographic hash algorithm that produces a unique 128-bit alphanumeric fingerprint of its input.</t>
  </si>
  <si>
    <t>Mobile Code</t>
  </si>
  <si>
    <t>Software code that is transferred from one computer to another and that executes automatically. Examples of mobile code include scripts (JavaScript, VBScript), Java applets, ActiveX controls, Flash animations, Shockwave movies (and Xtras), and macros embedded in Microsoft Office documents.</t>
  </si>
  <si>
    <t>Modem</t>
  </si>
  <si>
    <t>A device that allows a computer or terminal to transmit data over an analog telephone line.</t>
  </si>
  <si>
    <t>Network Address Translation (NAT)</t>
  </si>
  <si>
    <t>A process of rewriting the source and/or destination addresses of IP packets as they pass through a network device.</t>
  </si>
  <si>
    <t>Network Devices</t>
  </si>
  <si>
    <t>Units that mediate data in a computer network. Computer networking devices are also called network equipment, Intermediate Systems (IS) or InterWorking Unit (IWU).</t>
  </si>
  <si>
    <t>Network Segment</t>
  </si>
  <si>
    <t>A portion of a computer network that is separated from the remainder of the network by a device such as a repeater, hub, bridge, switch or router. Each segment may contain one or multiple computers or other hosts. Network segments are typically established for throughput and/or security reasons.</t>
  </si>
  <si>
    <t>Network time protocol (NTP)</t>
  </si>
  <si>
    <t>A protocol designed to synchronize the clocks of computers over a network.</t>
  </si>
  <si>
    <t>Node</t>
  </si>
  <si>
    <t>Any physical device with a unique network address.</t>
  </si>
  <si>
    <t>Non-Employees</t>
  </si>
  <si>
    <t>Auditors, consultants, contractors, and vendors.</t>
  </si>
  <si>
    <t>Owner</t>
  </si>
  <si>
    <t>An individual or entity that has approved management responsibility for controlling the production, development, maintenance, use and security of the assets. Ownership is not an indication of property rights to the asset.</t>
  </si>
  <si>
    <t>Ownership</t>
  </si>
  <si>
    <t>A formally assigned responsibility for a given asset.</t>
  </si>
  <si>
    <t>Personal Identification Number (PIN)</t>
  </si>
  <si>
    <t>A secret shared between a user and a system that can be used to authenticate the user to the system.</t>
  </si>
  <si>
    <t>Physical Media</t>
  </si>
  <si>
    <t>Any portable device or substance (e.g., paper) used to store data for specific and legitimate purposes. Examples of physical media include:
 - Magnetic tapes and disks
 - Cartridges, including 9-track, DAT, and VHS
 - Optical disks in CD and DVD format
 - Microfilm/fiche
 - Paper (e.g., computer-generated reports and other printouts)
 - Static memory devices, such as USB memory sticks</t>
  </si>
  <si>
    <t>Port Scan</t>
  </si>
  <si>
    <t>A systematic scan of a computer's ports that identifies open doors. Used in managing networks, port scanning also can be used maliciously to find a weakened access point from which to break into computer.</t>
  </si>
  <si>
    <t>Post-Deployment Test Document</t>
  </si>
  <si>
    <t>A document that provides evidence that the change was tested and approved in the production environment. The document must contain:
 - Reference to a CIR
 - Identified deployment resources
 - Deployment start date
 - Deployment end date
 - Expected results
 - Actual results
 - Approval signature
 - Approval date</t>
  </si>
  <si>
    <t>Power Redundancy</t>
  </si>
  <si>
    <t>Any type of power delivery mechanism that provides continuous power to connected systems in the event of a failure in the main delivery mechanism for electricity. Such mechanisms include multiple electric feeds, automatic failover generators, and uninterruptible power supplies.</t>
  </si>
  <si>
    <t>Pre-Deployment Test Document</t>
  </si>
  <si>
    <t>A document (electronic or paper) that provides evidence that the requested changes were tested prior to deployment in the production environment. A pre-deployment test document is inspected for:
 - Reference to a CIR
 - Identified testing resources
 - Testing start date
 - Testing end date
 - Expected test results
 - Actual test results</t>
  </si>
  <si>
    <t>Protocol</t>
  </si>
  <si>
    <t>A set of rules and formats that enable the proper exchange of information between different systems.</t>
  </si>
  <si>
    <t>Publicly Accessible</t>
  </si>
  <si>
    <t>In networking terms, able to accept a connection originating from the public domain, e.g., the Internet.</t>
  </si>
  <si>
    <t>Raised Floor</t>
  </si>
  <si>
    <t>Used in data center construction, a raised floor above the "true" floor allows air conditioning flow and wiring to pass freely under equipment. The space between the true and raised floors is accessed by removable floor tiles.</t>
  </si>
  <si>
    <t>Receiver Company</t>
  </si>
  <si>
    <t>The organization that has contracted with a service provider for a specific service.</t>
  </si>
  <si>
    <t>Residual Risk Rating Scoring Method</t>
  </si>
  <si>
    <t>A calculation of the risk that remains after security controls have been applied.</t>
  </si>
  <si>
    <t>Risk Prioritization Scoring Method</t>
  </si>
  <si>
    <t>A systematic approach that quantifies risk in terms of loss potential, then sequences individual risks to determine the order in which compensating controls should be implemented.</t>
  </si>
  <si>
    <t>Sanctions Check</t>
  </si>
  <si>
    <t>In most countries, organizations are prohibited by law from doing business with drugs and arms merchants and terrorist organizations.  Sanctions lists ranging from OFAC to the EU Comsolidated Lists to the Interpol Most Wanted to the Hong Kong and Singapore Monetary Authority exist.  Part of due diligence in vendor selection should include screening of the third party against sanctions lists.</t>
  </si>
  <si>
    <t>Scoped Systems and Data</t>
  </si>
  <si>
    <t>Computer hardware, software and/or Non-Public Personal Information that is stored, transmitted, or processed by the service provider in scope for the engagement.</t>
  </si>
  <si>
    <t>Scoping Meeting</t>
  </si>
  <si>
    <t>A meeting held prior to commencement of a Shared Assessments engagement, to determine the Scoped Systems and Data to be included in a company's Standardized Information Gathering Questionnaire (SIG) and Agreed Upon Procedures (AUP) assessment.</t>
  </si>
  <si>
    <t>Secure Perimeter</t>
  </si>
  <si>
    <t>A space fully enclosed by walls that surround the immediate perimeter and that extend from floor to ceiling (beyond raised floors and ceilings), which is contained, and whose points of entry are secured.</t>
  </si>
  <si>
    <t>Secure Socket Layer (SSL)</t>
  </si>
  <si>
    <t>A protocol developed by Netscape for transmitting private documents via the Internet. SSL uses a cryptographic system with two keys to encrypt data: a public key known to everyone and a private or secret key known only to the recipient of the message.</t>
  </si>
  <si>
    <t>Secure Workspace</t>
  </si>
  <si>
    <t>An environment from where people work from their desks with the purpose of accessing, editing or inputting Scoped Systems and Data on a computer, telephone or physical media, e.g., a BPO or call center environment.</t>
  </si>
  <si>
    <t>Secure Workspace Perimeter</t>
  </si>
  <si>
    <t>A space fully enclosed by walls that surround the Secure Workspace which is contained, and whose points of entry and exit are secured.</t>
  </si>
  <si>
    <t>Security Policy</t>
  </si>
  <si>
    <t>A published document or set of documents defining requirements for one or more aspects of information security.</t>
  </si>
  <si>
    <t>Server</t>
  </si>
  <si>
    <t>A computer that makes services, such as access to data files, programs, and peripheral devices, available to workstations on a network.</t>
  </si>
  <si>
    <t>Service Provider</t>
  </si>
  <si>
    <t>An organization that provides outsourced services, such as data processing, business operations, applications, systems or staffing.</t>
  </si>
  <si>
    <t>Service Set Identifier (SSID)</t>
  </si>
  <si>
    <t>A 32-character unique identifier attached to the header of packets sent over a wide area network to identify each packet as part of that network.</t>
  </si>
  <si>
    <t>Simple Mail Transfer Protocol (SMTP)</t>
  </si>
  <si>
    <t>The de facto standard for email transmissions across the Internet.</t>
  </si>
  <si>
    <t>Smoke Detector</t>
  </si>
  <si>
    <t>A mechanical device that is sensitive to the presence of smoke or particulate material in the air that transmits a signal to a measuring or control instrument.</t>
  </si>
  <si>
    <t>Status Change</t>
  </si>
  <si>
    <t>Change to employment status that is recorded by human resources, such as promotions, demotions or departmental changes.</t>
  </si>
  <si>
    <t>Stewardship</t>
  </si>
  <si>
    <t>The act of managing and maintaining a given asset.</t>
  </si>
  <si>
    <t>Strong Password</t>
  </si>
  <si>
    <t>Password length must be a minimum of seven (7) characters, must not to contain a common usage word or a word found in the English dictionary, may not contain user name, any part of a full name or access level of the user and must contain characters from at least three (3) of the following four (4) classes of characters:
 • Upper case letters (A, B, C, ….Z)
 • Lower case letters (a, b, c, ….z)
 • Numbers (0,1, 2, …9)
 • Non-alphanumeric ("special characters") such as punctuation symbols</t>
  </si>
  <si>
    <t>System Owner</t>
  </si>
  <si>
    <t>The business unit that retains financial ownership or decision rights for the business use of the asset.</t>
  </si>
  <si>
    <t>System Steward</t>
  </si>
  <si>
    <t>The primary assigned administrator responsible for maintenance and day-to-day tasks that support the business.</t>
  </si>
  <si>
    <t>Third Party</t>
  </si>
  <si>
    <t>All entities or persons that work on behalf of the organization but are not its employees, including consultants, contingent workers, clients, business partners, service providers, subcontractors, vendors, suppliers, affiliates and any other person or entity that accesses Scoped Systems and Data.</t>
  </si>
  <si>
    <t>Threat Impact Calculation Method</t>
  </si>
  <si>
    <t>A systematic method of determining the loss potential of a particular threat, based on the value of assets affected.</t>
  </si>
  <si>
    <t>Threat Probability Calculation Method</t>
  </si>
  <si>
    <t>A systematic method of determining the potential for a particular threat to occur, based on the likelihood of the occurrence collected from internal staff, past records, and official security records.
 Threats x Vulnerability x Asset Value = Total Risk
 (Threats x Vulnerability x Asset Value) x Controls Gap = Residual Risk</t>
  </si>
  <si>
    <t>Token</t>
  </si>
  <si>
    <t>A unique identifier generated on both a host and small, user-held device that allows the user to authenticate to the host.</t>
  </si>
  <si>
    <t>True Ceiling</t>
  </si>
  <si>
    <t>The permanent overhead interior surface of a room, constructed of solid building materials offering resistance to and evidence of unauthorized entry.</t>
  </si>
  <si>
    <t>True Floor</t>
  </si>
  <si>
    <t>The permanent bottom interior surface of a room, constructed of solid building materials offering resistance to and evidence of unauthorized entry.</t>
  </si>
  <si>
    <t>Unapproved</t>
  </si>
  <si>
    <t>Operating without consent.</t>
  </si>
  <si>
    <t>Unidentified</t>
  </si>
  <si>
    <t>Being or having an unknown or unnamed source.</t>
  </si>
  <si>
    <t>Uninterruptible Power Supply (UPS)</t>
  </si>
  <si>
    <t>A power supply consisting of a bank of batteries, which is continually charged. When power fails, the UPS becomes the source of electrical current for computer equipment until the batteries are discharged. A UPS is often connected to a generator that can provide electrical power indefinitely.</t>
  </si>
  <si>
    <t>Vibration Alarm Sensor</t>
  </si>
  <si>
    <t>An alarm that responds to vibrations in the surface onto which it is mounted. A normally closed switch momentarily opens when the sensor is subjected to a vibration of sufficiently large amplitude.</t>
  </si>
  <si>
    <t>Virtual Private Network (VPN)</t>
  </si>
  <si>
    <t>A communication tunnel running through a shared network, such as the Internet, which uses encryption and other security mechanisms to ensure the data cannot be intercepted and that the data senders and receivers are authenticated.</t>
  </si>
  <si>
    <t>Volumetric Alarm Sensor</t>
  </si>
  <si>
    <t>An alarm sensor designed and employed to detect an unauthorized person in a confined space when the space is normally unoccupied. Such alarms include ultrasonic, microwave, and infrared sensors.</t>
  </si>
  <si>
    <t>War Walk</t>
  </si>
  <si>
    <t>Also known as "war drive," using a laptop to "sniff" for wireless access points. War walking may be used to locate a public access point for personal use or as a controls assessment to identify access points that are inadequately secured and may indicate an elevated risk of breach.</t>
  </si>
  <si>
    <t>Warm Site</t>
  </si>
  <si>
    <t>A remote facility which replicates production data in set intervals.</t>
  </si>
  <si>
    <t>Water Sensor</t>
  </si>
  <si>
    <t>A mechanical device sensitive to the presence of water or moisture that transmits a signal to a measuring or control instrument.</t>
  </si>
  <si>
    <t>Workstation</t>
  </si>
  <si>
    <t>(1) Single-user computers typically linked together to form a local area network, that can also be used as standalone systems. (2) In networking, any computer connected to a local area network, including a workstation or personal computer.</t>
  </si>
  <si>
    <t>Retired SN:</t>
  </si>
  <si>
    <t>Date</t>
  </si>
  <si>
    <t>Version</t>
  </si>
  <si>
    <t>Comments</t>
  </si>
  <si>
    <t>3.x - 6.0</t>
  </si>
  <si>
    <t>2.0b</t>
  </si>
  <si>
    <t>Submitted to steering committee for review</t>
  </si>
  <si>
    <t>2.0 final</t>
  </si>
  <si>
    <t>Added glossary and version history, locked version</t>
  </si>
  <si>
    <t>3.0 WG</t>
  </si>
  <si>
    <t>Added high level questions, standardized formatting, mapped version 2.</t>
  </si>
  <si>
    <t>3.0 Final</t>
  </si>
  <si>
    <t>Minor changes to formatting, and question changes to BCP section</t>
  </si>
  <si>
    <t>3.1 Final</t>
  </si>
  <si>
    <t>Format and question count changes addition of SIG Lite tab.</t>
  </si>
  <si>
    <t>4.0 Draft</t>
  </si>
  <si>
    <t>Submitted to Steering Committee for approval</t>
  </si>
  <si>
    <t>4.0 Final</t>
  </si>
  <si>
    <t>Release final</t>
  </si>
  <si>
    <t>Minor wording changes</t>
  </si>
  <si>
    <t>4.01 Final</t>
  </si>
  <si>
    <t>Correct L1 &amp; L2 Question analysis with SMT</t>
  </si>
  <si>
    <t>5.0 Draft</t>
  </si>
  <si>
    <t>Added Privacy tab</t>
  </si>
  <si>
    <t>5.0 Final</t>
  </si>
  <si>
    <t>Steering Committee approval</t>
  </si>
  <si>
    <t>6.0 Draft</t>
  </si>
  <si>
    <t>Sent for Steering Committee approval</t>
  </si>
  <si>
    <t>6.0 Final</t>
  </si>
  <si>
    <t>Corrected question serial numbers and minor spelling changes</t>
  </si>
  <si>
    <t>Corrected question numbers on SIG Lite tab</t>
  </si>
  <si>
    <t>Corrected missing validation on the SIG Lite the G Tab</t>
  </si>
  <si>
    <t>Unlocked cell D4 on the F tab</t>
  </si>
  <si>
    <t>G tab formula was not counting answered questions correctly</t>
  </si>
  <si>
    <t>6.1 Final</t>
  </si>
  <si>
    <t>Changed SL.14 from child of SL.13 to parent (no relation to SL.13)</t>
  </si>
  <si>
    <t>6.2 Final</t>
  </si>
  <si>
    <t>Changed numbering on the F tab starting with F.2.13 to correct parent/child relationships.</t>
  </si>
  <si>
    <t>7.0 Final</t>
  </si>
  <si>
    <t>Sent to Steering Committee for approval</t>
  </si>
  <si>
    <t>Updated question text</t>
  </si>
  <si>
    <t>Created SIG Lite Only SIG</t>
  </si>
  <si>
    <t>Release Notes</t>
  </si>
  <si>
    <t>Added Optional Control Score column</t>
  </si>
  <si>
    <t>Removed L1 and KA tab renamed L2 tab to SIG Lite included the Full tab</t>
  </si>
  <si>
    <t>7.0 Draft</t>
  </si>
  <si>
    <t>Added Cloud tab (V), moved Addl Question tab to Z</t>
  </si>
  <si>
    <t>Column</t>
  </si>
  <si>
    <t>Description</t>
  </si>
  <si>
    <r>
      <t>A
&lt;</t>
    </r>
    <r>
      <rPr>
        <b/>
        <i/>
        <sz val="11"/>
        <rFont val="Arial"/>
        <family val="2"/>
      </rPr>
      <t>No Header</t>
    </r>
    <r>
      <rPr>
        <b/>
        <sz val="11"/>
        <rFont val="Arial"/>
        <family val="2"/>
      </rPr>
      <t>&gt;</t>
    </r>
  </si>
  <si>
    <t>This is a unique record for a question. This value is sequential starting with one on Tab A to the end of questions on last tab. Any row that is not a question will not have a number. The highest value used as a unique identifier is located on this tab in cell C22 (below).</t>
  </si>
  <si>
    <t>A4 (some tabs location is different)</t>
  </si>
  <si>
    <t>Calculates the highest serial number on the tab. Helps cell C21 in identifying the highest serial number uesed</t>
  </si>
  <si>
    <r>
      <t>D
Conditional Formatting
&lt;</t>
    </r>
    <r>
      <rPr>
        <b/>
        <i/>
        <sz val="11"/>
        <rFont val="Arial"/>
        <family val="2"/>
      </rPr>
      <t>Response</t>
    </r>
    <r>
      <rPr>
        <b/>
        <sz val="11"/>
        <rFont val="Arial"/>
        <family val="2"/>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</si>
  <si>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&gt; 1 than the background will turn violet indicating either a "No" or "N/A" response. The default background is light blue.</t>
  </si>
  <si>
    <t>If this SIG will be a master SIG to be used with the SMT, select Master below. If this SIG will be distributed leave blank.</t>
  </si>
  <si>
    <r>
      <t>E
Conditional Formatting
&lt;</t>
    </r>
    <r>
      <rPr>
        <b/>
        <i/>
        <sz val="11"/>
        <rFont val="Arial"/>
        <family val="2"/>
      </rPr>
      <t>Additional Information</t>
    </r>
    <r>
      <rPr>
        <b/>
        <sz val="11"/>
        <rFont val="Arial"/>
        <family val="2"/>
      </rPr>
      <t>&gt;</t>
    </r>
  </si>
  <si>
    <t>The conditional formatting looks in column J. If the value in column J =1, conditional formatting sets the background to a hash (no response required) to indicated the top of a table question.</t>
  </si>
  <si>
    <r>
      <t>I
&lt;</t>
    </r>
    <r>
      <rPr>
        <b/>
        <i/>
        <sz val="11"/>
        <rFont val="Arial"/>
        <family val="2"/>
      </rPr>
      <t>Q Depth</t>
    </r>
    <r>
      <rPr>
        <b/>
        <sz val="11"/>
        <rFont val="Arial"/>
        <family val="2"/>
      </rPr>
      <t>&gt;</t>
    </r>
  </si>
  <si>
    <t>Values in this column indicate the depth (number of decimal places) the question has.</t>
  </si>
  <si>
    <r>
      <t>J
&lt;</t>
    </r>
    <r>
      <rPr>
        <b/>
        <i/>
        <sz val="11"/>
        <rFont val="Arial"/>
        <family val="2"/>
      </rPr>
      <t>Table ID</t>
    </r>
    <r>
      <rPr>
        <b/>
        <sz val="11"/>
        <rFont val="Arial"/>
        <family val="2"/>
      </rPr>
      <t>&gt;</t>
    </r>
  </si>
  <si>
    <t>A value of "1" in this cell indicate the top of a table.</t>
  </si>
  <si>
    <r>
      <t>K
&lt;</t>
    </r>
    <r>
      <rPr>
        <b/>
        <i/>
        <sz val="11"/>
        <rFont val="Arial"/>
        <family val="2"/>
      </rPr>
      <t>1</t>
    </r>
    <r>
      <rPr>
        <b/>
        <sz val="11"/>
        <rFont val="Arial"/>
        <family val="2"/>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</si>
  <si>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</si>
  <si>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t>L - O
&lt;</t>
    </r>
    <r>
      <rPr>
        <b/>
        <i/>
        <sz val="11"/>
        <rFont val="Arial"/>
        <family val="2"/>
      </rPr>
      <t>2 - 5</t>
    </r>
    <r>
      <rPr>
        <b/>
        <sz val="11"/>
        <rFont val="Arial"/>
        <family val="2"/>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</si>
  <si>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</si>
  <si>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t>P
&lt;</t>
    </r>
    <r>
      <rPr>
        <b/>
        <i/>
        <sz val="11"/>
        <rFont val="Arial"/>
        <family val="2"/>
      </rPr>
      <t>HL Ans</t>
    </r>
    <r>
      <rPr>
        <b/>
        <sz val="11"/>
        <rFont val="Arial"/>
        <family val="2"/>
      </rPr>
      <t>&gt;</t>
    </r>
  </si>
  <si>
    <t>This formula is used to carry over and convert the answer from the L1 or L2 tabs to a number. If the question depth is 1 or 2, the VLOOKUP will search the L1 and L2 table to find the question number and bring back the answer and convert the answer to a number. 1 = "Yes", 2 = "No" and 3 = "N/A". for proper SMT operation, if Master (this tab, E5) is selected then high level responses are ignored.</t>
  </si>
  <si>
    <r>
      <t>Q
&lt;</t>
    </r>
    <r>
      <rPr>
        <b/>
        <i/>
        <sz val="11"/>
        <rFont val="Arial"/>
        <family val="2"/>
      </rPr>
      <t>Loc Ans</t>
    </r>
    <r>
      <rPr>
        <b/>
        <sz val="11"/>
        <rFont val="Arial"/>
        <family val="2"/>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</si>
  <si>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</si>
  <si>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t>R
&lt;</t>
    </r>
    <r>
      <rPr>
        <b/>
        <i/>
        <sz val="11"/>
        <rFont val="Arial"/>
        <family val="2"/>
      </rPr>
      <t>Comb Ans</t>
    </r>
    <r>
      <rPr>
        <b/>
        <sz val="11"/>
        <rFont val="Arial"/>
        <family val="2"/>
      </rPr>
      <t>&gt;</t>
    </r>
  </si>
  <si>
    <t>This formula is used to combine the high level answer and the local answer. If the question depth is blank a blank is assumed. Responses are evaluated in the following order 1st L1, 2nd, L2, 3rd, local response.</t>
  </si>
  <si>
    <r>
      <t>S
&lt;</t>
    </r>
    <r>
      <rPr>
        <b/>
        <i/>
        <sz val="11"/>
        <rFont val="Arial"/>
        <family val="2"/>
      </rPr>
      <t>Table Calc (Tot Q#)</t>
    </r>
    <r>
      <rPr>
        <b/>
        <sz val="11"/>
        <rFont val="Arial"/>
        <family val="2"/>
      </rPr>
      <t>&gt;</t>
    </r>
  </si>
  <si>
    <t>The value in this cell determines if the question is actually a question or if it is part of a response list for a question. The logic looks above, below and in column H to make the determination.</t>
  </si>
  <si>
    <r>
      <t>T
&lt;</t>
    </r>
    <r>
      <rPr>
        <b/>
        <i/>
        <sz val="11"/>
        <rFont val="Arial"/>
        <family val="2"/>
      </rPr>
      <t>Q Carry Dn</t>
    </r>
    <r>
      <rPr>
        <b/>
        <sz val="11"/>
        <rFont val="Arial"/>
        <family val="2"/>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</si>
  <si>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</si>
  <si>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t>U
&lt;</t>
    </r>
    <r>
      <rPr>
        <b/>
        <i/>
        <sz val="11"/>
        <rFont val="Arial"/>
        <family val="2"/>
      </rPr>
      <t>Resp Calc</t>
    </r>
    <r>
      <rPr>
        <b/>
        <sz val="11"/>
        <rFont val="Arial"/>
        <family val="2"/>
      </rPr>
      <t>&gt;</t>
    </r>
  </si>
  <si>
    <t>This formula works with the Q Carry Dn formula to carry the value of the response down. If response is No or N/A those responses values are carried down to the next parent question. For proper SMT operation, if Master is selected (this tab, E5) response carry down is disabled.</t>
  </si>
  <si>
    <r>
      <t>V
&lt;</t>
    </r>
    <r>
      <rPr>
        <b/>
        <i/>
        <sz val="11"/>
        <rFont val="Arial"/>
        <family val="2"/>
      </rPr>
      <t>T Carry Dn</t>
    </r>
    <r>
      <rPr>
        <b/>
        <sz val="11"/>
        <rFont val="Arial"/>
        <family val="2"/>
      </rPr>
      <t>&gt;</t>
    </r>
  </si>
  <si>
    <t>The value in this cell identifies if a question in a table has been answered. If any value in a response list is answered the result will be rolled up the next cell until it reaches the list identifier.</t>
  </si>
  <si>
    <r>
      <t>W
&lt;</t>
    </r>
    <r>
      <rPr>
        <b/>
        <i/>
        <sz val="11"/>
        <rFont val="Arial"/>
        <family val="2"/>
      </rPr>
      <t>Final Ans</t>
    </r>
    <r>
      <rPr>
        <b/>
        <sz val="11"/>
        <rFont val="Arial"/>
        <family val="2"/>
      </rPr>
      <t>&gt;</t>
    </r>
  </si>
  <si>
    <t>The result in this cell determines if a question has been answered and is used to count the actual questions answered not answers as part of a response list. This is a simple AND function to combine the values in columns T, S and V.</t>
  </si>
  <si>
    <t>X
&lt;Ver Delta&gt;</t>
  </si>
  <si>
    <t>Identifies if the question is new from the previous versions. Zero indicates the same question one is a new question between versions.</t>
  </si>
  <si>
    <t>Column (Cell)</t>
  </si>
  <si>
    <t>Formula</t>
  </si>
  <si>
    <t>Hard coded, unique serial number (Rows without questions have no serial numbers)</t>
  </si>
  <si>
    <t>MAX(An:An)</t>
  </si>
  <si>
    <t>D Conditional Formatting</t>
  </si>
  <si>
    <t>E Conditional Formatting</t>
  </si>
  <si>
    <t>Manually entered question depth value (0 - 5)</t>
  </si>
  <si>
    <t>Manually entered table top identifier (if 1 than table top)</t>
  </si>
  <si>
    <t>IF(Kn-1="",1,IF(In=1,Kn-1+1,Kn-1))</t>
  </si>
  <si>
    <t xml:space="preserve">L (M - O) are similar </t>
  </si>
  <si>
    <t>IF(Ln-1="",0,IF(Kn-1&lt;&gt;Kn,0,IF($In=2,Ln-1+1,Ln-1)))</t>
  </si>
  <si>
    <t>IF(OR(Master="Master",In=0),0,IF(OR(In&gt;2,J5=1),0,IF(ISNA(VLOOKUP(Bn,L2_Array,21,FALSE)),0,VLOOKUP(Bn,L2_Array,21,FALSE))))</t>
  </si>
  <si>
    <t>Q</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</si>
  <si>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</si>
  <si>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</si>
  <si>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</si>
  <si>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</si>
  <si>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</si>
  <si>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</si>
  <si>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</si>
  <si>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</si>
  <si>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</si>
  <si>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IF(In="","",IF(OR(AND(Sn-1=1,Tn=1),Rn&gt;0,AND(Sn+1=0,Vn+1=1)),1,0))</t>
  </si>
  <si>
    <t>W</t>
  </si>
  <si>
    <t>IF(In="","",IF(OR(AND(Tn&gt;0,Sn=1),AND(Sn=1,Vn=1)),1,0))</t>
  </si>
  <si>
    <t>Named Range</t>
  </si>
  <si>
    <t>Master</t>
  </si>
  <si>
    <t>Formula Notes'!$D$5</t>
  </si>
  <si>
    <t>L2_Array</t>
  </si>
  <si>
    <t>Lv2_Questions!$A$4:$U$568</t>
  </si>
  <si>
    <t>SIG_Data</t>
  </si>
  <si>
    <t>Full!$E$3:$H$951</t>
  </si>
  <si>
    <t>Sheet Protection</t>
  </si>
  <si>
    <t>9rrvFA7x</t>
  </si>
  <si>
    <t>Ser No.</t>
  </si>
  <si>
    <t>Depth</t>
  </si>
  <si>
    <t>Table</t>
  </si>
  <si>
    <t>SL ID</t>
  </si>
  <si>
    <t>SIG Question Text</t>
  </si>
  <si>
    <t>AUP 4.0 Relevance</t>
  </si>
  <si>
    <t>ISO 27002:2005 Relevance</t>
  </si>
  <si>
    <t>COBIT 4.0 Relevance</t>
  </si>
  <si>
    <t>PCI 1.1</t>
  </si>
  <si>
    <t>PCI 1.2</t>
  </si>
  <si>
    <t>FFIEC</t>
  </si>
  <si>
    <t>COBIT 4.1 Relevance</t>
  </si>
  <si>
    <t>White Paper Description</t>
  </si>
  <si>
    <t xml:space="preserve">Copyright </t>
  </si>
  <si>
    <t>©Shared Assessments 2011</t>
  </si>
  <si>
    <t>Complete and accurate documents created under the Shared Assessments Program may be downloaded from the official Shared Assessments Program website at www.sharedassessments.org.</t>
  </si>
  <si>
    <t>While retaining copyrights, the Shared Assessments Program makes specific documents available to the public for the purpose of conducting self-assessments and third-party security assessments. Licenses for other uses are available from the Shared Assessments. Individuals and organizations should review the terms of use prior to downloading, copying, using or modifying Shared Assessment Program documents.</t>
  </si>
  <si>
    <t>This notice must be included on any copy of the Shared Assessments Program documents, excluding assessors’ AUP reports.</t>
  </si>
  <si>
    <t>The Shared Assessments Program is administered by The Santa Fe Group (www.santa-fe-group.com). Questions about this document and the program should be directed to:</t>
  </si>
  <si>
    <t>For general inqueries contact:</t>
  </si>
  <si>
    <t>www.sharedassessments.org</t>
  </si>
  <si>
    <t>Terms of Use</t>
  </si>
  <si>
    <t>Agreed Upon Procedures and Standardized Information Gathering Questionnaire</t>
  </si>
  <si>
    <t>The Shared Assessments Program ("Program") maintains, promotes and facilitates the use of the Agreed Upon Procedures ("AUP") and Standardized Information Gathering Questionnaire ("SIG") documents.</t>
  </si>
  <si>
    <t>To support this purpose, the Program makes the AUP, SIG and other documents ("Program Documents") available to the public for the purpose of conducting self assessments and third party security, business continuity and privacy control assessments. The AUP and SIG may be downloaded at http://sharedassessments.org/download/. Once downloaded, the documents may be copied and used for conducting security, business continuity and privacy control assessments subject to the terms and conditions set forth herein. It is recommended that the most current version(s) of the AUP and SIG in either XML or Excel format should be used to ensure maximum efficiency when sharing results with other Program participants.</t>
  </si>
  <si>
    <t xml:space="preserve">The Program also makes the Program Documents available to other industry organizations for the purpose of proposing additions and amendments that will make the documents more useful in other industries. </t>
  </si>
  <si>
    <t>The Shared Assessments Program attaches the following conditions to individuals and organizations downloading, copying and/or using the Program Documents:</t>
  </si>
  <si>
    <r>
      <t>·</t>
    </r>
    <r>
      <rPr>
        <sz val="7"/>
        <rFont val="Times New Roman"/>
        <family val="1"/>
      </rPr>
      <t xml:space="preserve">         </t>
    </r>
    <r>
      <rPr>
        <sz val="10"/>
        <rFont val="Arial"/>
        <family val="2"/>
      </rPr>
      <t>No modifications may be made to the Program Documents without the express written permission of the Shared Assessments Program Steering Committee and The Santa Fe Group.</t>
    </r>
  </si>
  <si>
    <r>
      <t>·</t>
    </r>
    <r>
      <rPr>
        <sz val="7"/>
        <rFont val="Times New Roman"/>
        <family val="1"/>
      </rPr>
      <t xml:space="preserve">         </t>
    </r>
    <r>
      <rPr>
        <sz val="10"/>
        <rFont val="Arial"/>
        <family val="2"/>
      </rPr>
      <t xml:space="preserve">Organizations must notify The Santa Fe Group at sharedassessments@santa-fe-group.com of their reasons for the modifications and make the modifications available to for review and approval as additions and/or modifications to the current version of the documents.  </t>
    </r>
  </si>
  <si>
    <r>
      <t>·</t>
    </r>
    <r>
      <rPr>
        <sz val="7"/>
        <rFont val="Times New Roman"/>
        <family val="1"/>
      </rPr>
      <t xml:space="preserve">         </t>
    </r>
    <r>
      <rPr>
        <sz val="10"/>
        <rFont val="Arial"/>
        <family val="2"/>
      </rPr>
      <t>Copyright and all other intellectual property or proprietary rights in any modifications to the Program Documents shall belong exclusively to the Program and The Santa Fe Group.</t>
    </r>
  </si>
  <si>
    <r>
      <t>·</t>
    </r>
    <r>
      <rPr>
        <sz val="7"/>
        <rFont val="Times New Roman"/>
        <family val="1"/>
      </rPr>
      <t xml:space="preserve">         </t>
    </r>
    <r>
      <rPr>
        <sz val="10"/>
        <rFont val="Arial"/>
        <family val="2"/>
      </rPr>
      <t>Persons downloading the Program Documents who wish to incorporate the AUP and/or SIG into a software product offered for license or sale must first obtain a separate license from the Shared Assessments Program.</t>
    </r>
  </si>
  <si>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</si>
  <si>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 OR IMPLIED WARRANTIES, INCLUDING, BUT NOT LIMITED TO, THE IMPLIED WARRANTIES OF MERCHANTABILITY AND FITNESS FOR A PARTICULAR PURPOSE, ARE DISCLAIMED. IN NO EVENT SHALL THE SANTA FE GROUP, OR THE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PROGRAM DOCUMENTS, EVEN IF ADVISED OF THE POSSIBILITY OF SUCH DAMAGE.</t>
  </si>
  <si>
    <t>The Program will make every effort to ensure that the AUP and SIG available for download from the Shared Assessments Program website are the most current version of the documents that have been reviewed and approved by the Shared Assessments Steering Committee and Working Group(s). Please note that support for the AUP and SIG will be limited to the most current version and two prior versions.</t>
  </si>
  <si>
    <t>By downloading and/or using the documents, you acknowledge and agree to these disclaimers, limitations, terms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</si>
</sst>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5">
    <font>
      <sz val="10"/>
      <name val="Arial"/>
      <family val="2"/>
    </font>
    <font>
      <sz val="10"/>
      <name val="Arial"/>
      <family val="2"/>
    </font>
    <font>
      <u/>
      <sz val="10"/>
      <color indexed="12"/>
      <name val="Arial"/>
      <family val="2"/>
    </font>
    <font>
      <b/>
      <sz val="10"/>
      <name val="Arial"/>
      <family val="2"/>
    </font>
    <font>
      <sz val="10"/>
      <name val="Arial"/>
      <family val="2"/>
    </font>
    <font>
      <b/>
      <sz val="11"/>
      <name val="Arial"/>
      <family val="2"/>
    </font>
    <font>
      <sz val="11"/>
      <name val="Arial"/>
      <family val="2"/>
    </font>
    <font>
      <sz val="18"/>
      <name val="Arial"/>
      <family val="2"/>
    </font>
    <font>
      <b/>
      <sz val="18"/>
      <name val="Arial"/>
      <family val="2"/>
    </font>
    <font>
      <u/>
      <sz val="11"/>
      <color indexed="12"/>
      <name val="Arial"/>
      <family val="2"/>
    </font>
    <font>
      <b/>
      <i/>
      <sz val="11"/>
      <name val="Arial"/>
      <family val="2"/>
    </font>
    <font>
      <sz val="8"/>
      <color indexed="81"/>
      <name val="Tahoma"/>
      <family val="2"/>
    </font>
    <font>
      <b/>
      <sz val="8"/>
      <color indexed="81"/>
      <name val="Tahoma"/>
      <family val="2"/>
    </font>
    <font>
      <b/>
      <sz val="14"/>
      <name val="Arial"/>
      <family val="2"/>
    </font>
    <font>
      <i/>
      <sz val="11"/>
      <name val="Arial"/>
      <family val="2"/>
    </font>
    <font>
      <b/>
      <sz val="11"/>
      <color indexed="8"/>
      <name val="Arial"/>
      <family val="2"/>
    </font>
    <font>
      <sz val="11"/>
      <color indexed="8"/>
      <name val="Arial"/>
      <family val="2"/>
    </font>
    <font>
      <b/>
      <sz val="10"/>
      <color indexed="9"/>
      <name val="Arial"/>
      <family val="2"/>
    </font>
    <font>
      <b/>
      <sz val="18"/>
      <name val="Times New Roman"/>
      <family val="1"/>
    </font>
    <font>
      <sz val="12"/>
      <name val="Times New Roman"/>
      <family val="1"/>
    </font>
    <font>
      <sz val="10"/>
      <name val="Symbol"/>
      <family val="1"/>
    </font>
    <font>
      <sz val="12"/>
      <name val="Arial"/>
      <family val="2"/>
    </font>
    <font>
      <sz val="7"/>
      <name val="Times New Roman"/>
      <family val="1"/>
    </font>
    <font>
      <sz val="8"/>
      <name val="Verdana"/>
      <family val="2"/>
    </font>
    <font>
      <sz val="10"/>
      <name val="Arial"/>
      <family val="2"/>
    </font>
  </fonts>
  <fills count="7">
    <fill>
      <patternFill patternType="none"/>
    </fill>
    <fill>
      <patternFill patternType="gray125"/>
    </fill>
    <fill>
      <patternFill patternType="mediumGray">
        <fgColor indexed="22"/>
      </patternFill>
    </fill>
    <fill>
      <patternFill patternType="lightGrid">
        <fgColor indexed="23"/>
      </patternFill>
    </fill>
    <fill>
      <patternFill patternType="solid">
        <fgColor indexed="41"/>
        <bgColor indexed="64"/>
      </patternFill>
    </fill>
    <fill>
      <patternFill patternType="solid">
        <fgColor indexed="2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24" fillId="0" borderId="0"/>
    <xf numFmtId="0" fontId="4" fillId="0" borderId="0">
      <alignment vertical="center"/>
    </xf>
    <xf numFmtId="0" fontId="24" fillId="0" borderId="0">
      <alignment vertical="center"/>
    </xf>
    <xf numFmtId="0" fontId="24" fillId="0" borderId="0"/>
    <xf numFmtId="9" fontId="1" fillId="0" borderId="0" applyFont="0" applyFill="0" applyBorder="0" applyAlignment="0" applyProtection="0"/>
    <xf numFmtId="9" fontId="24" fillId="0" borderId="0" applyFont="0" applyFill="0" applyBorder="0" applyAlignment="0" applyProtection="0"/>
  </cellStyleXfs>
  <cellXfs count="176">
    <xf numFmtId="0" fontId="0" fillId="0" borderId="0" xfId="0"/>
    <xf numFmtId="0" fontId="5" fillId="2" borderId="1" xfId="0" applyFont="1" applyFill="1" applyBorder="1" applyAlignment="1">
      <alignment horizontal="center" wrapText="1"/>
    </xf>
    <xf numFmtId="0" fontId="4" fillId="0" borderId="0" xfId="0" applyFont="1"/>
    <xf numFmtId="0" fontId="6" fillId="0" borderId="1" xfId="0" applyFont="1" applyBorder="1" applyAlignment="1">
      <alignment vertical="top" wrapText="1"/>
    </xf>
    <xf numFmtId="0" fontId="5" fillId="0" borderId="1" xfId="0" applyFont="1" applyBorder="1" applyAlignment="1" applyProtection="1">
      <alignment wrapText="1"/>
      <protection locked="0"/>
    </xf>
    <xf numFmtId="0" fontId="9" fillId="0" borderId="2" xfId="1" applyFont="1" applyBorder="1" applyAlignment="1" applyProtection="1"/>
    <xf numFmtId="0" fontId="6" fillId="3" borderId="1" xfId="0" applyFont="1" applyFill="1" applyBorder="1" applyAlignment="1" applyProtection="1">
      <alignment wrapText="1"/>
      <protection locked="0"/>
    </xf>
    <xf numFmtId="0" fontId="7" fillId="0" borderId="3" xfId="0" applyFont="1" applyBorder="1"/>
    <xf numFmtId="9" fontId="3" fillId="0" borderId="4" xfId="7" applyFont="1" applyBorder="1" applyAlignment="1" applyProtection="1">
      <alignment horizontal="right"/>
    </xf>
    <xf numFmtId="0" fontId="3" fillId="0" borderId="5" xfId="0" applyFont="1" applyBorder="1" applyAlignment="1">
      <alignment wrapText="1"/>
    </xf>
    <xf numFmtId="0" fontId="6" fillId="0" borderId="0" xfId="0" applyFont="1"/>
    <xf numFmtId="0" fontId="6" fillId="0" borderId="0" xfId="0" applyFont="1" applyAlignment="1">
      <alignment horizontal="left"/>
    </xf>
    <xf numFmtId="0" fontId="3" fillId="0" borderId="6" xfId="0" applyFont="1" applyBorder="1" applyAlignment="1">
      <alignment horizontal="right"/>
    </xf>
    <xf numFmtId="0" fontId="5" fillId="0" borderId="7" xfId="0" applyFont="1" applyBorder="1" applyAlignment="1">
      <alignment horizontal="right"/>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wrapText="1"/>
    </xf>
    <xf numFmtId="0" fontId="0" fillId="0" borderId="0" xfId="0" applyAlignment="1">
      <alignment textRotation="90"/>
    </xf>
    <xf numFmtId="0" fontId="5" fillId="4" borderId="1" xfId="0" applyFont="1" applyFill="1" applyBorder="1" applyAlignment="1" applyProtection="1">
      <alignment wrapText="1"/>
      <protection locked="0"/>
    </xf>
    <xf numFmtId="0" fontId="5" fillId="0" borderId="8" xfId="0" applyFont="1" applyBorder="1"/>
    <xf numFmtId="0" fontId="5" fillId="2" borderId="1" xfId="0" applyFont="1" applyFill="1" applyBorder="1" applyAlignment="1">
      <alignment horizontal="center" vertical="top"/>
    </xf>
    <xf numFmtId="0" fontId="3" fillId="0" borderId="4" xfId="0" applyFont="1" applyBorder="1" applyAlignment="1">
      <alignment wrapText="1"/>
    </xf>
    <xf numFmtId="0" fontId="5" fillId="0" borderId="10" xfId="0" applyFont="1" applyBorder="1"/>
    <xf numFmtId="0" fontId="5" fillId="0" borderId="10" xfId="0" applyFont="1" applyBorder="1" applyAlignment="1">
      <alignment horizontal="centerContinuous"/>
    </xf>
    <xf numFmtId="0" fontId="5" fillId="0" borderId="10" xfId="0" applyFont="1" applyBorder="1" applyAlignment="1" applyProtection="1">
      <alignment horizontal="centerContinuous"/>
      <protection locked="0"/>
    </xf>
    <xf numFmtId="0" fontId="6" fillId="5" borderId="9" xfId="1" applyFont="1" applyFill="1" applyBorder="1" applyAlignment="1" applyProtection="1">
      <protection locked="0"/>
    </xf>
    <xf numFmtId="0" fontId="6" fillId="5" borderId="9" xfId="0" applyFont="1" applyFill="1" applyBorder="1" applyProtection="1">
      <protection locked="0"/>
    </xf>
    <xf numFmtId="0" fontId="6" fillId="5" borderId="2" xfId="0" applyFont="1" applyFill="1" applyBorder="1" applyProtection="1">
      <protection locked="0"/>
    </xf>
    <xf numFmtId="0" fontId="6" fillId="5" borderId="1" xfId="0" applyFont="1" applyFill="1" applyBorder="1" applyAlignment="1" applyProtection="1">
      <alignment wrapText="1"/>
      <protection locked="0"/>
    </xf>
    <xf numFmtId="0" fontId="9" fillId="0" borderId="1" xfId="1" applyFont="1" applyBorder="1" applyAlignment="1" applyProtection="1"/>
    <xf numFmtId="0" fontId="9" fillId="0" borderId="1" xfId="1" applyFont="1" applyFill="1" applyBorder="1" applyAlignment="1" applyProtection="1"/>
    <xf numFmtId="0" fontId="0" fillId="0" borderId="2" xfId="0" applyBorder="1"/>
    <xf numFmtId="0" fontId="7" fillId="0" borderId="11" xfId="0" applyFont="1" applyBorder="1"/>
    <xf numFmtId="0" fontId="3" fillId="0" borderId="4" xfId="0" applyFont="1" applyBorder="1"/>
    <xf numFmtId="0" fontId="8" fillId="2" borderId="1" xfId="0" applyFont="1" applyFill="1" applyBorder="1"/>
    <xf numFmtId="0" fontId="7" fillId="0" borderId="0" xfId="0" applyFont="1"/>
    <xf numFmtId="0" fontId="5" fillId="0" borderId="9" xfId="0" applyFont="1" applyBorder="1" applyAlignment="1">
      <alignment wrapText="1"/>
    </xf>
    <xf numFmtId="0" fontId="5" fillId="0" borderId="9" xfId="0" applyFont="1" applyBorder="1"/>
    <xf numFmtId="0" fontId="6" fillId="0" borderId="9" xfId="0" applyFont="1" applyBorder="1"/>
    <xf numFmtId="0" fontId="5" fillId="2" borderId="1" xfId="0" applyFont="1" applyFill="1" applyBorder="1"/>
    <xf numFmtId="0" fontId="5" fillId="0" borderId="1" xfId="0" applyFont="1" applyBorder="1"/>
    <xf numFmtId="0" fontId="5" fillId="2" borderId="7" xfId="0" applyFont="1" applyFill="1" applyBorder="1"/>
    <xf numFmtId="0" fontId="5" fillId="4" borderId="1" xfId="0" applyFont="1" applyFill="1" applyBorder="1" applyAlignment="1">
      <alignment wrapText="1"/>
    </xf>
    <xf numFmtId="0" fontId="5" fillId="3" borderId="1" xfId="0" applyFont="1" applyFill="1" applyBorder="1" applyAlignment="1">
      <alignment wrapText="1"/>
    </xf>
    <xf numFmtId="0" fontId="8" fillId="0" borderId="3" xfId="0" applyFont="1" applyBorder="1" applyAlignment="1">
      <alignment wrapText="1"/>
    </xf>
    <xf numFmtId="0" fontId="7" fillId="0" borderId="0" xfId="0" applyFont="1" applyAlignment="1">
      <alignment wrapText="1"/>
    </xf>
    <xf numFmtId="0" fontId="5" fillId="2" borderId="7" xfId="0" applyFont="1" applyFill="1" applyBorder="1" applyAlignment="1">
      <alignment horizontal="centerContinuous"/>
    </xf>
    <xf numFmtId="0" fontId="5" fillId="2" borderId="10" xfId="0" applyFont="1" applyFill="1" applyBorder="1" applyAlignment="1">
      <alignment horizontal="centerContinuous"/>
    </xf>
    <xf numFmtId="0" fontId="6" fillId="0" borderId="7" xfId="0" applyFont="1" applyBorder="1"/>
    <xf numFmtId="0" fontId="6" fillId="0" borderId="8" xfId="0" applyFont="1" applyBorder="1"/>
    <xf numFmtId="0" fontId="5" fillId="2" borderId="7" xfId="0" applyFont="1" applyFill="1" applyBorder="1" applyAlignment="1">
      <alignment horizontal="centerContinuous"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indent="1"/>
    </xf>
    <xf numFmtId="0" fontId="6" fillId="0" borderId="8" xfId="0" applyFont="1" applyBorder="1" applyAlignment="1">
      <alignment horizontal="left" vertical="top" wrapText="1" indent="1"/>
    </xf>
    <xf numFmtId="0" fontId="6" fillId="0" borderId="7" xfId="0" applyFont="1" applyBorder="1" applyAlignment="1">
      <alignment horizontal="left" vertical="top" wrapText="1" indent="2"/>
    </xf>
    <xf numFmtId="0" fontId="6" fillId="0" borderId="8" xfId="0" applyFont="1" applyBorder="1" applyAlignment="1">
      <alignment horizontal="left" vertical="top" wrapText="1" indent="2"/>
    </xf>
    <xf numFmtId="0" fontId="5" fillId="2" borderId="4" xfId="0" applyFont="1" applyFill="1" applyBorder="1" applyAlignment="1">
      <alignment horizontal="centerContinuous"/>
    </xf>
    <xf numFmtId="0" fontId="6" fillId="0" borderId="7" xfId="0" applyFont="1" applyBorder="1" applyAlignment="1">
      <alignment vertical="top" wrapText="1"/>
    </xf>
    <xf numFmtId="0" fontId="13" fillId="0" borderId="3" xfId="0" applyFont="1" applyBorder="1" applyAlignment="1">
      <alignment horizontal="center" vertical="center"/>
    </xf>
    <xf numFmtId="0" fontId="5" fillId="0" borderId="10" xfId="0" applyFont="1" applyBorder="1" applyAlignment="1">
      <alignment horizontal="center"/>
    </xf>
    <xf numFmtId="0" fontId="5" fillId="0" borderId="1" xfId="0" applyFont="1" applyBorder="1" applyAlignment="1">
      <alignment wrapText="1"/>
    </xf>
    <xf numFmtId="0" fontId="8" fillId="2" borderId="12" xfId="0" applyFont="1" applyFill="1" applyBorder="1"/>
    <xf numFmtId="0" fontId="5" fillId="2" borderId="11" xfId="0" applyFont="1" applyFill="1" applyBorder="1" applyAlignment="1">
      <alignment wrapText="1"/>
    </xf>
    <xf numFmtId="0" fontId="5" fillId="2" borderId="6" xfId="0" applyFont="1" applyFill="1" applyBorder="1"/>
    <xf numFmtId="0" fontId="5" fillId="2" borderId="5" xfId="0" applyFont="1" applyFill="1" applyBorder="1" applyAlignment="1">
      <alignment wrapText="1"/>
    </xf>
    <xf numFmtId="0" fontId="5" fillId="2" borderId="1" xfId="0" applyFont="1" applyFill="1" applyBorder="1" applyAlignment="1">
      <alignment wrapText="1"/>
    </xf>
    <xf numFmtId="0" fontId="6" fillId="0" borderId="10" xfId="0" applyFont="1" applyBorder="1" applyAlignment="1">
      <alignment wrapText="1"/>
    </xf>
    <xf numFmtId="0" fontId="6" fillId="0" borderId="1" xfId="0" quotePrefix="1" applyFont="1" applyBorder="1" applyAlignment="1">
      <alignment wrapText="1"/>
    </xf>
    <xf numFmtId="0" fontId="6" fillId="0" borderId="0" xfId="0" applyFont="1" applyAlignment="1">
      <alignment wrapText="1"/>
    </xf>
    <xf numFmtId="0" fontId="5" fillId="2" borderId="3" xfId="0" applyFont="1" applyFill="1" applyBorder="1"/>
    <xf numFmtId="0" fontId="5" fillId="2" borderId="11" xfId="0" applyFont="1" applyFill="1" applyBorder="1"/>
    <xf numFmtId="0" fontId="5" fillId="2" borderId="4" xfId="0" applyFont="1" applyFill="1" applyBorder="1"/>
    <xf numFmtId="0" fontId="5" fillId="2" borderId="5" xfId="0" applyFont="1" applyFill="1" applyBorder="1"/>
    <xf numFmtId="14" fontId="6" fillId="0" borderId="1" xfId="0" applyNumberFormat="1" applyFont="1" applyBorder="1" applyAlignment="1">
      <alignment wrapText="1"/>
    </xf>
    <xf numFmtId="0" fontId="5" fillId="2" borderId="8" xfId="0" applyFont="1" applyFill="1" applyBorder="1" applyAlignment="1">
      <alignment horizontal="centerContinuous"/>
    </xf>
    <xf numFmtId="0" fontId="16" fillId="0" borderId="1" xfId="0" applyFont="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8" fillId="0" borderId="12" xfId="0" applyFont="1" applyBorder="1"/>
    <xf numFmtId="0" fontId="5" fillId="0" borderId="8" xfId="0" applyFont="1" applyBorder="1" applyAlignment="1">
      <alignment horizontal="center"/>
    </xf>
    <xf numFmtId="0" fontId="0" fillId="0" borderId="0" xfId="0" applyProtection="1">
      <protection locked="0"/>
    </xf>
    <xf numFmtId="0" fontId="6" fillId="0" borderId="1" xfId="0" applyFont="1" applyBorder="1" applyAlignment="1" applyProtection="1">
      <alignment wrapText="1"/>
      <protection locked="0"/>
    </xf>
    <xf numFmtId="0" fontId="16" fillId="0" borderId="13" xfId="0" applyFont="1" applyBorder="1" applyAlignment="1">
      <alignment vertical="top" wrapText="1"/>
    </xf>
    <xf numFmtId="0" fontId="6" fillId="0" borderId="13" xfId="0" applyFont="1" applyBorder="1" applyAlignment="1">
      <alignment vertical="top" wrapText="1"/>
    </xf>
    <xf numFmtId="0" fontId="5" fillId="0" borderId="1" xfId="0" applyFont="1" applyBorder="1" applyProtection="1">
      <protection locked="0"/>
    </xf>
    <xf numFmtId="0" fontId="17" fillId="0" borderId="0" xfId="0" applyFont="1" applyAlignment="1">
      <alignment textRotation="90" wrapText="1"/>
    </xf>
    <xf numFmtId="0" fontId="5" fillId="0" borderId="13" xfId="0" applyFont="1" applyBorder="1" applyAlignment="1">
      <alignment vertical="top" wrapText="1"/>
    </xf>
    <xf numFmtId="0" fontId="6" fillId="0" borderId="7" xfId="0" quotePrefix="1" applyFont="1" applyBorder="1" applyAlignment="1">
      <alignment horizontal="left" vertical="top" wrapText="1" indent="1"/>
    </xf>
    <xf numFmtId="0" fontId="6" fillId="0" borderId="1" xfId="0" quotePrefix="1" applyFont="1" applyBorder="1" applyAlignment="1">
      <alignment horizontal="left" vertical="top" wrapText="1" indent="2"/>
    </xf>
    <xf numFmtId="164" fontId="6" fillId="0" borderId="1" xfId="0" applyNumberFormat="1" applyFont="1" applyBorder="1" applyAlignment="1">
      <alignment horizontal="left"/>
    </xf>
    <xf numFmtId="0" fontId="0" fillId="0" borderId="13" xfId="0" applyBorder="1"/>
    <xf numFmtId="0" fontId="0" fillId="0" borderId="9" xfId="0" applyBorder="1"/>
    <xf numFmtId="0" fontId="0" fillId="0" borderId="9" xfId="0" applyBorder="1" applyAlignment="1">
      <alignment wrapText="1"/>
    </xf>
    <xf numFmtId="0" fontId="18" fillId="0" borderId="13" xfId="0" applyFont="1" applyBorder="1"/>
    <xf numFmtId="0" fontId="3" fillId="0" borderId="9" xfId="0" applyFont="1" applyBorder="1" applyAlignment="1">
      <alignment wrapText="1"/>
    </xf>
    <xf numFmtId="0" fontId="19" fillId="0" borderId="9" xfId="0" applyFont="1" applyBorder="1" applyAlignment="1">
      <alignment wrapText="1"/>
    </xf>
    <xf numFmtId="0" fontId="20" fillId="0" borderId="9" xfId="0" applyFont="1" applyBorder="1" applyAlignment="1">
      <alignment horizontal="left" wrapText="1" indent="4"/>
    </xf>
    <xf numFmtId="0" fontId="21" fillId="0" borderId="9" xfId="0" applyFont="1" applyBorder="1" applyAlignment="1">
      <alignment wrapText="1"/>
    </xf>
    <xf numFmtId="49" fontId="6" fillId="5" borderId="9" xfId="0" quotePrefix="1" applyNumberFormat="1" applyFont="1" applyFill="1" applyBorder="1" applyAlignment="1" applyProtection="1">
      <alignment horizontal="left" indent="1"/>
      <protection locked="0"/>
    </xf>
    <xf numFmtId="0" fontId="6" fillId="5" borderId="9" xfId="1" quotePrefix="1" applyFont="1" applyFill="1" applyBorder="1" applyAlignment="1" applyProtection="1">
      <alignment horizontal="left" indent="1"/>
      <protection locked="0"/>
    </xf>
    <xf numFmtId="0" fontId="8" fillId="2" borderId="13" xfId="0" applyFont="1" applyFill="1" applyBorder="1"/>
    <xf numFmtId="0" fontId="14" fillId="2" borderId="6" xfId="0" applyFont="1" applyFill="1" applyBorder="1" applyAlignment="1">
      <alignment horizontal="center" wrapText="1"/>
    </xf>
    <xf numFmtId="0" fontId="8" fillId="2" borderId="12" xfId="0" applyFont="1" applyFill="1" applyBorder="1" applyAlignment="1">
      <alignment vertical="top"/>
    </xf>
    <xf numFmtId="0" fontId="5" fillId="2" borderId="3" xfId="0" applyFont="1" applyFill="1" applyBorder="1" applyAlignment="1">
      <alignment vertical="top"/>
    </xf>
    <xf numFmtId="0" fontId="5" fillId="2" borderId="11" xfId="0" applyFont="1" applyFill="1" applyBorder="1" applyAlignment="1">
      <alignment vertical="top"/>
    </xf>
    <xf numFmtId="0" fontId="5" fillId="2" borderId="6" xfId="0" applyFont="1" applyFill="1" applyBorder="1" applyAlignment="1">
      <alignment vertical="top"/>
    </xf>
    <xf numFmtId="0" fontId="5" fillId="2" borderId="4" xfId="0" applyFont="1" applyFill="1" applyBorder="1" applyAlignment="1">
      <alignment vertical="top"/>
    </xf>
    <xf numFmtId="0" fontId="5" fillId="2" borderId="5" xfId="0" applyFont="1" applyFill="1" applyBorder="1" applyAlignment="1">
      <alignment vertical="top"/>
    </xf>
    <xf numFmtId="0" fontId="0" fillId="0" borderId="14" xfId="0" applyBorder="1"/>
    <xf numFmtId="0" fontId="8" fillId="2" borderId="12" xfId="0" applyFont="1" applyFill="1" applyBorder="1" applyAlignment="1">
      <alignment horizontal="left"/>
    </xf>
    <xf numFmtId="0" fontId="8" fillId="2" borderId="11" xfId="0" applyFont="1" applyFill="1" applyBorder="1" applyAlignment="1">
      <alignment horizontal="left" wrapText="1"/>
    </xf>
    <xf numFmtId="0" fontId="5" fillId="2" borderId="6" xfId="0" applyFont="1" applyFill="1" applyBorder="1" applyAlignment="1">
      <alignment vertical="top" wrapText="1"/>
    </xf>
    <xf numFmtId="0" fontId="5" fillId="2" borderId="5" xfId="0" applyFont="1" applyFill="1" applyBorder="1" applyAlignment="1">
      <alignment vertical="top" wrapText="1"/>
    </xf>
    <xf numFmtId="0" fontId="3" fillId="2" borderId="5" xfId="0" applyFont="1" applyFill="1" applyBorder="1" applyAlignment="1">
      <alignment wrapText="1"/>
    </xf>
    <xf numFmtId="0" fontId="5" fillId="2" borderId="6" xfId="0" applyFont="1" applyFill="1" applyBorder="1" applyAlignment="1">
      <alignment wrapText="1"/>
    </xf>
    <xf numFmtId="0" fontId="5" fillId="0" borderId="14" xfId="0" applyFont="1" applyBorder="1" applyAlignment="1">
      <alignment wrapText="1"/>
    </xf>
    <xf numFmtId="9" fontId="5" fillId="0" borderId="0" xfId="0" applyNumberFormat="1" applyFont="1" applyAlignment="1">
      <alignment horizontal="right" wrapText="1"/>
    </xf>
    <xf numFmtId="9" fontId="5" fillId="0" borderId="15" xfId="7" applyFont="1" applyBorder="1" applyAlignment="1" applyProtection="1">
      <alignment wrapText="1"/>
    </xf>
    <xf numFmtId="0" fontId="5" fillId="0" borderId="6" xfId="0" applyFont="1" applyBorder="1"/>
    <xf numFmtId="0" fontId="5" fillId="0" borderId="5" xfId="0" applyFont="1" applyBorder="1"/>
    <xf numFmtId="0" fontId="6" fillId="5" borderId="1" xfId="0" applyFont="1" applyFill="1" applyBorder="1" applyProtection="1">
      <protection locked="0"/>
    </xf>
    <xf numFmtId="0" fontId="6" fillId="0" borderId="0" xfId="0" quotePrefix="1" applyFont="1" applyAlignment="1">
      <alignment vertical="top" wrapText="1"/>
    </xf>
    <xf numFmtId="164" fontId="5" fillId="0" borderId="1" xfId="0" applyNumberFormat="1" applyFont="1" applyBorder="1" applyAlignment="1" applyProtection="1">
      <alignment wrapText="1"/>
      <protection locked="0"/>
    </xf>
    <xf numFmtId="0" fontId="6" fillId="2" borderId="8" xfId="0" applyFont="1" applyFill="1" applyBorder="1" applyProtection="1">
      <protection locked="0"/>
    </xf>
    <xf numFmtId="0" fontId="6" fillId="2" borderId="5" xfId="0" applyFont="1" applyFill="1" applyBorder="1" applyProtection="1">
      <protection locked="0"/>
    </xf>
    <xf numFmtId="0" fontId="6" fillId="5" borderId="7" xfId="0" applyFont="1" applyFill="1" applyBorder="1" applyProtection="1">
      <protection locked="0"/>
    </xf>
    <xf numFmtId="0" fontId="6" fillId="5" borderId="8" xfId="0" applyFont="1" applyFill="1" applyBorder="1" applyProtection="1">
      <protection locked="0"/>
    </xf>
    <xf numFmtId="0" fontId="15" fillId="0" borderId="1" xfId="0" applyFont="1" applyBorder="1" applyAlignment="1">
      <alignment vertical="top" wrapText="1"/>
    </xf>
    <xf numFmtId="0" fontId="15" fillId="0" borderId="13" xfId="0" applyFont="1" applyBorder="1" applyAlignment="1">
      <alignment vertical="top" wrapText="1"/>
    </xf>
    <xf numFmtId="0" fontId="6" fillId="0" borderId="9" xfId="0" applyFont="1" applyBorder="1" applyAlignment="1">
      <alignment wrapText="1"/>
    </xf>
    <xf numFmtId="0" fontId="6" fillId="2" borderId="1" xfId="0" applyFont="1" applyFill="1" applyBorder="1"/>
    <xf numFmtId="9" fontId="6" fillId="0" borderId="1" xfId="0" applyNumberFormat="1" applyFont="1" applyBorder="1"/>
    <xf numFmtId="0" fontId="6" fillId="0" borderId="13" xfId="0" applyFont="1" applyBorder="1" applyAlignment="1">
      <alignment wrapText="1"/>
    </xf>
    <xf numFmtId="0" fontId="9" fillId="0" borderId="9" xfId="1" applyFont="1" applyBorder="1" applyAlignment="1" applyProtection="1">
      <alignment wrapText="1"/>
    </xf>
    <xf numFmtId="0" fontId="6" fillId="0" borderId="2" xfId="0" applyFont="1" applyBorder="1" applyAlignment="1">
      <alignment wrapText="1"/>
    </xf>
    <xf numFmtId="0" fontId="5" fillId="2" borderId="8" xfId="0" applyFont="1" applyFill="1" applyBorder="1" applyAlignment="1">
      <alignment horizontal="centerContinuous" wrapText="1"/>
    </xf>
    <xf numFmtId="0" fontId="5" fillId="2" borderId="10" xfId="0" applyFont="1" applyFill="1" applyBorder="1"/>
    <xf numFmtId="0" fontId="5" fillId="2" borderId="8" xfId="0" applyFont="1" applyFill="1" applyBorder="1"/>
    <xf numFmtId="0" fontId="5" fillId="2" borderId="10" xfId="0" applyFont="1" applyFill="1" applyBorder="1" applyAlignment="1">
      <alignment wrapText="1"/>
    </xf>
    <xf numFmtId="49" fontId="5" fillId="2" borderId="7" xfId="0" applyNumberFormat="1" applyFont="1" applyFill="1" applyBorder="1"/>
    <xf numFmtId="49" fontId="5" fillId="2" borderId="10" xfId="0" applyNumberFormat="1" applyFont="1" applyFill="1" applyBorder="1"/>
    <xf numFmtId="9" fontId="5" fillId="0" borderId="4" xfId="0" applyNumberFormat="1" applyFont="1" applyBorder="1"/>
    <xf numFmtId="0" fontId="8" fillId="2" borderId="3" xfId="0" applyFont="1" applyFill="1" applyBorder="1"/>
    <xf numFmtId="0" fontId="5" fillId="2" borderId="4" xfId="0" applyFont="1" applyFill="1" applyBorder="1" applyAlignment="1">
      <alignment wrapText="1"/>
    </xf>
    <xf numFmtId="0" fontId="13" fillId="0" borderId="11" xfId="0" applyFont="1" applyBorder="1" applyAlignment="1">
      <alignment horizontal="center"/>
    </xf>
    <xf numFmtId="0" fontId="13" fillId="0" borderId="0" xfId="0" applyFont="1" applyAlignment="1">
      <alignment horizontal="center"/>
    </xf>
    <xf numFmtId="0" fontId="5" fillId="2" borderId="1" xfId="0" applyFont="1" applyFill="1" applyBorder="1" applyAlignment="1">
      <alignment horizontal="centerContinuous" wrapText="1"/>
    </xf>
    <xf numFmtId="0" fontId="0" fillId="0" borderId="1" xfId="0" applyBorder="1"/>
    <xf numFmtId="14" fontId="6" fillId="0" borderId="0" xfId="0" applyNumberFormat="1" applyFont="1" applyAlignment="1">
      <alignment wrapText="1"/>
    </xf>
    <xf numFmtId="0" fontId="5" fillId="5" borderId="9" xfId="1" applyFont="1" applyFill="1" applyBorder="1" applyAlignment="1" applyProtection="1">
      <protection locked="0"/>
    </xf>
    <xf numFmtId="0" fontId="6" fillId="0" borderId="9" xfId="1" applyFont="1" applyFill="1" applyBorder="1" applyAlignment="1" applyProtection="1">
      <protection locked="0"/>
    </xf>
    <xf numFmtId="49" fontId="6" fillId="0" borderId="9" xfId="0" applyNumberFormat="1" applyFont="1" applyBorder="1" applyProtection="1">
      <protection locked="0"/>
    </xf>
    <xf numFmtId="0" fontId="6" fillId="0" borderId="9" xfId="0" applyFont="1" applyBorder="1" applyProtection="1">
      <protection locked="0"/>
    </xf>
    <xf numFmtId="0" fontId="0" fillId="0" borderId="9" xfId="0" applyBorder="1" applyProtection="1">
      <protection locked="0"/>
    </xf>
    <xf numFmtId="0" fontId="5" fillId="6" borderId="9" xfId="0" applyFont="1" applyFill="1" applyBorder="1" applyProtection="1">
      <protection locked="0"/>
    </xf>
    <xf numFmtId="0" fontId="5" fillId="0" borderId="10" xfId="0" applyFont="1" applyBorder="1" applyAlignment="1">
      <alignment wrapText="1"/>
    </xf>
    <xf numFmtId="0" fontId="0" fillId="0" borderId="10" xfId="0" applyBorder="1" applyAlignment="1">
      <alignment wrapText="1"/>
    </xf>
    <xf numFmtId="0" fontId="0" fillId="0" borderId="4" xfId="0" applyBorder="1" applyAlignment="1">
      <alignment wrapText="1"/>
    </xf>
    <xf numFmtId="0" fontId="5" fillId="0" borderId="10" xfId="0" applyFont="1" applyBorder="1" applyAlignment="1">
      <alignment vertical="top" wrapText="1"/>
    </xf>
    <xf numFmtId="0" fontId="6" fillId="0" borderId="10" xfId="0" applyFont="1" applyBorder="1" applyAlignment="1">
      <alignment vertical="top" wrapText="1"/>
    </xf>
    <xf numFmtId="0" fontId="9" fillId="0" borderId="9" xfId="1" applyFont="1" applyBorder="1" applyAlignment="1" applyProtection="1"/>
    <xf numFmtId="0" fontId="1" fillId="0" borderId="0" xfId="0" applyFont="1" applyAlignment="1">
      <alignment wrapText="1"/>
    </xf>
    <xf numFmtId="1" fontId="1" fillId="0" borderId="0" xfId="0" applyNumberFormat="1" applyFont="1" applyAlignment="1">
      <alignment wrapText="1"/>
    </xf>
    <xf numFmtId="9" fontId="1" fillId="0" borderId="0" xfId="0" applyNumberFormat="1" applyFont="1"/>
    <xf numFmtId="0" fontId="1" fillId="0" borderId="0" xfId="0" applyFont="1"/>
    <xf numFmtId="0" fontId="1" fillId="0" borderId="3" xfId="0" applyFont="1" applyBorder="1"/>
    <xf numFmtId="0" fontId="1" fillId="0" borderId="4" xfId="0" applyFont="1" applyBorder="1" applyAlignment="1">
      <alignment horizontal="left"/>
    </xf>
    <xf numFmtId="0" fontId="1" fillId="0" borderId="4" xfId="0" applyFont="1" applyBorder="1"/>
    <xf numFmtId="0" fontId="1" fillId="0" borderId="0" xfId="0" applyFont="1" applyAlignment="1">
      <alignment horizontal="left" textRotation="90"/>
    </xf>
    <xf numFmtId="0" fontId="1" fillId="0" borderId="0" xfId="0" applyFont="1" applyAlignment="1">
      <alignment textRotation="90"/>
    </xf>
    <xf numFmtId="0" fontId="1" fillId="0" borderId="0" xfId="0" applyFont="1" applyAlignment="1">
      <alignment horizontal="left"/>
    </xf>
    <xf numFmtId="0" fontId="1" fillId="0" borderId="0" xfId="7" applyNumberFormat="1" applyFont="1" applyBorder="1" applyProtection="1"/>
    <xf numFmtId="0" fontId="1" fillId="0" borderId="1" xfId="0" applyFont="1" applyBorder="1"/>
    <xf numFmtId="0" fontId="1" fillId="0" borderId="9" xfId="0" applyFont="1" applyBorder="1" applyAlignment="1">
      <alignment wrapText="1"/>
    </xf>
  </cellXfs>
  <cellStyles count="9">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3 2" xfId="5" xr:uid="{00000000-0005-0000-0000-000005000000}"/>
    <cellStyle name="Normal 4" xfId="6" xr:uid="{00000000-0005-0000-0000-000006000000}"/>
    <cellStyle name="Percent" xfId="7" builtinId="5"/>
    <cellStyle name="Percent 2" xfId="8" xr:uid="{00000000-0005-0000-0000-000008000000}"/>
  </cellStyles>
  <dxfs count="74">
    <dxf>
      <fill>
        <patternFill>
          <bgColor rgb="FFFF0000"/>
        </patternFill>
      </fill>
    </dxf>
    <dxf>
      <fill>
        <patternFill>
          <bgColor indexed="50"/>
        </patternFill>
      </fill>
    </dxf>
    <dxf>
      <fill>
        <patternFill patternType="solid">
          <fgColor indexed="22"/>
          <bgColor indexed="46"/>
        </patternFill>
      </fill>
    </dxf>
    <dxf>
      <fill>
        <patternFill>
          <bgColor indexed="50"/>
        </patternFill>
      </fill>
    </dxf>
    <dxf>
      <fill>
        <patternFill patternType="solid">
          <fgColor indexed="22"/>
          <bgColor indexed="46"/>
        </patternFill>
      </fill>
    </dxf>
    <dxf>
      <border>
        <left style="thin">
          <color indexed="64"/>
        </left>
        <right style="thin">
          <color indexed="64"/>
        </right>
        <top style="thin">
          <color indexed="64"/>
        </top>
        <bottom style="thin">
          <color indexed="64"/>
        </bottom>
      </border>
    </dxf>
    <dxf>
      <fill>
        <patternFill>
          <bgColor indexed="50"/>
        </patternFill>
      </fill>
    </dxf>
    <dxf>
      <fill>
        <patternFill patternType="solid">
          <fgColor indexed="22"/>
          <bgColor indexed="46"/>
        </patternFill>
      </fill>
    </dxf>
    <dxf>
      <fill>
        <patternFill>
          <bgColor indexed="50"/>
        </patternFill>
      </fill>
    </dxf>
    <dxf>
      <fill>
        <patternFill patternType="solid">
          <fgColor indexed="22"/>
          <bgColor indexed="46"/>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11"/>
        </patternFill>
      </fill>
    </dxf>
    <dxf>
      <fill>
        <patternFill patternType="mediumGray">
          <fgColor indexed="43"/>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ont>
        <b/>
        <i val="0"/>
      </font>
    </dxf>
    <dxf>
      <font>
        <color theme="0"/>
      </font>
      <fill>
        <patternFill>
          <bgColor rgb="FFDD0806"/>
        </patternFill>
      </fill>
    </dxf>
    <dxf>
      <fill>
        <patternFill patternType="mediumGray">
          <fgColor rgb="FFC0C0C0"/>
        </patternFill>
      </fill>
    </dxf>
    <dxf>
      <fill>
        <patternFill>
          <bgColor rgb="FFCCFFFF"/>
        </patternFill>
      </fill>
    </dxf>
    <dxf>
      <fill>
        <patternFill patternType="mediumGray">
          <fgColor theme="0" tint="-0.24994659260841701"/>
        </patternFill>
      </fill>
    </dxf>
    <dxf>
      <fill>
        <patternFill>
          <bgColor rgb="FFCCFFFF"/>
        </patternFill>
      </fill>
    </dxf>
    <dxf>
      <fill>
        <patternFill patternType="mediumGray">
          <fgColor theme="0" tint="-0.24994659260841701"/>
        </patternFill>
      </fill>
    </dxf>
    <dxf>
      <fill>
        <patternFill>
          <bgColor indexed="24"/>
        </patternFill>
      </fill>
    </dxf>
    <dxf>
      <fill>
        <patternFill>
          <bgColor indexed="41"/>
        </patternFill>
      </fill>
    </dxf>
    <dxf>
      <fill>
        <patternFill patternType="mediumGray">
          <fgColor indexed="22"/>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ont>
        <color theme="0"/>
      </font>
      <fill>
        <patternFill>
          <bgColor rgb="FFDD0806"/>
        </patternFill>
      </fill>
    </dxf>
    <dxf>
      <fill>
        <patternFill>
          <bgColor indexed="24"/>
        </patternFill>
      </fill>
    </dxf>
    <dxf>
      <fill>
        <patternFill>
          <bgColor indexed="24"/>
        </patternFill>
      </fill>
    </dxf>
    <dxf>
      <fill>
        <patternFill patternType="mediumGray">
          <fgColor indexed="11"/>
        </patternFill>
      </fill>
    </dxf>
    <dxf>
      <fill>
        <patternFill patternType="mediumGray">
          <fgColor indexed="43"/>
        </patternFill>
      </fill>
    </dxf>
    <dxf>
      <fill>
        <patternFill>
          <bgColor indexed="41"/>
        </patternFill>
      </fill>
    </dxf>
    <dxf>
      <fill>
        <patternFill patternType="mediumGray">
          <fgColor indexed="22"/>
        </patternFill>
      </fill>
    </dxf>
    <dxf>
      <font>
        <color theme="0"/>
      </font>
      <fill>
        <patternFill>
          <bgColor rgb="FFDD0806"/>
        </patternFill>
      </fill>
      <border>
        <left style="thin">
          <color indexed="64"/>
        </left>
        <right style="thin">
          <color indexed="64"/>
        </right>
        <top style="thin">
          <color indexed="64"/>
        </top>
        <bottom style="thin">
          <color indexed="64"/>
        </bottom>
      </border>
    </dxf>
    <dxf>
      <fill>
        <patternFill patternType="mediumGray">
          <fgColor indexed="11"/>
        </patternFill>
      </fill>
    </dxf>
    <dxf>
      <fill>
        <patternFill patternType="mediumGray">
          <fgColor indexed="43"/>
        </patternFill>
      </fill>
    </dxf>
    <dxf>
      <fill>
        <patternFill>
          <bgColor indexed="50"/>
        </patternFill>
      </fill>
    </dxf>
    <dxf>
      <fill>
        <patternFill patternType="solid">
          <fgColor indexed="22"/>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1</xdr:col>
      <xdr:colOff>2305050</xdr:colOff>
      <xdr:row>6</xdr:row>
      <xdr:rowOff>142875</xdr:rowOff>
    </xdr:to>
    <xdr:pic>
      <xdr:nvPicPr>
        <xdr:cNvPr id="16745" name="Picture 1" descr="SA-logo-Sans-BITS.jpg">
          <a:extLst>
            <a:ext uri="{FF2B5EF4-FFF2-40B4-BE49-F238E27FC236}">
              <a16:creationId xmlns:a16="http://schemas.microsoft.com/office/drawing/2014/main" id="{00000000-0008-0000-0000-000069410000}"/>
            </a:ext>
          </a:extLst>
        </xdr:cNvPr>
        <xdr:cNvPicPr>
          <a:picLocks noChangeAspect="1"/>
        </xdr:cNvPicPr>
      </xdr:nvPicPr>
      <xdr:blipFill>
        <a:blip xmlns:r="http://schemas.openxmlformats.org/officeDocument/2006/relationships" r:embed="rId1" cstate="print"/>
        <a:srcRect/>
        <a:stretch>
          <a:fillRect/>
        </a:stretch>
      </xdr:blipFill>
      <xdr:spPr bwMode="auto">
        <a:xfrm>
          <a:off x="76200" y="66675"/>
          <a:ext cx="2295525" cy="1143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sharedassessments.org/" TargetMode="External"/><Relationship Id="rId1" Type="http://schemas.openxmlformats.org/officeDocument/2006/relationships/hyperlink" Target="mailto:sharedassessments@santa-fe-group.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44"/>
  <sheetViews>
    <sheetView showGridLines="0" showZeros="0" zoomScale="85" zoomScaleNormal="85" workbookViewId="0">
      <selection activeCell="D28" sqref="D28"/>
    </sheetView>
  </sheetViews>
  <sheetFormatPr defaultColWidth="11.42578125" defaultRowHeight="12.6"/>
  <cols>
    <col min="1" max="1" width="1" customWidth="1"/>
    <col min="2" max="2" width="80.42578125" customWidth="1"/>
    <col min="3" max="3" width="2.42578125" customWidth="1"/>
    <col min="4" max="4" width="63.42578125" bestFit="1" customWidth="1"/>
    <col min="5" max="5" width="9.28515625" bestFit="1" customWidth="1"/>
    <col min="6" max="6" width="2.42578125" customWidth="1"/>
  </cols>
  <sheetData>
    <row r="1" spans="2:7" ht="3.75" customHeight="1"/>
    <row r="2" spans="2:7" ht="23.1">
      <c r="B2" s="92"/>
      <c r="D2" s="34" t="s">
        <v>0</v>
      </c>
      <c r="E2" s="1" t="s">
        <v>1</v>
      </c>
      <c r="G2" s="147">
        <f>Master</f>
        <v>0</v>
      </c>
    </row>
    <row r="3" spans="2:7" ht="14.1">
      <c r="B3" s="93"/>
      <c r="D3" s="29" t="s">
        <v>2</v>
      </c>
      <c r="E3" s="132" t="s">
        <v>3</v>
      </c>
    </row>
    <row r="4" spans="2:7" ht="14.1">
      <c r="B4" s="93"/>
      <c r="D4" s="29" t="s">
        <v>4</v>
      </c>
      <c r="E4" s="133">
        <f>'Business Information'!C2</f>
        <v>1</v>
      </c>
    </row>
    <row r="5" spans="2:7" ht="14.1">
      <c r="B5" s="93"/>
      <c r="D5" s="29" t="s">
        <v>5</v>
      </c>
      <c r="E5" s="132" t="s">
        <v>3</v>
      </c>
    </row>
    <row r="6" spans="2:7" ht="14.1">
      <c r="B6" s="93"/>
      <c r="D6" s="29" t="s">
        <v>6</v>
      </c>
      <c r="E6" s="133">
        <f>Lite!D2</f>
        <v>1</v>
      </c>
    </row>
    <row r="7" spans="2:7" ht="14.1">
      <c r="B7" s="93"/>
      <c r="D7" s="29" t="s">
        <v>7</v>
      </c>
      <c r="E7" s="132" t="s">
        <v>3</v>
      </c>
    </row>
    <row r="8" spans="2:7" ht="14.1">
      <c r="B8" s="93"/>
      <c r="D8" s="29" t="s">
        <v>8</v>
      </c>
      <c r="E8" s="132" t="s">
        <v>3</v>
      </c>
    </row>
    <row r="9" spans="2:7" ht="14.25" customHeight="1">
      <c r="B9" s="37" t="s">
        <v>9</v>
      </c>
      <c r="C9" s="35"/>
      <c r="D9" s="30" t="s">
        <v>10</v>
      </c>
      <c r="E9" s="132" t="s">
        <v>3</v>
      </c>
    </row>
    <row r="10" spans="2:7" ht="14.1">
      <c r="B10" s="36" t="s">
        <v>11</v>
      </c>
      <c r="C10" s="10"/>
      <c r="D10" s="30" t="s">
        <v>12</v>
      </c>
      <c r="E10" s="132" t="s">
        <v>3</v>
      </c>
    </row>
    <row r="11" spans="2:7" ht="14.1">
      <c r="B11" s="37" t="s">
        <v>13</v>
      </c>
      <c r="C11" s="10"/>
      <c r="D11" s="29" t="s">
        <v>14</v>
      </c>
      <c r="E11" s="132" t="s">
        <v>3</v>
      </c>
    </row>
    <row r="12" spans="2:7" ht="14.1">
      <c r="B12" s="37" t="s">
        <v>15</v>
      </c>
      <c r="C12" s="10"/>
      <c r="D12" s="40" t="s">
        <v>16</v>
      </c>
      <c r="E12" s="133">
        <f>Lite!D2</f>
        <v>1</v>
      </c>
    </row>
    <row r="13" spans="2:7" ht="14.1">
      <c r="B13" s="38"/>
      <c r="C13" s="10"/>
    </row>
    <row r="14" spans="2:7" ht="14.1">
      <c r="B14" s="162" t="s">
        <v>17</v>
      </c>
      <c r="C14" s="10"/>
      <c r="D14" s="41" t="s">
        <v>18</v>
      </c>
      <c r="E14" s="39" t="s">
        <v>19</v>
      </c>
    </row>
    <row r="15" spans="2:7" ht="14.1">
      <c r="B15" s="5" t="s">
        <v>20</v>
      </c>
      <c r="C15" s="10"/>
      <c r="D15" s="14" t="s">
        <v>21</v>
      </c>
      <c r="E15" s="42"/>
    </row>
    <row r="16" spans="2:7" ht="14.1">
      <c r="B16" s="10"/>
      <c r="C16" s="10"/>
      <c r="D16" s="14" t="s">
        <v>22</v>
      </c>
      <c r="E16" s="42" t="s">
        <v>23</v>
      </c>
    </row>
    <row r="17" spans="2:5" ht="14.1">
      <c r="B17" s="39" t="s">
        <v>24</v>
      </c>
      <c r="C17" s="10"/>
      <c r="D17" s="14" t="s">
        <v>25</v>
      </c>
      <c r="E17" s="42" t="s">
        <v>26</v>
      </c>
    </row>
    <row r="18" spans="2:5" ht="14.1">
      <c r="B18" s="152"/>
      <c r="C18" s="10"/>
      <c r="D18" s="14" t="s">
        <v>27</v>
      </c>
      <c r="E18" s="42" t="s">
        <v>3</v>
      </c>
    </row>
    <row r="19" spans="2:5" ht="14.1">
      <c r="B19" s="152" t="s">
        <v>28</v>
      </c>
      <c r="C19" s="10"/>
      <c r="D19" s="14" t="s">
        <v>29</v>
      </c>
      <c r="E19" s="43"/>
    </row>
    <row r="20" spans="2:5" ht="14.1">
      <c r="B20" s="153" t="s">
        <v>30</v>
      </c>
      <c r="C20" s="10"/>
    </row>
    <row r="21" spans="2:5" ht="14.1">
      <c r="B21" s="154" t="s">
        <v>31</v>
      </c>
      <c r="C21" s="10"/>
    </row>
    <row r="22" spans="2:5" ht="14.1">
      <c r="B22" s="152" t="s">
        <v>32</v>
      </c>
      <c r="C22" s="10"/>
    </row>
    <row r="23" spans="2:5" ht="14.1">
      <c r="B23" s="155"/>
      <c r="C23" s="10"/>
    </row>
    <row r="24" spans="2:5" ht="14.1">
      <c r="B24" s="156" t="s">
        <v>33</v>
      </c>
      <c r="C24" s="10"/>
    </row>
    <row r="25" spans="2:5" ht="14.1">
      <c r="B25" s="25" t="s">
        <v>34</v>
      </c>
      <c r="C25" s="10"/>
    </row>
    <row r="26" spans="2:5" ht="14.1">
      <c r="B26" s="25" t="s">
        <v>35</v>
      </c>
      <c r="C26" s="10"/>
    </row>
    <row r="27" spans="2:5" ht="14.1">
      <c r="B27" s="151" t="s">
        <v>6</v>
      </c>
      <c r="C27" s="10"/>
    </row>
    <row r="28" spans="2:5" ht="14.1">
      <c r="B28" s="25" t="s">
        <v>36</v>
      </c>
      <c r="C28" s="10"/>
    </row>
    <row r="29" spans="2:5" ht="14.1">
      <c r="B29" s="25" t="s">
        <v>37</v>
      </c>
      <c r="C29" s="10"/>
    </row>
    <row r="30" spans="2:5" ht="14.1">
      <c r="B30" s="100" t="s">
        <v>38</v>
      </c>
      <c r="C30" s="10"/>
    </row>
    <row r="31" spans="2:5" ht="14.1">
      <c r="B31" s="101" t="s">
        <v>39</v>
      </c>
      <c r="C31" s="10"/>
    </row>
    <row r="32" spans="2:5" ht="14.1">
      <c r="B32" s="25" t="s">
        <v>40</v>
      </c>
      <c r="C32" s="10"/>
    </row>
    <row r="33" spans="2:3" ht="14.1">
      <c r="B33" s="25" t="s">
        <v>41</v>
      </c>
      <c r="C33" s="10"/>
    </row>
    <row r="34" spans="2:3" ht="14.1">
      <c r="B34" s="26" t="s">
        <v>42</v>
      </c>
      <c r="C34" s="10"/>
    </row>
    <row r="35" spans="2:3" ht="14.1">
      <c r="B35" s="26" t="s">
        <v>43</v>
      </c>
      <c r="C35" s="10"/>
    </row>
    <row r="36" spans="2:3" ht="14.1">
      <c r="B36" s="27"/>
      <c r="C36" s="10"/>
    </row>
    <row r="37" spans="2:3" ht="14.1">
      <c r="B37" s="82"/>
      <c r="C37" s="10"/>
    </row>
    <row r="38" spans="2:3" ht="14.1">
      <c r="B38" s="82"/>
      <c r="C38" s="10"/>
    </row>
    <row r="39" spans="2:3">
      <c r="B39" s="82"/>
    </row>
    <row r="40" spans="2:3">
      <c r="B40" s="82"/>
    </row>
    <row r="41" spans="2:3">
      <c r="B41" s="82"/>
    </row>
    <row r="42" spans="2:3">
      <c r="B42" s="82"/>
    </row>
    <row r="43" spans="2:3">
      <c r="B43" s="82"/>
    </row>
    <row r="44" spans="2:3">
      <c r="B44" s="82"/>
    </row>
  </sheetData>
  <sheetProtection password="B009" sheet="1" objects="1" scenarios="1"/>
  <phoneticPr fontId="0" type="noConversion"/>
  <conditionalFormatting sqref="E15:E18">
    <cfRule type="expression" dxfId="73" priority="10" stopIfTrue="1">
      <formula>OR(E15="No",E15="N/A")</formula>
    </cfRule>
    <cfRule type="expression" dxfId="72" priority="11" stopIfTrue="1">
      <formula>E15="Yes"</formula>
    </cfRule>
  </conditionalFormatting>
  <conditionalFormatting sqref="E12 E4 E6">
    <cfRule type="expression" dxfId="71" priority="12" stopIfTrue="1">
      <formula>OR(E4&lt;1,E4="0%")</formula>
    </cfRule>
    <cfRule type="expression" dxfId="70" priority="13" stopIfTrue="1">
      <formula>OR(E4=1,E4="N/A")</formula>
    </cfRule>
  </conditionalFormatting>
  <conditionalFormatting sqref="G2">
    <cfRule type="expression" dxfId="69" priority="1" stopIfTrue="1">
      <formula>Master="Master"</formula>
    </cfRule>
  </conditionalFormatting>
  <dataValidations disablePrompts="1" count="2">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15:E18" xr:uid="{00000000-0002-0000-0000-000000000000}">
      <formula1>"Yes,No,N/A"</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19" xr:uid="{00000000-0002-0000-0000-000001000000}"/>
  </dataValidations>
  <hyperlinks>
    <hyperlink ref="D4" location="'Business Information'!D4" display="Business InformationMaster" xr:uid="{00000000-0004-0000-0000-000000000000}"/>
    <hyperlink ref="D8" location="Glossary!A1" display="Glossary" xr:uid="{00000000-0004-0000-0000-000001000000}"/>
    <hyperlink ref="D10" location="'Formula Notes'!D6" display="Formula Notes" xr:uid="{00000000-0004-0000-0000-000002000000}"/>
    <hyperlink ref="D9" location="'Version History'!A1" display="Version History" xr:uid="{00000000-0004-0000-0000-000003000000}"/>
    <hyperlink ref="D6" location="Lite!D6" display="SIG Lite" xr:uid="{00000000-0004-0000-0000-000004000000}"/>
    <hyperlink ref="D5" location="Documentation!C3" display="Documentation Request List" xr:uid="{00000000-0004-0000-0000-000005000000}"/>
    <hyperlink ref="D3" location="'Terms of Use'!A1" display="Terms of Ues" xr:uid="{00000000-0004-0000-0000-000006000000}"/>
    <hyperlink ref="B14" location="'Business Information'!D4" display="Business InformationMaster" xr:uid="{00000000-0004-0000-0000-000007000000}"/>
    <hyperlink ref="B15" location="'M. Additional Questions'!A6" display="M. Additional Questions" xr:uid="{00000000-0004-0000-0000-000008000000}"/>
    <hyperlink ref="D11" location="Full!E1" display="Full" xr:uid="{00000000-0004-0000-0000-000009000000}"/>
    <hyperlink ref="D7" location="'Z. Additional Questions'!A6" display="Z. Additional Questions" xr:uid="{00000000-0004-0000-0000-00000A000000}"/>
  </hyperlinks>
  <pageMargins left="0.75" right="0.75" top="1" bottom="1" header="0.5" footer="0.5"/>
  <pageSetup scale="79" orientation="landscape" r:id="rId1"/>
  <headerFooter alignWithMargins="0">
    <oddHeader>&amp;LShared Assessments Program&amp;CStandardized Information Gathering (SIG) Questionnaire&amp;RVersion 7.0, October, 2011</oddHeader>
    <oddFooter>&amp;L&amp;A&amp;CPage &amp;P of &amp;N Page(s)</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5"/>
  <dimension ref="B1:B18"/>
  <sheetViews>
    <sheetView showGridLines="0" zoomScale="85" zoomScaleNormal="85" workbookViewId="0">
      <selection activeCell="I39" sqref="I39"/>
    </sheetView>
  </sheetViews>
  <sheetFormatPr defaultRowHeight="12.6"/>
  <cols>
    <col min="1" max="1" width="1" customWidth="1"/>
    <col min="2" max="2" width="108.85546875" customWidth="1"/>
  </cols>
  <sheetData>
    <row r="1" spans="2:2" ht="3.75" customHeight="1"/>
    <row r="2" spans="2:2" ht="23.1">
      <c r="B2" s="34" t="s">
        <v>866</v>
      </c>
    </row>
    <row r="3" spans="2:2" ht="14.1">
      <c r="B3" s="134"/>
    </row>
    <row r="4" spans="2:2" ht="14.1">
      <c r="B4" s="36" t="s">
        <v>867</v>
      </c>
    </row>
    <row r="5" spans="2:2" ht="14.1">
      <c r="B5" s="131"/>
    </row>
    <row r="6" spans="2:2" ht="27.95">
      <c r="B6" s="131" t="s">
        <v>868</v>
      </c>
    </row>
    <row r="7" spans="2:2" ht="14.1">
      <c r="B7" s="131"/>
    </row>
    <row r="8" spans="2:2" ht="56.1">
      <c r="B8" s="131" t="s">
        <v>869</v>
      </c>
    </row>
    <row r="9" spans="2:2" ht="14.1">
      <c r="B9" s="131"/>
    </row>
    <row r="10" spans="2:2" ht="27.95">
      <c r="B10" s="131" t="s">
        <v>870</v>
      </c>
    </row>
    <row r="11" spans="2:2" ht="14.1">
      <c r="B11" s="131"/>
    </row>
    <row r="12" spans="2:2" ht="27.95">
      <c r="B12" s="131" t="s">
        <v>871</v>
      </c>
    </row>
    <row r="13" spans="2:2" ht="14.1">
      <c r="B13" s="131"/>
    </row>
    <row r="14" spans="2:2" ht="14.1">
      <c r="B14" s="131" t="s">
        <v>872</v>
      </c>
    </row>
    <row r="15" spans="2:2" ht="14.1">
      <c r="B15" s="131" t="s">
        <v>9</v>
      </c>
    </row>
    <row r="16" spans="2:2" ht="14.1">
      <c r="B16" s="135" t="s">
        <v>20</v>
      </c>
    </row>
    <row r="17" spans="2:2" ht="14.1">
      <c r="B17" s="135" t="s">
        <v>873</v>
      </c>
    </row>
    <row r="18" spans="2:2" ht="14.1">
      <c r="B18" s="136"/>
    </row>
  </sheetData>
  <sheetProtection password="B009" sheet="1" objects="1" scenarios="1"/>
  <hyperlinks>
    <hyperlink ref="B16" r:id="rId1" xr:uid="{00000000-0004-0000-0900-000000000000}"/>
    <hyperlink ref="B17" r:id="rId2" xr:uid="{00000000-0004-0000-0900-000001000000}"/>
  </hyperlinks>
  <pageMargins left="0.7" right="0.7" top="0.75" bottom="0.75" header="0.3" footer="0.3"/>
  <pageSetup fitToHeight="0" orientation="landscape" horizontalDpi="1200" verticalDpi="1200" r:id="rId3"/>
  <headerFooter>
    <oddHeader>&amp;LShared Assessments Program&amp;CStandardized Information Gathering (SIG) Questionnaire&amp;RVersion 7.0, October, 2011</oddHeader>
    <oddFooter>&amp;L&amp;A&amp;CPage &amp;P of &amp;N Page(s)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pageSetUpPr fitToPage="1"/>
  </sheetPr>
  <dimension ref="B1:B17"/>
  <sheetViews>
    <sheetView showGridLines="0" zoomScale="85" zoomScaleNormal="85" workbookViewId="0"/>
  </sheetViews>
  <sheetFormatPr defaultColWidth="8.85546875" defaultRowHeight="12.6"/>
  <cols>
    <col min="1" max="1" width="1" customWidth="1"/>
    <col min="2" max="2" width="154" customWidth="1"/>
  </cols>
  <sheetData>
    <row r="1" spans="2:2" ht="3.75" customHeight="1"/>
    <row r="2" spans="2:2" ht="23.1">
      <c r="B2" s="102" t="s">
        <v>874</v>
      </c>
    </row>
    <row r="3" spans="2:2" ht="22.5">
      <c r="B3" s="95" t="s">
        <v>875</v>
      </c>
    </row>
    <row r="4" spans="2:2" ht="24.95">
      <c r="B4" s="175" t="s">
        <v>876</v>
      </c>
    </row>
    <row r="5" spans="2:2" ht="50.1">
      <c r="B5" s="94" t="s">
        <v>877</v>
      </c>
    </row>
    <row r="6" spans="2:2" ht="24.95">
      <c r="B6" s="175" t="s">
        <v>878</v>
      </c>
    </row>
    <row r="7" spans="2:2" ht="19.5" customHeight="1">
      <c r="B7" s="96" t="s">
        <v>879</v>
      </c>
    </row>
    <row r="8" spans="2:2" ht="7.5" customHeight="1">
      <c r="B8" s="97"/>
    </row>
    <row r="9" spans="2:2" ht="24.95">
      <c r="B9" s="98" t="s">
        <v>880</v>
      </c>
    </row>
    <row r="10" spans="2:2" ht="24.95">
      <c r="B10" s="98" t="s">
        <v>881</v>
      </c>
    </row>
    <row r="11" spans="2:2" ht="24.95">
      <c r="B11" s="98" t="s">
        <v>882</v>
      </c>
    </row>
    <row r="12" spans="2:2" ht="24.95">
      <c r="B12" s="98" t="s">
        <v>883</v>
      </c>
    </row>
    <row r="13" spans="2:2" ht="50.1">
      <c r="B13" s="175" t="s">
        <v>884</v>
      </c>
    </row>
    <row r="14" spans="2:2" ht="126" customHeight="1">
      <c r="B14" s="99" t="s">
        <v>885</v>
      </c>
    </row>
    <row r="15" spans="2:2" ht="42" customHeight="1">
      <c r="B15" s="175" t="s">
        <v>886</v>
      </c>
    </row>
    <row r="16" spans="2:2" ht="17.25" customHeight="1">
      <c r="B16" s="175" t="s">
        <v>887</v>
      </c>
    </row>
    <row r="17" spans="2:2">
      <c r="B17" s="31"/>
    </row>
  </sheetData>
  <sheetProtection password="B009" sheet="1" objects="1" scenarios="1"/>
  <phoneticPr fontId="23" type="noConversion"/>
  <pageMargins left="0.75" right="0.75" top="1" bottom="1" header="0.5" footer="0.5"/>
  <pageSetup scale="80" orientation="landscape" horizontalDpi="1200" verticalDpi="1200" r:id="rId1"/>
  <headerFooter>
    <oddHeader>&amp;LShared Assessments Program&amp;CStandardized Information Gathering (SIG) Questionnaire&amp;RVersion 7.0, October, 2011</oddHeader>
    <oddFooter>&amp;L&amp;A&amp;CPage &amp;P of &amp;N Page(s)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2.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40"/>
  <sheetViews>
    <sheetView showGridLines="0" showZeros="0" topLeftCell="B1" zoomScaleNormal="100" workbookViewId="0">
      <pane ySplit="3" topLeftCell="A4" activePane="bottomLeft" state="frozen"/>
      <selection pane="bottomLeft" activeCell="D8" sqref="D8"/>
      <selection activeCell="A2" sqref="A2"/>
    </sheetView>
  </sheetViews>
  <sheetFormatPr defaultColWidth="8.85546875" defaultRowHeight="12.6"/>
  <cols>
    <col min="1" max="1" width="8.42578125" hidden="1" customWidth="1"/>
    <col min="2" max="2" width="76.7109375" customWidth="1"/>
    <col min="3" max="3" width="6.28515625" bestFit="1" customWidth="1"/>
    <col min="4" max="4" width="49" customWidth="1"/>
    <col min="5" max="5" width="3.140625" hidden="1" customWidth="1"/>
    <col min="6" max="6" width="2.140625" hidden="1" customWidth="1"/>
    <col min="7" max="7" width="19" customWidth="1"/>
    <col min="8" max="8" width="16.85546875" customWidth="1"/>
    <col min="9" max="9" width="16.7109375" customWidth="1"/>
    <col min="10" max="10" width="17.7109375" customWidth="1"/>
  </cols>
  <sheetData>
    <row r="1" spans="1:6" ht="23.1">
      <c r="B1" s="80" t="s">
        <v>4</v>
      </c>
      <c r="C1" s="44"/>
      <c r="D1" s="146">
        <f>Master</f>
        <v>0</v>
      </c>
      <c r="E1" s="45"/>
      <c r="F1" s="35"/>
    </row>
    <row r="2" spans="1:6" ht="14.1">
      <c r="A2" t="s">
        <v>44</v>
      </c>
      <c r="B2" s="117" t="str">
        <f>E2-E3&amp;" Total Questions to be Answered "</f>
        <v xml:space="preserve">0 Total Questions to be Answered </v>
      </c>
      <c r="C2" s="118">
        <f>IF(E3=0,"0%",E3/E2)</f>
        <v>1</v>
      </c>
      <c r="D2" s="119" t="s">
        <v>45</v>
      </c>
      <c r="E2" s="163">
        <f>COUNTA(E4:E40)</f>
        <v>20</v>
      </c>
      <c r="F2" s="164"/>
    </row>
    <row r="3" spans="1:6" ht="14.1">
      <c r="A3">
        <f>MAX(A4:A33)</f>
        <v>2977</v>
      </c>
      <c r="B3" s="120" t="s">
        <v>46</v>
      </c>
      <c r="C3" s="143"/>
      <c r="D3" s="121" t="s">
        <v>47</v>
      </c>
      <c r="E3" s="163">
        <f>COUNTIF(E4:E40,1)</f>
        <v>20</v>
      </c>
      <c r="F3" s="165"/>
    </row>
    <row r="4" spans="1:6" ht="14.1">
      <c r="A4" s="166">
        <v>2891</v>
      </c>
      <c r="B4" s="48" t="s">
        <v>48</v>
      </c>
      <c r="C4" s="49"/>
      <c r="D4" s="4" t="s">
        <v>49</v>
      </c>
      <c r="E4" s="163">
        <f>COUNTA(D4)</f>
        <v>1</v>
      </c>
      <c r="F4" s="166"/>
    </row>
    <row r="5" spans="1:6" ht="14.1">
      <c r="A5" s="166">
        <v>2892</v>
      </c>
      <c r="B5" s="48" t="s">
        <v>50</v>
      </c>
      <c r="C5" s="49"/>
      <c r="D5" s="4" t="s">
        <v>51</v>
      </c>
      <c r="E5" s="163">
        <f>COUNTA(D5)</f>
        <v>1</v>
      </c>
      <c r="F5" s="166"/>
    </row>
    <row r="6" spans="1:6" ht="14.1">
      <c r="A6" s="166">
        <v>2893</v>
      </c>
      <c r="B6" s="48" t="s">
        <v>52</v>
      </c>
      <c r="C6" s="49"/>
      <c r="D6" s="4" t="s">
        <v>53</v>
      </c>
      <c r="E6" s="163">
        <f>COUNTA(D6)</f>
        <v>1</v>
      </c>
      <c r="F6" s="166"/>
    </row>
    <row r="7" spans="1:6" ht="14.1">
      <c r="A7" s="166">
        <v>2894</v>
      </c>
      <c r="B7" s="48" t="s">
        <v>54</v>
      </c>
      <c r="C7" s="49"/>
      <c r="D7" s="124">
        <v>43334</v>
      </c>
      <c r="E7" s="163">
        <f>COUNTA(D7)</f>
        <v>1</v>
      </c>
      <c r="F7" s="166"/>
    </row>
    <row r="8" spans="1:6" ht="14.1">
      <c r="A8" s="166"/>
      <c r="B8" s="50" t="s">
        <v>55</v>
      </c>
      <c r="C8" s="47"/>
      <c r="D8" s="125"/>
      <c r="E8" s="163"/>
      <c r="F8" s="166"/>
    </row>
    <row r="9" spans="1:6" ht="14.1">
      <c r="A9" s="166">
        <v>2896</v>
      </c>
      <c r="B9" s="51" t="s">
        <v>56</v>
      </c>
      <c r="C9" s="52"/>
      <c r="D9" s="4" t="s">
        <v>57</v>
      </c>
      <c r="E9" s="163">
        <f t="shared" ref="E9:E16" si="0">COUNTA(D9)</f>
        <v>1</v>
      </c>
      <c r="F9" s="166"/>
    </row>
    <row r="10" spans="1:6" ht="14.1">
      <c r="A10" s="166">
        <v>2897</v>
      </c>
      <c r="B10" s="51" t="s">
        <v>58</v>
      </c>
      <c r="C10" s="52"/>
      <c r="D10" s="4" t="s">
        <v>57</v>
      </c>
      <c r="E10" s="163">
        <f t="shared" si="0"/>
        <v>1</v>
      </c>
      <c r="F10" s="166"/>
    </row>
    <row r="11" spans="1:6" ht="14.1">
      <c r="A11" s="166">
        <v>2898</v>
      </c>
      <c r="B11" s="53" t="s">
        <v>59</v>
      </c>
      <c r="C11" s="54"/>
      <c r="D11" s="4" t="s">
        <v>60</v>
      </c>
      <c r="E11" s="163">
        <f t="shared" si="0"/>
        <v>1</v>
      </c>
      <c r="F11" s="166"/>
    </row>
    <row r="12" spans="1:6" ht="14.1">
      <c r="A12" s="166">
        <v>2899</v>
      </c>
      <c r="B12" s="55" t="s">
        <v>61</v>
      </c>
      <c r="C12" s="56"/>
      <c r="D12" s="82" t="s">
        <v>62</v>
      </c>
      <c r="E12" s="163">
        <f>IF(D11="Privately held",1,COUNTA(D13))</f>
        <v>1</v>
      </c>
      <c r="F12" s="166"/>
    </row>
    <row r="13" spans="1:6" ht="14.1">
      <c r="A13" s="166">
        <v>2900</v>
      </c>
      <c r="B13" s="55" t="s">
        <v>63</v>
      </c>
      <c r="C13" s="56"/>
      <c r="D13" s="4" t="s">
        <v>64</v>
      </c>
      <c r="E13" s="163">
        <f>IF(D11="Privately held",1,COUNTA(#REF!))</f>
        <v>1</v>
      </c>
      <c r="F13" s="166"/>
    </row>
    <row r="14" spans="1:6" ht="14.1">
      <c r="A14" s="166">
        <v>2901</v>
      </c>
      <c r="B14" s="51" t="s">
        <v>65</v>
      </c>
      <c r="C14" s="52"/>
      <c r="D14" s="4" t="s">
        <v>66</v>
      </c>
      <c r="E14" s="163">
        <f t="shared" si="0"/>
        <v>1</v>
      </c>
      <c r="F14" s="166"/>
    </row>
    <row r="15" spans="1:6" ht="14.1">
      <c r="A15" s="166">
        <v>2902</v>
      </c>
      <c r="B15" s="51" t="s">
        <v>67</v>
      </c>
      <c r="C15" s="52"/>
      <c r="D15" s="4" t="s">
        <v>68</v>
      </c>
      <c r="E15" s="163">
        <f t="shared" si="0"/>
        <v>1</v>
      </c>
      <c r="F15" s="166"/>
    </row>
    <row r="16" spans="1:6" ht="14.1">
      <c r="A16" s="166">
        <v>2903</v>
      </c>
      <c r="B16" s="51" t="s">
        <v>69</v>
      </c>
      <c r="C16" s="52"/>
      <c r="D16" s="4" t="s">
        <v>26</v>
      </c>
      <c r="E16" s="163">
        <f t="shared" si="0"/>
        <v>1</v>
      </c>
      <c r="F16" s="166"/>
    </row>
    <row r="17" spans="1:6" ht="224.1">
      <c r="A17" s="166">
        <v>2904</v>
      </c>
      <c r="B17" s="53" t="s">
        <v>70</v>
      </c>
      <c r="C17" s="54"/>
      <c r="D17" s="4" t="s">
        <v>71</v>
      </c>
      <c r="E17" s="163">
        <f>IF(D16="No",1,COUNTA(D17))</f>
        <v>1</v>
      </c>
      <c r="F17" s="166"/>
    </row>
    <row r="18" spans="1:6" ht="29.1">
      <c r="A18" s="166"/>
      <c r="B18" s="103" t="s">
        <v>72</v>
      </c>
      <c r="C18" s="57"/>
      <c r="D18" s="126"/>
    </row>
    <row r="19" spans="1:6" ht="14.1">
      <c r="A19" s="166">
        <v>2911</v>
      </c>
      <c r="B19" s="51" t="s">
        <v>73</v>
      </c>
      <c r="C19" s="52"/>
      <c r="D19" s="4" t="s">
        <v>74</v>
      </c>
      <c r="E19" s="163">
        <f>COUNTA(D19)</f>
        <v>1</v>
      </c>
      <c r="F19" s="166"/>
    </row>
    <row r="20" spans="1:6" ht="14.1">
      <c r="A20" s="166">
        <v>2912</v>
      </c>
      <c r="B20" s="51" t="s">
        <v>75</v>
      </c>
      <c r="C20" s="52"/>
      <c r="D20" s="4" t="s">
        <v>76</v>
      </c>
      <c r="E20" s="163">
        <f>COUNTA(D20)</f>
        <v>1</v>
      </c>
      <c r="F20" s="166"/>
    </row>
    <row r="21" spans="1:6" ht="14.1">
      <c r="A21" s="166">
        <v>2913</v>
      </c>
      <c r="B21" s="51" t="s">
        <v>77</v>
      </c>
      <c r="C21" s="52"/>
      <c r="D21" s="4" t="s">
        <v>23</v>
      </c>
      <c r="E21" s="163">
        <f>COUNTA(D21)</f>
        <v>1</v>
      </c>
      <c r="F21" s="166"/>
    </row>
    <row r="22" spans="1:6" ht="14.1">
      <c r="A22" s="166">
        <v>2914</v>
      </c>
      <c r="B22" s="53" t="s">
        <v>78</v>
      </c>
      <c r="C22" s="54"/>
      <c r="D22" s="4" t="s">
        <v>79</v>
      </c>
      <c r="E22" s="163">
        <f>IF(D21="No",1,COUNTA(D22))</f>
        <v>1</v>
      </c>
      <c r="F22" s="166"/>
    </row>
    <row r="23" spans="1:6" ht="14.1">
      <c r="A23" s="166">
        <v>2915</v>
      </c>
      <c r="B23" s="51" t="s">
        <v>80</v>
      </c>
      <c r="C23" s="52"/>
      <c r="D23" s="6"/>
      <c r="E23" s="163">
        <f>IF(SUM(F24:F28)&gt;=1,1,0)</f>
        <v>1</v>
      </c>
      <c r="F23" s="166"/>
    </row>
    <row r="24" spans="1:6" ht="14.1">
      <c r="A24" s="166">
        <v>2916</v>
      </c>
      <c r="B24" s="89" t="s">
        <v>81</v>
      </c>
      <c r="C24" s="54"/>
      <c r="D24" s="4" t="s">
        <v>82</v>
      </c>
      <c r="E24" s="163"/>
      <c r="F24" s="166">
        <f t="shared" ref="F24:F29" si="1">COUNTA(D24)</f>
        <v>1</v>
      </c>
    </row>
    <row r="25" spans="1:6" ht="14.1">
      <c r="A25" s="166">
        <v>2917</v>
      </c>
      <c r="B25" s="89" t="s">
        <v>83</v>
      </c>
      <c r="C25" s="54"/>
      <c r="D25" s="4" t="s">
        <v>82</v>
      </c>
      <c r="E25" s="163"/>
      <c r="F25" s="166">
        <f t="shared" si="1"/>
        <v>1</v>
      </c>
    </row>
    <row r="26" spans="1:6" ht="14.1">
      <c r="A26" s="166">
        <v>2918</v>
      </c>
      <c r="B26" s="89" t="s">
        <v>84</v>
      </c>
      <c r="C26" s="54"/>
      <c r="D26" s="4" t="s">
        <v>82</v>
      </c>
      <c r="E26" s="163"/>
      <c r="F26" s="166">
        <f t="shared" si="1"/>
        <v>1</v>
      </c>
    </row>
    <row r="27" spans="1:6" ht="14.1">
      <c r="A27" s="166">
        <v>2919</v>
      </c>
      <c r="B27" s="89" t="s">
        <v>85</v>
      </c>
      <c r="C27" s="54"/>
      <c r="D27" s="4" t="s">
        <v>86</v>
      </c>
      <c r="E27" s="163"/>
      <c r="F27" s="166">
        <f t="shared" si="1"/>
        <v>1</v>
      </c>
    </row>
    <row r="28" spans="1:6" ht="27.95">
      <c r="A28" s="166">
        <v>2920</v>
      </c>
      <c r="B28" s="89" t="s">
        <v>87</v>
      </c>
      <c r="C28" s="54"/>
      <c r="D28" s="4" t="s">
        <v>88</v>
      </c>
      <c r="E28" s="163"/>
      <c r="F28" s="166">
        <f t="shared" si="1"/>
        <v>1</v>
      </c>
    </row>
    <row r="29" spans="1:6" ht="27.95">
      <c r="A29" s="166">
        <v>2973</v>
      </c>
      <c r="B29" s="58" t="s">
        <v>89</v>
      </c>
      <c r="C29" s="54"/>
      <c r="D29" s="4" t="s">
        <v>90</v>
      </c>
      <c r="E29" s="163">
        <f>COUNTA(D29)</f>
        <v>1</v>
      </c>
      <c r="F29" s="166">
        <f t="shared" si="1"/>
        <v>1</v>
      </c>
    </row>
    <row r="30" spans="1:6" ht="14.1">
      <c r="A30" s="166">
        <v>2974</v>
      </c>
      <c r="B30" s="58" t="s">
        <v>91</v>
      </c>
      <c r="C30" s="54"/>
      <c r="D30" s="6"/>
      <c r="E30" s="163">
        <f>IF(SUM(F31:F33)&gt;=1,1,0)</f>
        <v>1</v>
      </c>
    </row>
    <row r="31" spans="1:6" ht="14.1">
      <c r="A31" s="166">
        <v>2975</v>
      </c>
      <c r="B31" s="89" t="s">
        <v>92</v>
      </c>
      <c r="C31" s="54"/>
      <c r="D31" s="4" t="s">
        <v>23</v>
      </c>
      <c r="F31" s="166">
        <f>COUNTA(D31)</f>
        <v>1</v>
      </c>
    </row>
    <row r="32" spans="1:6" ht="14.1">
      <c r="A32" s="166">
        <v>2976</v>
      </c>
      <c r="B32" s="89" t="s">
        <v>93</v>
      </c>
      <c r="C32" s="54"/>
      <c r="D32" s="4" t="s">
        <v>26</v>
      </c>
      <c r="F32" s="166">
        <f>COUNTA(D32)</f>
        <v>1</v>
      </c>
    </row>
    <row r="33" spans="1:6" ht="14.1">
      <c r="A33" s="166">
        <v>2977</v>
      </c>
      <c r="B33" s="89" t="s">
        <v>94</v>
      </c>
      <c r="C33" s="54"/>
      <c r="D33" s="4" t="s">
        <v>82</v>
      </c>
      <c r="F33" s="166">
        <f>COUNTA(D33)</f>
        <v>1</v>
      </c>
    </row>
    <row r="34" spans="1:6" ht="14.1">
      <c r="B34" s="127"/>
      <c r="C34" s="128"/>
      <c r="D34" s="122"/>
    </row>
    <row r="35" spans="1:6" ht="14.1">
      <c r="B35" s="127"/>
      <c r="C35" s="128"/>
      <c r="D35" s="122"/>
    </row>
    <row r="36" spans="1:6" ht="14.1">
      <c r="B36" s="127"/>
      <c r="C36" s="128"/>
      <c r="D36" s="122"/>
    </row>
    <row r="37" spans="1:6" ht="14.1">
      <c r="B37" s="127"/>
      <c r="C37" s="128"/>
      <c r="D37" s="122"/>
    </row>
    <row r="38" spans="1:6" ht="14.1">
      <c r="B38" s="127"/>
      <c r="C38" s="128"/>
      <c r="D38" s="122"/>
    </row>
    <row r="39" spans="1:6" ht="14.1">
      <c r="B39" s="127"/>
      <c r="C39" s="128"/>
      <c r="D39" s="122"/>
    </row>
    <row r="40" spans="1:6" ht="14.1">
      <c r="B40" s="127"/>
      <c r="C40" s="128"/>
      <c r="D40" s="122"/>
    </row>
  </sheetData>
  <sheetProtection password="B009" sheet="1" objects="1" scenarios="1"/>
  <customSheetViews>
    <customSheetView guid="{D7B51006-83AC-4A14-BAFD-CE844DFB8668}" showRuler="0">
      <pageMargins left="0" right="0" top="0" bottom="0" header="0" footer="0"/>
      <pageSetup orientation="portrait"/>
      <headerFooter alignWithMargins="0"/>
    </customSheetView>
    <customSheetView guid="{E1B3B869-9B15-4AFC-BA36-DA09F5711648}" showRuler="0">
      <pageMargins left="0" right="0" top="0" bottom="0" header="0" footer="0"/>
      <pageSetup orientation="portrait"/>
      <headerFooter alignWithMargins="0"/>
    </customSheetView>
  </customSheetViews>
  <phoneticPr fontId="0" type="noConversion"/>
  <conditionalFormatting sqref="D19:D22 D24:D29 D31:D33 D4:D7 D14:D17 D9:D11">
    <cfRule type="expression" dxfId="68" priority="27" stopIfTrue="1">
      <formula>OR(E4=1,F4=1)</formula>
    </cfRule>
    <cfRule type="expression" dxfId="67" priority="28" stopIfTrue="1">
      <formula>OR(E4&lt;&gt;1,F4&lt;&gt;1)</formula>
    </cfRule>
  </conditionalFormatting>
  <conditionalFormatting sqref="B2:D2 B1:C1">
    <cfRule type="expression" dxfId="66" priority="29" stopIfTrue="1">
      <formula>OR($C$2&lt;1,$C$2="0%")</formula>
    </cfRule>
    <cfRule type="expression" dxfId="65" priority="30" stopIfTrue="1">
      <formula>$C$2=1</formula>
    </cfRule>
  </conditionalFormatting>
  <conditionalFormatting sqref="A4:A17 A19:A33">
    <cfRule type="expression" dxfId="64" priority="26" stopIfTrue="1">
      <formula>A4=""</formula>
    </cfRule>
  </conditionalFormatting>
  <conditionalFormatting sqref="A18">
    <cfRule type="expression" dxfId="63" priority="10" stopIfTrue="1">
      <formula>A18=""</formula>
    </cfRule>
  </conditionalFormatting>
  <conditionalFormatting sqref="D1">
    <cfRule type="expression" dxfId="62" priority="1" stopIfTrue="1">
      <formula>Master="Master"</formula>
    </cfRule>
    <cfRule type="expression" dxfId="61" priority="5" stopIfTrue="1">
      <formula>OR($C$2&lt;1,$C$2="0%")</formula>
    </cfRule>
    <cfRule type="expression" dxfId="60" priority="6" stopIfTrue="1">
      <formula>$C$2=1</formula>
    </cfRule>
  </conditionalFormatting>
  <conditionalFormatting sqref="B3:D3">
    <cfRule type="expression" dxfId="59" priority="3" stopIfTrue="1">
      <formula>OR($C$2&lt;1,$C$2="0%")</formula>
    </cfRule>
    <cfRule type="expression" dxfId="58" priority="4" stopIfTrue="1">
      <formula>$C$2=1</formula>
    </cfRule>
  </conditionalFormatting>
  <conditionalFormatting sqref="D13">
    <cfRule type="expression" dxfId="57" priority="186" stopIfTrue="1">
      <formula>OR(E12=1,F12=1)</formula>
    </cfRule>
    <cfRule type="expression" dxfId="56" priority="187" stopIfTrue="1">
      <formula>OR(E12&lt;&gt;1,F12&lt;&gt;1)</formula>
    </cfRule>
  </conditionalFormatting>
  <dataValidations count="3">
    <dataValidation type="list" allowBlank="1" showInputMessage="1" showErrorMessage="1" sqref="D31:D32 D16 D21" xr:uid="{00000000-0002-0000-0100-000000000000}">
      <formula1>"Yes,No"</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23 D30" xr:uid="{00000000-0002-0000-0100-000001000000}"/>
    <dataValidation type="list" allowBlank="1" showInputMessage="1" showErrorMessage="1" sqref="D11" xr:uid="{00000000-0002-0000-0100-000002000000}">
      <formula1>"Publicy held, Privately held"</formula1>
    </dataValidation>
  </dataValidations>
  <pageMargins left="0.75" right="0.75" top="1" bottom="1" header="0.5" footer="0.5"/>
  <pageSetup scale="94"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D30"/>
  <sheetViews>
    <sheetView showGridLines="0" showZeros="0" zoomScale="85" zoomScaleNormal="100" workbookViewId="0">
      <pane ySplit="2" topLeftCell="A3" activePane="bottomLeft" state="frozen"/>
      <selection pane="bottomLeft" activeCell="C27" sqref="C27"/>
      <selection activeCell="B3" sqref="B3:H3"/>
    </sheetView>
  </sheetViews>
  <sheetFormatPr defaultColWidth="8.85546875" defaultRowHeight="12.6"/>
  <cols>
    <col min="1" max="1" width="8.42578125" hidden="1" customWidth="1"/>
    <col min="2" max="2" width="83" customWidth="1"/>
    <col min="3" max="3" width="11.7109375" bestFit="1" customWidth="1"/>
    <col min="4" max="4" width="49" customWidth="1"/>
  </cols>
  <sheetData>
    <row r="1" spans="1:4" ht="23.1">
      <c r="A1" t="s">
        <v>44</v>
      </c>
      <c r="B1" s="62" t="s">
        <v>95</v>
      </c>
      <c r="C1" s="144"/>
      <c r="D1" s="146">
        <f>Master</f>
        <v>0</v>
      </c>
    </row>
    <row r="2" spans="1:4" ht="30" customHeight="1">
      <c r="A2">
        <f>MAX(A3:A30)</f>
        <v>3301</v>
      </c>
      <c r="B2" s="116" t="s">
        <v>96</v>
      </c>
      <c r="C2" s="145" t="s">
        <v>97</v>
      </c>
      <c r="D2" s="115" t="s">
        <v>98</v>
      </c>
    </row>
    <row r="3" spans="1:4" ht="153.94999999999999">
      <c r="A3" s="166">
        <v>2922</v>
      </c>
      <c r="B3" s="90" t="s">
        <v>99</v>
      </c>
      <c r="C3" s="4"/>
      <c r="D3" s="4"/>
    </row>
    <row r="4" spans="1:4" ht="14.1">
      <c r="A4" s="166">
        <v>2923</v>
      </c>
      <c r="B4" s="90" t="s">
        <v>100</v>
      </c>
      <c r="C4" s="4"/>
      <c r="D4" s="4"/>
    </row>
    <row r="5" spans="1:4" ht="56.1">
      <c r="A5" s="166">
        <v>2924</v>
      </c>
      <c r="B5" s="90" t="s">
        <v>101</v>
      </c>
      <c r="C5" s="4"/>
      <c r="D5" s="4"/>
    </row>
    <row r="6" spans="1:4" ht="14.1">
      <c r="A6" s="166">
        <v>2925</v>
      </c>
      <c r="B6" s="90" t="s">
        <v>102</v>
      </c>
      <c r="C6" s="4">
        <v>15</v>
      </c>
      <c r="D6" s="4" t="s">
        <v>103</v>
      </c>
    </row>
    <row r="7" spans="1:4" ht="14.1">
      <c r="A7" s="166">
        <v>2926</v>
      </c>
      <c r="B7" s="90" t="s">
        <v>104</v>
      </c>
      <c r="C7" s="4"/>
      <c r="D7" s="4"/>
    </row>
    <row r="8" spans="1:4" ht="14.1">
      <c r="A8" s="166">
        <v>2927</v>
      </c>
      <c r="B8" s="90" t="s">
        <v>105</v>
      </c>
      <c r="C8" s="4"/>
      <c r="D8" s="4"/>
    </row>
    <row r="9" spans="1:4" ht="14.1">
      <c r="A9" s="166">
        <v>2928</v>
      </c>
      <c r="B9" s="90" t="s">
        <v>106</v>
      </c>
      <c r="C9" s="4"/>
      <c r="D9" s="4"/>
    </row>
    <row r="10" spans="1:4" ht="14.1">
      <c r="A10" s="166">
        <v>2929</v>
      </c>
      <c r="B10" s="90" t="s">
        <v>107</v>
      </c>
      <c r="C10" s="4">
        <v>15</v>
      </c>
      <c r="D10" s="4" t="s">
        <v>103</v>
      </c>
    </row>
    <row r="11" spans="1:4" ht="27.95">
      <c r="A11" s="166">
        <v>2930</v>
      </c>
      <c r="B11" s="90" t="s">
        <v>108</v>
      </c>
      <c r="C11" s="4"/>
      <c r="D11" s="4"/>
    </row>
    <row r="12" spans="1:4" ht="14.1">
      <c r="A12" s="166">
        <v>2931</v>
      </c>
      <c r="B12" s="90" t="s">
        <v>109</v>
      </c>
      <c r="C12" s="4"/>
      <c r="D12" s="4"/>
    </row>
    <row r="13" spans="1:4" ht="14.1">
      <c r="A13" s="166">
        <v>2932</v>
      </c>
      <c r="B13" s="90" t="s">
        <v>110</v>
      </c>
      <c r="C13" s="4"/>
      <c r="D13" s="4"/>
    </row>
    <row r="14" spans="1:4" ht="14.1">
      <c r="A14" s="166">
        <v>2933</v>
      </c>
      <c r="B14" s="90" t="s">
        <v>111</v>
      </c>
      <c r="C14" s="4"/>
      <c r="D14" s="4"/>
    </row>
    <row r="15" spans="1:4" ht="14.1">
      <c r="A15" s="166">
        <v>2934</v>
      </c>
      <c r="B15" s="90" t="s">
        <v>112</v>
      </c>
      <c r="C15" s="4"/>
      <c r="D15" s="4"/>
    </row>
    <row r="16" spans="1:4" ht="14.1">
      <c r="A16" s="166">
        <v>2935</v>
      </c>
      <c r="B16" s="90" t="s">
        <v>113</v>
      </c>
      <c r="C16" s="4"/>
      <c r="D16" s="4"/>
    </row>
    <row r="17" spans="1:4" ht="14.1">
      <c r="A17" s="166">
        <v>2936</v>
      </c>
      <c r="B17" s="90" t="s">
        <v>114</v>
      </c>
      <c r="C17" s="4"/>
      <c r="D17" s="4"/>
    </row>
    <row r="18" spans="1:4" ht="14.1">
      <c r="A18" s="166">
        <v>2937</v>
      </c>
      <c r="B18" s="90" t="s">
        <v>115</v>
      </c>
      <c r="C18" s="4"/>
      <c r="D18" s="4"/>
    </row>
    <row r="19" spans="1:4" ht="14.1">
      <c r="A19" s="166">
        <v>2938</v>
      </c>
      <c r="B19" s="90" t="s">
        <v>116</v>
      </c>
      <c r="C19" s="4"/>
      <c r="D19" s="4"/>
    </row>
    <row r="20" spans="1:4" ht="14.1">
      <c r="A20" s="166">
        <v>2939</v>
      </c>
      <c r="B20" s="90" t="s">
        <v>117</v>
      </c>
      <c r="C20" s="4"/>
      <c r="D20" s="4"/>
    </row>
    <row r="21" spans="1:4" ht="14.1">
      <c r="A21" s="166">
        <v>2940</v>
      </c>
      <c r="B21" s="90" t="s">
        <v>118</v>
      </c>
      <c r="C21" s="4"/>
      <c r="D21" s="4"/>
    </row>
    <row r="22" spans="1:4" ht="42">
      <c r="A22" s="166">
        <v>2941</v>
      </c>
      <c r="B22" s="90" t="s">
        <v>119</v>
      </c>
      <c r="C22" s="4" t="s">
        <v>120</v>
      </c>
      <c r="D22" s="4" t="s">
        <v>121</v>
      </c>
    </row>
    <row r="23" spans="1:4" ht="14.1">
      <c r="A23" s="166">
        <v>2942</v>
      </c>
      <c r="B23" s="90" t="s">
        <v>122</v>
      </c>
      <c r="C23" s="4"/>
      <c r="D23" s="4"/>
    </row>
    <row r="24" spans="1:4" ht="14.1">
      <c r="A24" s="166">
        <v>2943</v>
      </c>
      <c r="B24" s="90" t="s">
        <v>123</v>
      </c>
      <c r="C24" s="4"/>
      <c r="D24" s="4"/>
    </row>
    <row r="25" spans="1:4" ht="14.1">
      <c r="A25" s="166">
        <v>3301</v>
      </c>
      <c r="B25" s="90" t="s">
        <v>124</v>
      </c>
      <c r="C25" s="4"/>
      <c r="D25" s="4"/>
    </row>
    <row r="26" spans="1:4" ht="14.1">
      <c r="B26" s="122"/>
      <c r="C26" s="122"/>
      <c r="D26" s="4"/>
    </row>
    <row r="27" spans="1:4" ht="14.1">
      <c r="B27" s="122"/>
      <c r="C27" s="122"/>
      <c r="D27" s="4"/>
    </row>
    <row r="28" spans="1:4" ht="14.1">
      <c r="B28" s="122"/>
      <c r="C28" s="122"/>
      <c r="D28" s="4"/>
    </row>
    <row r="29" spans="1:4" ht="14.1">
      <c r="B29" s="122"/>
      <c r="C29" s="122"/>
      <c r="D29" s="4"/>
    </row>
    <row r="30" spans="1:4" ht="42">
      <c r="B30" s="123" t="s">
        <v>125</v>
      </c>
      <c r="C30" s="123"/>
    </row>
  </sheetData>
  <sheetProtection password="B009" sheet="1" objects="1" scenarios="1"/>
  <customSheetViews>
    <customSheetView guid="{D7B51006-83AC-4A14-BAFD-CE844DFB8668}" showRuler="0" topLeftCell="A14">
      <selection activeCell="A18" sqref="A18:IV18"/>
      <pageMargins left="0" right="0" top="0" bottom="0" header="0" footer="0"/>
      <headerFooter alignWithMargins="0"/>
    </customSheetView>
    <customSheetView guid="{E1B3B869-9B15-4AFC-BA36-DA09F5711648}" showRuler="0" topLeftCell="A14">
      <selection activeCell="A18" sqref="A18:IV18"/>
      <pageMargins left="0" right="0" top="0" bottom="0" header="0" footer="0"/>
      <headerFooter alignWithMargins="0"/>
    </customSheetView>
  </customSheetViews>
  <phoneticPr fontId="0" type="noConversion"/>
  <conditionalFormatting sqref="A3:A25">
    <cfRule type="expression" dxfId="55" priority="76" stopIfTrue="1">
      <formula>A3=""</formula>
    </cfRule>
  </conditionalFormatting>
  <conditionalFormatting sqref="D3:D29">
    <cfRule type="expression" dxfId="54" priority="8" stopIfTrue="1">
      <formula>D3&lt;&gt;""</formula>
    </cfRule>
    <cfRule type="expression" dxfId="53" priority="9" stopIfTrue="1">
      <formula>D3=""</formula>
    </cfRule>
  </conditionalFormatting>
  <conditionalFormatting sqref="C3:C25">
    <cfRule type="expression" dxfId="52" priority="3" stopIfTrue="1">
      <formula>C3&lt;&gt;""</formula>
    </cfRule>
    <cfRule type="expression" dxfId="51" priority="4" stopIfTrue="1">
      <formula>C3=""</formula>
    </cfRule>
  </conditionalFormatting>
  <conditionalFormatting sqref="D1">
    <cfRule type="expression" dxfId="50" priority="1" stopIfTrue="1">
      <formula>Master&lt;&gt;"Master"</formula>
    </cfRule>
    <cfRule type="expression" dxfId="49" priority="2" stopIfTrue="1">
      <formula>Master="Master"</formula>
    </cfRule>
  </conditionalFormatting>
  <pageMargins left="0.75" right="0.75" top="1" bottom="1" header="0.5" footer="0.5"/>
  <pageSetup scale="85"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39"/>
  <sheetViews>
    <sheetView showGridLines="0" showZeros="0" tabSelected="1" topLeftCell="B1" zoomScale="85" workbookViewId="0">
      <pane ySplit="4" topLeftCell="A5" activePane="bottomLeft" state="frozen"/>
      <selection pane="bottomLeft" activeCell="F6" sqref="F6"/>
      <selection activeCell="B1" sqref="B1"/>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9" width="3.85546875" hidden="1" customWidth="1"/>
    <col min="10" max="10" width="4.7109375" hidden="1" customWidth="1"/>
    <col min="11" max="14" width="3.85546875" hidden="1" customWidth="1"/>
    <col min="15" max="15" width="4.140625" hidden="1" customWidth="1"/>
    <col min="16" max="16" width="5.140625" hidden="1" customWidth="1"/>
    <col min="17" max="17" width="4.140625" hidden="1" customWidth="1"/>
    <col min="18" max="18" width="5.140625" hidden="1" customWidth="1"/>
    <col min="19" max="19" width="3.85546875" hidden="1" customWidth="1"/>
    <col min="20" max="23" width="3.140625" hidden="1" customWidth="1"/>
    <col min="24" max="24" width="3.85546875" hidden="1" customWidth="1"/>
    <col min="25" max="25" width="14.140625" hidden="1" customWidth="1"/>
    <col min="26" max="26" width="28.140625" hidden="1" customWidth="1"/>
    <col min="27" max="27" width="8.85546875" customWidth="1"/>
    <col min="28" max="28" width="3.85546875" hidden="1" customWidth="1"/>
    <col min="29" max="29" width="4.140625" hidden="1" customWidth="1"/>
    <col min="30" max="30" width="8.42578125" hidden="1" customWidth="1"/>
    <col min="31" max="31" width="5.140625" hidden="1" customWidth="1"/>
  </cols>
  <sheetData>
    <row r="1" spans="1:31" ht="23.1">
      <c r="B1" s="80" t="s">
        <v>6</v>
      </c>
      <c r="C1" s="7"/>
      <c r="D1" s="7"/>
      <c r="E1" s="7"/>
      <c r="F1" s="7"/>
      <c r="G1" s="7"/>
      <c r="H1" s="59">
        <f>Master</f>
        <v>0</v>
      </c>
      <c r="I1" s="167"/>
      <c r="J1" s="167"/>
      <c r="K1" s="167"/>
      <c r="L1" s="167"/>
      <c r="M1" s="167"/>
      <c r="N1" s="167"/>
      <c r="O1" s="167"/>
      <c r="P1" s="167" t="s">
        <v>126</v>
      </c>
      <c r="Q1" s="167"/>
      <c r="R1" s="167"/>
      <c r="S1" s="167"/>
      <c r="T1" s="167"/>
      <c r="U1" s="167"/>
      <c r="V1" s="167"/>
      <c r="W1" s="167"/>
      <c r="X1" s="167"/>
      <c r="Y1" s="7"/>
      <c r="Z1" s="32"/>
      <c r="AA1" s="110"/>
    </row>
    <row r="2" spans="1:31" ht="12.95">
      <c r="B2" s="12" t="str">
        <f>IF(SUM(AC5:AC18)-SUM(AD5:AD18)=0,"0",SUM(AC5:AC18)-SUM(AD5:AD18))</f>
        <v>0</v>
      </c>
      <c r="C2" s="33" t="s">
        <v>127</v>
      </c>
      <c r="D2" s="8">
        <f>IF(SUM(AD5:AD18)/SUM(AC5:AC18)=0,"0%",SUM(AD5:AD18)/SUM(AC5:AC18))</f>
        <v>1</v>
      </c>
      <c r="E2" s="21" t="s">
        <v>45</v>
      </c>
      <c r="F2" s="21"/>
      <c r="G2" s="21"/>
      <c r="H2" s="21"/>
      <c r="I2" s="168"/>
      <c r="J2" s="168"/>
      <c r="K2" s="168"/>
      <c r="L2" s="168"/>
      <c r="M2" s="168"/>
      <c r="N2" s="168"/>
      <c r="O2" s="169"/>
      <c r="P2" s="169"/>
      <c r="Q2" s="169"/>
      <c r="R2" s="169"/>
      <c r="S2" s="33"/>
      <c r="T2" s="169"/>
      <c r="U2" s="169"/>
      <c r="V2" s="169"/>
      <c r="W2" s="169"/>
      <c r="X2" s="169"/>
      <c r="Y2" s="21"/>
      <c r="Z2" s="9"/>
      <c r="AA2" s="110"/>
    </row>
    <row r="3" spans="1:31" ht="49.5" customHeight="1">
      <c r="A3" s="17" t="s">
        <v>128</v>
      </c>
      <c r="B3" s="157" t="s">
        <v>129</v>
      </c>
      <c r="C3" s="157"/>
      <c r="D3" s="157"/>
      <c r="E3" s="157"/>
      <c r="F3" s="158"/>
      <c r="G3" s="158"/>
      <c r="H3" s="159"/>
      <c r="I3" s="170" t="s">
        <v>130</v>
      </c>
      <c r="J3" s="17" t="s">
        <v>131</v>
      </c>
      <c r="K3" s="17" t="s">
        <v>132</v>
      </c>
      <c r="M3" s="170"/>
      <c r="N3" s="170"/>
      <c r="O3" s="171"/>
      <c r="P3" s="171" t="s">
        <v>133</v>
      </c>
      <c r="Q3" s="171" t="s">
        <v>134</v>
      </c>
      <c r="R3" s="171" t="s">
        <v>135</v>
      </c>
      <c r="S3" s="171" t="s">
        <v>136</v>
      </c>
      <c r="T3" s="171" t="s">
        <v>137</v>
      </c>
      <c r="U3" s="170" t="s">
        <v>138</v>
      </c>
      <c r="V3" s="166"/>
      <c r="W3" s="166"/>
      <c r="AA3" s="87" t="s">
        <v>139</v>
      </c>
      <c r="AB3" s="170" t="s">
        <v>140</v>
      </c>
      <c r="AC3" s="170" t="s">
        <v>141</v>
      </c>
      <c r="AD3" s="171" t="s">
        <v>142</v>
      </c>
      <c r="AE3" s="171" t="s">
        <v>143</v>
      </c>
    </row>
    <row r="4" spans="1:31" ht="14.1">
      <c r="B4" s="20" t="s">
        <v>144</v>
      </c>
      <c r="C4" s="1" t="s">
        <v>145</v>
      </c>
      <c r="D4" s="1" t="s">
        <v>47</v>
      </c>
      <c r="E4" s="1" t="s">
        <v>146</v>
      </c>
      <c r="F4" s="1" t="s">
        <v>147</v>
      </c>
      <c r="G4" s="1" t="s">
        <v>148</v>
      </c>
      <c r="H4" s="1" t="s">
        <v>149</v>
      </c>
      <c r="I4" s="172"/>
      <c r="J4" s="172"/>
      <c r="K4" s="172"/>
      <c r="M4" s="172"/>
      <c r="N4" s="172"/>
      <c r="O4" s="166"/>
      <c r="P4" s="166"/>
      <c r="Q4" s="166"/>
      <c r="R4" s="166"/>
      <c r="S4" s="166"/>
      <c r="T4" s="166"/>
      <c r="U4" s="166"/>
      <c r="V4" s="166"/>
      <c r="W4" s="166"/>
      <c r="Y4" s="1"/>
      <c r="Z4" s="1"/>
      <c r="AB4" s="166"/>
      <c r="AC4" s="166"/>
      <c r="AD4" s="166"/>
      <c r="AE4" s="166"/>
    </row>
    <row r="5" spans="1:31" ht="14.1">
      <c r="B5" s="13"/>
      <c r="C5" s="23" t="s">
        <v>150</v>
      </c>
      <c r="D5" s="23"/>
      <c r="E5" s="23"/>
      <c r="F5" s="22"/>
      <c r="G5" s="22"/>
      <c r="H5" s="19"/>
      <c r="I5" s="11"/>
      <c r="J5" s="11"/>
      <c r="K5" s="11"/>
      <c r="M5" s="11"/>
      <c r="O5" s="166"/>
      <c r="P5" s="166" t="str">
        <f>IF(A5="","",IF(ISNA(VLOOKUP(A5,L1_Array,4,FALSE)),0,IF(VLOOKUP(A5,L1_Array,4,FALSE)="",0,IF(VLOOKUP(A5,L1_Array,4,FALSE)="Yes",1,IF(VLOOKUP(A5,L1_Array,4,FALSE)="No",2,IF(VLOOKUP(A5,L1_Array,4,FALSE)="N/A",3,"Help"))))))</f>
        <v/>
      </c>
      <c r="Q5" s="166" t="str">
        <f>IF(I5="","",IF(D5="Yes",1,IF(D5="No",2,IF(D5="N/A",3,0))))</f>
        <v/>
      </c>
      <c r="R5" s="166" t="str">
        <f>IF(I5="","",IF(P5&gt;0,P5,IF(Q5&gt;0,Q5,0)))</f>
        <v/>
      </c>
      <c r="S5" s="166"/>
      <c r="T5" s="166">
        <f>IF(I5="",T4,IF(AND(R5&gt;1,OR(T4="",T4=0,T4&gt;=I5)),I5,IF(I5&gt;T4,T4,0)))</f>
        <v>0</v>
      </c>
      <c r="U5" s="166" t="str">
        <f t="shared" ref="U5:U36" si="0">IF(Master="Master",Q5,IF(U4="",R5,IF(OR(AND(T5&gt;0,R5&lt;U4),AND(T5=1,R5&lt;=U4)),U4,R5)))</f>
        <v/>
      </c>
      <c r="Y5" s="22"/>
      <c r="Z5" s="19"/>
      <c r="AA5" s="82"/>
      <c r="AB5" t="s">
        <v>151</v>
      </c>
      <c r="AC5">
        <f>COUNTIF($J$5:$J$139,AB5)</f>
        <v>1</v>
      </c>
      <c r="AD5">
        <f>COUNTIF(U6:U7,"&gt;0")</f>
        <v>1</v>
      </c>
      <c r="AE5" s="173">
        <v>50</v>
      </c>
    </row>
    <row r="6" spans="1:31" ht="56.1">
      <c r="A6" s="166">
        <v>3198</v>
      </c>
      <c r="B6" s="14" t="str">
        <f t="shared" ref="B6:B72" si="1">IF(A6="","",$P$1&amp;"."&amp;K6)</f>
        <v>SL.1</v>
      </c>
      <c r="C6" s="3" t="s">
        <v>152</v>
      </c>
      <c r="D6" s="18" t="s">
        <v>23</v>
      </c>
      <c r="E6" s="28" t="s">
        <v>153</v>
      </c>
      <c r="F6" s="15" t="s">
        <v>154</v>
      </c>
      <c r="G6" s="16">
        <v>4.0999999999999996</v>
      </c>
      <c r="H6" s="15" t="s">
        <v>155</v>
      </c>
      <c r="I6" s="11">
        <v>1</v>
      </c>
      <c r="J6" s="11" t="s">
        <v>151</v>
      </c>
      <c r="K6" s="11">
        <f>IF(A6="",K5,K5+1)</f>
        <v>1</v>
      </c>
      <c r="M6" s="11"/>
      <c r="O6" s="166"/>
      <c r="P6" s="166">
        <v>0</v>
      </c>
      <c r="Q6" s="166">
        <f>IF(A6="","",IF(D6="",0,IF(D6="Yes",1,IF(D6="No",2,IF(D6="N/A",3,"Help")))))</f>
        <v>1</v>
      </c>
      <c r="R6" s="166">
        <f>IF(I6="","",IF(P6&gt;0,P6,IF(Q6&gt;0,Q6,0)))</f>
        <v>1</v>
      </c>
      <c r="S6" s="166"/>
      <c r="T6" s="166">
        <f>IF(I6="",T5,IF(AND(R6&gt;1,OR(T5="",T5=0,T5&gt;=I6)),I6,IF(I6&gt;T5,T5,0)))</f>
        <v>0</v>
      </c>
      <c r="U6" s="166">
        <f t="shared" si="0"/>
        <v>1</v>
      </c>
      <c r="Y6" s="16"/>
      <c r="Z6" s="15"/>
      <c r="AA6" s="82"/>
      <c r="AB6" t="s">
        <v>156</v>
      </c>
      <c r="AC6">
        <f t="shared" ref="AC6:AC18" si="2">COUNTIF($J$5:$J$139,AB6)</f>
        <v>2</v>
      </c>
      <c r="AD6">
        <f>COUNTIF(U8:U10,"&gt;0")</f>
        <v>2</v>
      </c>
      <c r="AE6" s="166">
        <v>75</v>
      </c>
    </row>
    <row r="7" spans="1:31" ht="14.1">
      <c r="A7" s="166"/>
      <c r="B7" s="13" t="str">
        <f t="shared" si="1"/>
        <v/>
      </c>
      <c r="C7" s="23" t="s">
        <v>157</v>
      </c>
      <c r="D7" s="24"/>
      <c r="E7" s="24"/>
      <c r="F7" s="22"/>
      <c r="G7" s="60"/>
      <c r="H7" s="19"/>
      <c r="I7" s="11"/>
      <c r="J7" s="11"/>
      <c r="K7" s="11">
        <f t="shared" ref="K7:K70" si="3">IF(A7="",K6,K6+1)</f>
        <v>1</v>
      </c>
      <c r="M7" s="11"/>
      <c r="O7" s="166"/>
      <c r="P7" s="166">
        <v>0</v>
      </c>
      <c r="Q7" s="166" t="str">
        <f t="shared" ref="Q7:Q70" si="4">IF(A7="","",IF(D7="",0,IF(D7="Yes",1,IF(D7="No",2,IF(D7="N/A",3,"Help")))))</f>
        <v/>
      </c>
      <c r="R7" s="166" t="str">
        <f t="shared" ref="R7:R70" si="5">IF(I7="","",IF(P7&gt;0,P7,IF(Q7&gt;0,Q7,0)))</f>
        <v/>
      </c>
      <c r="S7" s="166"/>
      <c r="T7" s="166">
        <f t="shared" ref="T7:T70" si="6">IF(I7="",T6,IF(AND(R7&gt;1,OR(T6="",T6=0,T6&gt;=I7)),I7,IF(I7&gt;T6,T6,0)))</f>
        <v>0</v>
      </c>
      <c r="U7" s="166" t="str">
        <f t="shared" si="0"/>
        <v/>
      </c>
      <c r="Y7" s="60"/>
      <c r="Z7" s="19"/>
      <c r="AA7" s="82"/>
      <c r="AB7" t="s">
        <v>158</v>
      </c>
      <c r="AC7">
        <f t="shared" si="2"/>
        <v>2</v>
      </c>
      <c r="AD7">
        <f>COUNTIF(U11:U13,"&gt;0")</f>
        <v>2</v>
      </c>
      <c r="AE7" s="166">
        <v>75</v>
      </c>
    </row>
    <row r="8" spans="1:31" ht="279.95">
      <c r="A8" s="166">
        <v>3199</v>
      </c>
      <c r="B8" s="14" t="str">
        <f t="shared" si="1"/>
        <v>SL.2</v>
      </c>
      <c r="C8" s="3" t="s">
        <v>159</v>
      </c>
      <c r="D8" s="18" t="s">
        <v>23</v>
      </c>
      <c r="E8" s="28" t="s">
        <v>160</v>
      </c>
      <c r="F8" s="15"/>
      <c r="G8" s="16" t="s">
        <v>161</v>
      </c>
      <c r="H8" s="15" t="s">
        <v>162</v>
      </c>
      <c r="I8" s="11">
        <v>1</v>
      </c>
      <c r="J8" s="11" t="s">
        <v>156</v>
      </c>
      <c r="K8" s="11">
        <f t="shared" si="3"/>
        <v>2</v>
      </c>
      <c r="M8" s="11"/>
      <c r="O8" s="166"/>
      <c r="P8" s="166">
        <v>0</v>
      </c>
      <c r="Q8" s="166">
        <f t="shared" si="4"/>
        <v>1</v>
      </c>
      <c r="R8" s="166">
        <f t="shared" si="5"/>
        <v>1</v>
      </c>
      <c r="S8" s="166"/>
      <c r="T8" s="166">
        <f t="shared" si="6"/>
        <v>0</v>
      </c>
      <c r="U8" s="166">
        <f t="shared" si="0"/>
        <v>1</v>
      </c>
      <c r="Y8" s="16"/>
      <c r="Z8" s="15"/>
      <c r="AA8" s="82"/>
      <c r="AB8" t="s">
        <v>163</v>
      </c>
      <c r="AC8">
        <f t="shared" si="2"/>
        <v>3</v>
      </c>
      <c r="AD8">
        <f>COUNTIF(U14:U17,"&gt;0")</f>
        <v>3</v>
      </c>
      <c r="AE8" s="166">
        <v>50</v>
      </c>
    </row>
    <row r="9" spans="1:31" ht="56.1">
      <c r="A9" s="166">
        <v>2471</v>
      </c>
      <c r="B9" s="14" t="str">
        <f t="shared" si="1"/>
        <v>SL.3</v>
      </c>
      <c r="C9" s="3" t="s">
        <v>164</v>
      </c>
      <c r="D9" s="18" t="s">
        <v>23</v>
      </c>
      <c r="E9" s="28" t="s">
        <v>165</v>
      </c>
      <c r="F9" s="15" t="s">
        <v>166</v>
      </c>
      <c r="G9" s="16" t="s">
        <v>167</v>
      </c>
      <c r="H9" s="15" t="s">
        <v>168</v>
      </c>
      <c r="I9" s="11">
        <v>1</v>
      </c>
      <c r="J9" s="11" t="s">
        <v>156</v>
      </c>
      <c r="K9" s="11">
        <f t="shared" si="3"/>
        <v>3</v>
      </c>
      <c r="M9" s="11"/>
      <c r="O9" s="166"/>
      <c r="P9" s="166">
        <v>0</v>
      </c>
      <c r="Q9" s="166">
        <f t="shared" si="4"/>
        <v>1</v>
      </c>
      <c r="R9" s="166">
        <f t="shared" si="5"/>
        <v>1</v>
      </c>
      <c r="S9" s="166"/>
      <c r="T9" s="166">
        <f t="shared" si="6"/>
        <v>0</v>
      </c>
      <c r="U9" s="166">
        <f t="shared" si="0"/>
        <v>1</v>
      </c>
      <c r="Y9" s="16"/>
      <c r="Z9" s="15"/>
      <c r="AA9" s="82"/>
      <c r="AB9" t="s">
        <v>169</v>
      </c>
      <c r="AC9">
        <f t="shared" si="2"/>
        <v>6</v>
      </c>
      <c r="AD9">
        <f>COUNTIF(U18:U24,"&gt;0")</f>
        <v>6</v>
      </c>
      <c r="AE9" s="166">
        <v>75</v>
      </c>
    </row>
    <row r="10" spans="1:31" ht="14.1">
      <c r="A10" s="166"/>
      <c r="B10" s="13" t="str">
        <f t="shared" si="1"/>
        <v/>
      </c>
      <c r="C10" s="23" t="s">
        <v>170</v>
      </c>
      <c r="D10" s="24"/>
      <c r="E10" s="24"/>
      <c r="F10" s="22"/>
      <c r="G10" s="60"/>
      <c r="H10" s="19"/>
      <c r="I10" s="11"/>
      <c r="J10" s="11"/>
      <c r="K10" s="11">
        <f t="shared" si="3"/>
        <v>3</v>
      </c>
      <c r="M10" s="11"/>
      <c r="O10" s="166"/>
      <c r="P10" s="166">
        <v>0</v>
      </c>
      <c r="Q10" s="166" t="str">
        <f t="shared" si="4"/>
        <v/>
      </c>
      <c r="R10" s="166" t="str">
        <f t="shared" si="5"/>
        <v/>
      </c>
      <c r="S10" s="166"/>
      <c r="T10" s="166">
        <f t="shared" si="6"/>
        <v>0</v>
      </c>
      <c r="U10" s="166" t="str">
        <f t="shared" si="0"/>
        <v/>
      </c>
      <c r="Y10" s="60"/>
      <c r="Z10" s="19"/>
      <c r="AA10" s="82"/>
      <c r="AB10" t="s">
        <v>171</v>
      </c>
      <c r="AC10">
        <f t="shared" si="2"/>
        <v>3</v>
      </c>
      <c r="AD10">
        <f>COUNTIF(U25:U28,"&gt;0")</f>
        <v>3</v>
      </c>
      <c r="AE10" s="166">
        <v>150</v>
      </c>
    </row>
    <row r="11" spans="1:31" ht="69.95">
      <c r="A11" s="166">
        <v>58</v>
      </c>
      <c r="B11" s="14" t="str">
        <f t="shared" si="1"/>
        <v>SL.4</v>
      </c>
      <c r="C11" s="3" t="s">
        <v>172</v>
      </c>
      <c r="D11" s="18" t="s">
        <v>23</v>
      </c>
      <c r="E11" s="28" t="s">
        <v>173</v>
      </c>
      <c r="F11" s="15"/>
      <c r="G11" s="16" t="s">
        <v>174</v>
      </c>
      <c r="H11" s="15" t="s">
        <v>175</v>
      </c>
      <c r="I11" s="11">
        <v>1</v>
      </c>
      <c r="J11" s="11" t="s">
        <v>158</v>
      </c>
      <c r="K11" s="11">
        <f t="shared" si="3"/>
        <v>4</v>
      </c>
      <c r="M11" s="11"/>
      <c r="O11" s="166"/>
      <c r="P11" s="166">
        <v>0</v>
      </c>
      <c r="Q11" s="166">
        <f t="shared" si="4"/>
        <v>1</v>
      </c>
      <c r="R11" s="166">
        <f t="shared" si="5"/>
        <v>1</v>
      </c>
      <c r="S11" s="166"/>
      <c r="T11" s="166">
        <f t="shared" si="6"/>
        <v>0</v>
      </c>
      <c r="U11" s="166">
        <f t="shared" si="0"/>
        <v>1</v>
      </c>
      <c r="Y11" s="16"/>
      <c r="Z11" s="15"/>
      <c r="AA11" s="82"/>
      <c r="AB11" t="s">
        <v>176</v>
      </c>
      <c r="AC11">
        <f t="shared" si="2"/>
        <v>13</v>
      </c>
      <c r="AD11">
        <f>COUNTIF(U29:U42,"&gt;0")</f>
        <v>13</v>
      </c>
      <c r="AE11" s="166">
        <v>325</v>
      </c>
    </row>
    <row r="12" spans="1:31" ht="69.95">
      <c r="A12" s="166">
        <v>71</v>
      </c>
      <c r="B12" s="14" t="str">
        <f t="shared" si="1"/>
        <v>SL.5</v>
      </c>
      <c r="C12" s="3" t="s">
        <v>177</v>
      </c>
      <c r="D12" s="18" t="s">
        <v>23</v>
      </c>
      <c r="E12" s="28" t="s">
        <v>178</v>
      </c>
      <c r="F12" s="15"/>
      <c r="G12" s="16">
        <v>6.2</v>
      </c>
      <c r="H12" s="15" t="s">
        <v>179</v>
      </c>
      <c r="I12" s="11">
        <v>1</v>
      </c>
      <c r="J12" s="11" t="s">
        <v>158</v>
      </c>
      <c r="K12" s="11">
        <f t="shared" si="3"/>
        <v>5</v>
      </c>
      <c r="M12" s="11"/>
      <c r="O12" s="166"/>
      <c r="P12" s="166">
        <v>0</v>
      </c>
      <c r="Q12" s="166">
        <f t="shared" si="4"/>
        <v>1</v>
      </c>
      <c r="R12" s="166">
        <f t="shared" si="5"/>
        <v>1</v>
      </c>
      <c r="S12" s="166"/>
      <c r="T12" s="166">
        <f t="shared" si="6"/>
        <v>0</v>
      </c>
      <c r="U12" s="166">
        <f t="shared" si="0"/>
        <v>1</v>
      </c>
      <c r="Y12" s="16"/>
      <c r="Z12" s="15"/>
      <c r="AA12" s="82"/>
      <c r="AB12" t="s">
        <v>180</v>
      </c>
      <c r="AC12">
        <f t="shared" si="2"/>
        <v>5</v>
      </c>
      <c r="AD12">
        <f>COUNTIF(U43:U48,"&gt;0")</f>
        <v>5</v>
      </c>
      <c r="AE12" s="166">
        <v>75</v>
      </c>
    </row>
    <row r="13" spans="1:31" ht="14.1">
      <c r="A13" s="166"/>
      <c r="B13" s="13" t="str">
        <f t="shared" si="1"/>
        <v/>
      </c>
      <c r="C13" s="23" t="s">
        <v>181</v>
      </c>
      <c r="D13" s="24"/>
      <c r="E13" s="24"/>
      <c r="F13" s="22"/>
      <c r="G13" s="60"/>
      <c r="H13" s="19"/>
      <c r="I13" s="11"/>
      <c r="J13" s="11"/>
      <c r="K13" s="11">
        <f t="shared" si="3"/>
        <v>5</v>
      </c>
      <c r="M13" s="11"/>
      <c r="O13" s="166"/>
      <c r="P13" s="166">
        <v>0</v>
      </c>
      <c r="Q13" s="166" t="str">
        <f t="shared" si="4"/>
        <v/>
      </c>
      <c r="R13" s="166" t="str">
        <f t="shared" si="5"/>
        <v/>
      </c>
      <c r="S13" s="166"/>
      <c r="T13" s="166">
        <f t="shared" si="6"/>
        <v>0</v>
      </c>
      <c r="U13" s="166" t="str">
        <f t="shared" si="0"/>
        <v/>
      </c>
      <c r="Y13" s="60"/>
      <c r="Z13" s="19"/>
      <c r="AA13" s="82"/>
      <c r="AB13" t="s">
        <v>182</v>
      </c>
      <c r="AC13">
        <f t="shared" si="2"/>
        <v>7</v>
      </c>
      <c r="AD13">
        <f>COUNTIF(U49:U56,"&gt;0")</f>
        <v>7</v>
      </c>
      <c r="AE13" s="166">
        <v>100</v>
      </c>
    </row>
    <row r="14" spans="1:31" ht="42">
      <c r="A14" s="166">
        <v>3200</v>
      </c>
      <c r="B14" s="14" t="str">
        <f t="shared" si="1"/>
        <v>SL.6</v>
      </c>
      <c r="C14" s="3" t="s">
        <v>183</v>
      </c>
      <c r="D14" s="18" t="s">
        <v>23</v>
      </c>
      <c r="E14" s="28" t="s">
        <v>184</v>
      </c>
      <c r="F14" s="15"/>
      <c r="G14" s="16">
        <v>7.1</v>
      </c>
      <c r="H14" s="15" t="s">
        <v>185</v>
      </c>
      <c r="I14" s="11">
        <v>1</v>
      </c>
      <c r="J14" s="11" t="s">
        <v>163</v>
      </c>
      <c r="K14" s="11">
        <f t="shared" si="3"/>
        <v>6</v>
      </c>
      <c r="M14" s="11"/>
      <c r="O14" s="166"/>
      <c r="P14" s="166">
        <v>0</v>
      </c>
      <c r="Q14" s="166">
        <f t="shared" si="4"/>
        <v>1</v>
      </c>
      <c r="R14" s="166">
        <f t="shared" si="5"/>
        <v>1</v>
      </c>
      <c r="S14" s="166"/>
      <c r="T14" s="166">
        <f t="shared" si="6"/>
        <v>0</v>
      </c>
      <c r="U14" s="166">
        <f t="shared" si="0"/>
        <v>1</v>
      </c>
      <c r="Y14" s="16"/>
      <c r="Z14" s="15"/>
      <c r="AA14" s="82"/>
      <c r="AB14" t="s">
        <v>186</v>
      </c>
      <c r="AC14">
        <f t="shared" si="2"/>
        <v>1</v>
      </c>
      <c r="AD14">
        <f>COUNTIF(U57:U58,"&gt;0")</f>
        <v>1</v>
      </c>
      <c r="AE14" s="166">
        <v>75</v>
      </c>
    </row>
    <row r="15" spans="1:31" ht="126">
      <c r="A15" s="166">
        <v>2532</v>
      </c>
      <c r="B15" s="14" t="str">
        <f t="shared" si="1"/>
        <v>SL.7</v>
      </c>
      <c r="C15" s="3" t="s">
        <v>187</v>
      </c>
      <c r="D15" s="18" t="s">
        <v>23</v>
      </c>
      <c r="E15" s="28" t="s">
        <v>188</v>
      </c>
      <c r="F15" s="15"/>
      <c r="G15" s="16" t="s">
        <v>189</v>
      </c>
      <c r="H15" s="15" t="s">
        <v>190</v>
      </c>
      <c r="I15" s="11">
        <v>1</v>
      </c>
      <c r="J15" s="11" t="s">
        <v>163</v>
      </c>
      <c r="K15" s="11">
        <f t="shared" si="3"/>
        <v>7</v>
      </c>
      <c r="M15" s="11"/>
      <c r="O15" s="166"/>
      <c r="P15" s="166">
        <v>0</v>
      </c>
      <c r="Q15" s="166">
        <f t="shared" si="4"/>
        <v>1</v>
      </c>
      <c r="R15" s="166">
        <f t="shared" si="5"/>
        <v>1</v>
      </c>
      <c r="S15" s="166"/>
      <c r="T15" s="166">
        <f t="shared" si="6"/>
        <v>0</v>
      </c>
      <c r="U15" s="166">
        <f t="shared" si="0"/>
        <v>1</v>
      </c>
      <c r="Y15" s="16"/>
      <c r="Z15" s="15"/>
      <c r="AA15" s="82"/>
      <c r="AB15" t="s">
        <v>191</v>
      </c>
      <c r="AC15">
        <f t="shared" si="2"/>
        <v>5</v>
      </c>
      <c r="AD15">
        <f>COUNTIF(U59:U64,"&gt;0")</f>
        <v>5</v>
      </c>
      <c r="AE15" s="166">
        <v>75</v>
      </c>
    </row>
    <row r="16" spans="1:31" ht="56.1">
      <c r="A16" s="166">
        <v>2365</v>
      </c>
      <c r="B16" s="14" t="str">
        <f t="shared" si="1"/>
        <v>SL.8</v>
      </c>
      <c r="C16" s="3" t="s">
        <v>192</v>
      </c>
      <c r="D16" s="18" t="s">
        <v>3</v>
      </c>
      <c r="E16" s="28" t="s">
        <v>193</v>
      </c>
      <c r="F16" s="15"/>
      <c r="G16" s="16" t="s">
        <v>194</v>
      </c>
      <c r="H16" s="15" t="s">
        <v>195</v>
      </c>
      <c r="I16" s="11">
        <v>1</v>
      </c>
      <c r="J16" s="11" t="s">
        <v>163</v>
      </c>
      <c r="K16" s="11">
        <f t="shared" si="3"/>
        <v>8</v>
      </c>
      <c r="M16" s="11"/>
      <c r="O16" s="166"/>
      <c r="P16" s="166">
        <v>0</v>
      </c>
      <c r="Q16" s="166">
        <f t="shared" si="4"/>
        <v>3</v>
      </c>
      <c r="R16" s="166">
        <f t="shared" si="5"/>
        <v>3</v>
      </c>
      <c r="S16" s="166"/>
      <c r="T16" s="166">
        <f t="shared" si="6"/>
        <v>1</v>
      </c>
      <c r="U16" s="166">
        <f t="shared" si="0"/>
        <v>3</v>
      </c>
      <c r="Y16" s="16"/>
      <c r="Z16" s="15"/>
      <c r="AA16" s="82"/>
      <c r="AB16" t="s">
        <v>196</v>
      </c>
      <c r="AC16">
        <f t="shared" si="2"/>
        <v>2</v>
      </c>
      <c r="AD16">
        <f>COUNTIF(U65:U67,"&gt;0")</f>
        <v>2</v>
      </c>
      <c r="AE16" s="166">
        <v>25</v>
      </c>
    </row>
    <row r="17" spans="1:31" ht="14.1">
      <c r="A17" s="166"/>
      <c r="B17" s="13" t="str">
        <f t="shared" si="1"/>
        <v/>
      </c>
      <c r="C17" s="23" t="s">
        <v>197</v>
      </c>
      <c r="D17" s="24"/>
      <c r="E17" s="24"/>
      <c r="F17" s="22"/>
      <c r="G17" s="60"/>
      <c r="H17" s="19"/>
      <c r="I17" s="11"/>
      <c r="J17" s="11"/>
      <c r="K17" s="11">
        <f t="shared" si="3"/>
        <v>8</v>
      </c>
      <c r="M17" s="11"/>
      <c r="O17" s="166"/>
      <c r="P17" s="166">
        <v>0</v>
      </c>
      <c r="Q17" s="166" t="str">
        <f t="shared" si="4"/>
        <v/>
      </c>
      <c r="R17" s="166" t="str">
        <f t="shared" si="5"/>
        <v/>
      </c>
      <c r="S17" s="166"/>
      <c r="T17" s="166">
        <f t="shared" si="6"/>
        <v>1</v>
      </c>
      <c r="U17" s="166" t="str">
        <f t="shared" si="0"/>
        <v/>
      </c>
      <c r="Y17" s="60"/>
      <c r="Z17" s="19"/>
      <c r="AA17" s="82"/>
      <c r="AB17" s="166" t="s">
        <v>198</v>
      </c>
      <c r="AC17">
        <f t="shared" si="2"/>
        <v>21</v>
      </c>
      <c r="AD17">
        <f>COUNTIF(U68:U88,"&gt;0")</f>
        <v>21</v>
      </c>
      <c r="AE17" s="166">
        <v>75</v>
      </c>
    </row>
    <row r="18" spans="1:31" ht="168">
      <c r="A18" s="166">
        <v>2536</v>
      </c>
      <c r="B18" s="14" t="str">
        <f t="shared" si="1"/>
        <v>SL.9</v>
      </c>
      <c r="C18" s="3" t="s">
        <v>199</v>
      </c>
      <c r="D18" s="18" t="s">
        <v>23</v>
      </c>
      <c r="E18" s="28" t="s">
        <v>200</v>
      </c>
      <c r="F18" s="15" t="s">
        <v>201</v>
      </c>
      <c r="G18" s="16" t="s">
        <v>202</v>
      </c>
      <c r="H18" s="15" t="s">
        <v>203</v>
      </c>
      <c r="I18" s="11">
        <v>1</v>
      </c>
      <c r="J18" s="11" t="s">
        <v>169</v>
      </c>
      <c r="K18" s="11">
        <f t="shared" si="3"/>
        <v>9</v>
      </c>
      <c r="M18" s="11"/>
      <c r="O18" s="166"/>
      <c r="P18" s="166">
        <v>0</v>
      </c>
      <c r="Q18" s="166">
        <f t="shared" si="4"/>
        <v>1</v>
      </c>
      <c r="R18" s="166">
        <f t="shared" si="5"/>
        <v>1</v>
      </c>
      <c r="S18" s="166"/>
      <c r="T18" s="166">
        <f t="shared" si="6"/>
        <v>0</v>
      </c>
      <c r="U18" s="166">
        <f t="shared" si="0"/>
        <v>1</v>
      </c>
      <c r="Y18" s="16"/>
      <c r="Z18" s="15"/>
      <c r="AA18" s="82"/>
      <c r="AB18" s="166" t="s">
        <v>204</v>
      </c>
      <c r="AC18">
        <f t="shared" si="2"/>
        <v>50</v>
      </c>
      <c r="AD18">
        <f>COUNTIF(U90:U139,"&gt;0")</f>
        <v>50</v>
      </c>
      <c r="AE18" s="166">
        <v>450</v>
      </c>
    </row>
    <row r="19" spans="1:31" ht="409.5">
      <c r="A19" s="166">
        <v>2538</v>
      </c>
      <c r="B19" s="14" t="str">
        <f t="shared" si="1"/>
        <v>SL.10</v>
      </c>
      <c r="C19" s="3" t="s">
        <v>205</v>
      </c>
      <c r="D19" s="18" t="s">
        <v>23</v>
      </c>
      <c r="E19" s="28" t="s">
        <v>206</v>
      </c>
      <c r="F19" s="15" t="s">
        <v>207</v>
      </c>
      <c r="G19" s="16" t="s">
        <v>208</v>
      </c>
      <c r="H19" s="15" t="s">
        <v>209</v>
      </c>
      <c r="I19" s="11">
        <v>1</v>
      </c>
      <c r="J19" s="11" t="s">
        <v>169</v>
      </c>
      <c r="K19" s="11">
        <f t="shared" si="3"/>
        <v>10</v>
      </c>
      <c r="M19" s="11"/>
      <c r="O19" s="166"/>
      <c r="P19" s="166">
        <v>0</v>
      </c>
      <c r="Q19" s="166">
        <f t="shared" si="4"/>
        <v>1</v>
      </c>
      <c r="R19" s="166">
        <f t="shared" si="5"/>
        <v>1</v>
      </c>
      <c r="S19" s="166"/>
      <c r="T19" s="166">
        <f t="shared" si="6"/>
        <v>0</v>
      </c>
      <c r="U19" s="166">
        <f t="shared" si="0"/>
        <v>1</v>
      </c>
      <c r="Y19" s="16"/>
      <c r="Z19" s="15"/>
      <c r="AA19" s="82"/>
      <c r="AE19" t="e">
        <f>IF(#REF!=0,"0%",#REF!/#REF!)</f>
        <v>#REF!</v>
      </c>
    </row>
    <row r="20" spans="1:31" ht="98.1">
      <c r="A20" s="166">
        <v>183</v>
      </c>
      <c r="B20" s="14" t="str">
        <f t="shared" si="1"/>
        <v>SL.11</v>
      </c>
      <c r="C20" s="3" t="s">
        <v>210</v>
      </c>
      <c r="D20" s="18" t="s">
        <v>23</v>
      </c>
      <c r="E20" s="28" t="s">
        <v>211</v>
      </c>
      <c r="F20" s="15"/>
      <c r="G20" s="16" t="s">
        <v>212</v>
      </c>
      <c r="H20" s="15" t="s">
        <v>213</v>
      </c>
      <c r="I20" s="11">
        <v>1</v>
      </c>
      <c r="J20" s="11" t="s">
        <v>169</v>
      </c>
      <c r="K20" s="11">
        <f t="shared" si="3"/>
        <v>11</v>
      </c>
      <c r="M20" s="11"/>
      <c r="O20" s="166"/>
      <c r="P20" s="166">
        <v>0</v>
      </c>
      <c r="Q20" s="166">
        <f t="shared" si="4"/>
        <v>1</v>
      </c>
      <c r="R20" s="166">
        <f t="shared" si="5"/>
        <v>1</v>
      </c>
      <c r="S20" s="166"/>
      <c r="T20" s="166">
        <f t="shared" si="6"/>
        <v>0</v>
      </c>
      <c r="U20" s="166">
        <f t="shared" si="0"/>
        <v>1</v>
      </c>
      <c r="Y20" s="16"/>
      <c r="Z20" s="15"/>
      <c r="AA20" s="82"/>
    </row>
    <row r="21" spans="1:31" ht="140.1">
      <c r="A21" s="166">
        <v>212</v>
      </c>
      <c r="B21" s="14" t="str">
        <f t="shared" si="1"/>
        <v>SL.12</v>
      </c>
      <c r="C21" s="3" t="s">
        <v>214</v>
      </c>
      <c r="D21" s="18" t="s">
        <v>23</v>
      </c>
      <c r="E21" s="28" t="s">
        <v>215</v>
      </c>
      <c r="F21" s="15" t="s">
        <v>216</v>
      </c>
      <c r="G21" s="16" t="s">
        <v>217</v>
      </c>
      <c r="H21" s="15" t="s">
        <v>218</v>
      </c>
      <c r="I21" s="11">
        <v>1</v>
      </c>
      <c r="J21" s="11" t="s">
        <v>169</v>
      </c>
      <c r="K21" s="11">
        <f t="shared" si="3"/>
        <v>12</v>
      </c>
      <c r="M21" s="11"/>
      <c r="O21" s="166"/>
      <c r="P21" s="166">
        <v>0</v>
      </c>
      <c r="Q21" s="166">
        <f t="shared" si="4"/>
        <v>1</v>
      </c>
      <c r="R21" s="166">
        <f t="shared" si="5"/>
        <v>1</v>
      </c>
      <c r="S21" s="166"/>
      <c r="T21" s="166">
        <f t="shared" si="6"/>
        <v>0</v>
      </c>
      <c r="U21" s="166">
        <f t="shared" si="0"/>
        <v>1</v>
      </c>
      <c r="Y21" s="16"/>
      <c r="Z21" s="15"/>
      <c r="AA21" s="82"/>
    </row>
    <row r="22" spans="1:31" ht="42">
      <c r="A22" s="166">
        <v>293</v>
      </c>
      <c r="B22" s="14" t="str">
        <f t="shared" si="1"/>
        <v>SL.13</v>
      </c>
      <c r="C22" s="3" t="s">
        <v>219</v>
      </c>
      <c r="D22" s="18" t="s">
        <v>23</v>
      </c>
      <c r="E22" s="28" t="s">
        <v>220</v>
      </c>
      <c r="F22" s="15"/>
      <c r="G22" s="16" t="s">
        <v>221</v>
      </c>
      <c r="H22" s="15" t="s">
        <v>222</v>
      </c>
      <c r="I22" s="11">
        <v>1</v>
      </c>
      <c r="J22" s="11" t="s">
        <v>169</v>
      </c>
      <c r="K22" s="11">
        <f t="shared" si="3"/>
        <v>13</v>
      </c>
      <c r="M22" s="11"/>
      <c r="O22" s="166"/>
      <c r="P22" s="166">
        <v>0</v>
      </c>
      <c r="Q22" s="166">
        <f t="shared" si="4"/>
        <v>1</v>
      </c>
      <c r="R22" s="166">
        <f t="shared" si="5"/>
        <v>1</v>
      </c>
      <c r="S22" s="166"/>
      <c r="T22" s="166">
        <f t="shared" si="6"/>
        <v>0</v>
      </c>
      <c r="U22" s="166">
        <f t="shared" si="0"/>
        <v>1</v>
      </c>
      <c r="Y22" s="16"/>
      <c r="Z22" s="15"/>
      <c r="AA22" s="82"/>
    </row>
    <row r="23" spans="1:31" ht="126">
      <c r="A23" s="166">
        <v>2557</v>
      </c>
      <c r="B23" s="14" t="str">
        <f t="shared" si="1"/>
        <v>SL.14</v>
      </c>
      <c r="C23" s="3" t="s">
        <v>223</v>
      </c>
      <c r="D23" s="18" t="s">
        <v>23</v>
      </c>
      <c r="E23" s="28" t="s">
        <v>224</v>
      </c>
      <c r="F23" s="15"/>
      <c r="G23" s="16" t="s">
        <v>225</v>
      </c>
      <c r="H23" s="15" t="s">
        <v>226</v>
      </c>
      <c r="I23" s="11">
        <v>1</v>
      </c>
      <c r="J23" s="11" t="s">
        <v>169</v>
      </c>
      <c r="K23" s="11">
        <f t="shared" si="3"/>
        <v>14</v>
      </c>
      <c r="M23" s="11"/>
      <c r="O23" s="166"/>
      <c r="P23" s="166">
        <v>0</v>
      </c>
      <c r="Q23" s="166">
        <f t="shared" si="4"/>
        <v>1</v>
      </c>
      <c r="R23" s="166">
        <f t="shared" si="5"/>
        <v>1</v>
      </c>
      <c r="S23" s="166"/>
      <c r="T23" s="166">
        <f t="shared" si="6"/>
        <v>0</v>
      </c>
      <c r="U23" s="166">
        <f t="shared" si="0"/>
        <v>1</v>
      </c>
      <c r="Y23" s="16"/>
      <c r="Z23" s="15"/>
      <c r="AA23" s="82"/>
    </row>
    <row r="24" spans="1:31" ht="14.1">
      <c r="A24" s="166"/>
      <c r="B24" s="13" t="str">
        <f t="shared" si="1"/>
        <v/>
      </c>
      <c r="C24" s="23" t="s">
        <v>227</v>
      </c>
      <c r="D24" s="24"/>
      <c r="E24" s="24"/>
      <c r="F24" s="22"/>
      <c r="G24" s="60"/>
      <c r="H24" s="19"/>
      <c r="I24" s="11"/>
      <c r="J24" s="11"/>
      <c r="K24" s="11">
        <f t="shared" si="3"/>
        <v>14</v>
      </c>
      <c r="M24" s="11"/>
      <c r="O24" s="166"/>
      <c r="P24" s="166">
        <v>0</v>
      </c>
      <c r="Q24" s="166" t="str">
        <f t="shared" si="4"/>
        <v/>
      </c>
      <c r="R24" s="166" t="str">
        <f t="shared" si="5"/>
        <v/>
      </c>
      <c r="S24" s="166"/>
      <c r="T24" s="166">
        <f t="shared" si="6"/>
        <v>0</v>
      </c>
      <c r="U24" s="166" t="str">
        <f t="shared" si="0"/>
        <v/>
      </c>
      <c r="Y24" s="60"/>
      <c r="Z24" s="19"/>
      <c r="AA24" s="82"/>
    </row>
    <row r="25" spans="1:31" ht="224.1">
      <c r="A25" s="166">
        <v>2559</v>
      </c>
      <c r="B25" s="14" t="str">
        <f t="shared" si="1"/>
        <v>SL.15</v>
      </c>
      <c r="C25" s="3" t="s">
        <v>228</v>
      </c>
      <c r="D25" s="18" t="s">
        <v>23</v>
      </c>
      <c r="E25" s="28" t="s">
        <v>229</v>
      </c>
      <c r="F25" s="15"/>
      <c r="G25" s="16" t="s">
        <v>161</v>
      </c>
      <c r="H25" s="15" t="s">
        <v>162</v>
      </c>
      <c r="I25" s="11">
        <v>1</v>
      </c>
      <c r="J25" s="11" t="s">
        <v>171</v>
      </c>
      <c r="K25" s="11">
        <f t="shared" si="3"/>
        <v>15</v>
      </c>
      <c r="M25" s="11"/>
      <c r="O25" s="166"/>
      <c r="P25" s="166">
        <v>0</v>
      </c>
      <c r="Q25" s="166">
        <f t="shared" si="4"/>
        <v>1</v>
      </c>
      <c r="R25" s="166">
        <f t="shared" si="5"/>
        <v>1</v>
      </c>
      <c r="S25" s="166"/>
      <c r="T25" s="166">
        <f t="shared" si="6"/>
        <v>0</v>
      </c>
      <c r="U25" s="166">
        <f t="shared" si="0"/>
        <v>1</v>
      </c>
      <c r="Y25" s="16"/>
      <c r="Z25" s="15"/>
      <c r="AA25" s="82"/>
    </row>
    <row r="26" spans="1:31" ht="98.1">
      <c r="A26" s="166">
        <v>2560</v>
      </c>
      <c r="B26" s="14" t="str">
        <f t="shared" si="1"/>
        <v>SL.16</v>
      </c>
      <c r="C26" s="3" t="s">
        <v>230</v>
      </c>
      <c r="D26" s="18" t="s">
        <v>23</v>
      </c>
      <c r="E26" s="28" t="s">
        <v>231</v>
      </c>
      <c r="F26" s="15" t="s">
        <v>232</v>
      </c>
      <c r="G26" s="16" t="s">
        <v>233</v>
      </c>
      <c r="H26" s="15" t="s">
        <v>234</v>
      </c>
      <c r="I26" s="11">
        <v>1</v>
      </c>
      <c r="J26" s="11" t="s">
        <v>171</v>
      </c>
      <c r="K26" s="11">
        <f t="shared" si="3"/>
        <v>16</v>
      </c>
      <c r="M26" s="11"/>
      <c r="O26" s="166"/>
      <c r="P26" s="166">
        <v>0</v>
      </c>
      <c r="Q26" s="166">
        <f t="shared" si="4"/>
        <v>1</v>
      </c>
      <c r="R26" s="166">
        <f t="shared" si="5"/>
        <v>1</v>
      </c>
      <c r="S26" s="166"/>
      <c r="T26" s="166">
        <f t="shared" si="6"/>
        <v>0</v>
      </c>
      <c r="U26" s="166">
        <f t="shared" si="0"/>
        <v>1</v>
      </c>
      <c r="Y26" s="16"/>
      <c r="Z26" s="15"/>
      <c r="AA26" s="82"/>
    </row>
    <row r="27" spans="1:31" ht="98.1">
      <c r="A27" s="166">
        <v>396</v>
      </c>
      <c r="B27" s="14" t="str">
        <f t="shared" si="1"/>
        <v>SL.17</v>
      </c>
      <c r="C27" s="3" t="s">
        <v>235</v>
      </c>
      <c r="D27" s="18" t="s">
        <v>23</v>
      </c>
      <c r="E27" s="28" t="s">
        <v>236</v>
      </c>
      <c r="F27" s="15"/>
      <c r="G27" s="16" t="s">
        <v>237</v>
      </c>
      <c r="H27" s="15" t="s">
        <v>238</v>
      </c>
      <c r="I27" s="11">
        <v>1</v>
      </c>
      <c r="J27" s="11" t="s">
        <v>171</v>
      </c>
      <c r="K27" s="11">
        <f t="shared" si="3"/>
        <v>17</v>
      </c>
      <c r="M27" s="11"/>
      <c r="O27" s="166"/>
      <c r="P27" s="166">
        <v>0</v>
      </c>
      <c r="Q27" s="166">
        <f t="shared" si="4"/>
        <v>1</v>
      </c>
      <c r="R27" s="166">
        <f t="shared" si="5"/>
        <v>1</v>
      </c>
      <c r="S27" s="166"/>
      <c r="T27" s="166">
        <f t="shared" si="6"/>
        <v>0</v>
      </c>
      <c r="U27" s="166">
        <f t="shared" si="0"/>
        <v>1</v>
      </c>
      <c r="Y27" s="16"/>
      <c r="Z27" s="15"/>
      <c r="AA27" s="82"/>
    </row>
    <row r="28" spans="1:31" ht="14.1">
      <c r="A28" s="166"/>
      <c r="B28" s="13" t="str">
        <f t="shared" si="1"/>
        <v/>
      </c>
      <c r="C28" s="23" t="s">
        <v>239</v>
      </c>
      <c r="D28" s="24"/>
      <c r="E28" s="24"/>
      <c r="F28" s="22"/>
      <c r="G28" s="60"/>
      <c r="H28" s="19"/>
      <c r="I28" s="11"/>
      <c r="J28" s="11"/>
      <c r="K28" s="11">
        <f t="shared" si="3"/>
        <v>17</v>
      </c>
      <c r="M28" s="11"/>
      <c r="O28" s="166"/>
      <c r="P28" s="166">
        <v>0</v>
      </c>
      <c r="Q28" s="166" t="str">
        <f t="shared" si="4"/>
        <v/>
      </c>
      <c r="R28" s="166" t="str">
        <f t="shared" si="5"/>
        <v/>
      </c>
      <c r="S28" s="166"/>
      <c r="T28" s="166">
        <f t="shared" si="6"/>
        <v>0</v>
      </c>
      <c r="U28" s="166" t="str">
        <f t="shared" si="0"/>
        <v/>
      </c>
      <c r="Y28" s="60"/>
      <c r="Z28" s="19"/>
      <c r="AA28" s="82"/>
    </row>
    <row r="29" spans="1:31" ht="126">
      <c r="A29" s="166">
        <v>2582</v>
      </c>
      <c r="B29" s="14" t="str">
        <f t="shared" si="1"/>
        <v>SL.18</v>
      </c>
      <c r="C29" s="3" t="s">
        <v>240</v>
      </c>
      <c r="D29" s="18" t="s">
        <v>23</v>
      </c>
      <c r="E29" s="28" t="s">
        <v>241</v>
      </c>
      <c r="F29" s="15"/>
      <c r="G29" s="16" t="s">
        <v>242</v>
      </c>
      <c r="H29" s="15" t="s">
        <v>243</v>
      </c>
      <c r="I29" s="11">
        <v>1</v>
      </c>
      <c r="J29" s="11" t="s">
        <v>176</v>
      </c>
      <c r="K29" s="11">
        <f t="shared" si="3"/>
        <v>18</v>
      </c>
      <c r="M29" s="11"/>
      <c r="O29" s="166"/>
      <c r="P29" s="166">
        <v>0</v>
      </c>
      <c r="Q29" s="166">
        <f t="shared" si="4"/>
        <v>1</v>
      </c>
      <c r="R29" s="166">
        <f t="shared" si="5"/>
        <v>1</v>
      </c>
      <c r="S29" s="166"/>
      <c r="T29" s="166">
        <f t="shared" si="6"/>
        <v>0</v>
      </c>
      <c r="U29" s="166">
        <f t="shared" si="0"/>
        <v>1</v>
      </c>
      <c r="Y29" s="16"/>
      <c r="Z29" s="15"/>
      <c r="AA29" s="82"/>
    </row>
    <row r="30" spans="1:31" ht="42">
      <c r="A30" s="166">
        <v>816</v>
      </c>
      <c r="B30" s="14" t="str">
        <f t="shared" si="1"/>
        <v>SL.19</v>
      </c>
      <c r="C30" s="3" t="s">
        <v>244</v>
      </c>
      <c r="D30" s="18" t="s">
        <v>23</v>
      </c>
      <c r="E30" s="28"/>
      <c r="F30" s="15" t="s">
        <v>245</v>
      </c>
      <c r="G30" s="16" t="s">
        <v>246</v>
      </c>
      <c r="H30" s="15" t="s">
        <v>247</v>
      </c>
      <c r="I30" s="11">
        <v>1</v>
      </c>
      <c r="J30" s="11" t="s">
        <v>176</v>
      </c>
      <c r="K30" s="11">
        <f t="shared" si="3"/>
        <v>19</v>
      </c>
      <c r="M30" s="11"/>
      <c r="O30" s="166"/>
      <c r="P30" s="166">
        <v>0</v>
      </c>
      <c r="Q30" s="166">
        <f t="shared" si="4"/>
        <v>1</v>
      </c>
      <c r="R30" s="166">
        <f t="shared" si="5"/>
        <v>1</v>
      </c>
      <c r="S30" s="166"/>
      <c r="T30" s="166">
        <f t="shared" si="6"/>
        <v>0</v>
      </c>
      <c r="U30" s="166">
        <f t="shared" si="0"/>
        <v>1</v>
      </c>
      <c r="Y30" s="16"/>
      <c r="Z30" s="15"/>
      <c r="AA30" s="82"/>
    </row>
    <row r="31" spans="1:31" ht="27.95">
      <c r="A31" s="166">
        <v>846</v>
      </c>
      <c r="B31" s="14" t="str">
        <f t="shared" si="1"/>
        <v>SL.20</v>
      </c>
      <c r="C31" s="3" t="s">
        <v>248</v>
      </c>
      <c r="D31" s="18" t="s">
        <v>23</v>
      </c>
      <c r="E31" s="28"/>
      <c r="F31" s="15"/>
      <c r="G31" s="16">
        <v>12.5</v>
      </c>
      <c r="H31" s="15" t="s">
        <v>249</v>
      </c>
      <c r="I31" s="11">
        <v>1</v>
      </c>
      <c r="J31" s="11" t="s">
        <v>176</v>
      </c>
      <c r="K31" s="11">
        <f t="shared" si="3"/>
        <v>20</v>
      </c>
      <c r="M31" s="11"/>
      <c r="O31" s="166"/>
      <c r="P31" s="166">
        <v>0</v>
      </c>
      <c r="Q31" s="166">
        <f t="shared" si="4"/>
        <v>1</v>
      </c>
      <c r="R31" s="166">
        <f t="shared" si="5"/>
        <v>1</v>
      </c>
      <c r="S31" s="166"/>
      <c r="T31" s="166">
        <f t="shared" si="6"/>
        <v>0</v>
      </c>
      <c r="U31" s="166">
        <f t="shared" si="0"/>
        <v>1</v>
      </c>
      <c r="Y31" s="16"/>
      <c r="Z31" s="15"/>
      <c r="AA31" s="82"/>
    </row>
    <row r="32" spans="1:31" ht="42">
      <c r="A32" s="166">
        <v>853</v>
      </c>
      <c r="B32" s="14" t="str">
        <f t="shared" si="1"/>
        <v>SL.21</v>
      </c>
      <c r="C32" s="3" t="s">
        <v>250</v>
      </c>
      <c r="D32" s="18" t="s">
        <v>23</v>
      </c>
      <c r="E32" s="28" t="s">
        <v>251</v>
      </c>
      <c r="F32" s="15"/>
      <c r="G32" s="16" t="s">
        <v>3</v>
      </c>
      <c r="H32" s="15" t="s">
        <v>252</v>
      </c>
      <c r="I32" s="11">
        <v>1</v>
      </c>
      <c r="J32" s="11" t="s">
        <v>176</v>
      </c>
      <c r="K32" s="11">
        <f t="shared" si="3"/>
        <v>21</v>
      </c>
      <c r="M32" s="11"/>
      <c r="O32" s="166"/>
      <c r="P32" s="166">
        <v>0</v>
      </c>
      <c r="Q32" s="166">
        <f t="shared" si="4"/>
        <v>1</v>
      </c>
      <c r="R32" s="166">
        <f t="shared" si="5"/>
        <v>1</v>
      </c>
      <c r="S32" s="166"/>
      <c r="T32" s="166">
        <f t="shared" si="6"/>
        <v>0</v>
      </c>
      <c r="U32" s="166">
        <f t="shared" si="0"/>
        <v>1</v>
      </c>
      <c r="Y32" s="16"/>
      <c r="Z32" s="15"/>
      <c r="AA32" s="82"/>
    </row>
    <row r="33" spans="1:27" ht="111.95">
      <c r="A33" s="166">
        <v>895</v>
      </c>
      <c r="B33" s="14" t="str">
        <f t="shared" si="1"/>
        <v>SL.22</v>
      </c>
      <c r="C33" s="3" t="s">
        <v>253</v>
      </c>
      <c r="D33" s="18" t="s">
        <v>23</v>
      </c>
      <c r="E33" s="28" t="s">
        <v>254</v>
      </c>
      <c r="F33" s="15"/>
      <c r="G33" s="16" t="s">
        <v>255</v>
      </c>
      <c r="H33" s="15" t="s">
        <v>256</v>
      </c>
      <c r="I33" s="11">
        <v>1</v>
      </c>
      <c r="J33" s="11" t="s">
        <v>176</v>
      </c>
      <c r="K33" s="11">
        <f t="shared" si="3"/>
        <v>22</v>
      </c>
      <c r="M33" s="11"/>
      <c r="O33" s="166"/>
      <c r="P33" s="166">
        <v>0</v>
      </c>
      <c r="Q33" s="166">
        <f t="shared" si="4"/>
        <v>1</v>
      </c>
      <c r="R33" s="166">
        <f t="shared" si="5"/>
        <v>1</v>
      </c>
      <c r="S33" s="166"/>
      <c r="T33" s="166">
        <f t="shared" si="6"/>
        <v>0</v>
      </c>
      <c r="U33" s="166">
        <f t="shared" si="0"/>
        <v>1</v>
      </c>
      <c r="Y33" s="16"/>
      <c r="Z33" s="15"/>
      <c r="AA33" s="82"/>
    </row>
    <row r="34" spans="1:27" ht="42">
      <c r="A34" s="166">
        <v>922</v>
      </c>
      <c r="B34" s="14" t="str">
        <f t="shared" si="1"/>
        <v>SL.23</v>
      </c>
      <c r="C34" s="3" t="s">
        <v>257</v>
      </c>
      <c r="D34" s="18" t="s">
        <v>23</v>
      </c>
      <c r="E34" s="28" t="s">
        <v>258</v>
      </c>
      <c r="F34" s="15"/>
      <c r="G34" s="16" t="s">
        <v>259</v>
      </c>
      <c r="H34" s="15" t="s">
        <v>260</v>
      </c>
      <c r="I34" s="11">
        <v>1</v>
      </c>
      <c r="J34" s="11" t="s">
        <v>176</v>
      </c>
      <c r="K34" s="11">
        <f t="shared" si="3"/>
        <v>23</v>
      </c>
      <c r="M34" s="11"/>
      <c r="O34" s="166"/>
      <c r="P34" s="166">
        <v>0</v>
      </c>
      <c r="Q34" s="166">
        <f t="shared" si="4"/>
        <v>1</v>
      </c>
      <c r="R34" s="166">
        <f t="shared" si="5"/>
        <v>1</v>
      </c>
      <c r="S34" s="166"/>
      <c r="T34" s="166">
        <f t="shared" si="6"/>
        <v>0</v>
      </c>
      <c r="U34" s="166">
        <f t="shared" si="0"/>
        <v>1</v>
      </c>
      <c r="Y34" s="16"/>
      <c r="Z34" s="15"/>
      <c r="AA34" s="82"/>
    </row>
    <row r="35" spans="1:27" ht="69.95">
      <c r="A35" s="166">
        <v>3688</v>
      </c>
      <c r="B35" s="14" t="str">
        <f t="shared" si="1"/>
        <v>SL.24</v>
      </c>
      <c r="C35" s="3" t="s">
        <v>261</v>
      </c>
      <c r="D35" s="18" t="s">
        <v>23</v>
      </c>
      <c r="E35" s="28" t="s">
        <v>262</v>
      </c>
      <c r="F35" s="15" t="s">
        <v>263</v>
      </c>
      <c r="G35" s="16" t="s">
        <v>264</v>
      </c>
      <c r="H35" s="15" t="s">
        <v>265</v>
      </c>
      <c r="I35" s="11">
        <v>1</v>
      </c>
      <c r="J35" s="11" t="s">
        <v>176</v>
      </c>
      <c r="K35" s="11">
        <f t="shared" si="3"/>
        <v>24</v>
      </c>
      <c r="M35" s="11"/>
      <c r="O35" s="166"/>
      <c r="P35" s="166">
        <v>0</v>
      </c>
      <c r="Q35" s="166">
        <f t="shared" si="4"/>
        <v>1</v>
      </c>
      <c r="R35" s="166">
        <f t="shared" si="5"/>
        <v>1</v>
      </c>
      <c r="S35" s="166"/>
      <c r="T35" s="166">
        <f t="shared" si="6"/>
        <v>0</v>
      </c>
      <c r="U35" s="166">
        <f t="shared" si="0"/>
        <v>1</v>
      </c>
      <c r="Y35" s="16"/>
      <c r="Z35" s="15"/>
      <c r="AA35" s="82"/>
    </row>
    <row r="36" spans="1:27" ht="168">
      <c r="A36" s="166">
        <v>3706</v>
      </c>
      <c r="B36" s="14" t="str">
        <f t="shared" si="1"/>
        <v>SL.25</v>
      </c>
      <c r="C36" s="3" t="s">
        <v>266</v>
      </c>
      <c r="D36" s="18" t="s">
        <v>23</v>
      </c>
      <c r="E36" s="28" t="s">
        <v>267</v>
      </c>
      <c r="F36" s="15" t="s">
        <v>268</v>
      </c>
      <c r="G36" s="16" t="s">
        <v>269</v>
      </c>
      <c r="H36" s="15" t="s">
        <v>270</v>
      </c>
      <c r="I36" s="11">
        <v>1</v>
      </c>
      <c r="J36" s="11" t="s">
        <v>176</v>
      </c>
      <c r="K36" s="11">
        <f t="shared" si="3"/>
        <v>25</v>
      </c>
      <c r="M36" s="11"/>
      <c r="O36" s="166"/>
      <c r="P36" s="166">
        <v>0</v>
      </c>
      <c r="Q36" s="166">
        <f t="shared" si="4"/>
        <v>1</v>
      </c>
      <c r="R36" s="166">
        <f t="shared" si="5"/>
        <v>1</v>
      </c>
      <c r="S36" s="166"/>
      <c r="T36" s="166">
        <f t="shared" si="6"/>
        <v>0</v>
      </c>
      <c r="U36" s="166">
        <f t="shared" si="0"/>
        <v>1</v>
      </c>
      <c r="Y36" s="16"/>
      <c r="Z36" s="15"/>
      <c r="AA36" s="82"/>
    </row>
    <row r="37" spans="1:27" ht="14.1">
      <c r="A37" s="166">
        <v>975</v>
      </c>
      <c r="B37" s="14" t="str">
        <f t="shared" si="1"/>
        <v>SL.26</v>
      </c>
      <c r="C37" s="3" t="s">
        <v>271</v>
      </c>
      <c r="D37" s="18" t="s">
        <v>23</v>
      </c>
      <c r="E37" s="28"/>
      <c r="F37" s="15"/>
      <c r="G37" s="16" t="s">
        <v>3</v>
      </c>
      <c r="H37" s="15" t="s">
        <v>252</v>
      </c>
      <c r="I37" s="11">
        <v>1</v>
      </c>
      <c r="J37" s="11" t="s">
        <v>176</v>
      </c>
      <c r="K37" s="11">
        <f t="shared" si="3"/>
        <v>26</v>
      </c>
      <c r="M37" s="11"/>
      <c r="O37" s="166"/>
      <c r="P37" s="166">
        <v>0</v>
      </c>
      <c r="Q37" s="166">
        <f t="shared" si="4"/>
        <v>1</v>
      </c>
      <c r="R37" s="166">
        <f t="shared" si="5"/>
        <v>1</v>
      </c>
      <c r="S37" s="166"/>
      <c r="T37" s="166">
        <f t="shared" si="6"/>
        <v>0</v>
      </c>
      <c r="U37" s="166">
        <f t="shared" ref="U37:U68" si="7">IF(Master="Master",Q37,IF(U36="",R37,IF(OR(AND(T37&gt;0,R37&lt;U36),AND(T37=1,R37&lt;=U36)),U36,R37)))</f>
        <v>1</v>
      </c>
      <c r="Y37" s="16"/>
      <c r="Z37" s="15"/>
      <c r="AA37" s="82"/>
    </row>
    <row r="38" spans="1:27" ht="27.95">
      <c r="A38" s="166">
        <v>1095</v>
      </c>
      <c r="B38" s="14" t="str">
        <f t="shared" si="1"/>
        <v>SL.27</v>
      </c>
      <c r="C38" s="3" t="s">
        <v>272</v>
      </c>
      <c r="D38" s="18" t="s">
        <v>23</v>
      </c>
      <c r="E38" s="28"/>
      <c r="F38" s="15" t="s">
        <v>273</v>
      </c>
      <c r="G38" s="16" t="s">
        <v>274</v>
      </c>
      <c r="H38" s="15" t="s">
        <v>275</v>
      </c>
      <c r="I38" s="11">
        <v>1</v>
      </c>
      <c r="J38" s="11" t="s">
        <v>176</v>
      </c>
      <c r="K38" s="11">
        <f t="shared" si="3"/>
        <v>27</v>
      </c>
      <c r="M38" s="11"/>
      <c r="O38" s="166"/>
      <c r="P38" s="166">
        <v>0</v>
      </c>
      <c r="Q38" s="166">
        <f t="shared" si="4"/>
        <v>1</v>
      </c>
      <c r="R38" s="166">
        <f t="shared" si="5"/>
        <v>1</v>
      </c>
      <c r="S38" s="166"/>
      <c r="T38" s="166">
        <f t="shared" si="6"/>
        <v>0</v>
      </c>
      <c r="U38" s="166">
        <f t="shared" si="7"/>
        <v>1</v>
      </c>
      <c r="Y38" s="16"/>
      <c r="Z38" s="15"/>
      <c r="AA38" s="82"/>
    </row>
    <row r="39" spans="1:27" ht="56.1">
      <c r="A39" s="166">
        <v>3295</v>
      </c>
      <c r="B39" s="14" t="str">
        <f t="shared" si="1"/>
        <v>SL.28</v>
      </c>
      <c r="C39" s="3" t="s">
        <v>276</v>
      </c>
      <c r="D39" s="18" t="s">
        <v>23</v>
      </c>
      <c r="E39" s="28" t="s">
        <v>277</v>
      </c>
      <c r="F39" s="15"/>
      <c r="G39" s="16" t="s">
        <v>278</v>
      </c>
      <c r="H39" s="15" t="s">
        <v>279</v>
      </c>
      <c r="I39" s="11">
        <v>1</v>
      </c>
      <c r="J39" s="11" t="s">
        <v>176</v>
      </c>
      <c r="K39" s="11">
        <f t="shared" si="3"/>
        <v>28</v>
      </c>
      <c r="M39" s="11"/>
      <c r="O39" s="166"/>
      <c r="P39" s="166">
        <v>0</v>
      </c>
      <c r="Q39" s="166">
        <f t="shared" si="4"/>
        <v>1</v>
      </c>
      <c r="R39" s="166">
        <f t="shared" si="5"/>
        <v>1</v>
      </c>
      <c r="S39" s="166"/>
      <c r="T39" s="166">
        <f t="shared" si="6"/>
        <v>0</v>
      </c>
      <c r="U39" s="166">
        <f t="shared" si="7"/>
        <v>1</v>
      </c>
      <c r="Y39" s="16"/>
      <c r="Z39" s="15"/>
      <c r="AA39" s="82"/>
    </row>
    <row r="40" spans="1:27" ht="69.95">
      <c r="A40" s="166">
        <v>1208</v>
      </c>
      <c r="B40" s="14" t="str">
        <f t="shared" si="1"/>
        <v>SL.29</v>
      </c>
      <c r="C40" s="3" t="s">
        <v>280</v>
      </c>
      <c r="D40" s="18" t="s">
        <v>23</v>
      </c>
      <c r="E40" s="28" t="s">
        <v>281</v>
      </c>
      <c r="F40" s="15"/>
      <c r="G40" s="16" t="s">
        <v>282</v>
      </c>
      <c r="H40" s="15" t="s">
        <v>283</v>
      </c>
      <c r="I40" s="11">
        <v>1</v>
      </c>
      <c r="J40" s="11" t="s">
        <v>176</v>
      </c>
      <c r="K40" s="11">
        <f t="shared" si="3"/>
        <v>29</v>
      </c>
      <c r="M40" s="11"/>
      <c r="O40" s="166"/>
      <c r="P40" s="166">
        <v>0</v>
      </c>
      <c r="Q40" s="166">
        <f t="shared" si="4"/>
        <v>1</v>
      </c>
      <c r="R40" s="166">
        <f t="shared" si="5"/>
        <v>1</v>
      </c>
      <c r="S40" s="166"/>
      <c r="T40" s="166">
        <f t="shared" si="6"/>
        <v>0</v>
      </c>
      <c r="U40" s="166">
        <f t="shared" si="7"/>
        <v>1</v>
      </c>
      <c r="Y40" s="16"/>
      <c r="Z40" s="15"/>
      <c r="AA40" s="82"/>
    </row>
    <row r="41" spans="1:27" ht="14.1">
      <c r="A41" s="166">
        <v>1770</v>
      </c>
      <c r="B41" s="14" t="str">
        <f t="shared" si="1"/>
        <v>SL.30</v>
      </c>
      <c r="C41" s="3" t="s">
        <v>284</v>
      </c>
      <c r="D41" s="18" t="s">
        <v>23</v>
      </c>
      <c r="E41" s="28"/>
      <c r="F41" s="15"/>
      <c r="G41" s="16" t="s">
        <v>3</v>
      </c>
      <c r="H41" s="15" t="s">
        <v>252</v>
      </c>
      <c r="I41" s="11">
        <v>1</v>
      </c>
      <c r="J41" s="11" t="s">
        <v>176</v>
      </c>
      <c r="K41" s="11">
        <f t="shared" si="3"/>
        <v>30</v>
      </c>
      <c r="M41" s="11"/>
      <c r="O41" s="166"/>
      <c r="P41" s="166">
        <v>0</v>
      </c>
      <c r="Q41" s="166">
        <f t="shared" si="4"/>
        <v>1</v>
      </c>
      <c r="R41" s="166">
        <f t="shared" si="5"/>
        <v>1</v>
      </c>
      <c r="S41" s="166"/>
      <c r="T41" s="166">
        <f t="shared" si="6"/>
        <v>0</v>
      </c>
      <c r="U41" s="166">
        <f t="shared" si="7"/>
        <v>1</v>
      </c>
      <c r="Y41" s="16"/>
      <c r="Z41" s="15"/>
      <c r="AA41" s="82"/>
    </row>
    <row r="42" spans="1:27" ht="14.1">
      <c r="A42" s="166"/>
      <c r="B42" s="13" t="str">
        <f t="shared" si="1"/>
        <v/>
      </c>
      <c r="C42" s="23" t="s">
        <v>285</v>
      </c>
      <c r="D42" s="24"/>
      <c r="E42" s="24"/>
      <c r="F42" s="22"/>
      <c r="G42" s="60"/>
      <c r="H42" s="19"/>
      <c r="I42" s="11"/>
      <c r="J42" s="11"/>
      <c r="K42" s="11">
        <f t="shared" si="3"/>
        <v>30</v>
      </c>
      <c r="M42" s="11"/>
      <c r="O42" s="166"/>
      <c r="P42" s="166">
        <v>0</v>
      </c>
      <c r="Q42" s="166" t="str">
        <f t="shared" si="4"/>
        <v/>
      </c>
      <c r="R42" s="166" t="str">
        <f t="shared" si="5"/>
        <v/>
      </c>
      <c r="S42" s="166"/>
      <c r="T42" s="166">
        <f t="shared" si="6"/>
        <v>0</v>
      </c>
      <c r="U42" s="166" t="str">
        <f t="shared" si="7"/>
        <v/>
      </c>
      <c r="Y42" s="60"/>
      <c r="Z42" s="19"/>
      <c r="AA42" s="82"/>
    </row>
    <row r="43" spans="1:27" ht="84">
      <c r="A43" s="166">
        <v>1998</v>
      </c>
      <c r="B43" s="14" t="str">
        <f t="shared" si="1"/>
        <v>SL.31</v>
      </c>
      <c r="C43" s="3" t="s">
        <v>286</v>
      </c>
      <c r="D43" s="18" t="s">
        <v>23</v>
      </c>
      <c r="E43" s="28" t="s">
        <v>287</v>
      </c>
      <c r="F43" s="15"/>
      <c r="G43" s="16" t="s">
        <v>3</v>
      </c>
      <c r="H43" s="15" t="s">
        <v>252</v>
      </c>
      <c r="I43" s="11">
        <v>1</v>
      </c>
      <c r="J43" s="11" t="s">
        <v>180</v>
      </c>
      <c r="K43" s="11">
        <f t="shared" si="3"/>
        <v>31</v>
      </c>
      <c r="M43" s="11"/>
      <c r="O43" s="166"/>
      <c r="P43" s="166">
        <v>0</v>
      </c>
      <c r="Q43" s="166">
        <f t="shared" si="4"/>
        <v>1</v>
      </c>
      <c r="R43" s="166">
        <f t="shared" si="5"/>
        <v>1</v>
      </c>
      <c r="S43" s="166"/>
      <c r="T43" s="166">
        <f t="shared" si="6"/>
        <v>0</v>
      </c>
      <c r="U43" s="166">
        <f t="shared" si="7"/>
        <v>1</v>
      </c>
      <c r="Y43" s="16"/>
      <c r="Z43" s="15"/>
      <c r="AA43" s="82"/>
    </row>
    <row r="44" spans="1:27" ht="140.1">
      <c r="A44" s="166">
        <v>1911</v>
      </c>
      <c r="B44" s="14" t="str">
        <f t="shared" si="1"/>
        <v>SL.32</v>
      </c>
      <c r="C44" s="3" t="s">
        <v>288</v>
      </c>
      <c r="D44" s="18" t="s">
        <v>23</v>
      </c>
      <c r="E44" s="28" t="s">
        <v>289</v>
      </c>
      <c r="F44" s="15"/>
      <c r="G44" s="16" t="s">
        <v>290</v>
      </c>
      <c r="H44" s="15" t="s">
        <v>291</v>
      </c>
      <c r="I44" s="11">
        <v>1</v>
      </c>
      <c r="J44" s="11" t="s">
        <v>180</v>
      </c>
      <c r="K44" s="11">
        <f t="shared" si="3"/>
        <v>32</v>
      </c>
      <c r="M44" s="11"/>
      <c r="O44" s="166"/>
      <c r="P44" s="166">
        <v>0</v>
      </c>
      <c r="Q44" s="166">
        <f t="shared" si="4"/>
        <v>1</v>
      </c>
      <c r="R44" s="166">
        <f t="shared" si="5"/>
        <v>1</v>
      </c>
      <c r="S44" s="166"/>
      <c r="T44" s="166">
        <f t="shared" si="6"/>
        <v>0</v>
      </c>
      <c r="U44" s="166">
        <f t="shared" si="7"/>
        <v>1</v>
      </c>
      <c r="Y44" s="16"/>
      <c r="Z44" s="15"/>
      <c r="AA44" s="82"/>
    </row>
    <row r="45" spans="1:27" ht="27.95">
      <c r="A45" s="166">
        <v>2019</v>
      </c>
      <c r="B45" s="14" t="str">
        <f t="shared" si="1"/>
        <v>SL.33</v>
      </c>
      <c r="C45" s="3" t="s">
        <v>248</v>
      </c>
      <c r="D45" s="18" t="s">
        <v>23</v>
      </c>
      <c r="E45" s="28" t="s">
        <v>292</v>
      </c>
      <c r="F45" s="15"/>
      <c r="G45" s="16">
        <v>11.6</v>
      </c>
      <c r="H45" s="15" t="s">
        <v>293</v>
      </c>
      <c r="I45" s="11">
        <v>1</v>
      </c>
      <c r="J45" s="11" t="s">
        <v>180</v>
      </c>
      <c r="K45" s="11">
        <f t="shared" si="3"/>
        <v>33</v>
      </c>
      <c r="M45" s="11"/>
      <c r="O45" s="166"/>
      <c r="P45" s="166">
        <v>0</v>
      </c>
      <c r="Q45" s="166">
        <f t="shared" si="4"/>
        <v>1</v>
      </c>
      <c r="R45" s="166">
        <f t="shared" si="5"/>
        <v>1</v>
      </c>
      <c r="S45" s="166"/>
      <c r="T45" s="166">
        <f t="shared" si="6"/>
        <v>0</v>
      </c>
      <c r="U45" s="166">
        <f t="shared" si="7"/>
        <v>1</v>
      </c>
      <c r="Y45" s="16"/>
      <c r="Z45" s="15"/>
      <c r="AA45" s="82"/>
    </row>
    <row r="46" spans="1:27" ht="98.1">
      <c r="A46" s="166">
        <v>1948</v>
      </c>
      <c r="B46" s="14" t="str">
        <f t="shared" si="1"/>
        <v>SL.34</v>
      </c>
      <c r="C46" s="3" t="s">
        <v>294</v>
      </c>
      <c r="D46" s="18" t="s">
        <v>23</v>
      </c>
      <c r="E46" s="28" t="s">
        <v>295</v>
      </c>
      <c r="F46" s="15"/>
      <c r="G46" s="16" t="s">
        <v>296</v>
      </c>
      <c r="H46" s="15" t="s">
        <v>297</v>
      </c>
      <c r="I46" s="11">
        <v>1</v>
      </c>
      <c r="J46" s="11" t="s">
        <v>180</v>
      </c>
      <c r="K46" s="11">
        <f t="shared" si="3"/>
        <v>34</v>
      </c>
      <c r="M46" s="11"/>
      <c r="O46" s="166"/>
      <c r="P46" s="166">
        <v>0</v>
      </c>
      <c r="Q46" s="166">
        <f t="shared" si="4"/>
        <v>1</v>
      </c>
      <c r="R46" s="166">
        <f t="shared" si="5"/>
        <v>1</v>
      </c>
      <c r="S46" s="166"/>
      <c r="T46" s="166">
        <f t="shared" si="6"/>
        <v>0</v>
      </c>
      <c r="U46" s="166">
        <f t="shared" si="7"/>
        <v>1</v>
      </c>
      <c r="Y46" s="16"/>
      <c r="Z46" s="15"/>
      <c r="AA46" s="82"/>
    </row>
    <row r="47" spans="1:27" ht="56.1">
      <c r="A47" s="166">
        <v>2028</v>
      </c>
      <c r="B47" s="14" t="str">
        <f t="shared" si="1"/>
        <v>SL.35</v>
      </c>
      <c r="C47" s="3" t="s">
        <v>298</v>
      </c>
      <c r="D47" s="18" t="s">
        <v>23</v>
      </c>
      <c r="E47" s="28" t="s">
        <v>299</v>
      </c>
      <c r="F47" s="15"/>
      <c r="G47" s="16">
        <v>11.7</v>
      </c>
      <c r="H47" s="15" t="s">
        <v>300</v>
      </c>
      <c r="I47" s="11">
        <v>1</v>
      </c>
      <c r="J47" s="11" t="s">
        <v>180</v>
      </c>
      <c r="K47" s="11">
        <f t="shared" si="3"/>
        <v>35</v>
      </c>
      <c r="M47" s="11"/>
      <c r="O47" s="166"/>
      <c r="P47" s="166">
        <v>0</v>
      </c>
      <c r="Q47" s="166">
        <f t="shared" si="4"/>
        <v>1</v>
      </c>
      <c r="R47" s="166">
        <f t="shared" si="5"/>
        <v>1</v>
      </c>
      <c r="S47" s="166"/>
      <c r="T47" s="166">
        <f t="shared" si="6"/>
        <v>0</v>
      </c>
      <c r="U47" s="166">
        <f t="shared" si="7"/>
        <v>1</v>
      </c>
      <c r="Y47" s="16"/>
      <c r="Z47" s="15"/>
      <c r="AA47" s="82"/>
    </row>
    <row r="48" spans="1:27" ht="14.1">
      <c r="A48" s="166"/>
      <c r="B48" s="13" t="str">
        <f t="shared" si="1"/>
        <v/>
      </c>
      <c r="C48" s="23" t="s">
        <v>301</v>
      </c>
      <c r="D48" s="24"/>
      <c r="E48" s="24"/>
      <c r="F48" s="22"/>
      <c r="G48" s="60"/>
      <c r="H48" s="19"/>
      <c r="I48" s="11"/>
      <c r="J48" s="11"/>
      <c r="K48" s="11">
        <f t="shared" si="3"/>
        <v>35</v>
      </c>
      <c r="M48" s="11"/>
      <c r="O48" s="166"/>
      <c r="P48" s="166">
        <v>0</v>
      </c>
      <c r="Q48" s="166" t="str">
        <f t="shared" si="4"/>
        <v/>
      </c>
      <c r="R48" s="166" t="str">
        <f t="shared" si="5"/>
        <v/>
      </c>
      <c r="S48" s="166"/>
      <c r="T48" s="166">
        <f t="shared" si="6"/>
        <v>0</v>
      </c>
      <c r="U48" s="166" t="str">
        <f t="shared" si="7"/>
        <v/>
      </c>
      <c r="Y48" s="81"/>
      <c r="Z48" s="40"/>
      <c r="AA48" s="82"/>
    </row>
    <row r="49" spans="1:27" ht="84">
      <c r="A49" s="166">
        <v>2665</v>
      </c>
      <c r="B49" s="14" t="str">
        <f t="shared" si="1"/>
        <v>SL.36</v>
      </c>
      <c r="C49" s="3" t="s">
        <v>302</v>
      </c>
      <c r="D49" s="18" t="s">
        <v>23</v>
      </c>
      <c r="E49" s="28" t="s">
        <v>287</v>
      </c>
      <c r="F49" s="15"/>
      <c r="G49" s="16" t="s">
        <v>303</v>
      </c>
      <c r="H49" s="15" t="s">
        <v>304</v>
      </c>
      <c r="I49" s="11">
        <v>1</v>
      </c>
      <c r="J49" s="11" t="s">
        <v>182</v>
      </c>
      <c r="K49" s="11">
        <f t="shared" si="3"/>
        <v>36</v>
      </c>
      <c r="M49" s="11"/>
      <c r="O49" s="166"/>
      <c r="P49" s="166">
        <v>0</v>
      </c>
      <c r="Q49" s="166">
        <f t="shared" si="4"/>
        <v>1</v>
      </c>
      <c r="R49" s="166">
        <f t="shared" si="5"/>
        <v>1</v>
      </c>
      <c r="S49" s="166"/>
      <c r="T49" s="166">
        <f t="shared" si="6"/>
        <v>0</v>
      </c>
      <c r="U49" s="166">
        <f t="shared" si="7"/>
        <v>1</v>
      </c>
      <c r="Y49" s="16"/>
      <c r="Z49" s="15"/>
      <c r="AA49" s="82"/>
    </row>
    <row r="50" spans="1:27" ht="27.95">
      <c r="A50" s="166">
        <v>2058</v>
      </c>
      <c r="B50" s="14" t="str">
        <f t="shared" si="1"/>
        <v>SL.37</v>
      </c>
      <c r="C50" s="3" t="s">
        <v>248</v>
      </c>
      <c r="D50" s="18" t="s">
        <v>23</v>
      </c>
      <c r="E50" s="28"/>
      <c r="F50" s="15"/>
      <c r="G50" s="16">
        <v>12.5</v>
      </c>
      <c r="H50" s="15" t="s">
        <v>249</v>
      </c>
      <c r="I50" s="11">
        <v>1</v>
      </c>
      <c r="J50" s="11" t="s">
        <v>182</v>
      </c>
      <c r="K50" s="11">
        <f t="shared" si="3"/>
        <v>37</v>
      </c>
      <c r="M50" s="11"/>
      <c r="O50" s="166"/>
      <c r="P50" s="166">
        <v>0</v>
      </c>
      <c r="Q50" s="166">
        <f t="shared" si="4"/>
        <v>1</v>
      </c>
      <c r="R50" s="166">
        <f t="shared" si="5"/>
        <v>1</v>
      </c>
      <c r="S50" s="166"/>
      <c r="T50" s="166">
        <f t="shared" si="6"/>
        <v>0</v>
      </c>
      <c r="U50" s="166">
        <f t="shared" si="7"/>
        <v>1</v>
      </c>
      <c r="Y50" s="16"/>
      <c r="Z50" s="15"/>
      <c r="AA50" s="82"/>
    </row>
    <row r="51" spans="1:27" ht="27.95">
      <c r="A51" s="166">
        <v>2059</v>
      </c>
      <c r="B51" s="14" t="str">
        <f t="shared" si="1"/>
        <v>SL.38</v>
      </c>
      <c r="C51" s="3" t="s">
        <v>305</v>
      </c>
      <c r="D51" s="18" t="s">
        <v>23</v>
      </c>
      <c r="E51" s="28"/>
      <c r="F51" s="15"/>
      <c r="G51" s="16">
        <v>12.5</v>
      </c>
      <c r="H51" s="15" t="s">
        <v>249</v>
      </c>
      <c r="I51" s="11">
        <v>1</v>
      </c>
      <c r="J51" s="11" t="s">
        <v>182</v>
      </c>
      <c r="K51" s="11">
        <f t="shared" si="3"/>
        <v>38</v>
      </c>
      <c r="M51" s="11"/>
      <c r="O51" s="166"/>
      <c r="P51" s="166">
        <v>0</v>
      </c>
      <c r="Q51" s="166">
        <f t="shared" si="4"/>
        <v>1</v>
      </c>
      <c r="R51" s="166">
        <f t="shared" si="5"/>
        <v>1</v>
      </c>
      <c r="S51" s="166"/>
      <c r="T51" s="166">
        <f t="shared" si="6"/>
        <v>0</v>
      </c>
      <c r="U51" s="166">
        <f t="shared" si="7"/>
        <v>1</v>
      </c>
      <c r="Y51" s="16"/>
      <c r="Z51" s="15"/>
      <c r="AA51" s="82"/>
    </row>
    <row r="52" spans="1:27" ht="27.95">
      <c r="A52" s="166">
        <v>2213</v>
      </c>
      <c r="B52" s="14" t="str">
        <f t="shared" si="1"/>
        <v>SL.39</v>
      </c>
      <c r="C52" s="3" t="s">
        <v>306</v>
      </c>
      <c r="D52" s="18" t="s">
        <v>23</v>
      </c>
      <c r="E52" s="28" t="s">
        <v>307</v>
      </c>
      <c r="F52" s="15" t="s">
        <v>308</v>
      </c>
      <c r="G52" s="16" t="s">
        <v>269</v>
      </c>
      <c r="H52" s="15" t="s">
        <v>309</v>
      </c>
      <c r="I52" s="11">
        <v>1</v>
      </c>
      <c r="J52" s="11" t="s">
        <v>182</v>
      </c>
      <c r="K52" s="11">
        <f t="shared" si="3"/>
        <v>39</v>
      </c>
      <c r="M52" s="11"/>
      <c r="O52" s="166"/>
      <c r="P52" s="166">
        <v>0</v>
      </c>
      <c r="Q52" s="166">
        <f t="shared" si="4"/>
        <v>1</v>
      </c>
      <c r="R52" s="166">
        <f t="shared" si="5"/>
        <v>1</v>
      </c>
      <c r="S52" s="166"/>
      <c r="T52" s="166">
        <f t="shared" si="6"/>
        <v>0</v>
      </c>
      <c r="U52" s="166">
        <f t="shared" si="7"/>
        <v>1</v>
      </c>
      <c r="Y52" s="16"/>
      <c r="Z52" s="15"/>
      <c r="AA52" s="82"/>
    </row>
    <row r="53" spans="1:27" ht="42">
      <c r="A53" s="166">
        <v>2230</v>
      </c>
      <c r="B53" s="14" t="str">
        <f t="shared" si="1"/>
        <v>SL.40</v>
      </c>
      <c r="C53" s="3" t="s">
        <v>310</v>
      </c>
      <c r="D53" s="18" t="s">
        <v>23</v>
      </c>
      <c r="E53" s="28" t="s">
        <v>311</v>
      </c>
      <c r="F53" s="15"/>
      <c r="G53" s="16" t="s">
        <v>3</v>
      </c>
      <c r="H53" s="15"/>
      <c r="I53" s="11">
        <v>1</v>
      </c>
      <c r="J53" s="11" t="s">
        <v>182</v>
      </c>
      <c r="K53" s="11">
        <f t="shared" si="3"/>
        <v>40</v>
      </c>
      <c r="M53" s="11"/>
      <c r="O53" s="166"/>
      <c r="P53" s="166">
        <v>0</v>
      </c>
      <c r="Q53" s="166">
        <f t="shared" si="4"/>
        <v>1</v>
      </c>
      <c r="R53" s="166">
        <f t="shared" si="5"/>
        <v>1</v>
      </c>
      <c r="S53" s="166"/>
      <c r="T53" s="166">
        <f t="shared" si="6"/>
        <v>0</v>
      </c>
      <c r="U53" s="166">
        <f t="shared" si="7"/>
        <v>1</v>
      </c>
      <c r="Y53" s="16"/>
      <c r="Z53" s="15"/>
      <c r="AA53" s="82"/>
    </row>
    <row r="54" spans="1:27" ht="69.95">
      <c r="A54" s="166">
        <v>2225</v>
      </c>
      <c r="B54" s="14" t="str">
        <f t="shared" si="1"/>
        <v>SL.41</v>
      </c>
      <c r="C54" s="3" t="s">
        <v>312</v>
      </c>
      <c r="D54" s="18" t="s">
        <v>26</v>
      </c>
      <c r="E54" s="28" t="s">
        <v>313</v>
      </c>
      <c r="F54" s="15" t="s">
        <v>314</v>
      </c>
      <c r="G54" s="16" t="s">
        <v>315</v>
      </c>
      <c r="H54" s="15" t="s">
        <v>316</v>
      </c>
      <c r="I54" s="11">
        <v>1</v>
      </c>
      <c r="J54" s="11" t="s">
        <v>182</v>
      </c>
      <c r="K54" s="11">
        <f t="shared" si="3"/>
        <v>41</v>
      </c>
      <c r="M54" s="11"/>
      <c r="O54" s="166"/>
      <c r="P54" s="166">
        <v>0</v>
      </c>
      <c r="Q54" s="166">
        <f t="shared" si="4"/>
        <v>2</v>
      </c>
      <c r="R54" s="166">
        <f t="shared" si="5"/>
        <v>2</v>
      </c>
      <c r="S54" s="166"/>
      <c r="T54" s="166">
        <f t="shared" si="6"/>
        <v>1</v>
      </c>
      <c r="U54" s="166">
        <f t="shared" si="7"/>
        <v>2</v>
      </c>
      <c r="Y54" s="16"/>
      <c r="Z54" s="15"/>
      <c r="AA54" s="82"/>
    </row>
    <row r="55" spans="1:27" ht="14.1">
      <c r="A55" s="166">
        <v>1806</v>
      </c>
      <c r="B55" s="14" t="str">
        <f t="shared" si="1"/>
        <v>SL.42</v>
      </c>
      <c r="C55" s="3" t="s">
        <v>317</v>
      </c>
      <c r="D55" s="18" t="s">
        <v>23</v>
      </c>
      <c r="E55" s="28" t="s">
        <v>318</v>
      </c>
      <c r="F55" s="15"/>
      <c r="G55" s="16" t="s">
        <v>3</v>
      </c>
      <c r="H55" s="15" t="s">
        <v>252</v>
      </c>
      <c r="I55" s="11">
        <v>1</v>
      </c>
      <c r="J55" s="11" t="s">
        <v>182</v>
      </c>
      <c r="K55" s="11">
        <f t="shared" si="3"/>
        <v>42</v>
      </c>
      <c r="M55" s="11"/>
      <c r="O55" s="166"/>
      <c r="P55" s="166">
        <v>0</v>
      </c>
      <c r="Q55" s="166">
        <f t="shared" si="4"/>
        <v>1</v>
      </c>
      <c r="R55" s="166">
        <f t="shared" si="5"/>
        <v>1</v>
      </c>
      <c r="S55" s="166"/>
      <c r="T55" s="166">
        <f t="shared" si="6"/>
        <v>0</v>
      </c>
      <c r="U55" s="166">
        <f t="shared" si="7"/>
        <v>1</v>
      </c>
      <c r="Y55" s="16"/>
      <c r="Z55" s="15"/>
      <c r="AA55" s="82"/>
    </row>
    <row r="56" spans="1:27" ht="14.1">
      <c r="A56" s="166"/>
      <c r="B56" s="13" t="str">
        <f t="shared" si="1"/>
        <v/>
      </c>
      <c r="C56" s="23" t="s">
        <v>319</v>
      </c>
      <c r="D56" s="24"/>
      <c r="E56" s="24"/>
      <c r="F56" s="22"/>
      <c r="G56" s="60"/>
      <c r="H56" s="19"/>
      <c r="I56" s="11"/>
      <c r="J56" s="11"/>
      <c r="K56" s="11">
        <f t="shared" si="3"/>
        <v>42</v>
      </c>
      <c r="M56" s="11"/>
      <c r="O56" s="166"/>
      <c r="P56" s="166">
        <v>0</v>
      </c>
      <c r="Q56" s="166" t="str">
        <f t="shared" si="4"/>
        <v/>
      </c>
      <c r="R56" s="166" t="str">
        <f t="shared" si="5"/>
        <v/>
      </c>
      <c r="S56" s="166"/>
      <c r="T56" s="166">
        <f t="shared" si="6"/>
        <v>0</v>
      </c>
      <c r="U56" s="166" t="str">
        <f t="shared" si="7"/>
        <v/>
      </c>
      <c r="Y56" s="60"/>
      <c r="Z56" s="19"/>
      <c r="AA56" s="82"/>
    </row>
    <row r="57" spans="1:27" ht="168">
      <c r="A57" s="166">
        <v>2241</v>
      </c>
      <c r="B57" s="14" t="str">
        <f t="shared" si="1"/>
        <v>SL.43</v>
      </c>
      <c r="C57" s="3" t="s">
        <v>320</v>
      </c>
      <c r="D57" s="18" t="s">
        <v>23</v>
      </c>
      <c r="E57" s="28" t="s">
        <v>321</v>
      </c>
      <c r="F57" s="15"/>
      <c r="G57" s="16" t="s">
        <v>3</v>
      </c>
      <c r="H57" s="15" t="s">
        <v>252</v>
      </c>
      <c r="I57" s="11">
        <v>1</v>
      </c>
      <c r="J57" s="11" t="s">
        <v>186</v>
      </c>
      <c r="K57" s="11">
        <f t="shared" si="3"/>
        <v>43</v>
      </c>
      <c r="M57" s="11"/>
      <c r="O57" s="166"/>
      <c r="P57" s="166">
        <v>0</v>
      </c>
      <c r="Q57" s="166">
        <f t="shared" si="4"/>
        <v>1</v>
      </c>
      <c r="R57" s="166">
        <f t="shared" si="5"/>
        <v>1</v>
      </c>
      <c r="S57" s="166"/>
      <c r="T57" s="166">
        <f t="shared" si="6"/>
        <v>0</v>
      </c>
      <c r="U57" s="166">
        <f t="shared" si="7"/>
        <v>1</v>
      </c>
      <c r="Y57" s="16"/>
      <c r="Z57" s="15"/>
      <c r="AA57" s="82"/>
    </row>
    <row r="58" spans="1:27" ht="14.1">
      <c r="A58" s="166"/>
      <c r="B58" s="13" t="str">
        <f t="shared" si="1"/>
        <v/>
      </c>
      <c r="C58" s="23" t="s">
        <v>322</v>
      </c>
      <c r="D58" s="24"/>
      <c r="E58" s="24"/>
      <c r="F58" s="22"/>
      <c r="G58" s="60"/>
      <c r="H58" s="19"/>
      <c r="I58" s="11"/>
      <c r="J58" s="11"/>
      <c r="K58" s="11">
        <f t="shared" si="3"/>
        <v>43</v>
      </c>
      <c r="M58" s="11"/>
      <c r="O58" s="166"/>
      <c r="P58" s="166">
        <v>0</v>
      </c>
      <c r="Q58" s="166" t="str">
        <f t="shared" si="4"/>
        <v/>
      </c>
      <c r="R58" s="166" t="str">
        <f t="shared" si="5"/>
        <v/>
      </c>
      <c r="S58" s="166"/>
      <c r="T58" s="166">
        <f t="shared" si="6"/>
        <v>0</v>
      </c>
      <c r="U58" s="166" t="str">
        <f t="shared" si="7"/>
        <v/>
      </c>
      <c r="Y58" s="60"/>
      <c r="Z58" s="19"/>
      <c r="AA58" s="82"/>
    </row>
    <row r="59" spans="1:27" ht="224.1">
      <c r="A59" s="166">
        <v>2281</v>
      </c>
      <c r="B59" s="14" t="str">
        <f t="shared" si="1"/>
        <v>SL.44</v>
      </c>
      <c r="C59" s="3" t="s">
        <v>323</v>
      </c>
      <c r="D59" s="18" t="s">
        <v>23</v>
      </c>
      <c r="E59" s="28" t="s">
        <v>324</v>
      </c>
      <c r="F59" s="15" t="s">
        <v>201</v>
      </c>
      <c r="G59" s="16" t="s">
        <v>3</v>
      </c>
      <c r="H59" s="15"/>
      <c r="I59" s="11">
        <v>1</v>
      </c>
      <c r="J59" s="11" t="s">
        <v>191</v>
      </c>
      <c r="K59" s="11">
        <f t="shared" si="3"/>
        <v>44</v>
      </c>
      <c r="M59" s="11"/>
      <c r="O59" s="166"/>
      <c r="P59" s="166">
        <v>0</v>
      </c>
      <c r="Q59" s="166">
        <f t="shared" si="4"/>
        <v>1</v>
      </c>
      <c r="R59" s="166">
        <f t="shared" si="5"/>
        <v>1</v>
      </c>
      <c r="S59" s="166"/>
      <c r="T59" s="166">
        <f t="shared" si="6"/>
        <v>0</v>
      </c>
      <c r="U59" s="166">
        <f t="shared" si="7"/>
        <v>1</v>
      </c>
      <c r="Y59" s="16"/>
      <c r="Z59" s="15"/>
      <c r="AA59" s="82"/>
    </row>
    <row r="60" spans="1:27" ht="56.1">
      <c r="A60" s="166">
        <v>2343</v>
      </c>
      <c r="B60" s="14" t="str">
        <f t="shared" si="1"/>
        <v>SL.45</v>
      </c>
      <c r="C60" s="3" t="s">
        <v>325</v>
      </c>
      <c r="D60" s="18" t="s">
        <v>26</v>
      </c>
      <c r="E60" s="28" t="s">
        <v>326</v>
      </c>
      <c r="F60" s="15"/>
      <c r="G60" s="16" t="s">
        <v>327</v>
      </c>
      <c r="H60" s="15" t="s">
        <v>328</v>
      </c>
      <c r="I60" s="11">
        <v>1</v>
      </c>
      <c r="J60" s="11" t="s">
        <v>191</v>
      </c>
      <c r="K60" s="11">
        <f t="shared" si="3"/>
        <v>45</v>
      </c>
      <c r="M60" s="11"/>
      <c r="O60" s="166"/>
      <c r="P60" s="166">
        <v>0</v>
      </c>
      <c r="Q60" s="166">
        <f t="shared" si="4"/>
        <v>2</v>
      </c>
      <c r="R60" s="166">
        <f t="shared" si="5"/>
        <v>2</v>
      </c>
      <c r="S60" s="166"/>
      <c r="T60" s="166">
        <f t="shared" si="6"/>
        <v>1</v>
      </c>
      <c r="U60" s="166">
        <f t="shared" si="7"/>
        <v>2</v>
      </c>
      <c r="Y60" s="16"/>
      <c r="Z60" s="15"/>
      <c r="AA60" s="82"/>
    </row>
    <row r="61" spans="1:27" ht="14.1">
      <c r="A61" s="166">
        <v>2779</v>
      </c>
      <c r="B61" s="14" t="str">
        <f t="shared" si="1"/>
        <v>SL.46</v>
      </c>
      <c r="C61" s="3" t="s">
        <v>329</v>
      </c>
      <c r="D61" s="18" t="s">
        <v>23</v>
      </c>
      <c r="E61" s="28"/>
      <c r="F61" s="15"/>
      <c r="G61" s="16" t="s">
        <v>3</v>
      </c>
      <c r="H61" s="15" t="s">
        <v>252</v>
      </c>
      <c r="I61" s="11">
        <v>1</v>
      </c>
      <c r="J61" s="11" t="s">
        <v>191</v>
      </c>
      <c r="K61" s="11">
        <f t="shared" si="3"/>
        <v>46</v>
      </c>
      <c r="M61" s="11"/>
      <c r="O61" s="166"/>
      <c r="P61" s="166">
        <v>0</v>
      </c>
      <c r="Q61" s="166">
        <f t="shared" si="4"/>
        <v>1</v>
      </c>
      <c r="R61" s="166">
        <f t="shared" si="5"/>
        <v>1</v>
      </c>
      <c r="S61" s="166"/>
      <c r="T61" s="166">
        <f t="shared" si="6"/>
        <v>0</v>
      </c>
      <c r="U61" s="166">
        <f t="shared" si="7"/>
        <v>1</v>
      </c>
      <c r="Y61" s="16"/>
      <c r="Z61" s="15"/>
      <c r="AA61" s="82"/>
    </row>
    <row r="62" spans="1:27" ht="56.1">
      <c r="A62" s="166">
        <v>2305</v>
      </c>
      <c r="B62" s="14" t="str">
        <f t="shared" si="1"/>
        <v>SL.47</v>
      </c>
      <c r="C62" s="3" t="s">
        <v>330</v>
      </c>
      <c r="D62" s="18" t="s">
        <v>23</v>
      </c>
      <c r="E62" s="28" t="s">
        <v>331</v>
      </c>
      <c r="F62" s="15"/>
      <c r="G62" s="16" t="s">
        <v>332</v>
      </c>
      <c r="H62" s="15" t="s">
        <v>333</v>
      </c>
      <c r="I62" s="11">
        <v>1</v>
      </c>
      <c r="J62" s="11" t="s">
        <v>191</v>
      </c>
      <c r="K62" s="11">
        <f t="shared" si="3"/>
        <v>47</v>
      </c>
      <c r="M62" s="11"/>
      <c r="O62" s="166"/>
      <c r="P62" s="166">
        <v>0</v>
      </c>
      <c r="Q62" s="166">
        <f t="shared" si="4"/>
        <v>1</v>
      </c>
      <c r="R62" s="166">
        <f t="shared" si="5"/>
        <v>1</v>
      </c>
      <c r="S62" s="166"/>
      <c r="T62" s="166">
        <f t="shared" si="6"/>
        <v>0</v>
      </c>
      <c r="U62" s="166">
        <f t="shared" si="7"/>
        <v>1</v>
      </c>
      <c r="Y62" s="16"/>
      <c r="Z62" s="15"/>
      <c r="AA62" s="82"/>
    </row>
    <row r="63" spans="1:27" ht="27.95">
      <c r="A63" s="166">
        <v>2329</v>
      </c>
      <c r="B63" s="14" t="str">
        <f t="shared" si="1"/>
        <v>SL.48</v>
      </c>
      <c r="C63" s="3" t="s">
        <v>334</v>
      </c>
      <c r="D63" s="18" t="s">
        <v>23</v>
      </c>
      <c r="E63" s="28" t="s">
        <v>335</v>
      </c>
      <c r="F63" s="15"/>
      <c r="G63" s="16" t="s">
        <v>332</v>
      </c>
      <c r="H63" s="15" t="s">
        <v>333</v>
      </c>
      <c r="I63" s="11">
        <v>1</v>
      </c>
      <c r="J63" s="11" t="s">
        <v>191</v>
      </c>
      <c r="K63" s="11">
        <f t="shared" si="3"/>
        <v>48</v>
      </c>
      <c r="M63" s="11"/>
      <c r="O63" s="166"/>
      <c r="P63" s="166">
        <v>0</v>
      </c>
      <c r="Q63" s="166">
        <f t="shared" si="4"/>
        <v>1</v>
      </c>
      <c r="R63" s="166">
        <f t="shared" si="5"/>
        <v>1</v>
      </c>
      <c r="S63" s="166"/>
      <c r="T63" s="166">
        <f t="shared" si="6"/>
        <v>0</v>
      </c>
      <c r="U63" s="166">
        <f t="shared" si="7"/>
        <v>1</v>
      </c>
      <c r="Y63" s="16"/>
      <c r="Z63" s="15"/>
      <c r="AA63" s="82"/>
    </row>
    <row r="64" spans="1:27" ht="14.1">
      <c r="A64" s="166"/>
      <c r="B64" s="13" t="str">
        <f t="shared" si="1"/>
        <v/>
      </c>
      <c r="C64" s="23" t="s">
        <v>336</v>
      </c>
      <c r="D64" s="24"/>
      <c r="E64" s="24"/>
      <c r="F64" s="22"/>
      <c r="G64" s="60"/>
      <c r="H64" s="19"/>
      <c r="I64" s="11"/>
      <c r="J64" s="11"/>
      <c r="K64" s="11">
        <f t="shared" si="3"/>
        <v>48</v>
      </c>
      <c r="M64" s="11"/>
      <c r="O64" s="166"/>
      <c r="P64" s="166">
        <v>0</v>
      </c>
      <c r="Q64" s="166" t="str">
        <f t="shared" si="4"/>
        <v/>
      </c>
      <c r="R64" s="166" t="str">
        <f t="shared" si="5"/>
        <v/>
      </c>
      <c r="S64" s="166"/>
      <c r="T64" s="166">
        <f t="shared" si="6"/>
        <v>0</v>
      </c>
      <c r="U64" s="166" t="str">
        <f t="shared" si="7"/>
        <v/>
      </c>
      <c r="Y64" s="60"/>
      <c r="Z64" s="19"/>
      <c r="AA64" s="82"/>
    </row>
    <row r="65" spans="1:27" ht="42">
      <c r="A65" s="166">
        <v>2826</v>
      </c>
      <c r="B65" s="14" t="str">
        <f t="shared" si="1"/>
        <v>SL.49</v>
      </c>
      <c r="C65" s="3" t="s">
        <v>337</v>
      </c>
      <c r="D65" s="18" t="s">
        <v>23</v>
      </c>
      <c r="E65" s="28"/>
      <c r="F65" s="15"/>
      <c r="G65" s="16" t="s">
        <v>338</v>
      </c>
      <c r="H65" s="15" t="s">
        <v>339</v>
      </c>
      <c r="I65" s="11">
        <v>1</v>
      </c>
      <c r="J65" s="11" t="s">
        <v>196</v>
      </c>
      <c r="K65" s="11">
        <f t="shared" si="3"/>
        <v>49</v>
      </c>
      <c r="M65" s="11"/>
      <c r="O65" s="166"/>
      <c r="P65" s="166">
        <v>0</v>
      </c>
      <c r="Q65" s="166">
        <f t="shared" si="4"/>
        <v>1</v>
      </c>
      <c r="R65" s="166">
        <f t="shared" si="5"/>
        <v>1</v>
      </c>
      <c r="S65" s="166"/>
      <c r="T65" s="166">
        <f t="shared" si="6"/>
        <v>0</v>
      </c>
      <c r="U65" s="166">
        <f t="shared" si="7"/>
        <v>1</v>
      </c>
      <c r="Y65" s="16"/>
      <c r="Z65" s="15"/>
      <c r="AA65" s="82"/>
    </row>
    <row r="66" spans="1:27" ht="27.95">
      <c r="A66" s="166">
        <v>3733</v>
      </c>
      <c r="B66" s="14" t="str">
        <f t="shared" si="1"/>
        <v>SL.50</v>
      </c>
      <c r="C66" s="3" t="s">
        <v>340</v>
      </c>
      <c r="D66" s="18" t="s">
        <v>23</v>
      </c>
      <c r="E66" s="28"/>
      <c r="F66" s="15"/>
      <c r="G66" s="16" t="s">
        <v>3</v>
      </c>
      <c r="H66" s="15"/>
      <c r="I66" s="11">
        <v>1</v>
      </c>
      <c r="J66" s="11" t="s">
        <v>196</v>
      </c>
      <c r="K66" s="11">
        <f t="shared" si="3"/>
        <v>50</v>
      </c>
      <c r="M66" s="11"/>
      <c r="O66" s="166"/>
      <c r="P66" s="166">
        <v>0</v>
      </c>
      <c r="Q66" s="166">
        <f t="shared" si="4"/>
        <v>1</v>
      </c>
      <c r="R66" s="166">
        <f t="shared" si="5"/>
        <v>1</v>
      </c>
      <c r="S66" s="166"/>
      <c r="T66" s="166">
        <f t="shared" si="6"/>
        <v>0</v>
      </c>
      <c r="U66" s="166">
        <f t="shared" si="7"/>
        <v>1</v>
      </c>
      <c r="Y66" s="16"/>
      <c r="Z66" s="15"/>
      <c r="AA66" s="82"/>
    </row>
    <row r="67" spans="1:27" ht="14.1">
      <c r="A67" s="166"/>
      <c r="B67" s="13" t="str">
        <f t="shared" si="1"/>
        <v/>
      </c>
      <c r="C67" s="23" t="s">
        <v>341</v>
      </c>
      <c r="D67" s="24"/>
      <c r="E67" s="24"/>
      <c r="F67" s="22"/>
      <c r="G67" s="60"/>
      <c r="H67" s="19"/>
      <c r="I67" s="11"/>
      <c r="J67" s="11"/>
      <c r="K67" s="11">
        <f t="shared" si="3"/>
        <v>50</v>
      </c>
      <c r="M67" s="11"/>
      <c r="O67" s="166"/>
      <c r="P67" s="166">
        <v>0</v>
      </c>
      <c r="Q67" s="166" t="str">
        <f t="shared" si="4"/>
        <v/>
      </c>
      <c r="R67" s="166" t="str">
        <f t="shared" si="5"/>
        <v/>
      </c>
      <c r="S67" s="166"/>
      <c r="T67" s="166">
        <f t="shared" si="6"/>
        <v>0</v>
      </c>
      <c r="U67" s="166" t="str">
        <f t="shared" si="7"/>
        <v/>
      </c>
      <c r="Y67" s="60"/>
      <c r="Z67" s="19"/>
      <c r="AA67" s="82"/>
    </row>
    <row r="68" spans="1:27" ht="56.1">
      <c r="A68" s="166">
        <v>3687</v>
      </c>
      <c r="B68" s="14" t="str">
        <f t="shared" si="1"/>
        <v>SL.51</v>
      </c>
      <c r="C68" s="3" t="s">
        <v>342</v>
      </c>
      <c r="D68" s="18" t="s">
        <v>23</v>
      </c>
      <c r="E68" s="28"/>
      <c r="F68" s="15"/>
      <c r="G68" s="16"/>
      <c r="H68" s="15"/>
      <c r="I68" s="11">
        <v>1</v>
      </c>
      <c r="J68" s="11" t="s">
        <v>198</v>
      </c>
      <c r="K68" s="11">
        <f t="shared" si="3"/>
        <v>51</v>
      </c>
      <c r="M68" s="11"/>
      <c r="O68" s="166"/>
      <c r="P68" s="166">
        <v>0</v>
      </c>
      <c r="Q68" s="166">
        <f t="shared" si="4"/>
        <v>1</v>
      </c>
      <c r="R68" s="166">
        <f t="shared" si="5"/>
        <v>1</v>
      </c>
      <c r="S68" s="166"/>
      <c r="T68" s="166">
        <f t="shared" si="6"/>
        <v>0</v>
      </c>
      <c r="U68" s="166">
        <f t="shared" si="7"/>
        <v>1</v>
      </c>
      <c r="Y68" s="16"/>
      <c r="Z68" s="15"/>
      <c r="AA68" s="82"/>
    </row>
    <row r="69" spans="1:27" ht="56.1">
      <c r="A69" s="166">
        <v>3694</v>
      </c>
      <c r="B69" s="14" t="str">
        <f t="shared" si="1"/>
        <v>SL.52</v>
      </c>
      <c r="C69" s="3" t="s">
        <v>343</v>
      </c>
      <c r="D69" s="18" t="s">
        <v>26</v>
      </c>
      <c r="E69" s="28"/>
      <c r="F69" s="15"/>
      <c r="G69" s="16"/>
      <c r="H69" s="15"/>
      <c r="I69" s="11">
        <v>1</v>
      </c>
      <c r="J69" s="11" t="s">
        <v>198</v>
      </c>
      <c r="K69" s="11">
        <f t="shared" si="3"/>
        <v>52</v>
      </c>
      <c r="M69" s="11"/>
      <c r="O69" s="166"/>
      <c r="P69" s="166">
        <v>0</v>
      </c>
      <c r="Q69" s="166">
        <f t="shared" si="4"/>
        <v>2</v>
      </c>
      <c r="R69" s="166">
        <f t="shared" si="5"/>
        <v>2</v>
      </c>
      <c r="S69" s="166"/>
      <c r="T69" s="166">
        <f t="shared" si="6"/>
        <v>1</v>
      </c>
      <c r="U69" s="166">
        <f t="shared" ref="U69:U100" si="8">IF(Master="Master",Q69,IF(U68="",R69,IF(OR(AND(T69&gt;0,R69&lt;U68),AND(T69=1,R69&lt;=U68)),U68,R69)))</f>
        <v>2</v>
      </c>
      <c r="Y69" s="16"/>
      <c r="Z69" s="15"/>
      <c r="AA69" s="82"/>
    </row>
    <row r="70" spans="1:27" ht="42">
      <c r="A70" s="166">
        <v>3704</v>
      </c>
      <c r="B70" s="14" t="str">
        <f t="shared" si="1"/>
        <v>SL.53</v>
      </c>
      <c r="C70" s="3" t="s">
        <v>344</v>
      </c>
      <c r="D70" s="18" t="s">
        <v>23</v>
      </c>
      <c r="E70" s="28"/>
      <c r="F70" s="15"/>
      <c r="G70" s="16"/>
      <c r="H70" s="15"/>
      <c r="I70" s="11">
        <v>1</v>
      </c>
      <c r="J70" s="11" t="s">
        <v>198</v>
      </c>
      <c r="K70" s="11">
        <f t="shared" si="3"/>
        <v>53</v>
      </c>
      <c r="M70" s="11"/>
      <c r="O70" s="166"/>
      <c r="P70" s="166">
        <v>0</v>
      </c>
      <c r="Q70" s="166">
        <f t="shared" si="4"/>
        <v>1</v>
      </c>
      <c r="R70" s="166">
        <f t="shared" si="5"/>
        <v>1</v>
      </c>
      <c r="S70" s="166"/>
      <c r="T70" s="166">
        <f t="shared" si="6"/>
        <v>0</v>
      </c>
      <c r="U70" s="166">
        <f t="shared" si="8"/>
        <v>1</v>
      </c>
      <c r="Y70" s="16"/>
      <c r="Z70" s="15"/>
      <c r="AA70" s="82"/>
    </row>
    <row r="71" spans="1:27" ht="27.95">
      <c r="A71" s="166">
        <v>3220</v>
      </c>
      <c r="B71" s="14" t="str">
        <f t="shared" si="1"/>
        <v>SL.54</v>
      </c>
      <c r="C71" s="3" t="s">
        <v>345</v>
      </c>
      <c r="D71" s="18" t="s">
        <v>23</v>
      </c>
      <c r="E71" s="28"/>
      <c r="F71" s="15"/>
      <c r="G71" s="16"/>
      <c r="H71" s="15"/>
      <c r="I71" s="11">
        <v>1</v>
      </c>
      <c r="J71" s="11" t="s">
        <v>198</v>
      </c>
      <c r="K71" s="11">
        <f t="shared" ref="K71:K134" si="9">IF(A71="",K70,K70+1)</f>
        <v>54</v>
      </c>
      <c r="M71" s="11"/>
      <c r="O71" s="166"/>
      <c r="P71" s="166">
        <v>0</v>
      </c>
      <c r="Q71" s="166">
        <f t="shared" ref="Q71:Q134" si="10">IF(A71="","",IF(D71="",0,IF(D71="Yes",1,IF(D71="No",2,IF(D71="N/A",3,"Help")))))</f>
        <v>1</v>
      </c>
      <c r="R71" s="166">
        <f t="shared" ref="R71:R134" si="11">IF(I71="","",IF(P71&gt;0,P71,IF(Q71&gt;0,Q71,0)))</f>
        <v>1</v>
      </c>
      <c r="S71" s="166"/>
      <c r="T71" s="166">
        <f t="shared" ref="T71:T134" si="12">IF(I71="",T70,IF(AND(R71&gt;1,OR(T70="",T70=0,T70&gt;=I71)),I71,IF(I71&gt;T70,T70,0)))</f>
        <v>0</v>
      </c>
      <c r="U71" s="166">
        <f t="shared" si="8"/>
        <v>1</v>
      </c>
      <c r="Y71" s="16"/>
      <c r="Z71" s="15"/>
      <c r="AA71" s="82"/>
    </row>
    <row r="72" spans="1:27" ht="27.95">
      <c r="A72" s="166">
        <v>3221</v>
      </c>
      <c r="B72" s="14" t="str">
        <f t="shared" si="1"/>
        <v>SL.55</v>
      </c>
      <c r="C72" s="3" t="s">
        <v>346</v>
      </c>
      <c r="D72" s="18" t="s">
        <v>23</v>
      </c>
      <c r="E72" s="28"/>
      <c r="F72" s="15"/>
      <c r="G72" s="16"/>
      <c r="H72" s="15"/>
      <c r="I72" s="11">
        <v>1</v>
      </c>
      <c r="J72" s="11" t="s">
        <v>198</v>
      </c>
      <c r="K72" s="11">
        <f t="shared" si="9"/>
        <v>55</v>
      </c>
      <c r="M72" s="11"/>
      <c r="O72" s="166"/>
      <c r="P72" s="166">
        <v>0</v>
      </c>
      <c r="Q72" s="166">
        <f t="shared" si="10"/>
        <v>1</v>
      </c>
      <c r="R72" s="166">
        <f t="shared" si="11"/>
        <v>1</v>
      </c>
      <c r="S72" s="166"/>
      <c r="T72" s="166">
        <f t="shared" si="12"/>
        <v>0</v>
      </c>
      <c r="U72" s="166">
        <f t="shared" si="8"/>
        <v>1</v>
      </c>
      <c r="Y72" s="16"/>
      <c r="Z72" s="15"/>
      <c r="AA72" s="82"/>
    </row>
    <row r="73" spans="1:27" ht="42">
      <c r="A73" s="166">
        <v>3225</v>
      </c>
      <c r="B73" s="14" t="str">
        <f t="shared" ref="B73:B136" si="13">IF(A73="","",$P$1&amp;"."&amp;K73)</f>
        <v>SL.56</v>
      </c>
      <c r="C73" s="3" t="s">
        <v>347</v>
      </c>
      <c r="D73" s="18" t="s">
        <v>23</v>
      </c>
      <c r="E73" s="28" t="s">
        <v>348</v>
      </c>
      <c r="F73" s="15"/>
      <c r="G73" s="16"/>
      <c r="H73" s="15"/>
      <c r="I73" s="11">
        <v>1</v>
      </c>
      <c r="J73" s="11" t="s">
        <v>198</v>
      </c>
      <c r="K73" s="11">
        <f t="shared" si="9"/>
        <v>56</v>
      </c>
      <c r="M73" s="11"/>
      <c r="O73" s="166"/>
      <c r="P73" s="166">
        <v>0</v>
      </c>
      <c r="Q73" s="166">
        <f t="shared" si="10"/>
        <v>1</v>
      </c>
      <c r="R73" s="166">
        <f t="shared" si="11"/>
        <v>1</v>
      </c>
      <c r="S73" s="166"/>
      <c r="T73" s="166">
        <f t="shared" si="12"/>
        <v>0</v>
      </c>
      <c r="U73" s="166">
        <f t="shared" si="8"/>
        <v>1</v>
      </c>
      <c r="Y73" s="16"/>
      <c r="Z73" s="15"/>
      <c r="AA73" s="82"/>
    </row>
    <row r="74" spans="1:27" ht="42">
      <c r="A74" s="166">
        <v>3228</v>
      </c>
      <c r="B74" s="14" t="str">
        <f t="shared" si="13"/>
        <v>SL.57</v>
      </c>
      <c r="C74" s="3" t="s">
        <v>349</v>
      </c>
      <c r="D74" s="18" t="s">
        <v>23</v>
      </c>
      <c r="E74" s="28" t="s">
        <v>350</v>
      </c>
      <c r="F74" s="15"/>
      <c r="G74" s="16"/>
      <c r="H74" s="15"/>
      <c r="I74" s="11">
        <v>1</v>
      </c>
      <c r="J74" s="11" t="s">
        <v>198</v>
      </c>
      <c r="K74" s="11">
        <f t="shared" si="9"/>
        <v>57</v>
      </c>
      <c r="M74" s="11"/>
      <c r="O74" s="166"/>
      <c r="P74" s="166">
        <v>0</v>
      </c>
      <c r="Q74" s="166">
        <f t="shared" si="10"/>
        <v>1</v>
      </c>
      <c r="R74" s="166">
        <f t="shared" si="11"/>
        <v>1</v>
      </c>
      <c r="S74" s="166"/>
      <c r="T74" s="166">
        <f t="shared" si="12"/>
        <v>0</v>
      </c>
      <c r="U74" s="166">
        <f t="shared" si="8"/>
        <v>1</v>
      </c>
      <c r="Y74" s="16"/>
      <c r="Z74" s="15"/>
      <c r="AA74" s="82"/>
    </row>
    <row r="75" spans="1:27" ht="42">
      <c r="A75" s="166">
        <v>3284</v>
      </c>
      <c r="B75" s="14" t="str">
        <f t="shared" si="13"/>
        <v>SL.58</v>
      </c>
      <c r="C75" s="3" t="s">
        <v>351</v>
      </c>
      <c r="D75" s="18" t="s">
        <v>23</v>
      </c>
      <c r="E75" s="28"/>
      <c r="F75" s="15"/>
      <c r="G75" s="16"/>
      <c r="H75" s="15"/>
      <c r="I75" s="11">
        <v>1</v>
      </c>
      <c r="J75" s="11" t="s">
        <v>198</v>
      </c>
      <c r="K75" s="11">
        <f t="shared" si="9"/>
        <v>58</v>
      </c>
      <c r="M75" s="11"/>
      <c r="O75" s="166"/>
      <c r="P75" s="166">
        <v>0</v>
      </c>
      <c r="Q75" s="166">
        <f t="shared" si="10"/>
        <v>1</v>
      </c>
      <c r="R75" s="166">
        <f t="shared" si="11"/>
        <v>1</v>
      </c>
      <c r="S75" s="166"/>
      <c r="T75" s="166">
        <f t="shared" si="12"/>
        <v>0</v>
      </c>
      <c r="U75" s="166">
        <f t="shared" si="8"/>
        <v>1</v>
      </c>
      <c r="Y75" s="16"/>
      <c r="Z75" s="15"/>
      <c r="AA75" s="82"/>
    </row>
    <row r="76" spans="1:27" ht="140.1">
      <c r="A76" s="166">
        <v>3723</v>
      </c>
      <c r="B76" s="14" t="str">
        <f t="shared" si="13"/>
        <v>SL.59</v>
      </c>
      <c r="C76" s="3" t="s">
        <v>352</v>
      </c>
      <c r="D76" s="18" t="s">
        <v>23</v>
      </c>
      <c r="E76" s="28" t="s">
        <v>353</v>
      </c>
      <c r="F76" s="15"/>
      <c r="G76" s="16"/>
      <c r="H76" s="15"/>
      <c r="I76" s="11">
        <v>1</v>
      </c>
      <c r="J76" s="11" t="s">
        <v>198</v>
      </c>
      <c r="K76" s="11">
        <f t="shared" si="9"/>
        <v>59</v>
      </c>
      <c r="M76" s="11"/>
      <c r="O76" s="166"/>
      <c r="P76" s="166">
        <v>0</v>
      </c>
      <c r="Q76" s="166">
        <f t="shared" si="10"/>
        <v>1</v>
      </c>
      <c r="R76" s="166">
        <f t="shared" si="11"/>
        <v>1</v>
      </c>
      <c r="S76" s="166"/>
      <c r="T76" s="166">
        <f t="shared" si="12"/>
        <v>0</v>
      </c>
      <c r="U76" s="166">
        <f t="shared" si="8"/>
        <v>1</v>
      </c>
      <c r="Y76" s="16"/>
      <c r="Z76" s="15"/>
      <c r="AA76" s="82"/>
    </row>
    <row r="77" spans="1:27" ht="42">
      <c r="A77" s="166">
        <v>3714</v>
      </c>
      <c r="B77" s="14" t="str">
        <f t="shared" si="13"/>
        <v>SL.60</v>
      </c>
      <c r="C77" s="3" t="s">
        <v>354</v>
      </c>
      <c r="D77" s="18" t="s">
        <v>23</v>
      </c>
      <c r="E77" s="28"/>
      <c r="F77" s="15"/>
      <c r="G77" s="16"/>
      <c r="H77" s="15"/>
      <c r="I77" s="11">
        <v>1</v>
      </c>
      <c r="J77" s="11" t="s">
        <v>198</v>
      </c>
      <c r="K77" s="11">
        <f t="shared" si="9"/>
        <v>60</v>
      </c>
      <c r="M77" s="11"/>
      <c r="O77" s="166"/>
      <c r="P77" s="166">
        <v>0</v>
      </c>
      <c r="Q77" s="166">
        <f t="shared" si="10"/>
        <v>1</v>
      </c>
      <c r="R77" s="166">
        <f t="shared" si="11"/>
        <v>1</v>
      </c>
      <c r="S77" s="166"/>
      <c r="T77" s="166">
        <f t="shared" si="12"/>
        <v>0</v>
      </c>
      <c r="U77" s="166">
        <f t="shared" si="8"/>
        <v>1</v>
      </c>
      <c r="Y77" s="16"/>
      <c r="Z77" s="15"/>
      <c r="AA77" s="82"/>
    </row>
    <row r="78" spans="1:27" ht="69.95">
      <c r="A78" s="166">
        <v>3715</v>
      </c>
      <c r="B78" s="14" t="str">
        <f t="shared" si="13"/>
        <v>SL.61</v>
      </c>
      <c r="C78" s="3" t="s">
        <v>355</v>
      </c>
      <c r="D78" s="18" t="s">
        <v>23</v>
      </c>
      <c r="E78" s="28" t="s">
        <v>356</v>
      </c>
      <c r="F78" s="15"/>
      <c r="G78" s="16"/>
      <c r="H78" s="15"/>
      <c r="I78" s="11">
        <v>1</v>
      </c>
      <c r="J78" s="11" t="s">
        <v>198</v>
      </c>
      <c r="K78" s="11">
        <f t="shared" si="9"/>
        <v>61</v>
      </c>
      <c r="M78" s="11"/>
      <c r="O78" s="166"/>
      <c r="P78" s="166">
        <v>0</v>
      </c>
      <c r="Q78" s="166">
        <f t="shared" si="10"/>
        <v>1</v>
      </c>
      <c r="R78" s="166">
        <f t="shared" si="11"/>
        <v>1</v>
      </c>
      <c r="S78" s="166"/>
      <c r="T78" s="166">
        <f t="shared" si="12"/>
        <v>0</v>
      </c>
      <c r="U78" s="166">
        <f t="shared" si="8"/>
        <v>1</v>
      </c>
      <c r="Y78" s="16"/>
      <c r="Z78" s="15"/>
      <c r="AA78" s="82"/>
    </row>
    <row r="79" spans="1:27" ht="98.1">
      <c r="A79" s="166">
        <v>3269</v>
      </c>
      <c r="B79" s="14" t="str">
        <f t="shared" si="13"/>
        <v>SL.62</v>
      </c>
      <c r="C79" s="3" t="s">
        <v>357</v>
      </c>
      <c r="D79" s="18" t="s">
        <v>23</v>
      </c>
      <c r="E79" s="28" t="s">
        <v>358</v>
      </c>
      <c r="F79" s="15"/>
      <c r="G79" s="16"/>
      <c r="H79" s="15"/>
      <c r="I79" s="11">
        <v>1</v>
      </c>
      <c r="J79" s="11" t="s">
        <v>198</v>
      </c>
      <c r="K79" s="11">
        <f t="shared" si="9"/>
        <v>62</v>
      </c>
      <c r="M79" s="11"/>
      <c r="O79" s="166"/>
      <c r="P79" s="166">
        <v>0</v>
      </c>
      <c r="Q79" s="166">
        <f t="shared" si="10"/>
        <v>1</v>
      </c>
      <c r="R79" s="166">
        <f t="shared" si="11"/>
        <v>1</v>
      </c>
      <c r="S79" s="166"/>
      <c r="T79" s="166">
        <f t="shared" si="12"/>
        <v>0</v>
      </c>
      <c r="U79" s="166">
        <f t="shared" si="8"/>
        <v>1</v>
      </c>
      <c r="Y79" s="16"/>
      <c r="Z79" s="15"/>
      <c r="AA79" s="82"/>
    </row>
    <row r="80" spans="1:27" ht="56.1">
      <c r="A80" s="166">
        <v>3270</v>
      </c>
      <c r="B80" s="14" t="str">
        <f t="shared" si="13"/>
        <v>SL.63</v>
      </c>
      <c r="C80" s="3" t="s">
        <v>359</v>
      </c>
      <c r="D80" s="18" t="s">
        <v>23</v>
      </c>
      <c r="E80" s="28"/>
      <c r="F80" s="15"/>
      <c r="G80" s="16"/>
      <c r="H80" s="15"/>
      <c r="I80" s="11">
        <v>1</v>
      </c>
      <c r="J80" s="11" t="s">
        <v>198</v>
      </c>
      <c r="K80" s="11">
        <f t="shared" si="9"/>
        <v>63</v>
      </c>
      <c r="M80" s="11"/>
      <c r="O80" s="166"/>
      <c r="P80" s="166">
        <v>0</v>
      </c>
      <c r="Q80" s="166">
        <f t="shared" si="10"/>
        <v>1</v>
      </c>
      <c r="R80" s="166">
        <f t="shared" si="11"/>
        <v>1</v>
      </c>
      <c r="S80" s="166"/>
      <c r="T80" s="166">
        <f t="shared" si="12"/>
        <v>0</v>
      </c>
      <c r="U80" s="166">
        <f t="shared" si="8"/>
        <v>1</v>
      </c>
      <c r="Y80" s="16"/>
      <c r="Z80" s="15"/>
      <c r="AA80" s="82"/>
    </row>
    <row r="81" spans="1:27" ht="42">
      <c r="A81" s="166">
        <v>3701</v>
      </c>
      <c r="B81" s="14" t="str">
        <f t="shared" si="13"/>
        <v>SL.64</v>
      </c>
      <c r="C81" s="3" t="s">
        <v>360</v>
      </c>
      <c r="D81" s="18" t="s">
        <v>23</v>
      </c>
      <c r="E81" s="28" t="s">
        <v>361</v>
      </c>
      <c r="F81" s="15"/>
      <c r="G81" s="16"/>
      <c r="H81" s="15"/>
      <c r="I81" s="11">
        <v>1</v>
      </c>
      <c r="J81" s="11" t="s">
        <v>198</v>
      </c>
      <c r="K81" s="11">
        <f t="shared" si="9"/>
        <v>64</v>
      </c>
      <c r="M81" s="11"/>
      <c r="O81" s="166"/>
      <c r="P81" s="166">
        <v>0</v>
      </c>
      <c r="Q81" s="166">
        <f t="shared" si="10"/>
        <v>1</v>
      </c>
      <c r="R81" s="166">
        <f t="shared" si="11"/>
        <v>1</v>
      </c>
      <c r="S81" s="166"/>
      <c r="T81" s="166">
        <f t="shared" si="12"/>
        <v>0</v>
      </c>
      <c r="U81" s="166">
        <f t="shared" si="8"/>
        <v>1</v>
      </c>
      <c r="Y81" s="16"/>
      <c r="Z81" s="15"/>
      <c r="AA81" s="82"/>
    </row>
    <row r="82" spans="1:27" ht="42">
      <c r="A82" s="166">
        <v>3221</v>
      </c>
      <c r="B82" s="14" t="str">
        <f t="shared" si="13"/>
        <v>SL.65</v>
      </c>
      <c r="C82" s="3" t="s">
        <v>362</v>
      </c>
      <c r="D82" s="18" t="s">
        <v>23</v>
      </c>
      <c r="E82" s="28"/>
      <c r="F82" s="15"/>
      <c r="G82" s="16"/>
      <c r="H82" s="15"/>
      <c r="I82" s="11">
        <v>1</v>
      </c>
      <c r="J82" s="11" t="s">
        <v>198</v>
      </c>
      <c r="K82" s="11">
        <f t="shared" si="9"/>
        <v>65</v>
      </c>
      <c r="M82" s="11"/>
      <c r="O82" s="166"/>
      <c r="P82" s="166">
        <v>0</v>
      </c>
      <c r="Q82" s="166">
        <f t="shared" si="10"/>
        <v>1</v>
      </c>
      <c r="R82" s="166">
        <f t="shared" si="11"/>
        <v>1</v>
      </c>
      <c r="S82" s="166"/>
      <c r="T82" s="166">
        <f t="shared" si="12"/>
        <v>0</v>
      </c>
      <c r="U82" s="166">
        <f t="shared" si="8"/>
        <v>1</v>
      </c>
      <c r="Y82" s="16"/>
      <c r="Z82" s="15"/>
      <c r="AA82" s="82"/>
    </row>
    <row r="83" spans="1:27" ht="98.1">
      <c r="A83" s="166">
        <v>3263</v>
      </c>
      <c r="B83" s="14" t="str">
        <f t="shared" si="13"/>
        <v>SL.66</v>
      </c>
      <c r="C83" s="3" t="s">
        <v>363</v>
      </c>
      <c r="D83" s="18" t="s">
        <v>23</v>
      </c>
      <c r="E83" s="28" t="s">
        <v>364</v>
      </c>
      <c r="F83" s="15"/>
      <c r="G83" s="16"/>
      <c r="H83" s="15"/>
      <c r="I83" s="11">
        <v>1</v>
      </c>
      <c r="J83" s="11" t="s">
        <v>198</v>
      </c>
      <c r="K83" s="11">
        <f t="shared" si="9"/>
        <v>66</v>
      </c>
      <c r="M83" s="11"/>
      <c r="O83" s="166"/>
      <c r="P83" s="166">
        <v>0</v>
      </c>
      <c r="Q83" s="166">
        <f t="shared" si="10"/>
        <v>1</v>
      </c>
      <c r="R83" s="166">
        <f t="shared" si="11"/>
        <v>1</v>
      </c>
      <c r="S83" s="166"/>
      <c r="T83" s="166">
        <f t="shared" si="12"/>
        <v>0</v>
      </c>
      <c r="U83" s="166">
        <f t="shared" si="8"/>
        <v>1</v>
      </c>
      <c r="Y83" s="16"/>
      <c r="Z83" s="15"/>
      <c r="AA83" s="82"/>
    </row>
    <row r="84" spans="1:27" ht="56.1">
      <c r="A84" s="166">
        <v>3280</v>
      </c>
      <c r="B84" s="14" t="str">
        <f t="shared" si="13"/>
        <v>SL.67</v>
      </c>
      <c r="C84" s="3" t="s">
        <v>365</v>
      </c>
      <c r="D84" s="18" t="s">
        <v>23</v>
      </c>
      <c r="E84" s="28" t="s">
        <v>366</v>
      </c>
      <c r="F84" s="15"/>
      <c r="G84" s="16"/>
      <c r="H84" s="15"/>
      <c r="I84" s="11">
        <v>1</v>
      </c>
      <c r="J84" s="11" t="s">
        <v>198</v>
      </c>
      <c r="K84" s="11">
        <f t="shared" si="9"/>
        <v>67</v>
      </c>
      <c r="M84" s="11"/>
      <c r="O84" s="166"/>
      <c r="P84" s="166">
        <v>0</v>
      </c>
      <c r="Q84" s="166">
        <f t="shared" si="10"/>
        <v>1</v>
      </c>
      <c r="R84" s="166">
        <f t="shared" si="11"/>
        <v>1</v>
      </c>
      <c r="S84" s="166"/>
      <c r="T84" s="166">
        <f t="shared" si="12"/>
        <v>0</v>
      </c>
      <c r="U84" s="166">
        <f t="shared" si="8"/>
        <v>1</v>
      </c>
      <c r="Y84" s="16"/>
      <c r="Z84" s="15"/>
      <c r="AA84" s="82"/>
    </row>
    <row r="85" spans="1:27" ht="84">
      <c r="A85" s="166">
        <v>3281</v>
      </c>
      <c r="B85" s="14" t="str">
        <f t="shared" si="13"/>
        <v>SL.68</v>
      </c>
      <c r="C85" s="3" t="s">
        <v>367</v>
      </c>
      <c r="D85" s="18" t="s">
        <v>23</v>
      </c>
      <c r="E85" s="28" t="s">
        <v>368</v>
      </c>
      <c r="F85" s="15"/>
      <c r="G85" s="16"/>
      <c r="H85" s="15"/>
      <c r="I85" s="11">
        <v>1</v>
      </c>
      <c r="J85" s="11" t="s">
        <v>198</v>
      </c>
      <c r="K85" s="11">
        <f t="shared" si="9"/>
        <v>68</v>
      </c>
      <c r="M85" s="11"/>
      <c r="O85" s="166"/>
      <c r="P85" s="166">
        <v>0</v>
      </c>
      <c r="Q85" s="166">
        <f t="shared" si="10"/>
        <v>1</v>
      </c>
      <c r="R85" s="166">
        <f t="shared" si="11"/>
        <v>1</v>
      </c>
      <c r="S85" s="166"/>
      <c r="T85" s="166">
        <f t="shared" si="12"/>
        <v>0</v>
      </c>
      <c r="U85" s="166">
        <f t="shared" si="8"/>
        <v>1</v>
      </c>
      <c r="Y85" s="16"/>
      <c r="Z85" s="15"/>
      <c r="AA85" s="82"/>
    </row>
    <row r="86" spans="1:27" ht="56.1">
      <c r="A86" s="166">
        <v>3724</v>
      </c>
      <c r="B86" s="14" t="str">
        <f t="shared" si="13"/>
        <v>SL.69</v>
      </c>
      <c r="C86" s="3" t="s">
        <v>369</v>
      </c>
      <c r="D86" s="18" t="s">
        <v>23</v>
      </c>
      <c r="E86" s="28"/>
      <c r="F86" s="15"/>
      <c r="G86" s="16"/>
      <c r="H86" s="15"/>
      <c r="I86" s="11">
        <v>1</v>
      </c>
      <c r="J86" s="11" t="s">
        <v>198</v>
      </c>
      <c r="K86" s="11">
        <f t="shared" si="9"/>
        <v>69</v>
      </c>
      <c r="M86" s="11"/>
      <c r="O86" s="166"/>
      <c r="P86" s="166">
        <v>0</v>
      </c>
      <c r="Q86" s="166">
        <f t="shared" si="10"/>
        <v>1</v>
      </c>
      <c r="R86" s="166">
        <f t="shared" si="11"/>
        <v>1</v>
      </c>
      <c r="S86" s="166"/>
      <c r="T86" s="166">
        <f t="shared" si="12"/>
        <v>0</v>
      </c>
      <c r="U86" s="166">
        <f t="shared" si="8"/>
        <v>1</v>
      </c>
      <c r="Y86" s="16"/>
      <c r="Z86" s="15"/>
      <c r="AA86" s="82"/>
    </row>
    <row r="87" spans="1:27" ht="42">
      <c r="A87" s="166">
        <v>3283</v>
      </c>
      <c r="B87" s="14" t="str">
        <f t="shared" si="13"/>
        <v>SL.70</v>
      </c>
      <c r="C87" s="3" t="s">
        <v>370</v>
      </c>
      <c r="D87" s="18" t="s">
        <v>23</v>
      </c>
      <c r="E87" s="28"/>
      <c r="F87" s="15"/>
      <c r="G87" s="16"/>
      <c r="H87" s="15"/>
      <c r="I87" s="11">
        <v>1</v>
      </c>
      <c r="J87" s="11" t="s">
        <v>198</v>
      </c>
      <c r="K87" s="11">
        <f t="shared" si="9"/>
        <v>70</v>
      </c>
      <c r="M87" s="11"/>
      <c r="O87" s="166"/>
      <c r="P87" s="166">
        <v>0</v>
      </c>
      <c r="Q87" s="166">
        <f t="shared" si="10"/>
        <v>1</v>
      </c>
      <c r="R87" s="166">
        <f t="shared" si="11"/>
        <v>1</v>
      </c>
      <c r="S87" s="166"/>
      <c r="T87" s="166">
        <f t="shared" si="12"/>
        <v>0</v>
      </c>
      <c r="U87" s="166">
        <f t="shared" si="8"/>
        <v>1</v>
      </c>
      <c r="Y87" s="16"/>
      <c r="Z87" s="15"/>
      <c r="AA87" s="82"/>
    </row>
    <row r="88" spans="1:27" ht="56.1">
      <c r="A88" s="166">
        <v>3729</v>
      </c>
      <c r="B88" s="14" t="str">
        <f t="shared" si="13"/>
        <v>SL.71</v>
      </c>
      <c r="C88" s="3" t="s">
        <v>371</v>
      </c>
      <c r="D88" s="18" t="s">
        <v>26</v>
      </c>
      <c r="E88" s="28"/>
      <c r="F88" s="15"/>
      <c r="G88" s="16"/>
      <c r="H88" s="15"/>
      <c r="I88" s="11">
        <v>1</v>
      </c>
      <c r="J88" s="11" t="s">
        <v>198</v>
      </c>
      <c r="K88" s="11">
        <f t="shared" si="9"/>
        <v>71</v>
      </c>
      <c r="M88" s="11"/>
      <c r="O88" s="166"/>
      <c r="P88" s="166">
        <v>0</v>
      </c>
      <c r="Q88" s="166">
        <f t="shared" si="10"/>
        <v>2</v>
      </c>
      <c r="R88" s="166">
        <f t="shared" si="11"/>
        <v>2</v>
      </c>
      <c r="S88" s="166"/>
      <c r="T88" s="166">
        <f t="shared" si="12"/>
        <v>1</v>
      </c>
      <c r="U88" s="166">
        <f t="shared" si="8"/>
        <v>2</v>
      </c>
      <c r="Y88" s="16"/>
      <c r="Z88" s="15"/>
      <c r="AA88" s="82"/>
    </row>
    <row r="89" spans="1:27" ht="14.1">
      <c r="A89" s="166"/>
      <c r="B89" s="13" t="str">
        <f t="shared" si="13"/>
        <v/>
      </c>
      <c r="C89" s="23" t="s">
        <v>372</v>
      </c>
      <c r="D89" s="24"/>
      <c r="E89" s="24"/>
      <c r="F89" s="22"/>
      <c r="G89" s="60"/>
      <c r="H89" s="19"/>
      <c r="I89" s="11"/>
      <c r="J89" s="11"/>
      <c r="K89" s="11">
        <f t="shared" si="9"/>
        <v>71</v>
      </c>
      <c r="M89" s="11"/>
      <c r="O89" s="166"/>
      <c r="P89" s="166">
        <v>0</v>
      </c>
      <c r="Q89" s="166" t="str">
        <f t="shared" si="10"/>
        <v/>
      </c>
      <c r="R89" s="166" t="str">
        <f t="shared" si="11"/>
        <v/>
      </c>
      <c r="S89" s="166"/>
      <c r="T89" s="166">
        <f t="shared" si="12"/>
        <v>1</v>
      </c>
      <c r="U89" s="166" t="str">
        <f t="shared" si="8"/>
        <v/>
      </c>
      <c r="Y89" s="60"/>
      <c r="Z89" s="19"/>
      <c r="AA89" s="82"/>
    </row>
    <row r="90" spans="1:27" ht="27.95">
      <c r="A90" s="166">
        <v>3304</v>
      </c>
      <c r="B90" s="14" t="str">
        <f t="shared" si="13"/>
        <v>SL.72</v>
      </c>
      <c r="C90" s="3" t="s">
        <v>373</v>
      </c>
      <c r="D90" s="18" t="s">
        <v>23</v>
      </c>
      <c r="E90" s="28"/>
      <c r="F90" s="15"/>
      <c r="G90" s="16" t="s">
        <v>374</v>
      </c>
      <c r="H90" s="15" t="s">
        <v>375</v>
      </c>
      <c r="I90" s="11">
        <v>1</v>
      </c>
      <c r="J90" s="11" t="s">
        <v>204</v>
      </c>
      <c r="K90" s="11">
        <f t="shared" si="9"/>
        <v>72</v>
      </c>
      <c r="M90" s="11"/>
      <c r="O90" s="166"/>
      <c r="P90" s="166">
        <v>0</v>
      </c>
      <c r="Q90" s="166">
        <f t="shared" si="10"/>
        <v>1</v>
      </c>
      <c r="R90" s="166">
        <f t="shared" si="11"/>
        <v>1</v>
      </c>
      <c r="S90" s="166"/>
      <c r="T90" s="166">
        <f t="shared" si="12"/>
        <v>0</v>
      </c>
      <c r="U90" s="166">
        <f t="shared" si="8"/>
        <v>1</v>
      </c>
      <c r="Y90" s="16"/>
      <c r="Z90" s="15"/>
      <c r="AA90" s="82"/>
    </row>
    <row r="91" spans="1:27" ht="14.1">
      <c r="A91" s="166">
        <v>3305</v>
      </c>
      <c r="B91" s="14" t="str">
        <f t="shared" si="13"/>
        <v>SL.73</v>
      </c>
      <c r="C91" s="3" t="s">
        <v>376</v>
      </c>
      <c r="D91" s="18" t="s">
        <v>23</v>
      </c>
      <c r="E91" s="28"/>
      <c r="F91" s="15"/>
      <c r="G91" s="16" t="s">
        <v>3</v>
      </c>
      <c r="H91" s="15"/>
      <c r="I91" s="11">
        <v>2</v>
      </c>
      <c r="J91" s="11" t="s">
        <v>204</v>
      </c>
      <c r="K91" s="11">
        <f t="shared" si="9"/>
        <v>73</v>
      </c>
      <c r="M91" s="11"/>
      <c r="O91" s="166"/>
      <c r="P91" s="166">
        <v>0</v>
      </c>
      <c r="Q91" s="166">
        <f t="shared" si="10"/>
        <v>1</v>
      </c>
      <c r="R91" s="166">
        <f t="shared" si="11"/>
        <v>1</v>
      </c>
      <c r="S91" s="166"/>
      <c r="T91" s="166">
        <f t="shared" si="12"/>
        <v>0</v>
      </c>
      <c r="U91" s="166">
        <f t="shared" si="8"/>
        <v>1</v>
      </c>
      <c r="Y91" s="16"/>
      <c r="Z91" s="15"/>
      <c r="AA91" s="82"/>
    </row>
    <row r="92" spans="1:27" ht="14.1">
      <c r="A92" s="166">
        <v>3306</v>
      </c>
      <c r="B92" s="14" t="str">
        <f t="shared" si="13"/>
        <v>SL.74</v>
      </c>
      <c r="C92" s="3" t="s">
        <v>377</v>
      </c>
      <c r="D92" s="18" t="s">
        <v>26</v>
      </c>
      <c r="E92" s="28"/>
      <c r="F92" s="15"/>
      <c r="G92" s="16" t="s">
        <v>3</v>
      </c>
      <c r="H92" s="15"/>
      <c r="I92" s="11">
        <v>2</v>
      </c>
      <c r="J92" s="11" t="s">
        <v>204</v>
      </c>
      <c r="K92" s="11">
        <f t="shared" si="9"/>
        <v>74</v>
      </c>
      <c r="M92" s="11"/>
      <c r="O92" s="166"/>
      <c r="P92" s="166">
        <v>0</v>
      </c>
      <c r="Q92" s="166">
        <f t="shared" si="10"/>
        <v>2</v>
      </c>
      <c r="R92" s="166">
        <f t="shared" si="11"/>
        <v>2</v>
      </c>
      <c r="S92" s="166"/>
      <c r="T92" s="166">
        <f t="shared" si="12"/>
        <v>2</v>
      </c>
      <c r="U92" s="166">
        <f t="shared" si="8"/>
        <v>2</v>
      </c>
      <c r="Y92" s="16"/>
      <c r="Z92" s="15"/>
      <c r="AA92" s="82"/>
    </row>
    <row r="93" spans="1:27" ht="14.1">
      <c r="A93" s="166">
        <v>3307</v>
      </c>
      <c r="B93" s="14" t="str">
        <f t="shared" si="13"/>
        <v>SL.75</v>
      </c>
      <c r="C93" s="3" t="s">
        <v>378</v>
      </c>
      <c r="D93" s="18" t="s">
        <v>26</v>
      </c>
      <c r="E93" s="28"/>
      <c r="F93" s="15"/>
      <c r="G93" s="16" t="s">
        <v>3</v>
      </c>
      <c r="H93" s="15"/>
      <c r="I93" s="11">
        <v>2</v>
      </c>
      <c r="J93" s="11" t="s">
        <v>204</v>
      </c>
      <c r="K93" s="11">
        <f t="shared" si="9"/>
        <v>75</v>
      </c>
      <c r="M93" s="11"/>
      <c r="O93" s="166"/>
      <c r="P93" s="166">
        <v>0</v>
      </c>
      <c r="Q93" s="166">
        <f t="shared" si="10"/>
        <v>2</v>
      </c>
      <c r="R93" s="166">
        <f t="shared" si="11"/>
        <v>2</v>
      </c>
      <c r="S93" s="166"/>
      <c r="T93" s="166">
        <f t="shared" si="12"/>
        <v>2</v>
      </c>
      <c r="U93" s="166">
        <f t="shared" si="8"/>
        <v>2</v>
      </c>
      <c r="Y93" s="16"/>
      <c r="Z93" s="15"/>
      <c r="AA93" s="82"/>
    </row>
    <row r="94" spans="1:27" ht="14.1">
      <c r="A94" s="166">
        <v>3309</v>
      </c>
      <c r="B94" s="14" t="str">
        <f t="shared" si="13"/>
        <v>SL.76</v>
      </c>
      <c r="C94" s="3" t="s">
        <v>379</v>
      </c>
      <c r="D94" s="18" t="s">
        <v>26</v>
      </c>
      <c r="E94" s="28"/>
      <c r="F94" s="15"/>
      <c r="G94" s="16" t="s">
        <v>3</v>
      </c>
      <c r="H94" s="15"/>
      <c r="I94" s="11">
        <v>2</v>
      </c>
      <c r="J94" s="11" t="s">
        <v>204</v>
      </c>
      <c r="K94" s="11">
        <f t="shared" si="9"/>
        <v>76</v>
      </c>
      <c r="M94" s="11"/>
      <c r="O94" s="166"/>
      <c r="P94" s="166">
        <v>0</v>
      </c>
      <c r="Q94" s="166">
        <f t="shared" si="10"/>
        <v>2</v>
      </c>
      <c r="R94" s="166">
        <f t="shared" si="11"/>
        <v>2</v>
      </c>
      <c r="S94" s="166"/>
      <c r="T94" s="166">
        <f t="shared" si="12"/>
        <v>2</v>
      </c>
      <c r="U94" s="166">
        <f t="shared" si="8"/>
        <v>2</v>
      </c>
      <c r="Y94" s="16"/>
      <c r="Z94" s="15"/>
      <c r="AA94" s="82"/>
    </row>
    <row r="95" spans="1:27" ht="14.1">
      <c r="A95" s="166">
        <v>3310</v>
      </c>
      <c r="B95" s="14" t="str">
        <f t="shared" si="13"/>
        <v>SL.77</v>
      </c>
      <c r="C95" s="3" t="s">
        <v>380</v>
      </c>
      <c r="D95" s="18" t="s">
        <v>26</v>
      </c>
      <c r="E95" s="28"/>
      <c r="F95" s="15"/>
      <c r="G95" s="16" t="s">
        <v>3</v>
      </c>
      <c r="H95" s="15"/>
      <c r="I95" s="11">
        <v>2</v>
      </c>
      <c r="J95" s="11" t="s">
        <v>204</v>
      </c>
      <c r="K95" s="11">
        <f t="shared" si="9"/>
        <v>77</v>
      </c>
      <c r="M95" s="11"/>
      <c r="O95" s="166"/>
      <c r="P95" s="166">
        <v>0</v>
      </c>
      <c r="Q95" s="166">
        <f t="shared" si="10"/>
        <v>2</v>
      </c>
      <c r="R95" s="166">
        <f t="shared" si="11"/>
        <v>2</v>
      </c>
      <c r="S95" s="166"/>
      <c r="T95" s="166">
        <f t="shared" si="12"/>
        <v>2</v>
      </c>
      <c r="U95" s="166">
        <f t="shared" si="8"/>
        <v>2</v>
      </c>
      <c r="Y95" s="16"/>
      <c r="Z95" s="15"/>
      <c r="AA95" s="82"/>
    </row>
    <row r="96" spans="1:27" ht="14.1">
      <c r="A96" s="166">
        <v>3311</v>
      </c>
      <c r="B96" s="14" t="str">
        <f t="shared" si="13"/>
        <v>SL.78</v>
      </c>
      <c r="C96" s="3" t="s">
        <v>381</v>
      </c>
      <c r="D96" s="18" t="s">
        <v>26</v>
      </c>
      <c r="E96" s="28"/>
      <c r="F96" s="15"/>
      <c r="G96" s="16" t="s">
        <v>3</v>
      </c>
      <c r="H96" s="15"/>
      <c r="I96" s="11">
        <v>2</v>
      </c>
      <c r="J96" s="11" t="s">
        <v>204</v>
      </c>
      <c r="K96" s="11">
        <f t="shared" si="9"/>
        <v>78</v>
      </c>
      <c r="M96" s="11"/>
      <c r="O96" s="166"/>
      <c r="P96" s="166">
        <v>0</v>
      </c>
      <c r="Q96" s="166">
        <f t="shared" si="10"/>
        <v>2</v>
      </c>
      <c r="R96" s="166">
        <f t="shared" si="11"/>
        <v>2</v>
      </c>
      <c r="S96" s="166"/>
      <c r="T96" s="166">
        <f t="shared" si="12"/>
        <v>2</v>
      </c>
      <c r="U96" s="166">
        <f t="shared" si="8"/>
        <v>2</v>
      </c>
      <c r="Y96" s="16"/>
      <c r="Z96" s="15"/>
      <c r="AA96" s="82"/>
    </row>
    <row r="97" spans="1:27" ht="14.1">
      <c r="A97" s="166">
        <v>3312</v>
      </c>
      <c r="B97" s="14" t="str">
        <f t="shared" si="13"/>
        <v>SL.79</v>
      </c>
      <c r="C97" s="3" t="s">
        <v>382</v>
      </c>
      <c r="D97" s="18" t="s">
        <v>26</v>
      </c>
      <c r="E97" s="28"/>
      <c r="F97" s="15"/>
      <c r="G97" s="16" t="s">
        <v>3</v>
      </c>
      <c r="H97" s="15"/>
      <c r="I97" s="11">
        <v>2</v>
      </c>
      <c r="J97" s="11" t="s">
        <v>204</v>
      </c>
      <c r="K97" s="11">
        <f t="shared" si="9"/>
        <v>79</v>
      </c>
      <c r="M97" s="11"/>
      <c r="O97" s="166"/>
      <c r="P97" s="166">
        <v>0</v>
      </c>
      <c r="Q97" s="166">
        <f t="shared" si="10"/>
        <v>2</v>
      </c>
      <c r="R97" s="166">
        <f t="shared" si="11"/>
        <v>2</v>
      </c>
      <c r="S97" s="166"/>
      <c r="T97" s="166">
        <f t="shared" si="12"/>
        <v>2</v>
      </c>
      <c r="U97" s="166">
        <f t="shared" si="8"/>
        <v>2</v>
      </c>
      <c r="Y97" s="16"/>
      <c r="Z97" s="15"/>
      <c r="AA97" s="82"/>
    </row>
    <row r="98" spans="1:27" ht="27.95">
      <c r="A98" s="166">
        <v>3330</v>
      </c>
      <c r="B98" s="14" t="str">
        <f t="shared" si="13"/>
        <v>SL.80</v>
      </c>
      <c r="C98" s="3" t="s">
        <v>383</v>
      </c>
      <c r="D98" s="18" t="s">
        <v>26</v>
      </c>
      <c r="E98" s="28"/>
      <c r="F98" s="15"/>
      <c r="G98" s="16" t="s">
        <v>384</v>
      </c>
      <c r="H98" s="15" t="s">
        <v>385</v>
      </c>
      <c r="I98" s="11">
        <v>2</v>
      </c>
      <c r="J98" s="11" t="s">
        <v>204</v>
      </c>
      <c r="K98" s="11">
        <f t="shared" si="9"/>
        <v>80</v>
      </c>
      <c r="M98" s="11"/>
      <c r="O98" s="166"/>
      <c r="P98" s="166">
        <v>0</v>
      </c>
      <c r="Q98" s="166">
        <f t="shared" si="10"/>
        <v>2</v>
      </c>
      <c r="R98" s="166">
        <f t="shared" si="11"/>
        <v>2</v>
      </c>
      <c r="S98" s="166"/>
      <c r="T98" s="166">
        <f t="shared" si="12"/>
        <v>2</v>
      </c>
      <c r="U98" s="166">
        <f t="shared" si="8"/>
        <v>2</v>
      </c>
      <c r="Y98" s="16"/>
      <c r="Z98" s="15"/>
      <c r="AA98" s="82"/>
    </row>
    <row r="99" spans="1:27" ht="69.95">
      <c r="A99" s="166">
        <v>3339</v>
      </c>
      <c r="B99" s="14" t="str">
        <f t="shared" si="13"/>
        <v>SL.81</v>
      </c>
      <c r="C99" s="3" t="s">
        <v>386</v>
      </c>
      <c r="D99" s="18" t="s">
        <v>23</v>
      </c>
      <c r="E99" s="28" t="s">
        <v>387</v>
      </c>
      <c r="F99" s="15"/>
      <c r="G99" s="16" t="s">
        <v>388</v>
      </c>
      <c r="H99" s="15" t="s">
        <v>389</v>
      </c>
      <c r="I99" s="11">
        <v>2</v>
      </c>
      <c r="J99" s="11" t="s">
        <v>204</v>
      </c>
      <c r="K99" s="11">
        <f t="shared" si="9"/>
        <v>81</v>
      </c>
      <c r="M99" s="11"/>
      <c r="O99" s="166"/>
      <c r="P99" s="166">
        <v>0</v>
      </c>
      <c r="Q99" s="166">
        <f t="shared" si="10"/>
        <v>1</v>
      </c>
      <c r="R99" s="166">
        <f t="shared" si="11"/>
        <v>1</v>
      </c>
      <c r="S99" s="166"/>
      <c r="T99" s="166">
        <f t="shared" si="12"/>
        <v>0</v>
      </c>
      <c r="U99" s="166">
        <f t="shared" si="8"/>
        <v>1</v>
      </c>
      <c r="Y99" s="16"/>
      <c r="Z99" s="15"/>
      <c r="AA99" s="82"/>
    </row>
    <row r="100" spans="1:27" ht="84">
      <c r="A100" s="166">
        <v>3346</v>
      </c>
      <c r="B100" s="14" t="str">
        <f t="shared" si="13"/>
        <v>SL.82</v>
      </c>
      <c r="C100" s="3" t="s">
        <v>390</v>
      </c>
      <c r="D100" s="18" t="s">
        <v>26</v>
      </c>
      <c r="E100" s="28"/>
      <c r="F100" s="15"/>
      <c r="G100" s="16" t="s">
        <v>391</v>
      </c>
      <c r="H100" s="15" t="s">
        <v>392</v>
      </c>
      <c r="I100" s="11">
        <v>2</v>
      </c>
      <c r="J100" s="11" t="s">
        <v>204</v>
      </c>
      <c r="K100" s="11">
        <f t="shared" si="9"/>
        <v>82</v>
      </c>
      <c r="M100" s="11"/>
      <c r="O100" s="166"/>
      <c r="P100" s="166">
        <v>0</v>
      </c>
      <c r="Q100" s="166">
        <f t="shared" si="10"/>
        <v>2</v>
      </c>
      <c r="R100" s="166">
        <f t="shared" si="11"/>
        <v>2</v>
      </c>
      <c r="S100" s="166"/>
      <c r="T100" s="166">
        <f t="shared" si="12"/>
        <v>2</v>
      </c>
      <c r="U100" s="166">
        <f t="shared" si="8"/>
        <v>2</v>
      </c>
      <c r="Y100" s="16"/>
      <c r="Z100" s="15"/>
      <c r="AA100" s="82"/>
    </row>
    <row r="101" spans="1:27" ht="14.1">
      <c r="A101" s="166">
        <v>3353</v>
      </c>
      <c r="B101" s="14" t="str">
        <f t="shared" si="13"/>
        <v>SL.83</v>
      </c>
      <c r="C101" s="3" t="s">
        <v>393</v>
      </c>
      <c r="D101" s="18" t="s">
        <v>3</v>
      </c>
      <c r="E101" s="28" t="s">
        <v>394</v>
      </c>
      <c r="F101" s="15"/>
      <c r="G101" s="16" t="s">
        <v>395</v>
      </c>
      <c r="H101" s="15" t="s">
        <v>396</v>
      </c>
      <c r="I101" s="11">
        <v>2</v>
      </c>
      <c r="J101" s="11" t="s">
        <v>204</v>
      </c>
      <c r="K101" s="11">
        <f t="shared" si="9"/>
        <v>83</v>
      </c>
      <c r="M101" s="11"/>
      <c r="O101" s="166"/>
      <c r="P101" s="166">
        <v>0</v>
      </c>
      <c r="Q101" s="166">
        <f t="shared" si="10"/>
        <v>3</v>
      </c>
      <c r="R101" s="166">
        <f t="shared" si="11"/>
        <v>3</v>
      </c>
      <c r="S101" s="166"/>
      <c r="T101" s="166">
        <f t="shared" si="12"/>
        <v>2</v>
      </c>
      <c r="U101" s="166">
        <f t="shared" ref="U101:U132" si="14">IF(Master="Master",Q101,IF(U100="",R101,IF(OR(AND(T101&gt;0,R101&lt;U100),AND(T101=1,R101&lt;=U100)),U100,R101)))</f>
        <v>3</v>
      </c>
      <c r="Y101" s="16"/>
      <c r="Z101" s="15"/>
      <c r="AA101" s="82"/>
    </row>
    <row r="102" spans="1:27" ht="27.95">
      <c r="A102" s="166">
        <v>3354</v>
      </c>
      <c r="B102" s="14" t="str">
        <f t="shared" si="13"/>
        <v>SL.84</v>
      </c>
      <c r="C102" s="3" t="s">
        <v>397</v>
      </c>
      <c r="D102" s="18" t="s">
        <v>3</v>
      </c>
      <c r="E102" s="28" t="s">
        <v>394</v>
      </c>
      <c r="F102" s="15"/>
      <c r="G102" s="16" t="s">
        <v>395</v>
      </c>
      <c r="H102" s="15" t="s">
        <v>396</v>
      </c>
      <c r="I102" s="11">
        <v>2</v>
      </c>
      <c r="J102" s="11" t="s">
        <v>204</v>
      </c>
      <c r="K102" s="11">
        <f t="shared" si="9"/>
        <v>84</v>
      </c>
      <c r="M102" s="11"/>
      <c r="O102" s="166"/>
      <c r="P102" s="166">
        <v>0</v>
      </c>
      <c r="Q102" s="166">
        <f t="shared" si="10"/>
        <v>3</v>
      </c>
      <c r="R102" s="166">
        <f t="shared" si="11"/>
        <v>3</v>
      </c>
      <c r="S102" s="166"/>
      <c r="T102" s="166">
        <f t="shared" si="12"/>
        <v>2</v>
      </c>
      <c r="U102" s="166">
        <f t="shared" si="14"/>
        <v>3</v>
      </c>
      <c r="Y102" s="16"/>
      <c r="Z102" s="15"/>
      <c r="AA102" s="82"/>
    </row>
    <row r="103" spans="1:27" ht="27.95">
      <c r="A103" s="166">
        <v>3355</v>
      </c>
      <c r="B103" s="14" t="str">
        <f t="shared" si="13"/>
        <v>SL.85</v>
      </c>
      <c r="C103" s="3" t="s">
        <v>398</v>
      </c>
      <c r="D103" s="18" t="s">
        <v>26</v>
      </c>
      <c r="E103" s="28"/>
      <c r="F103" s="15"/>
      <c r="G103" s="16" t="s">
        <v>399</v>
      </c>
      <c r="H103" s="15" t="s">
        <v>400</v>
      </c>
      <c r="I103" s="11">
        <v>2</v>
      </c>
      <c r="J103" s="11" t="s">
        <v>204</v>
      </c>
      <c r="K103" s="11">
        <f t="shared" si="9"/>
        <v>85</v>
      </c>
      <c r="M103" s="11"/>
      <c r="O103" s="166"/>
      <c r="P103" s="166">
        <v>0</v>
      </c>
      <c r="Q103" s="166">
        <f t="shared" si="10"/>
        <v>2</v>
      </c>
      <c r="R103" s="166">
        <f t="shared" si="11"/>
        <v>2</v>
      </c>
      <c r="S103" s="166"/>
      <c r="T103" s="166">
        <f t="shared" si="12"/>
        <v>2</v>
      </c>
      <c r="U103" s="166">
        <f t="shared" si="14"/>
        <v>3</v>
      </c>
      <c r="Y103" s="16"/>
      <c r="Z103" s="15"/>
      <c r="AA103" s="82"/>
    </row>
    <row r="104" spans="1:27" ht="27.95">
      <c r="A104" s="166">
        <v>3356</v>
      </c>
      <c r="B104" s="14" t="str">
        <f t="shared" si="13"/>
        <v>SL.86</v>
      </c>
      <c r="C104" s="3" t="s">
        <v>401</v>
      </c>
      <c r="D104" s="18" t="s">
        <v>23</v>
      </c>
      <c r="E104" s="28"/>
      <c r="F104" s="15"/>
      <c r="G104" s="16" t="s">
        <v>388</v>
      </c>
      <c r="H104" s="15" t="s">
        <v>389</v>
      </c>
      <c r="I104" s="11">
        <v>2</v>
      </c>
      <c r="J104" s="11" t="s">
        <v>204</v>
      </c>
      <c r="K104" s="11">
        <f t="shared" si="9"/>
        <v>86</v>
      </c>
      <c r="M104" s="11"/>
      <c r="O104" s="166"/>
      <c r="P104" s="166">
        <v>0</v>
      </c>
      <c r="Q104" s="166">
        <f t="shared" si="10"/>
        <v>1</v>
      </c>
      <c r="R104" s="166">
        <f t="shared" si="11"/>
        <v>1</v>
      </c>
      <c r="S104" s="166"/>
      <c r="T104" s="166">
        <f t="shared" si="12"/>
        <v>0</v>
      </c>
      <c r="U104" s="166">
        <f t="shared" si="14"/>
        <v>1</v>
      </c>
      <c r="Y104" s="16"/>
      <c r="Z104" s="15"/>
      <c r="AA104" s="82"/>
    </row>
    <row r="105" spans="1:27" ht="27.95">
      <c r="A105" s="166">
        <v>3373</v>
      </c>
      <c r="B105" s="14" t="str">
        <f t="shared" si="13"/>
        <v>SL.87</v>
      </c>
      <c r="C105" s="3" t="s">
        <v>402</v>
      </c>
      <c r="D105" s="18" t="s">
        <v>26</v>
      </c>
      <c r="E105" s="28"/>
      <c r="F105" s="15"/>
      <c r="G105" s="16" t="s">
        <v>403</v>
      </c>
      <c r="H105" s="15" t="s">
        <v>404</v>
      </c>
      <c r="I105" s="11">
        <v>2</v>
      </c>
      <c r="J105" s="11" t="s">
        <v>204</v>
      </c>
      <c r="K105" s="11">
        <f t="shared" si="9"/>
        <v>87</v>
      </c>
      <c r="M105" s="11"/>
      <c r="O105" s="166"/>
      <c r="P105" s="166">
        <v>0</v>
      </c>
      <c r="Q105" s="166">
        <f t="shared" si="10"/>
        <v>2</v>
      </c>
      <c r="R105" s="166">
        <f t="shared" si="11"/>
        <v>2</v>
      </c>
      <c r="S105" s="166"/>
      <c r="T105" s="166">
        <f t="shared" si="12"/>
        <v>2</v>
      </c>
      <c r="U105" s="166">
        <f t="shared" si="14"/>
        <v>2</v>
      </c>
      <c r="Y105" s="16"/>
      <c r="Z105" s="15"/>
      <c r="AA105" s="82"/>
    </row>
    <row r="106" spans="1:27" ht="27.95">
      <c r="A106" s="166">
        <v>3379</v>
      </c>
      <c r="B106" s="14" t="str">
        <f t="shared" si="13"/>
        <v>SL.88</v>
      </c>
      <c r="C106" s="3" t="s">
        <v>405</v>
      </c>
      <c r="D106" s="18" t="s">
        <v>26</v>
      </c>
      <c r="E106" s="28"/>
      <c r="F106" s="15"/>
      <c r="G106" s="16" t="s">
        <v>3</v>
      </c>
      <c r="H106" s="15"/>
      <c r="I106" s="11">
        <v>2</v>
      </c>
      <c r="J106" s="11" t="s">
        <v>204</v>
      </c>
      <c r="K106" s="11">
        <f t="shared" si="9"/>
        <v>88</v>
      </c>
      <c r="M106" s="11"/>
      <c r="O106" s="166"/>
      <c r="P106" s="166">
        <v>0</v>
      </c>
      <c r="Q106" s="166">
        <f t="shared" si="10"/>
        <v>2</v>
      </c>
      <c r="R106" s="166">
        <f t="shared" si="11"/>
        <v>2</v>
      </c>
      <c r="S106" s="166"/>
      <c r="T106" s="166">
        <f t="shared" si="12"/>
        <v>2</v>
      </c>
      <c r="U106" s="166">
        <f t="shared" si="14"/>
        <v>2</v>
      </c>
      <c r="Y106" s="16"/>
      <c r="Z106" s="15"/>
      <c r="AA106" s="82"/>
    </row>
    <row r="107" spans="1:27" ht="27.95">
      <c r="A107" s="166">
        <v>3394</v>
      </c>
      <c r="B107" s="14" t="str">
        <f t="shared" si="13"/>
        <v>SL.89</v>
      </c>
      <c r="C107" s="3" t="s">
        <v>406</v>
      </c>
      <c r="D107" s="18" t="s">
        <v>23</v>
      </c>
      <c r="E107" s="28"/>
      <c r="F107" s="15"/>
      <c r="G107" s="16" t="s">
        <v>407</v>
      </c>
      <c r="H107" s="15" t="s">
        <v>408</v>
      </c>
      <c r="I107" s="11">
        <v>2</v>
      </c>
      <c r="J107" s="11" t="s">
        <v>204</v>
      </c>
      <c r="K107" s="11">
        <f t="shared" si="9"/>
        <v>89</v>
      </c>
      <c r="M107" s="11"/>
      <c r="O107" s="166"/>
      <c r="P107" s="166">
        <v>0</v>
      </c>
      <c r="Q107" s="166">
        <f t="shared" si="10"/>
        <v>1</v>
      </c>
      <c r="R107" s="166">
        <f t="shared" si="11"/>
        <v>1</v>
      </c>
      <c r="S107" s="166"/>
      <c r="T107" s="166">
        <f t="shared" si="12"/>
        <v>0</v>
      </c>
      <c r="U107" s="166">
        <f t="shared" si="14"/>
        <v>1</v>
      </c>
      <c r="Y107" s="16"/>
      <c r="Z107" s="15"/>
      <c r="AA107" s="82"/>
    </row>
    <row r="108" spans="1:27" ht="42">
      <c r="A108" s="166">
        <v>3401</v>
      </c>
      <c r="B108" s="14" t="str">
        <f t="shared" si="13"/>
        <v>SL.90</v>
      </c>
      <c r="C108" s="3" t="s">
        <v>409</v>
      </c>
      <c r="D108" s="18" t="s">
        <v>23</v>
      </c>
      <c r="E108" s="28"/>
      <c r="F108" s="15"/>
      <c r="G108" s="16" t="s">
        <v>410</v>
      </c>
      <c r="H108" s="15" t="s">
        <v>411</v>
      </c>
      <c r="I108" s="11">
        <v>2</v>
      </c>
      <c r="J108" s="11" t="s">
        <v>204</v>
      </c>
      <c r="K108" s="11">
        <f t="shared" si="9"/>
        <v>90</v>
      </c>
      <c r="M108" s="11"/>
      <c r="O108" s="166"/>
      <c r="P108" s="166">
        <v>0</v>
      </c>
      <c r="Q108" s="166">
        <f t="shared" si="10"/>
        <v>1</v>
      </c>
      <c r="R108" s="166">
        <f t="shared" si="11"/>
        <v>1</v>
      </c>
      <c r="S108" s="166"/>
      <c r="T108" s="166">
        <f t="shared" si="12"/>
        <v>0</v>
      </c>
      <c r="U108" s="166">
        <f t="shared" si="14"/>
        <v>1</v>
      </c>
      <c r="Y108" s="16"/>
      <c r="Z108" s="15"/>
      <c r="AA108" s="82"/>
    </row>
    <row r="109" spans="1:27" ht="42">
      <c r="A109" s="166">
        <v>3406</v>
      </c>
      <c r="B109" s="14" t="str">
        <f t="shared" si="13"/>
        <v>SL.91</v>
      </c>
      <c r="C109" s="3" t="s">
        <v>412</v>
      </c>
      <c r="D109" s="18" t="s">
        <v>23</v>
      </c>
      <c r="E109" s="28" t="s">
        <v>413</v>
      </c>
      <c r="F109" s="15"/>
      <c r="G109" s="16" t="s">
        <v>410</v>
      </c>
      <c r="H109" s="15" t="s">
        <v>411</v>
      </c>
      <c r="I109" s="11">
        <v>2</v>
      </c>
      <c r="J109" s="11" t="s">
        <v>204</v>
      </c>
      <c r="K109" s="11">
        <f t="shared" si="9"/>
        <v>91</v>
      </c>
      <c r="M109" s="11"/>
      <c r="O109" s="166"/>
      <c r="P109" s="166">
        <v>0</v>
      </c>
      <c r="Q109" s="166">
        <f t="shared" si="10"/>
        <v>1</v>
      </c>
      <c r="R109" s="166">
        <f t="shared" si="11"/>
        <v>1</v>
      </c>
      <c r="S109" s="166"/>
      <c r="T109" s="166">
        <f t="shared" si="12"/>
        <v>0</v>
      </c>
      <c r="U109" s="166">
        <f t="shared" si="14"/>
        <v>1</v>
      </c>
      <c r="Y109" s="16"/>
      <c r="Z109" s="15"/>
      <c r="AA109" s="82"/>
    </row>
    <row r="110" spans="1:27" ht="42">
      <c r="A110" s="166">
        <v>3412</v>
      </c>
      <c r="B110" s="14" t="str">
        <f t="shared" si="13"/>
        <v>SL.92</v>
      </c>
      <c r="C110" s="3" t="s">
        <v>414</v>
      </c>
      <c r="D110" s="18" t="s">
        <v>23</v>
      </c>
      <c r="E110" s="28" t="s">
        <v>415</v>
      </c>
      <c r="F110" s="15"/>
      <c r="G110" s="16" t="s">
        <v>410</v>
      </c>
      <c r="H110" s="15" t="s">
        <v>411</v>
      </c>
      <c r="I110" s="11">
        <v>2</v>
      </c>
      <c r="J110" s="11" t="s">
        <v>204</v>
      </c>
      <c r="K110" s="11">
        <f t="shared" si="9"/>
        <v>92</v>
      </c>
      <c r="M110" s="11"/>
      <c r="O110" s="166"/>
      <c r="P110" s="166">
        <v>0</v>
      </c>
      <c r="Q110" s="166">
        <f t="shared" si="10"/>
        <v>1</v>
      </c>
      <c r="R110" s="166">
        <f t="shared" si="11"/>
        <v>1</v>
      </c>
      <c r="S110" s="166"/>
      <c r="T110" s="166">
        <f t="shared" si="12"/>
        <v>0</v>
      </c>
      <c r="U110" s="166">
        <f t="shared" si="14"/>
        <v>1</v>
      </c>
      <c r="Y110" s="16"/>
      <c r="Z110" s="15"/>
      <c r="AA110" s="82"/>
    </row>
    <row r="111" spans="1:27" ht="111.95">
      <c r="A111" s="166">
        <v>3418</v>
      </c>
      <c r="B111" s="14" t="str">
        <f t="shared" si="13"/>
        <v>SL.93</v>
      </c>
      <c r="C111" s="3" t="s">
        <v>416</v>
      </c>
      <c r="D111" s="18" t="s">
        <v>23</v>
      </c>
      <c r="E111" s="28" t="s">
        <v>417</v>
      </c>
      <c r="F111" s="15"/>
      <c r="G111" s="16" t="s">
        <v>410</v>
      </c>
      <c r="H111" s="15" t="s">
        <v>411</v>
      </c>
      <c r="I111" s="11">
        <v>2</v>
      </c>
      <c r="J111" s="11" t="s">
        <v>204</v>
      </c>
      <c r="K111" s="11">
        <f t="shared" si="9"/>
        <v>93</v>
      </c>
      <c r="M111" s="11"/>
      <c r="O111" s="166"/>
      <c r="P111" s="166">
        <v>0</v>
      </c>
      <c r="Q111" s="166">
        <f t="shared" si="10"/>
        <v>1</v>
      </c>
      <c r="R111" s="166">
        <f t="shared" si="11"/>
        <v>1</v>
      </c>
      <c r="S111" s="166"/>
      <c r="T111" s="166">
        <f t="shared" si="12"/>
        <v>0</v>
      </c>
      <c r="U111" s="166">
        <f t="shared" si="14"/>
        <v>1</v>
      </c>
      <c r="Y111" s="16"/>
      <c r="Z111" s="15"/>
      <c r="AA111" s="82"/>
    </row>
    <row r="112" spans="1:27" ht="69.95">
      <c r="A112" s="166">
        <v>3426</v>
      </c>
      <c r="B112" s="14" t="str">
        <f t="shared" si="13"/>
        <v>SL.94</v>
      </c>
      <c r="C112" s="3" t="s">
        <v>418</v>
      </c>
      <c r="D112" s="18" t="s">
        <v>23</v>
      </c>
      <c r="E112" s="28" t="s">
        <v>419</v>
      </c>
      <c r="F112" s="15"/>
      <c r="G112" s="16" t="s">
        <v>410</v>
      </c>
      <c r="H112" s="15" t="s">
        <v>411</v>
      </c>
      <c r="I112" s="11">
        <v>2</v>
      </c>
      <c r="J112" s="11" t="s">
        <v>204</v>
      </c>
      <c r="K112" s="11">
        <f t="shared" si="9"/>
        <v>94</v>
      </c>
      <c r="M112" s="11"/>
      <c r="O112" s="166"/>
      <c r="P112" s="166">
        <v>0</v>
      </c>
      <c r="Q112" s="166">
        <f t="shared" si="10"/>
        <v>1</v>
      </c>
      <c r="R112" s="166">
        <f t="shared" si="11"/>
        <v>1</v>
      </c>
      <c r="S112" s="166"/>
      <c r="T112" s="166">
        <f t="shared" si="12"/>
        <v>0</v>
      </c>
      <c r="U112" s="166">
        <f t="shared" si="14"/>
        <v>1</v>
      </c>
      <c r="Y112" s="16"/>
      <c r="Z112" s="15"/>
      <c r="AA112" s="82"/>
    </row>
    <row r="113" spans="1:27" ht="27.95">
      <c r="A113" s="166">
        <v>3427</v>
      </c>
      <c r="B113" s="14" t="str">
        <f t="shared" si="13"/>
        <v>SL.95</v>
      </c>
      <c r="C113" s="3" t="s">
        <v>420</v>
      </c>
      <c r="D113" s="18" t="s">
        <v>23</v>
      </c>
      <c r="E113" s="28" t="s">
        <v>421</v>
      </c>
      <c r="F113" s="15"/>
      <c r="G113" s="16" t="s">
        <v>407</v>
      </c>
      <c r="H113" s="15" t="s">
        <v>408</v>
      </c>
      <c r="I113" s="11">
        <v>2</v>
      </c>
      <c r="J113" s="11" t="s">
        <v>204</v>
      </c>
      <c r="K113" s="11">
        <f t="shared" si="9"/>
        <v>95</v>
      </c>
      <c r="M113" s="11"/>
      <c r="O113" s="166"/>
      <c r="P113" s="166">
        <v>0</v>
      </c>
      <c r="Q113" s="166">
        <f t="shared" si="10"/>
        <v>1</v>
      </c>
      <c r="R113" s="166">
        <f t="shared" si="11"/>
        <v>1</v>
      </c>
      <c r="S113" s="166"/>
      <c r="T113" s="166">
        <f t="shared" si="12"/>
        <v>0</v>
      </c>
      <c r="U113" s="166">
        <f t="shared" si="14"/>
        <v>1</v>
      </c>
      <c r="Y113" s="16"/>
      <c r="Z113" s="15"/>
      <c r="AA113" s="82"/>
    </row>
    <row r="114" spans="1:27" ht="27.95">
      <c r="A114" s="166">
        <v>3436</v>
      </c>
      <c r="B114" s="14" t="str">
        <f t="shared" si="13"/>
        <v>SL.96</v>
      </c>
      <c r="C114" s="3" t="s">
        <v>422</v>
      </c>
      <c r="D114" s="18" t="s">
        <v>26</v>
      </c>
      <c r="E114" s="28" t="s">
        <v>423</v>
      </c>
      <c r="F114" s="15"/>
      <c r="G114" s="16" t="s">
        <v>407</v>
      </c>
      <c r="H114" s="15" t="s">
        <v>408</v>
      </c>
      <c r="I114" s="11">
        <v>2</v>
      </c>
      <c r="J114" s="11" t="s">
        <v>204</v>
      </c>
      <c r="K114" s="11">
        <f t="shared" si="9"/>
        <v>96</v>
      </c>
      <c r="M114" s="11"/>
      <c r="O114" s="166"/>
      <c r="P114" s="166">
        <v>0</v>
      </c>
      <c r="Q114" s="166">
        <f t="shared" si="10"/>
        <v>2</v>
      </c>
      <c r="R114" s="166">
        <f t="shared" si="11"/>
        <v>2</v>
      </c>
      <c r="S114" s="166"/>
      <c r="T114" s="166">
        <f t="shared" si="12"/>
        <v>2</v>
      </c>
      <c r="U114" s="166">
        <f t="shared" si="14"/>
        <v>2</v>
      </c>
      <c r="Y114" s="16"/>
      <c r="Z114" s="15"/>
      <c r="AA114" s="82"/>
    </row>
    <row r="115" spans="1:27" ht="56.1">
      <c r="A115" s="166">
        <v>3445</v>
      </c>
      <c r="B115" s="14" t="str">
        <f t="shared" si="13"/>
        <v>SL.97</v>
      </c>
      <c r="C115" s="3" t="s">
        <v>424</v>
      </c>
      <c r="D115" s="18" t="s">
        <v>26</v>
      </c>
      <c r="E115" s="28"/>
      <c r="F115" s="15"/>
      <c r="G115" s="16" t="s">
        <v>425</v>
      </c>
      <c r="H115" s="15" t="s">
        <v>426</v>
      </c>
      <c r="I115" s="11">
        <v>2</v>
      </c>
      <c r="J115" s="11" t="s">
        <v>204</v>
      </c>
      <c r="K115" s="11">
        <f t="shared" si="9"/>
        <v>97</v>
      </c>
      <c r="M115" s="11"/>
      <c r="O115" s="166"/>
      <c r="P115" s="166">
        <v>0</v>
      </c>
      <c r="Q115" s="166">
        <f t="shared" si="10"/>
        <v>2</v>
      </c>
      <c r="R115" s="166">
        <f t="shared" si="11"/>
        <v>2</v>
      </c>
      <c r="S115" s="166"/>
      <c r="T115" s="166">
        <f t="shared" si="12"/>
        <v>2</v>
      </c>
      <c r="U115" s="166">
        <f t="shared" si="14"/>
        <v>2</v>
      </c>
      <c r="Y115" s="16"/>
      <c r="Z115" s="15"/>
      <c r="AA115" s="82"/>
    </row>
    <row r="116" spans="1:27" ht="84">
      <c r="A116" s="166">
        <v>3454</v>
      </c>
      <c r="B116" s="14" t="str">
        <f t="shared" si="13"/>
        <v>SL.98</v>
      </c>
      <c r="C116" s="3" t="s">
        <v>427</v>
      </c>
      <c r="D116" s="18" t="s">
        <v>23</v>
      </c>
      <c r="E116" s="28" t="s">
        <v>428</v>
      </c>
      <c r="F116" s="15"/>
      <c r="G116" s="16" t="s">
        <v>429</v>
      </c>
      <c r="H116" s="15" t="s">
        <v>430</v>
      </c>
      <c r="I116" s="11">
        <v>2</v>
      </c>
      <c r="J116" s="11" t="s">
        <v>204</v>
      </c>
      <c r="K116" s="11">
        <f t="shared" si="9"/>
        <v>98</v>
      </c>
      <c r="M116" s="11"/>
      <c r="O116" s="166"/>
      <c r="P116" s="166">
        <v>0</v>
      </c>
      <c r="Q116" s="166">
        <f t="shared" si="10"/>
        <v>1</v>
      </c>
      <c r="R116" s="166">
        <f t="shared" si="11"/>
        <v>1</v>
      </c>
      <c r="S116" s="166"/>
      <c r="T116" s="166">
        <f t="shared" si="12"/>
        <v>0</v>
      </c>
      <c r="U116" s="166">
        <f t="shared" si="14"/>
        <v>1</v>
      </c>
      <c r="Y116" s="16"/>
      <c r="Z116" s="15"/>
      <c r="AA116" s="82"/>
    </row>
    <row r="117" spans="1:27" ht="56.1">
      <c r="A117" s="166">
        <v>3472</v>
      </c>
      <c r="B117" s="14" t="str">
        <f t="shared" si="13"/>
        <v>SL.99</v>
      </c>
      <c r="C117" s="3" t="s">
        <v>431</v>
      </c>
      <c r="D117" s="18" t="s">
        <v>26</v>
      </c>
      <c r="E117" s="28"/>
      <c r="F117" s="15"/>
      <c r="G117" s="16" t="s">
        <v>432</v>
      </c>
      <c r="H117" s="15" t="s">
        <v>433</v>
      </c>
      <c r="I117" s="11">
        <v>2</v>
      </c>
      <c r="J117" s="11" t="s">
        <v>204</v>
      </c>
      <c r="K117" s="11">
        <f t="shared" si="9"/>
        <v>99</v>
      </c>
      <c r="M117" s="11"/>
      <c r="O117" s="166"/>
      <c r="P117" s="166">
        <v>0</v>
      </c>
      <c r="Q117" s="166">
        <f t="shared" si="10"/>
        <v>2</v>
      </c>
      <c r="R117" s="166">
        <f t="shared" si="11"/>
        <v>2</v>
      </c>
      <c r="S117" s="166"/>
      <c r="T117" s="166">
        <f t="shared" si="12"/>
        <v>2</v>
      </c>
      <c r="U117" s="166">
        <f t="shared" si="14"/>
        <v>2</v>
      </c>
      <c r="Y117" s="16"/>
      <c r="Z117" s="15"/>
      <c r="AA117" s="82"/>
    </row>
    <row r="118" spans="1:27" ht="42">
      <c r="A118" s="166">
        <v>3481</v>
      </c>
      <c r="B118" s="14" t="str">
        <f t="shared" si="13"/>
        <v>SL.100</v>
      </c>
      <c r="C118" s="3" t="s">
        <v>434</v>
      </c>
      <c r="D118" s="18" t="s">
        <v>23</v>
      </c>
      <c r="E118" s="28"/>
      <c r="F118" s="15"/>
      <c r="G118" s="16" t="s">
        <v>435</v>
      </c>
      <c r="H118" s="15" t="s">
        <v>436</v>
      </c>
      <c r="I118" s="11">
        <v>2</v>
      </c>
      <c r="J118" s="11" t="s">
        <v>204</v>
      </c>
      <c r="K118" s="11">
        <f t="shared" si="9"/>
        <v>100</v>
      </c>
      <c r="M118" s="11"/>
      <c r="O118" s="166"/>
      <c r="P118" s="166">
        <v>0</v>
      </c>
      <c r="Q118" s="166">
        <f t="shared" si="10"/>
        <v>1</v>
      </c>
      <c r="R118" s="166">
        <f t="shared" si="11"/>
        <v>1</v>
      </c>
      <c r="S118" s="166"/>
      <c r="T118" s="166">
        <f t="shared" si="12"/>
        <v>0</v>
      </c>
      <c r="U118" s="166">
        <f t="shared" si="14"/>
        <v>1</v>
      </c>
      <c r="Y118" s="16"/>
      <c r="Z118" s="15"/>
      <c r="AA118" s="82"/>
    </row>
    <row r="119" spans="1:27" ht="182.1">
      <c r="A119" s="166">
        <v>3489</v>
      </c>
      <c r="B119" s="14" t="str">
        <f t="shared" si="13"/>
        <v>SL.101</v>
      </c>
      <c r="C119" s="3" t="s">
        <v>437</v>
      </c>
      <c r="D119" s="18" t="s">
        <v>23</v>
      </c>
      <c r="E119" s="28" t="s">
        <v>438</v>
      </c>
      <c r="F119" s="15"/>
      <c r="G119" s="16" t="s">
        <v>439</v>
      </c>
      <c r="H119" s="15" t="s">
        <v>440</v>
      </c>
      <c r="I119" s="11">
        <v>2</v>
      </c>
      <c r="J119" s="11" t="s">
        <v>204</v>
      </c>
      <c r="K119" s="11">
        <f t="shared" si="9"/>
        <v>101</v>
      </c>
      <c r="M119" s="11"/>
      <c r="O119" s="166"/>
      <c r="P119" s="166">
        <v>0</v>
      </c>
      <c r="Q119" s="166">
        <f t="shared" si="10"/>
        <v>1</v>
      </c>
      <c r="R119" s="166">
        <f t="shared" si="11"/>
        <v>1</v>
      </c>
      <c r="S119" s="166"/>
      <c r="T119" s="166">
        <f t="shared" si="12"/>
        <v>0</v>
      </c>
      <c r="U119" s="166">
        <f t="shared" si="14"/>
        <v>1</v>
      </c>
      <c r="Y119" s="16"/>
      <c r="Z119" s="15"/>
      <c r="AA119" s="82"/>
    </row>
    <row r="120" spans="1:27" ht="14.1">
      <c r="A120" s="166">
        <v>3490</v>
      </c>
      <c r="B120" s="14" t="str">
        <f t="shared" si="13"/>
        <v>SL.102</v>
      </c>
      <c r="C120" s="3" t="s">
        <v>441</v>
      </c>
      <c r="D120" s="18" t="s">
        <v>26</v>
      </c>
      <c r="E120" s="28"/>
      <c r="F120" s="15"/>
      <c r="G120" s="16" t="s">
        <v>3</v>
      </c>
      <c r="H120" s="15"/>
      <c r="I120" s="11">
        <v>2</v>
      </c>
      <c r="J120" s="11" t="s">
        <v>204</v>
      </c>
      <c r="K120" s="11">
        <f t="shared" si="9"/>
        <v>102</v>
      </c>
      <c r="M120" s="11"/>
      <c r="O120" s="166"/>
      <c r="P120" s="166">
        <v>0</v>
      </c>
      <c r="Q120" s="166">
        <f t="shared" si="10"/>
        <v>2</v>
      </c>
      <c r="R120" s="166">
        <f t="shared" si="11"/>
        <v>2</v>
      </c>
      <c r="S120" s="166"/>
      <c r="T120" s="166">
        <f t="shared" si="12"/>
        <v>2</v>
      </c>
      <c r="U120" s="166">
        <f t="shared" si="14"/>
        <v>2</v>
      </c>
      <c r="Y120" s="16"/>
      <c r="Z120" s="15"/>
      <c r="AA120" s="82"/>
    </row>
    <row r="121" spans="1:27" ht="42">
      <c r="A121" s="166">
        <v>3516</v>
      </c>
      <c r="B121" s="14" t="str">
        <f t="shared" si="13"/>
        <v>SL.103</v>
      </c>
      <c r="C121" s="3" t="s">
        <v>442</v>
      </c>
      <c r="D121" s="18" t="s">
        <v>23</v>
      </c>
      <c r="E121" s="28"/>
      <c r="F121" s="15"/>
      <c r="G121" s="16" t="s">
        <v>443</v>
      </c>
      <c r="H121" s="15" t="s">
        <v>411</v>
      </c>
      <c r="I121" s="11">
        <v>2</v>
      </c>
      <c r="J121" s="11" t="s">
        <v>204</v>
      </c>
      <c r="K121" s="11">
        <f t="shared" si="9"/>
        <v>103</v>
      </c>
      <c r="M121" s="11"/>
      <c r="O121" s="166"/>
      <c r="P121" s="166">
        <v>0</v>
      </c>
      <c r="Q121" s="166">
        <f t="shared" si="10"/>
        <v>1</v>
      </c>
      <c r="R121" s="166">
        <f t="shared" si="11"/>
        <v>1</v>
      </c>
      <c r="S121" s="166"/>
      <c r="T121" s="166">
        <f t="shared" si="12"/>
        <v>0</v>
      </c>
      <c r="U121" s="166">
        <f t="shared" si="14"/>
        <v>1</v>
      </c>
      <c r="Y121" s="16"/>
      <c r="Z121" s="15"/>
      <c r="AA121" s="82"/>
    </row>
    <row r="122" spans="1:27" ht="42">
      <c r="A122" s="166">
        <v>3538</v>
      </c>
      <c r="B122" s="14" t="str">
        <f t="shared" si="13"/>
        <v>SL.104</v>
      </c>
      <c r="C122" s="3" t="s">
        <v>444</v>
      </c>
      <c r="D122" s="18" t="s">
        <v>3</v>
      </c>
      <c r="E122" s="28" t="s">
        <v>445</v>
      </c>
      <c r="F122" s="15"/>
      <c r="G122" s="16" t="s">
        <v>446</v>
      </c>
      <c r="H122" s="15" t="s">
        <v>447</v>
      </c>
      <c r="I122" s="11">
        <v>2</v>
      </c>
      <c r="J122" s="11" t="s">
        <v>204</v>
      </c>
      <c r="K122" s="11">
        <f t="shared" si="9"/>
        <v>104</v>
      </c>
      <c r="M122" s="11"/>
      <c r="O122" s="166"/>
      <c r="P122" s="166">
        <v>0</v>
      </c>
      <c r="Q122" s="166">
        <f t="shared" si="10"/>
        <v>3</v>
      </c>
      <c r="R122" s="166">
        <f t="shared" si="11"/>
        <v>3</v>
      </c>
      <c r="S122" s="166"/>
      <c r="T122" s="166">
        <f t="shared" si="12"/>
        <v>2</v>
      </c>
      <c r="U122" s="166">
        <f t="shared" si="14"/>
        <v>3</v>
      </c>
      <c r="Y122" s="16"/>
      <c r="Z122" s="15"/>
      <c r="AA122" s="82"/>
    </row>
    <row r="123" spans="1:27" ht="14.1">
      <c r="A123" s="166">
        <v>3548</v>
      </c>
      <c r="B123" s="14" t="str">
        <f t="shared" si="13"/>
        <v>SL.105</v>
      </c>
      <c r="C123" s="3" t="s">
        <v>448</v>
      </c>
      <c r="D123" s="18" t="s">
        <v>3</v>
      </c>
      <c r="E123" s="28" t="s">
        <v>445</v>
      </c>
      <c r="F123" s="15"/>
      <c r="G123" s="16" t="s">
        <v>403</v>
      </c>
      <c r="H123" s="15" t="s">
        <v>404</v>
      </c>
      <c r="I123" s="11">
        <v>2</v>
      </c>
      <c r="J123" s="11" t="s">
        <v>204</v>
      </c>
      <c r="K123" s="11">
        <f t="shared" si="9"/>
        <v>105</v>
      </c>
      <c r="M123" s="11"/>
      <c r="O123" s="166"/>
      <c r="P123" s="166">
        <v>0</v>
      </c>
      <c r="Q123" s="166">
        <f t="shared" si="10"/>
        <v>3</v>
      </c>
      <c r="R123" s="166">
        <f t="shared" si="11"/>
        <v>3</v>
      </c>
      <c r="S123" s="166"/>
      <c r="T123" s="166">
        <f t="shared" si="12"/>
        <v>2</v>
      </c>
      <c r="U123" s="166">
        <f t="shared" si="14"/>
        <v>3</v>
      </c>
      <c r="Y123" s="16"/>
      <c r="Z123" s="15"/>
      <c r="AA123" s="82"/>
    </row>
    <row r="124" spans="1:27" ht="14.1">
      <c r="A124" s="166">
        <v>3549</v>
      </c>
      <c r="B124" s="14" t="str">
        <f t="shared" si="13"/>
        <v>SL.106</v>
      </c>
      <c r="C124" s="3" t="s">
        <v>449</v>
      </c>
      <c r="D124" s="18" t="s">
        <v>3</v>
      </c>
      <c r="E124" s="28" t="s">
        <v>445</v>
      </c>
      <c r="F124" s="15"/>
      <c r="G124" s="16" t="s">
        <v>403</v>
      </c>
      <c r="H124" s="15" t="s">
        <v>404</v>
      </c>
      <c r="I124" s="11">
        <v>2</v>
      </c>
      <c r="J124" s="11" t="s">
        <v>204</v>
      </c>
      <c r="K124" s="11">
        <f t="shared" si="9"/>
        <v>106</v>
      </c>
      <c r="M124" s="11"/>
      <c r="O124" s="166"/>
      <c r="P124" s="166">
        <v>0</v>
      </c>
      <c r="Q124" s="166">
        <f t="shared" si="10"/>
        <v>3</v>
      </c>
      <c r="R124" s="166">
        <f t="shared" si="11"/>
        <v>3</v>
      </c>
      <c r="S124" s="166"/>
      <c r="T124" s="166">
        <f t="shared" si="12"/>
        <v>2</v>
      </c>
      <c r="U124" s="166">
        <f t="shared" si="14"/>
        <v>3</v>
      </c>
      <c r="Y124" s="16"/>
      <c r="Z124" s="15"/>
      <c r="AA124" s="82"/>
    </row>
    <row r="125" spans="1:27" ht="42">
      <c r="A125" s="166">
        <v>3554</v>
      </c>
      <c r="B125" s="14" t="str">
        <f t="shared" si="13"/>
        <v>SL.107</v>
      </c>
      <c r="C125" s="3" t="s">
        <v>450</v>
      </c>
      <c r="D125" s="18" t="s">
        <v>3</v>
      </c>
      <c r="E125" s="28" t="s">
        <v>445</v>
      </c>
      <c r="F125" s="15"/>
      <c r="G125" s="16" t="s">
        <v>451</v>
      </c>
      <c r="H125" s="15" t="s">
        <v>452</v>
      </c>
      <c r="I125" s="11">
        <v>2</v>
      </c>
      <c r="J125" s="11" t="s">
        <v>204</v>
      </c>
      <c r="K125" s="11">
        <f t="shared" si="9"/>
        <v>107</v>
      </c>
      <c r="M125" s="11"/>
      <c r="O125" s="166"/>
      <c r="P125" s="166">
        <v>0</v>
      </c>
      <c r="Q125" s="166">
        <f t="shared" si="10"/>
        <v>3</v>
      </c>
      <c r="R125" s="166">
        <f t="shared" si="11"/>
        <v>3</v>
      </c>
      <c r="S125" s="166"/>
      <c r="T125" s="166">
        <f t="shared" si="12"/>
        <v>2</v>
      </c>
      <c r="U125" s="166">
        <f t="shared" si="14"/>
        <v>3</v>
      </c>
      <c r="Y125" s="16"/>
      <c r="Z125" s="15"/>
      <c r="AA125" s="82"/>
    </row>
    <row r="126" spans="1:27" ht="140.1">
      <c r="A126" s="166">
        <v>3558</v>
      </c>
      <c r="B126" s="14" t="str">
        <f t="shared" si="13"/>
        <v>SL.108</v>
      </c>
      <c r="C126" s="3" t="s">
        <v>453</v>
      </c>
      <c r="D126" s="18" t="s">
        <v>3</v>
      </c>
      <c r="E126" s="28" t="s">
        <v>445</v>
      </c>
      <c r="F126" s="15"/>
      <c r="G126" s="16" t="s">
        <v>454</v>
      </c>
      <c r="H126" s="15" t="s">
        <v>455</v>
      </c>
      <c r="I126" s="11">
        <v>2</v>
      </c>
      <c r="J126" s="11" t="s">
        <v>204</v>
      </c>
      <c r="K126" s="11">
        <f t="shared" si="9"/>
        <v>108</v>
      </c>
      <c r="M126" s="11"/>
      <c r="O126" s="166"/>
      <c r="P126" s="166">
        <v>0</v>
      </c>
      <c r="Q126" s="166">
        <f t="shared" si="10"/>
        <v>3</v>
      </c>
      <c r="R126" s="166">
        <f t="shared" si="11"/>
        <v>3</v>
      </c>
      <c r="S126" s="166"/>
      <c r="T126" s="166">
        <f t="shared" si="12"/>
        <v>2</v>
      </c>
      <c r="U126" s="166">
        <f t="shared" si="14"/>
        <v>3</v>
      </c>
      <c r="Y126" s="16"/>
      <c r="Z126" s="15"/>
      <c r="AA126" s="82"/>
    </row>
    <row r="127" spans="1:27" ht="42">
      <c r="A127" s="166">
        <v>3563</v>
      </c>
      <c r="B127" s="14" t="str">
        <f t="shared" si="13"/>
        <v>SL.109</v>
      </c>
      <c r="C127" s="3" t="s">
        <v>456</v>
      </c>
      <c r="D127" s="18" t="s">
        <v>23</v>
      </c>
      <c r="E127" s="28" t="s">
        <v>457</v>
      </c>
      <c r="F127" s="15"/>
      <c r="G127" s="16" t="s">
        <v>458</v>
      </c>
      <c r="H127" s="15" t="s">
        <v>459</v>
      </c>
      <c r="I127" s="11">
        <v>2</v>
      </c>
      <c r="J127" s="11" t="s">
        <v>204</v>
      </c>
      <c r="K127" s="11">
        <f t="shared" si="9"/>
        <v>109</v>
      </c>
      <c r="M127" s="11"/>
      <c r="O127" s="166"/>
      <c r="P127" s="166">
        <v>0</v>
      </c>
      <c r="Q127" s="166">
        <f t="shared" si="10"/>
        <v>1</v>
      </c>
      <c r="R127" s="166">
        <f t="shared" si="11"/>
        <v>1</v>
      </c>
      <c r="S127" s="166"/>
      <c r="T127" s="166">
        <f t="shared" si="12"/>
        <v>0</v>
      </c>
      <c r="U127" s="166">
        <f t="shared" si="14"/>
        <v>1</v>
      </c>
      <c r="Y127" s="16"/>
      <c r="Z127" s="15"/>
      <c r="AA127" s="82"/>
    </row>
    <row r="128" spans="1:27" ht="56.1">
      <c r="A128" s="166">
        <v>3568</v>
      </c>
      <c r="B128" s="14" t="str">
        <f t="shared" si="13"/>
        <v>SL.110</v>
      </c>
      <c r="C128" s="3" t="s">
        <v>460</v>
      </c>
      <c r="D128" s="18" t="s">
        <v>26</v>
      </c>
      <c r="E128" s="28"/>
      <c r="F128" s="15"/>
      <c r="G128" s="16" t="s">
        <v>461</v>
      </c>
      <c r="H128" s="15" t="s">
        <v>462</v>
      </c>
      <c r="I128" s="11">
        <v>2</v>
      </c>
      <c r="J128" s="11" t="s">
        <v>204</v>
      </c>
      <c r="K128" s="11">
        <f t="shared" si="9"/>
        <v>110</v>
      </c>
      <c r="M128" s="11"/>
      <c r="O128" s="166"/>
      <c r="P128" s="166">
        <v>0</v>
      </c>
      <c r="Q128" s="166">
        <f t="shared" si="10"/>
        <v>2</v>
      </c>
      <c r="R128" s="166">
        <f t="shared" si="11"/>
        <v>2</v>
      </c>
      <c r="S128" s="166"/>
      <c r="T128" s="166">
        <f t="shared" si="12"/>
        <v>2</v>
      </c>
      <c r="U128" s="166">
        <f t="shared" si="14"/>
        <v>2</v>
      </c>
      <c r="Y128" s="16"/>
      <c r="Z128" s="15"/>
      <c r="AA128" s="82"/>
    </row>
    <row r="129" spans="1:27" ht="111.95">
      <c r="A129" s="166">
        <v>3590</v>
      </c>
      <c r="B129" s="14" t="str">
        <f t="shared" si="13"/>
        <v>SL.111</v>
      </c>
      <c r="C129" s="3" t="s">
        <v>463</v>
      </c>
      <c r="D129" s="18" t="s">
        <v>26</v>
      </c>
      <c r="E129" s="28"/>
      <c r="F129" s="15"/>
      <c r="G129" s="16" t="s">
        <v>464</v>
      </c>
      <c r="H129" s="15" t="s">
        <v>465</v>
      </c>
      <c r="I129" s="11">
        <v>2</v>
      </c>
      <c r="J129" s="11" t="s">
        <v>204</v>
      </c>
      <c r="K129" s="11">
        <f t="shared" si="9"/>
        <v>111</v>
      </c>
      <c r="M129" s="11"/>
      <c r="O129" s="166"/>
      <c r="P129" s="166">
        <v>0</v>
      </c>
      <c r="Q129" s="166">
        <f t="shared" si="10"/>
        <v>2</v>
      </c>
      <c r="R129" s="166">
        <f t="shared" si="11"/>
        <v>2</v>
      </c>
      <c r="S129" s="166"/>
      <c r="T129" s="166">
        <f t="shared" si="12"/>
        <v>2</v>
      </c>
      <c r="U129" s="166">
        <f t="shared" si="14"/>
        <v>2</v>
      </c>
      <c r="Y129" s="16"/>
      <c r="Z129" s="15"/>
      <c r="AA129" s="82"/>
    </row>
    <row r="130" spans="1:27" ht="42">
      <c r="A130" s="166">
        <v>3602</v>
      </c>
      <c r="B130" s="14" t="str">
        <f t="shared" si="13"/>
        <v>SL.112</v>
      </c>
      <c r="C130" s="3" t="s">
        <v>466</v>
      </c>
      <c r="D130" s="18" t="s">
        <v>26</v>
      </c>
      <c r="E130" s="28"/>
      <c r="F130" s="15"/>
      <c r="G130" s="16" t="s">
        <v>467</v>
      </c>
      <c r="H130" s="15" t="s">
        <v>468</v>
      </c>
      <c r="I130" s="11">
        <v>2</v>
      </c>
      <c r="J130" s="11" t="s">
        <v>204</v>
      </c>
      <c r="K130" s="11">
        <f t="shared" si="9"/>
        <v>112</v>
      </c>
      <c r="M130" s="11"/>
      <c r="O130" s="166"/>
      <c r="P130" s="166">
        <v>0</v>
      </c>
      <c r="Q130" s="166">
        <f t="shared" si="10"/>
        <v>2</v>
      </c>
      <c r="R130" s="166">
        <f t="shared" si="11"/>
        <v>2</v>
      </c>
      <c r="S130" s="166"/>
      <c r="T130" s="166">
        <f t="shared" si="12"/>
        <v>2</v>
      </c>
      <c r="U130" s="166">
        <f t="shared" si="14"/>
        <v>2</v>
      </c>
      <c r="Y130" s="16"/>
      <c r="Z130" s="15"/>
      <c r="AA130" s="82"/>
    </row>
    <row r="131" spans="1:27" ht="42">
      <c r="A131" s="166">
        <v>3603</v>
      </c>
      <c r="B131" s="14" t="str">
        <f t="shared" si="13"/>
        <v>SL.113</v>
      </c>
      <c r="C131" s="3" t="s">
        <v>469</v>
      </c>
      <c r="D131" s="18" t="s">
        <v>26</v>
      </c>
      <c r="E131" s="28"/>
      <c r="F131" s="15"/>
      <c r="G131" s="16" t="s">
        <v>467</v>
      </c>
      <c r="H131" s="15" t="s">
        <v>468</v>
      </c>
      <c r="I131" s="11">
        <v>2</v>
      </c>
      <c r="J131" s="11" t="s">
        <v>204</v>
      </c>
      <c r="K131" s="11">
        <f t="shared" si="9"/>
        <v>113</v>
      </c>
      <c r="M131" s="11"/>
      <c r="O131" s="166"/>
      <c r="P131" s="166">
        <v>0</v>
      </c>
      <c r="Q131" s="166">
        <f t="shared" si="10"/>
        <v>2</v>
      </c>
      <c r="R131" s="166">
        <f t="shared" si="11"/>
        <v>2</v>
      </c>
      <c r="S131" s="166"/>
      <c r="T131" s="166">
        <f t="shared" si="12"/>
        <v>2</v>
      </c>
      <c r="U131" s="166">
        <f t="shared" si="14"/>
        <v>2</v>
      </c>
      <c r="Y131" s="16"/>
      <c r="Z131" s="15"/>
      <c r="AA131" s="82"/>
    </row>
    <row r="132" spans="1:27" ht="98.1">
      <c r="A132" s="166">
        <v>3623</v>
      </c>
      <c r="B132" s="14" t="str">
        <f t="shared" si="13"/>
        <v>SL.114</v>
      </c>
      <c r="C132" s="3" t="s">
        <v>470</v>
      </c>
      <c r="D132" s="18" t="s">
        <v>26</v>
      </c>
      <c r="E132" s="28"/>
      <c r="F132" s="15"/>
      <c r="G132" s="16" t="s">
        <v>471</v>
      </c>
      <c r="H132" s="15" t="s">
        <v>472</v>
      </c>
      <c r="I132" s="11">
        <v>2</v>
      </c>
      <c r="J132" s="11" t="s">
        <v>204</v>
      </c>
      <c r="K132" s="11">
        <f t="shared" si="9"/>
        <v>114</v>
      </c>
      <c r="M132" s="11"/>
      <c r="O132" s="166"/>
      <c r="P132" s="166">
        <v>0</v>
      </c>
      <c r="Q132" s="166">
        <f t="shared" si="10"/>
        <v>2</v>
      </c>
      <c r="R132" s="166">
        <f t="shared" si="11"/>
        <v>2</v>
      </c>
      <c r="S132" s="166"/>
      <c r="T132" s="166">
        <f t="shared" si="12"/>
        <v>2</v>
      </c>
      <c r="U132" s="166">
        <f t="shared" si="14"/>
        <v>2</v>
      </c>
      <c r="Y132" s="16"/>
      <c r="Z132" s="15"/>
      <c r="AA132" s="82"/>
    </row>
    <row r="133" spans="1:27" ht="98.1">
      <c r="A133" s="166">
        <v>3624</v>
      </c>
      <c r="B133" s="14" t="str">
        <f t="shared" si="13"/>
        <v>SL.115</v>
      </c>
      <c r="C133" s="3" t="s">
        <v>473</v>
      </c>
      <c r="D133" s="18" t="s">
        <v>26</v>
      </c>
      <c r="E133" s="28"/>
      <c r="F133" s="15"/>
      <c r="G133" s="16" t="s">
        <v>471</v>
      </c>
      <c r="H133" s="15" t="s">
        <v>472</v>
      </c>
      <c r="I133" s="11">
        <v>2</v>
      </c>
      <c r="J133" s="11" t="s">
        <v>204</v>
      </c>
      <c r="K133" s="11">
        <f t="shared" si="9"/>
        <v>115</v>
      </c>
      <c r="M133" s="11"/>
      <c r="O133" s="166"/>
      <c r="P133" s="166">
        <v>0</v>
      </c>
      <c r="Q133" s="166">
        <f t="shared" si="10"/>
        <v>2</v>
      </c>
      <c r="R133" s="166">
        <f t="shared" si="11"/>
        <v>2</v>
      </c>
      <c r="S133" s="166"/>
      <c r="T133" s="166">
        <f t="shared" si="12"/>
        <v>2</v>
      </c>
      <c r="U133" s="166">
        <f t="shared" ref="U133:U139" si="15">IF(Master="Master",Q133,IF(U132="",R133,IF(OR(AND(T133&gt;0,R133&lt;U132),AND(T133=1,R133&lt;=U132)),U132,R133)))</f>
        <v>2</v>
      </c>
      <c r="Y133" s="16"/>
      <c r="Z133" s="15"/>
      <c r="AA133" s="82"/>
    </row>
    <row r="134" spans="1:27" ht="42">
      <c r="A134" s="166">
        <v>3625</v>
      </c>
      <c r="B134" s="14" t="str">
        <f t="shared" si="13"/>
        <v>SL.116</v>
      </c>
      <c r="C134" s="3" t="s">
        <v>474</v>
      </c>
      <c r="D134" s="18" t="s">
        <v>26</v>
      </c>
      <c r="E134" s="28"/>
      <c r="F134" s="15"/>
      <c r="G134" s="16" t="s">
        <v>327</v>
      </c>
      <c r="H134" s="15" t="s">
        <v>328</v>
      </c>
      <c r="I134" s="11">
        <v>2</v>
      </c>
      <c r="J134" s="11" t="s">
        <v>204</v>
      </c>
      <c r="K134" s="11">
        <f t="shared" si="9"/>
        <v>116</v>
      </c>
      <c r="M134" s="11"/>
      <c r="O134" s="166"/>
      <c r="P134" s="166">
        <v>0</v>
      </c>
      <c r="Q134" s="166">
        <f t="shared" si="10"/>
        <v>2</v>
      </c>
      <c r="R134" s="166">
        <f t="shared" si="11"/>
        <v>2</v>
      </c>
      <c r="S134" s="166"/>
      <c r="T134" s="166">
        <f t="shared" si="12"/>
        <v>2</v>
      </c>
      <c r="U134" s="166">
        <f t="shared" si="15"/>
        <v>2</v>
      </c>
      <c r="Y134" s="16"/>
      <c r="Z134" s="15"/>
      <c r="AA134" s="82"/>
    </row>
    <row r="135" spans="1:27" ht="140.1">
      <c r="A135" s="166">
        <v>3632</v>
      </c>
      <c r="B135" s="14" t="str">
        <f t="shared" si="13"/>
        <v>SL.117</v>
      </c>
      <c r="C135" s="3" t="s">
        <v>475</v>
      </c>
      <c r="D135" s="18" t="s">
        <v>3</v>
      </c>
      <c r="E135" s="28" t="s">
        <v>445</v>
      </c>
      <c r="F135" s="15"/>
      <c r="G135" s="16" t="s">
        <v>476</v>
      </c>
      <c r="H135" s="15" t="s">
        <v>477</v>
      </c>
      <c r="I135" s="11">
        <v>2</v>
      </c>
      <c r="J135" s="11" t="s">
        <v>204</v>
      </c>
      <c r="K135" s="11">
        <f>IF(A135="",K134,K134+1)</f>
        <v>117</v>
      </c>
      <c r="M135" s="11"/>
      <c r="O135" s="166"/>
      <c r="P135" s="166">
        <v>0</v>
      </c>
      <c r="Q135" s="166">
        <f>IF(A135="","",IF(D135="",0,IF(D135="Yes",1,IF(D135="No",2,IF(D135="N/A",3,"Help")))))</f>
        <v>3</v>
      </c>
      <c r="R135" s="166">
        <f>IF(I135="","",IF(P135&gt;0,P135,IF(Q135&gt;0,Q135,0)))</f>
        <v>3</v>
      </c>
      <c r="S135" s="166"/>
      <c r="T135" s="166">
        <f>IF(I135="",T134,IF(AND(R135&gt;1,OR(T134="",T134=0,T134&gt;=I135)),I135,IF(I135&gt;T134,T134,0)))</f>
        <v>2</v>
      </c>
      <c r="U135" s="166">
        <f t="shared" si="15"/>
        <v>3</v>
      </c>
      <c r="Y135" s="16"/>
      <c r="Z135" s="15"/>
      <c r="AA135" s="82"/>
    </row>
    <row r="136" spans="1:27" ht="56.1">
      <c r="A136" s="166">
        <v>3634</v>
      </c>
      <c r="B136" s="14" t="str">
        <f t="shared" si="13"/>
        <v>SL.118</v>
      </c>
      <c r="C136" s="3" t="s">
        <v>478</v>
      </c>
      <c r="D136" s="18" t="s">
        <v>3</v>
      </c>
      <c r="E136" s="28" t="s">
        <v>445</v>
      </c>
      <c r="F136" s="15"/>
      <c r="G136" s="16" t="s">
        <v>479</v>
      </c>
      <c r="H136" s="15" t="s">
        <v>480</v>
      </c>
      <c r="I136" s="11">
        <v>2</v>
      </c>
      <c r="J136" s="11" t="s">
        <v>204</v>
      </c>
      <c r="K136" s="11">
        <f>IF(A136="",K135,K135+1)</f>
        <v>118</v>
      </c>
      <c r="M136" s="11"/>
      <c r="O136" s="166"/>
      <c r="P136" s="166">
        <v>0</v>
      </c>
      <c r="Q136" s="166">
        <f>IF(A136="","",IF(D136="",0,IF(D136="Yes",1,IF(D136="No",2,IF(D136="N/A",3,"Help")))))</f>
        <v>3</v>
      </c>
      <c r="R136" s="166">
        <f>IF(I136="","",IF(P136&gt;0,P136,IF(Q136&gt;0,Q136,0)))</f>
        <v>3</v>
      </c>
      <c r="S136" s="166"/>
      <c r="T136" s="166">
        <f>IF(I136="",T135,IF(AND(R136&gt;1,OR(T135="",T135=0,T135&gt;=I136)),I136,IF(I136&gt;T135,T135,0)))</f>
        <v>2</v>
      </c>
      <c r="U136" s="166">
        <f t="shared" si="15"/>
        <v>3</v>
      </c>
      <c r="Y136" s="16"/>
      <c r="Z136" s="15"/>
      <c r="AA136" s="82"/>
    </row>
    <row r="137" spans="1:27" ht="56.1">
      <c r="A137" s="166">
        <v>3638</v>
      </c>
      <c r="B137" s="14" t="str">
        <f>IF(A137="","",$P$1&amp;"."&amp;K137)</f>
        <v>SL.119</v>
      </c>
      <c r="C137" s="3" t="s">
        <v>481</v>
      </c>
      <c r="D137" s="18" t="s">
        <v>3</v>
      </c>
      <c r="E137" s="28" t="s">
        <v>445</v>
      </c>
      <c r="F137" s="15"/>
      <c r="G137" s="16" t="s">
        <v>479</v>
      </c>
      <c r="H137" s="15" t="s">
        <v>480</v>
      </c>
      <c r="I137" s="11">
        <v>2</v>
      </c>
      <c r="J137" s="11" t="s">
        <v>204</v>
      </c>
      <c r="K137" s="11">
        <f>IF(A137="",K136,K136+1)</f>
        <v>119</v>
      </c>
      <c r="M137" s="11"/>
      <c r="O137" s="166"/>
      <c r="P137" s="166">
        <v>0</v>
      </c>
      <c r="Q137" s="166">
        <f>IF(A137="","",IF(D137="",0,IF(D137="Yes",1,IF(D137="No",2,IF(D137="N/A",3,"Help")))))</f>
        <v>3</v>
      </c>
      <c r="R137" s="166">
        <f>IF(I137="","",IF(P137&gt;0,P137,IF(Q137&gt;0,Q137,0)))</f>
        <v>3</v>
      </c>
      <c r="S137" s="166"/>
      <c r="T137" s="166">
        <f>IF(I137="",T136,IF(AND(R137&gt;1,OR(T136="",T136=0,T136&gt;=I137)),I137,IF(I137&gt;T136,T136,0)))</f>
        <v>2</v>
      </c>
      <c r="U137" s="166">
        <f t="shared" si="15"/>
        <v>3</v>
      </c>
      <c r="Y137" s="16"/>
      <c r="Z137" s="15"/>
      <c r="AA137" s="82"/>
    </row>
    <row r="138" spans="1:27" ht="56.1">
      <c r="A138" s="166">
        <v>3639</v>
      </c>
      <c r="B138" s="14" t="str">
        <f>IF(A138="","",$P$1&amp;"."&amp;K138)</f>
        <v>SL.120</v>
      </c>
      <c r="C138" s="3" t="s">
        <v>482</v>
      </c>
      <c r="D138" s="18" t="s">
        <v>3</v>
      </c>
      <c r="E138" s="28" t="s">
        <v>445</v>
      </c>
      <c r="F138" s="15"/>
      <c r="G138" s="16" t="s">
        <v>483</v>
      </c>
      <c r="H138" s="15" t="s">
        <v>484</v>
      </c>
      <c r="I138" s="11">
        <v>2</v>
      </c>
      <c r="J138" s="11" t="s">
        <v>204</v>
      </c>
      <c r="K138" s="11">
        <f>IF(A138="",K137,K137+1)</f>
        <v>120</v>
      </c>
      <c r="M138" s="11"/>
      <c r="O138" s="166"/>
      <c r="P138" s="166">
        <v>0</v>
      </c>
      <c r="Q138" s="166">
        <f>IF(A138="","",IF(D138="",0,IF(D138="Yes",1,IF(D138="No",2,IF(D138="N/A",3,"Help")))))</f>
        <v>3</v>
      </c>
      <c r="R138" s="166">
        <f>IF(I138="","",IF(P138&gt;0,P138,IF(Q138&gt;0,Q138,0)))</f>
        <v>3</v>
      </c>
      <c r="S138" s="166"/>
      <c r="T138" s="166">
        <f>IF(I138="",T137,IF(AND(R138&gt;1,OR(T137="",T137=0,T137&gt;=I138)),I138,IF(I138&gt;T137,T137,0)))</f>
        <v>2</v>
      </c>
      <c r="U138" s="166">
        <f t="shared" si="15"/>
        <v>3</v>
      </c>
      <c r="Y138" s="16"/>
      <c r="Z138" s="15"/>
      <c r="AA138" s="82"/>
    </row>
    <row r="139" spans="1:27" ht="111.95">
      <c r="A139" s="166">
        <v>3649</v>
      </c>
      <c r="B139" s="14" t="str">
        <f>IF(A139="","",$P$1&amp;"."&amp;K139)</f>
        <v>SL.121</v>
      </c>
      <c r="C139" s="3" t="s">
        <v>485</v>
      </c>
      <c r="D139" s="18" t="s">
        <v>3</v>
      </c>
      <c r="E139" s="28" t="s">
        <v>445</v>
      </c>
      <c r="F139" s="15"/>
      <c r="G139" s="16" t="s">
        <v>486</v>
      </c>
      <c r="H139" s="15" t="s">
        <v>487</v>
      </c>
      <c r="I139" s="11">
        <v>2</v>
      </c>
      <c r="J139" s="11" t="s">
        <v>204</v>
      </c>
      <c r="K139" s="11">
        <f>IF(A139="",K138,K138+1)</f>
        <v>121</v>
      </c>
      <c r="M139" s="11"/>
      <c r="O139" s="166"/>
      <c r="P139" s="166">
        <v>0</v>
      </c>
      <c r="Q139" s="166">
        <f>IF(A139="","",IF(D139="",0,IF(D139="Yes",1,IF(D139="No",2,IF(D139="N/A",3,"Help")))))</f>
        <v>3</v>
      </c>
      <c r="R139" s="166">
        <f>IF(I139="","",IF(P139&gt;0,P139,IF(Q139&gt;0,Q139,0)))</f>
        <v>3</v>
      </c>
      <c r="S139" s="166"/>
      <c r="T139" s="166">
        <f>IF(I139="",T138,IF(AND(R139&gt;1,OR(T138="",T138=0,T138&gt;=I139)),I139,IF(I139&gt;T138,T138,0)))</f>
        <v>2</v>
      </c>
      <c r="U139" s="166">
        <f t="shared" si="15"/>
        <v>3</v>
      </c>
      <c r="Y139" s="16"/>
      <c r="Z139" s="15"/>
      <c r="AA139" s="82"/>
    </row>
  </sheetData>
  <sheetProtection password="B009" sheet="1"/>
  <autoFilter ref="B4:H139" xr:uid="{00000000-0009-0000-0000-000003000000}"/>
  <mergeCells count="1">
    <mergeCell ref="B3:H3"/>
  </mergeCells>
  <phoneticPr fontId="0" type="noConversion"/>
  <conditionalFormatting sqref="C11:C12 C14:C16 C18:C23 C6 C8:C9 C25:C27 C29:C41 C43:C47 C49:C55 C57 C59:C63 C68:C88 C91:C139 C65:C66">
    <cfRule type="expression" dxfId="48" priority="61" stopIfTrue="1">
      <formula>A6=""</formula>
    </cfRule>
  </conditionalFormatting>
  <conditionalFormatting sqref="Y56:Z56 B56:H56">
    <cfRule type="expression" dxfId="47" priority="107" stopIfTrue="1">
      <formula>$AC$14=$AD$14</formula>
    </cfRule>
    <cfRule type="expression" dxfId="46" priority="108" stopIfTrue="1">
      <formula>$AC$14&lt;&gt;$AD$14</formula>
    </cfRule>
  </conditionalFormatting>
  <conditionalFormatting sqref="Y58:Z58 B58:H58">
    <cfRule type="expression" dxfId="45" priority="109" stopIfTrue="1">
      <formula>$AC$15=$AD$15</formula>
    </cfRule>
    <cfRule type="expression" dxfId="44" priority="110" stopIfTrue="1">
      <formula>$AC$15&lt;&gt;$AD$15</formula>
    </cfRule>
  </conditionalFormatting>
  <conditionalFormatting sqref="Y67:Z67 B67:H67">
    <cfRule type="expression" dxfId="43" priority="111" stopIfTrue="1">
      <formula>$AC$17=$AD$17</formula>
    </cfRule>
    <cfRule type="expression" dxfId="42" priority="112" stopIfTrue="1">
      <formula>$AC$17&lt;&gt;$AD$17</formula>
    </cfRule>
  </conditionalFormatting>
  <conditionalFormatting sqref="Y48:Z48 B48:H48">
    <cfRule type="expression" dxfId="41" priority="113" stopIfTrue="1">
      <formula>$AC$13=$AD$13</formula>
    </cfRule>
    <cfRule type="expression" dxfId="40" priority="114" stopIfTrue="1">
      <formula>$AC$13&lt;&gt;$AD$13</formula>
    </cfRule>
  </conditionalFormatting>
  <conditionalFormatting sqref="Y7:Z7 B7:H7">
    <cfRule type="expression" dxfId="39" priority="115" stopIfTrue="1">
      <formula>$AC$6=$AD$6</formula>
    </cfRule>
    <cfRule type="expression" dxfId="38" priority="116" stopIfTrue="1">
      <formula>$AC$6&lt;&gt;$AD$6</formula>
    </cfRule>
  </conditionalFormatting>
  <conditionalFormatting sqref="Y10:Z10 B10:H10">
    <cfRule type="expression" dxfId="37" priority="117" stopIfTrue="1">
      <formula>$AC$7=$AD$7</formula>
    </cfRule>
    <cfRule type="expression" dxfId="36" priority="118" stopIfTrue="1">
      <formula>$AC$7&lt;&gt;$AD$7</formula>
    </cfRule>
  </conditionalFormatting>
  <conditionalFormatting sqref="Y13:Z13 B13:H13">
    <cfRule type="expression" dxfId="35" priority="119" stopIfTrue="1">
      <formula>$AC$8=$AD$8</formula>
    </cfRule>
    <cfRule type="expression" dxfId="34" priority="120" stopIfTrue="1">
      <formula>$AC$8&lt;&gt;$AD$8</formula>
    </cfRule>
  </conditionalFormatting>
  <conditionalFormatting sqref="Y17:Z17 B17:H17">
    <cfRule type="expression" dxfId="33" priority="121" stopIfTrue="1">
      <formula>$AC$9=$AD$9</formula>
    </cfRule>
    <cfRule type="expression" dxfId="32" priority="122" stopIfTrue="1">
      <formula>$AC$9&lt;&gt;$AD$9</formula>
    </cfRule>
  </conditionalFormatting>
  <conditionalFormatting sqref="Y28:Z28 B28:H28">
    <cfRule type="expression" dxfId="31" priority="125" stopIfTrue="1">
      <formula>$AC$11=$AD$11</formula>
    </cfRule>
    <cfRule type="expression" dxfId="30" priority="126" stopIfTrue="1">
      <formula>$AC$11&lt;&gt;$AD$11</formula>
    </cfRule>
  </conditionalFormatting>
  <conditionalFormatting sqref="Y42:Z42 B42:H42">
    <cfRule type="expression" dxfId="29" priority="127" stopIfTrue="1">
      <formula>$AC$12=$AD$12</formula>
    </cfRule>
    <cfRule type="expression" dxfId="28" priority="128" stopIfTrue="1">
      <formula>$AC$12&lt;&gt;$AD$12</formula>
    </cfRule>
  </conditionalFormatting>
  <conditionalFormatting sqref="Y1:Z2 B1:D2 E2:H2 E1:G1">
    <cfRule type="expression" dxfId="27" priority="129" stopIfTrue="1">
      <formula>OR($D$2&lt;1,$D$2="0%")</formula>
    </cfRule>
    <cfRule type="expression" dxfId="26" priority="130" stopIfTrue="1">
      <formula>$D$2=1</formula>
    </cfRule>
  </conditionalFormatting>
  <conditionalFormatting sqref="Y5:Z5 B5:H5">
    <cfRule type="expression" dxfId="25" priority="131" stopIfTrue="1">
      <formula>$AC$5=$AD$5</formula>
    </cfRule>
    <cfRule type="expression" dxfId="24" priority="132" stopIfTrue="1">
      <formula>$AC$5&lt;&gt;$AD$5</formula>
    </cfRule>
  </conditionalFormatting>
  <conditionalFormatting sqref="Y24:Z24 B24:H24">
    <cfRule type="expression" dxfId="23" priority="72" stopIfTrue="1">
      <formula>$AC$10=$AD$10</formula>
    </cfRule>
    <cfRule type="expression" dxfId="22" priority="73" stopIfTrue="1">
      <formula>$AC$10&lt;&gt;$AD$10</formula>
    </cfRule>
  </conditionalFormatting>
  <conditionalFormatting sqref="H1">
    <cfRule type="expression" dxfId="21" priority="100" stopIfTrue="1">
      <formula>Master="Master"</formula>
    </cfRule>
    <cfRule type="expression" dxfId="20" priority="136" stopIfTrue="1">
      <formula>OR($D$2&lt;1,$D$2="0%")</formula>
    </cfRule>
    <cfRule type="expression" dxfId="19" priority="137" stopIfTrue="1">
      <formula>$D$2=1</formula>
    </cfRule>
  </conditionalFormatting>
  <conditionalFormatting sqref="A6:A139 K6:K139">
    <cfRule type="expression" dxfId="18" priority="60" stopIfTrue="1">
      <formula>A6=""</formula>
    </cfRule>
  </conditionalFormatting>
  <conditionalFormatting sqref="AA5">
    <cfRule type="expression" dxfId="17" priority="177" stopIfTrue="1">
      <formula>Master="Master"</formula>
    </cfRule>
  </conditionalFormatting>
  <conditionalFormatting sqref="AA1">
    <cfRule type="expression" dxfId="16" priority="178" stopIfTrue="1">
      <formula>Master="Master"</formula>
    </cfRule>
  </conditionalFormatting>
  <conditionalFormatting sqref="AA2:AA3">
    <cfRule type="expression" dxfId="15" priority="179" stopIfTrue="1">
      <formula>Master="Master"</formula>
    </cfRule>
  </conditionalFormatting>
  <conditionalFormatting sqref="AA4">
    <cfRule type="expression" dxfId="14" priority="180" stopIfTrue="1">
      <formula>Master="Master"</formula>
    </cfRule>
  </conditionalFormatting>
  <conditionalFormatting sqref="Y64:Z64 B64:H64">
    <cfRule type="expression" dxfId="13" priority="189" stopIfTrue="1">
      <formula>$AC$16=$AD$16</formula>
    </cfRule>
    <cfRule type="expression" dxfId="12" priority="190" stopIfTrue="1">
      <formula>$AC$16&lt;&gt;$AD$16</formula>
    </cfRule>
  </conditionalFormatting>
  <conditionalFormatting sqref="Y89:Z89 B89:H89">
    <cfRule type="expression" dxfId="11" priority="20" stopIfTrue="1">
      <formula>$AC$18=$AD$18</formula>
    </cfRule>
    <cfRule type="expression" dxfId="10" priority="21" stopIfTrue="1">
      <formula>$AC$18&lt;&gt;$AD$18</formula>
    </cfRule>
  </conditionalFormatting>
  <conditionalFormatting sqref="D6 D8:D9 D11:D12 D14:D16 D18:D23 D25:D27 D29:D41 D43:D47 D55 D57 D59:D63 D65:D66 D68:D80 D90:D139 D86:D88">
    <cfRule type="expression" dxfId="9" priority="78" stopIfTrue="1">
      <formula>U6&gt;1</formula>
    </cfRule>
    <cfRule type="expression" dxfId="8" priority="79" stopIfTrue="1">
      <formula>U6=1</formula>
    </cfRule>
  </conditionalFormatting>
  <conditionalFormatting sqref="D49:D54">
    <cfRule type="expression" dxfId="7" priority="6" stopIfTrue="1">
      <formula>U49&gt;1</formula>
    </cfRule>
    <cfRule type="expression" dxfId="6" priority="7" stopIfTrue="1">
      <formula>U49=1</formula>
    </cfRule>
  </conditionalFormatting>
  <conditionalFormatting sqref="AA6:AA91 AA93:AA139">
    <cfRule type="expression" dxfId="5" priority="5" stopIfTrue="1">
      <formula>Master="Master"</formula>
    </cfRule>
  </conditionalFormatting>
  <conditionalFormatting sqref="D81:D82">
    <cfRule type="expression" dxfId="4" priority="3" stopIfTrue="1">
      <formula>U81&gt;1</formula>
    </cfRule>
    <cfRule type="expression" dxfId="3" priority="4" stopIfTrue="1">
      <formula>U81=1</formula>
    </cfRule>
  </conditionalFormatting>
  <conditionalFormatting sqref="D83:D85">
    <cfRule type="expression" dxfId="2" priority="1" stopIfTrue="1">
      <formula>U83&gt;1</formula>
    </cfRule>
    <cfRule type="expression" dxfId="1" priority="2" stopIfTrue="1">
      <formula>U83=1</formula>
    </cfRule>
  </conditionalFormatting>
  <dataValidations xWindow="610" yWindow="520" count="1">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65:D66 D57 D43:D47 D25:D27 D14:D16 D18:D23 D6 D8:D12 D29:D41 D49:D55 D59:D63 D68:D88 D90:D139" xr:uid="{00000000-0002-0000-0300-000000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pageSetUpPr fitToPage="1"/>
  </sheetPr>
  <dimension ref="A1:G5"/>
  <sheetViews>
    <sheetView showGridLines="0" showZeros="0" zoomScale="85" workbookViewId="0">
      <pane ySplit="5" topLeftCell="A6" activePane="bottomLeft" state="frozen"/>
      <selection pane="bottomLeft"/>
      <selection activeCell="A5" sqref="A5"/>
    </sheetView>
  </sheetViews>
  <sheetFormatPr defaultColWidth="11.42578125" defaultRowHeight="12.6"/>
  <cols>
    <col min="1" max="1" width="13.42578125" style="82" customWidth="1"/>
    <col min="2" max="2" width="67" style="82" customWidth="1"/>
    <col min="3" max="3" width="11.42578125" style="82" customWidth="1"/>
    <col min="4" max="4" width="40.7109375" style="82" customWidth="1"/>
    <col min="5" max="5" width="27.85546875" style="82" customWidth="1"/>
    <col min="6" max="6" width="14.140625" style="82" customWidth="1"/>
    <col min="7" max="7" width="28.140625" style="82" customWidth="1"/>
    <col min="8" max="16384" width="11.42578125" style="82"/>
  </cols>
  <sheetData>
    <row r="1" spans="1:7" customFormat="1" ht="23.1">
      <c r="A1" s="104" t="s">
        <v>7</v>
      </c>
      <c r="B1" s="105"/>
      <c r="C1" s="105"/>
      <c r="D1" s="105"/>
      <c r="E1" s="105"/>
      <c r="F1" s="105"/>
      <c r="G1" s="106"/>
    </row>
    <row r="2" spans="1:7" customFormat="1" ht="13.5" customHeight="1">
      <c r="A2" s="107"/>
      <c r="B2" s="108"/>
      <c r="C2" s="108"/>
      <c r="D2" s="108"/>
      <c r="E2" s="108"/>
      <c r="F2" s="108"/>
      <c r="G2" s="109"/>
    </row>
    <row r="3" spans="1:7" customFormat="1" ht="49.5" customHeight="1">
      <c r="A3" s="160" t="s">
        <v>488</v>
      </c>
      <c r="B3" s="161"/>
      <c r="C3" s="161"/>
      <c r="D3" s="161"/>
      <c r="E3" s="161"/>
      <c r="F3" s="158"/>
      <c r="G3" s="158"/>
    </row>
    <row r="4" spans="1:7" customFormat="1" ht="14.25" customHeight="1">
      <c r="A4" s="166"/>
      <c r="B4" s="166"/>
      <c r="C4" s="166"/>
      <c r="D4" s="166"/>
      <c r="E4" s="166"/>
      <c r="F4" s="166"/>
      <c r="G4" s="166"/>
    </row>
    <row r="5" spans="1:7" customFormat="1" ht="14.1">
      <c r="A5" s="20" t="s">
        <v>144</v>
      </c>
      <c r="B5" s="20" t="s">
        <v>46</v>
      </c>
      <c r="C5" s="20" t="s">
        <v>47</v>
      </c>
      <c r="D5" s="20" t="s">
        <v>146</v>
      </c>
      <c r="E5" s="20" t="s">
        <v>147</v>
      </c>
      <c r="F5" s="20" t="s">
        <v>148</v>
      </c>
      <c r="G5" s="20" t="s">
        <v>149</v>
      </c>
    </row>
  </sheetData>
  <sheetProtection password="B009" sheet="1" objects="1" scenarios="1"/>
  <mergeCells count="1">
    <mergeCell ref="A3:G3"/>
  </mergeCells>
  <phoneticPr fontId="0" type="noConversion"/>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pageSetUpPr fitToPage="1"/>
  </sheetPr>
  <dimension ref="A1:B124"/>
  <sheetViews>
    <sheetView showGridLines="0" showZeros="0" zoomScale="85" zoomScaleNormal="100" workbookViewId="0">
      <pane ySplit="2" topLeftCell="A3" activePane="bottomLeft" state="frozen"/>
      <selection pane="bottomLeft"/>
    </sheetView>
  </sheetViews>
  <sheetFormatPr defaultColWidth="11.42578125" defaultRowHeight="12.6"/>
  <cols>
    <col min="1" max="1" width="48.85546875" style="78" bestFit="1" customWidth="1"/>
    <col min="2" max="2" width="108.85546875" style="79" bestFit="1" customWidth="1"/>
    <col min="3" max="15" width="11.42578125" style="2"/>
    <col min="16" max="16" width="11.42578125" style="2" customWidth="1"/>
    <col min="17" max="16384" width="11.42578125" style="2"/>
  </cols>
  <sheetData>
    <row r="1" spans="1:2" ht="23.1">
      <c r="A1" s="111" t="s">
        <v>8</v>
      </c>
      <c r="B1" s="112"/>
    </row>
    <row r="2" spans="1:2" ht="14.1">
      <c r="A2" s="113" t="s">
        <v>489</v>
      </c>
      <c r="B2" s="114" t="s">
        <v>490</v>
      </c>
    </row>
    <row r="3" spans="1:2" ht="42">
      <c r="A3" s="77" t="s">
        <v>491</v>
      </c>
      <c r="B3" s="3" t="s">
        <v>492</v>
      </c>
    </row>
    <row r="4" spans="1:2" ht="27.95">
      <c r="A4" s="77" t="s">
        <v>493</v>
      </c>
      <c r="B4" s="3" t="s">
        <v>494</v>
      </c>
    </row>
    <row r="5" spans="1:2" ht="27.95">
      <c r="A5" s="77" t="s">
        <v>495</v>
      </c>
      <c r="B5" s="3" t="s">
        <v>496</v>
      </c>
    </row>
    <row r="6" spans="1:2" ht="27.95">
      <c r="A6" s="77" t="s">
        <v>497</v>
      </c>
      <c r="B6" s="3" t="s">
        <v>498</v>
      </c>
    </row>
    <row r="7" spans="1:2" ht="14.1">
      <c r="A7" s="77" t="s">
        <v>499</v>
      </c>
      <c r="B7" s="3" t="s">
        <v>500</v>
      </c>
    </row>
    <row r="8" spans="1:2" ht="14.1">
      <c r="A8" s="77" t="s">
        <v>501</v>
      </c>
      <c r="B8" s="3" t="s">
        <v>502</v>
      </c>
    </row>
    <row r="9" spans="1:2" ht="14.1">
      <c r="A9" s="77" t="s">
        <v>503</v>
      </c>
      <c r="B9" s="3" t="s">
        <v>504</v>
      </c>
    </row>
    <row r="10" spans="1:2" ht="27.95">
      <c r="A10" s="77" t="s">
        <v>505</v>
      </c>
      <c r="B10" s="3" t="s">
        <v>506</v>
      </c>
    </row>
    <row r="11" spans="1:2" ht="27.95">
      <c r="A11" s="129" t="s">
        <v>507</v>
      </c>
      <c r="B11" s="76" t="s">
        <v>508</v>
      </c>
    </row>
    <row r="12" spans="1:2" ht="42">
      <c r="A12" s="77" t="s">
        <v>509</v>
      </c>
      <c r="B12" s="3" t="s">
        <v>510</v>
      </c>
    </row>
    <row r="13" spans="1:2" ht="69.95">
      <c r="A13" s="77" t="s">
        <v>511</v>
      </c>
      <c r="B13" s="3" t="s">
        <v>512</v>
      </c>
    </row>
    <row r="14" spans="1:2" ht="27.95">
      <c r="A14" s="77" t="s">
        <v>513</v>
      </c>
      <c r="B14" s="3" t="s">
        <v>514</v>
      </c>
    </row>
    <row r="15" spans="1:2" ht="111.95">
      <c r="A15" s="130" t="s">
        <v>515</v>
      </c>
      <c r="B15" s="84" t="s">
        <v>516</v>
      </c>
    </row>
    <row r="16" spans="1:2" ht="42">
      <c r="A16" s="77" t="s">
        <v>517</v>
      </c>
      <c r="B16" s="3" t="s">
        <v>518</v>
      </c>
    </row>
    <row r="17" spans="1:2" ht="56.1">
      <c r="A17" s="77" t="s">
        <v>519</v>
      </c>
      <c r="B17" s="3" t="s">
        <v>520</v>
      </c>
    </row>
    <row r="18" spans="1:2" ht="42">
      <c r="A18" s="77" t="s">
        <v>521</v>
      </c>
      <c r="B18" s="3" t="s">
        <v>522</v>
      </c>
    </row>
    <row r="19" spans="1:2" ht="42">
      <c r="A19" s="77" t="s">
        <v>523</v>
      </c>
      <c r="B19" s="3" t="s">
        <v>524</v>
      </c>
    </row>
    <row r="20" spans="1:2" ht="27.95">
      <c r="A20" s="77" t="s">
        <v>525</v>
      </c>
      <c r="B20" s="3" t="s">
        <v>526</v>
      </c>
    </row>
    <row r="21" spans="1:2" ht="27.95">
      <c r="A21" s="77" t="s">
        <v>527</v>
      </c>
      <c r="B21" s="3" t="s">
        <v>528</v>
      </c>
    </row>
    <row r="22" spans="1:2" ht="27.95">
      <c r="A22" s="77" t="s">
        <v>529</v>
      </c>
      <c r="B22" s="3" t="s">
        <v>530</v>
      </c>
    </row>
    <row r="23" spans="1:2" ht="56.1">
      <c r="A23" s="77" t="s">
        <v>531</v>
      </c>
      <c r="B23" s="3" t="s">
        <v>532</v>
      </c>
    </row>
    <row r="24" spans="1:2" ht="27.95">
      <c r="A24" s="77" t="s">
        <v>533</v>
      </c>
      <c r="B24" s="3" t="s">
        <v>534</v>
      </c>
    </row>
    <row r="25" spans="1:2" ht="42">
      <c r="A25" s="77" t="s">
        <v>535</v>
      </c>
      <c r="B25" s="3" t="s">
        <v>536</v>
      </c>
    </row>
    <row r="26" spans="1:2" ht="69.95">
      <c r="A26" s="77" t="s">
        <v>537</v>
      </c>
      <c r="B26" s="3" t="s">
        <v>538</v>
      </c>
    </row>
    <row r="27" spans="1:2" ht="69.95">
      <c r="A27" s="77" t="s">
        <v>539</v>
      </c>
      <c r="B27" s="3" t="s">
        <v>540</v>
      </c>
    </row>
    <row r="28" spans="1:2" ht="56.1">
      <c r="A28" s="77" t="s">
        <v>541</v>
      </c>
      <c r="B28" s="3" t="s">
        <v>542</v>
      </c>
    </row>
    <row r="29" spans="1:2" ht="69.95">
      <c r="A29" s="77" t="s">
        <v>543</v>
      </c>
      <c r="B29" s="3" t="s">
        <v>544</v>
      </c>
    </row>
    <row r="30" spans="1:2" ht="14.1">
      <c r="A30" s="77" t="s">
        <v>545</v>
      </c>
      <c r="B30" s="3" t="s">
        <v>546</v>
      </c>
    </row>
    <row r="31" spans="1:2" ht="27.95">
      <c r="A31" s="77" t="s">
        <v>547</v>
      </c>
      <c r="B31" s="3" t="s">
        <v>548</v>
      </c>
    </row>
    <row r="32" spans="1:2" ht="27.95">
      <c r="A32" s="77" t="s">
        <v>549</v>
      </c>
      <c r="B32" s="3" t="s">
        <v>550</v>
      </c>
    </row>
    <row r="33" spans="1:2" ht="14.1">
      <c r="A33" s="77" t="s">
        <v>551</v>
      </c>
      <c r="B33" s="3" t="s">
        <v>552</v>
      </c>
    </row>
    <row r="34" spans="1:2" ht="14.1">
      <c r="A34" s="77" t="s">
        <v>553</v>
      </c>
      <c r="B34" s="3" t="s">
        <v>554</v>
      </c>
    </row>
    <row r="35" spans="1:2" ht="56.1">
      <c r="A35" s="77" t="s">
        <v>555</v>
      </c>
      <c r="B35" s="3" t="s">
        <v>556</v>
      </c>
    </row>
    <row r="36" spans="1:2" ht="27.95">
      <c r="A36" s="77" t="s">
        <v>557</v>
      </c>
      <c r="B36" s="3" t="s">
        <v>558</v>
      </c>
    </row>
    <row r="37" spans="1:2" ht="14.1">
      <c r="A37" s="77" t="s">
        <v>559</v>
      </c>
      <c r="B37" s="3" t="s">
        <v>560</v>
      </c>
    </row>
    <row r="38" spans="1:2" ht="14.1">
      <c r="A38" s="77" t="s">
        <v>561</v>
      </c>
      <c r="B38" s="3" t="s">
        <v>562</v>
      </c>
    </row>
    <row r="39" spans="1:2" ht="56.1">
      <c r="A39" s="77" t="s">
        <v>563</v>
      </c>
      <c r="B39" s="3" t="s">
        <v>564</v>
      </c>
    </row>
    <row r="40" spans="1:2" ht="14.1">
      <c r="A40" s="77" t="s">
        <v>565</v>
      </c>
      <c r="B40" s="3" t="s">
        <v>566</v>
      </c>
    </row>
    <row r="41" spans="1:2" ht="14.1">
      <c r="A41" s="77" t="s">
        <v>567</v>
      </c>
      <c r="B41" s="3" t="s">
        <v>568</v>
      </c>
    </row>
    <row r="42" spans="1:2" ht="42">
      <c r="A42" s="77" t="s">
        <v>569</v>
      </c>
      <c r="B42" s="3" t="s">
        <v>570</v>
      </c>
    </row>
    <row r="43" spans="1:2" ht="27.95">
      <c r="A43" s="77" t="s">
        <v>571</v>
      </c>
      <c r="B43" s="3" t="s">
        <v>572</v>
      </c>
    </row>
    <row r="44" spans="1:2" ht="56.1">
      <c r="A44" s="129" t="s">
        <v>573</v>
      </c>
      <c r="B44" s="76" t="s">
        <v>574</v>
      </c>
    </row>
    <row r="45" spans="1:2" ht="27.95">
      <c r="A45" s="77" t="s">
        <v>575</v>
      </c>
      <c r="B45" s="3" t="s">
        <v>576</v>
      </c>
    </row>
    <row r="46" spans="1:2" ht="27.95">
      <c r="A46" s="77" t="s">
        <v>577</v>
      </c>
      <c r="B46" s="3" t="s">
        <v>578</v>
      </c>
    </row>
    <row r="47" spans="1:2" ht="14.1">
      <c r="A47" s="77" t="s">
        <v>579</v>
      </c>
      <c r="B47" s="3" t="s">
        <v>580</v>
      </c>
    </row>
    <row r="48" spans="1:2" ht="42">
      <c r="A48" s="77" t="s">
        <v>581</v>
      </c>
      <c r="B48" s="3" t="s">
        <v>582</v>
      </c>
    </row>
    <row r="49" spans="1:2" ht="27.95">
      <c r="A49" s="77" t="s">
        <v>583</v>
      </c>
      <c r="B49" s="3" t="s">
        <v>584</v>
      </c>
    </row>
    <row r="50" spans="1:2" ht="14.1">
      <c r="A50" s="77" t="s">
        <v>585</v>
      </c>
      <c r="B50" s="3" t="s">
        <v>586</v>
      </c>
    </row>
    <row r="51" spans="1:2" ht="14.1">
      <c r="A51" s="77" t="s">
        <v>587</v>
      </c>
      <c r="B51" s="3" t="s">
        <v>588</v>
      </c>
    </row>
    <row r="52" spans="1:2" ht="14.1">
      <c r="A52" s="77" t="s">
        <v>589</v>
      </c>
      <c r="B52" s="3" t="s">
        <v>590</v>
      </c>
    </row>
    <row r="53" spans="1:2" ht="14.1">
      <c r="A53" s="88" t="s">
        <v>591</v>
      </c>
      <c r="B53" s="85" t="s">
        <v>592</v>
      </c>
    </row>
    <row r="54" spans="1:2" ht="42">
      <c r="A54" s="77" t="s">
        <v>593</v>
      </c>
      <c r="B54" s="3" t="s">
        <v>594</v>
      </c>
    </row>
    <row r="55" spans="1:2" ht="42">
      <c r="A55" s="77" t="s">
        <v>595</v>
      </c>
      <c r="B55" s="3" t="s">
        <v>596</v>
      </c>
    </row>
    <row r="56" spans="1:2" ht="27.95">
      <c r="A56" s="77" t="s">
        <v>597</v>
      </c>
      <c r="B56" s="3" t="s">
        <v>598</v>
      </c>
    </row>
    <row r="57" spans="1:2" ht="56.1">
      <c r="A57" s="77" t="s">
        <v>599</v>
      </c>
      <c r="B57" s="3" t="s">
        <v>600</v>
      </c>
    </row>
    <row r="58" spans="1:2" ht="27.95">
      <c r="A58" s="77" t="s">
        <v>601</v>
      </c>
      <c r="B58" s="3" t="s">
        <v>602</v>
      </c>
    </row>
    <row r="59" spans="1:2" ht="14.1">
      <c r="A59" s="77" t="s">
        <v>603</v>
      </c>
      <c r="B59" s="3" t="s">
        <v>604</v>
      </c>
    </row>
    <row r="60" spans="1:2" ht="14.1">
      <c r="A60" s="77" t="s">
        <v>605</v>
      </c>
      <c r="B60" s="3" t="s">
        <v>606</v>
      </c>
    </row>
    <row r="61" spans="1:2" ht="42">
      <c r="A61" s="77" t="s">
        <v>607</v>
      </c>
      <c r="B61" s="3" t="s">
        <v>608</v>
      </c>
    </row>
    <row r="62" spans="1:2" ht="27.95">
      <c r="A62" s="77" t="s">
        <v>609</v>
      </c>
      <c r="B62" s="3" t="s">
        <v>610</v>
      </c>
    </row>
    <row r="63" spans="1:2" ht="14.1">
      <c r="A63" s="77" t="s">
        <v>611</v>
      </c>
      <c r="B63" s="76" t="s">
        <v>612</v>
      </c>
    </row>
    <row r="64" spans="1:2" ht="14.1">
      <c r="A64" s="77" t="s">
        <v>613</v>
      </c>
      <c r="B64" s="3" t="s">
        <v>614</v>
      </c>
    </row>
    <row r="65" spans="1:2" ht="27.95">
      <c r="A65" s="77" t="s">
        <v>615</v>
      </c>
      <c r="B65" s="3" t="s">
        <v>616</v>
      </c>
    </row>
    <row r="66" spans="1:2" ht="42">
      <c r="A66" s="88" t="s">
        <v>617</v>
      </c>
      <c r="B66" s="85" t="s">
        <v>618</v>
      </c>
    </row>
    <row r="67" spans="1:2" ht="98.1">
      <c r="A67" s="77" t="s">
        <v>619</v>
      </c>
      <c r="B67" s="3" t="s">
        <v>620</v>
      </c>
    </row>
    <row r="68" spans="1:2" ht="14.1">
      <c r="A68" s="130" t="s">
        <v>621</v>
      </c>
      <c r="B68" s="85" t="s">
        <v>622</v>
      </c>
    </row>
    <row r="69" spans="1:2" ht="42">
      <c r="A69" s="77" t="s">
        <v>623</v>
      </c>
      <c r="B69" s="76" t="s">
        <v>624</v>
      </c>
    </row>
    <row r="70" spans="1:2" ht="14.1">
      <c r="A70" s="88" t="s">
        <v>625</v>
      </c>
      <c r="B70" s="85" t="s">
        <v>626</v>
      </c>
    </row>
    <row r="71" spans="1:2" ht="14.1">
      <c r="A71" s="77" t="s">
        <v>627</v>
      </c>
      <c r="B71" s="3" t="s">
        <v>628</v>
      </c>
    </row>
    <row r="72" spans="1:2" ht="27.95">
      <c r="A72" s="77" t="s">
        <v>629</v>
      </c>
      <c r="B72" s="3" t="s">
        <v>630</v>
      </c>
    </row>
    <row r="73" spans="1:2" ht="42">
      <c r="A73" s="77" t="s">
        <v>631</v>
      </c>
      <c r="B73" s="3" t="s">
        <v>632</v>
      </c>
    </row>
    <row r="74" spans="1:2" ht="14.1">
      <c r="A74" s="77" t="s">
        <v>633</v>
      </c>
      <c r="B74" s="3" t="s">
        <v>634</v>
      </c>
    </row>
    <row r="75" spans="1:2" ht="14.1">
      <c r="A75" s="77" t="s">
        <v>635</v>
      </c>
      <c r="B75" s="3" t="s">
        <v>636</v>
      </c>
    </row>
    <row r="76" spans="1:2" ht="14.1">
      <c r="A76" s="77" t="s">
        <v>637</v>
      </c>
      <c r="B76" s="3" t="s">
        <v>638</v>
      </c>
    </row>
    <row r="77" spans="1:2" ht="27.95">
      <c r="A77" s="77" t="s">
        <v>639</v>
      </c>
      <c r="B77" s="3" t="s">
        <v>640</v>
      </c>
    </row>
    <row r="78" spans="1:2" ht="14.1">
      <c r="A78" s="77" t="s">
        <v>641</v>
      </c>
      <c r="B78" s="3" t="s">
        <v>642</v>
      </c>
    </row>
    <row r="79" spans="1:2" ht="14.1">
      <c r="A79" s="77" t="s">
        <v>643</v>
      </c>
      <c r="B79" s="3" t="s">
        <v>644</v>
      </c>
    </row>
    <row r="80" spans="1:2" ht="111.95">
      <c r="A80" s="77" t="s">
        <v>645</v>
      </c>
      <c r="B80" s="3" t="s">
        <v>646</v>
      </c>
    </row>
    <row r="81" spans="1:2" ht="27.95">
      <c r="A81" s="77" t="s">
        <v>647</v>
      </c>
      <c r="B81" s="3" t="s">
        <v>648</v>
      </c>
    </row>
    <row r="82" spans="1:2" ht="140.1">
      <c r="A82" s="77" t="s">
        <v>649</v>
      </c>
      <c r="B82" s="3" t="s">
        <v>650</v>
      </c>
    </row>
    <row r="83" spans="1:2" ht="42">
      <c r="A83" s="77" t="s">
        <v>651</v>
      </c>
      <c r="B83" s="3" t="s">
        <v>652</v>
      </c>
    </row>
    <row r="84" spans="1:2" ht="111.95">
      <c r="A84" s="77" t="s">
        <v>653</v>
      </c>
      <c r="B84" s="3" t="s">
        <v>654</v>
      </c>
    </row>
    <row r="85" spans="1:2" ht="14.1">
      <c r="A85" s="77" t="s">
        <v>655</v>
      </c>
      <c r="B85" s="3" t="s">
        <v>656</v>
      </c>
    </row>
    <row r="86" spans="1:2" ht="14.1">
      <c r="A86" s="77" t="s">
        <v>657</v>
      </c>
      <c r="B86" s="3" t="s">
        <v>658</v>
      </c>
    </row>
    <row r="87" spans="1:2" ht="27.95">
      <c r="A87" s="77" t="s">
        <v>659</v>
      </c>
      <c r="B87" s="3" t="s">
        <v>660</v>
      </c>
    </row>
    <row r="88" spans="1:2" ht="14.1">
      <c r="A88" s="77" t="s">
        <v>661</v>
      </c>
      <c r="B88" s="3" t="s">
        <v>662</v>
      </c>
    </row>
    <row r="89" spans="1:2" ht="14.1">
      <c r="A89" s="77" t="s">
        <v>663</v>
      </c>
      <c r="B89" s="3" t="s">
        <v>664</v>
      </c>
    </row>
    <row r="90" spans="1:2" ht="27.95">
      <c r="A90" s="77" t="s">
        <v>665</v>
      </c>
      <c r="B90" s="3" t="s">
        <v>666</v>
      </c>
    </row>
    <row r="91" spans="1:2" ht="56.1">
      <c r="A91" s="77" t="s">
        <v>667</v>
      </c>
      <c r="B91" s="3" t="s">
        <v>668</v>
      </c>
    </row>
    <row r="92" spans="1:2" ht="27.95">
      <c r="A92" s="77" t="s">
        <v>669</v>
      </c>
      <c r="B92" s="3" t="s">
        <v>670</v>
      </c>
    </row>
    <row r="93" spans="1:2" ht="42">
      <c r="A93" s="77" t="s">
        <v>671</v>
      </c>
      <c r="B93" s="85" t="s">
        <v>672</v>
      </c>
    </row>
    <row r="94" spans="1:2" ht="27.95">
      <c r="A94" s="77" t="s">
        <v>673</v>
      </c>
      <c r="B94" s="3" t="s">
        <v>674</v>
      </c>
    </row>
    <row r="95" spans="1:2" ht="42">
      <c r="A95" s="88" t="s">
        <v>675</v>
      </c>
      <c r="B95" s="85" t="s">
        <v>676</v>
      </c>
    </row>
    <row r="96" spans="1:2" ht="27.95">
      <c r="A96" s="77" t="s">
        <v>677</v>
      </c>
      <c r="B96" s="3" t="s">
        <v>678</v>
      </c>
    </row>
    <row r="97" spans="1:2" ht="27.95">
      <c r="A97" s="77" t="s">
        <v>679</v>
      </c>
      <c r="B97" s="3" t="s">
        <v>680</v>
      </c>
    </row>
    <row r="98" spans="1:2" ht="14.1">
      <c r="A98" s="77" t="s">
        <v>681</v>
      </c>
      <c r="B98" s="3" t="s">
        <v>682</v>
      </c>
    </row>
    <row r="99" spans="1:2" ht="27.95">
      <c r="A99" s="77" t="s">
        <v>683</v>
      </c>
      <c r="B99" s="3" t="s">
        <v>684</v>
      </c>
    </row>
    <row r="100" spans="1:2" ht="27.95">
      <c r="A100" s="77" t="s">
        <v>685</v>
      </c>
      <c r="B100" s="3" t="s">
        <v>686</v>
      </c>
    </row>
    <row r="101" spans="1:2" ht="27.95">
      <c r="A101" s="77" t="s">
        <v>687</v>
      </c>
      <c r="B101" s="3" t="s">
        <v>688</v>
      </c>
    </row>
    <row r="102" spans="1:2" ht="14.1">
      <c r="A102" s="77" t="s">
        <v>689</v>
      </c>
      <c r="B102" s="3" t="s">
        <v>690</v>
      </c>
    </row>
    <row r="103" spans="1:2" ht="27.95">
      <c r="A103" s="77" t="s">
        <v>691</v>
      </c>
      <c r="B103" s="3" t="s">
        <v>692</v>
      </c>
    </row>
    <row r="104" spans="1:2" ht="27.95">
      <c r="A104" s="77" t="s">
        <v>693</v>
      </c>
      <c r="B104" s="3" t="s">
        <v>694</v>
      </c>
    </row>
    <row r="105" spans="1:2" ht="14.1">
      <c r="A105" s="77" t="s">
        <v>695</v>
      </c>
      <c r="B105" s="3" t="s">
        <v>696</v>
      </c>
    </row>
    <row r="106" spans="1:2" ht="98.1">
      <c r="A106" s="77" t="s">
        <v>697</v>
      </c>
      <c r="B106" s="3" t="s">
        <v>698</v>
      </c>
    </row>
    <row r="107" spans="1:2" ht="14.1">
      <c r="A107" s="77" t="s">
        <v>699</v>
      </c>
      <c r="B107" s="3" t="s">
        <v>700</v>
      </c>
    </row>
    <row r="108" spans="1:2" ht="14.1">
      <c r="A108" s="77" t="s">
        <v>701</v>
      </c>
      <c r="B108" s="3" t="s">
        <v>702</v>
      </c>
    </row>
    <row r="109" spans="1:2" ht="42">
      <c r="A109" s="77" t="s">
        <v>703</v>
      </c>
      <c r="B109" s="3" t="s">
        <v>704</v>
      </c>
    </row>
    <row r="110" spans="1:2" ht="14.1">
      <c r="A110" s="77" t="s">
        <v>705</v>
      </c>
      <c r="B110" s="3" t="s">
        <v>706</v>
      </c>
    </row>
    <row r="111" spans="1:2" ht="56.1">
      <c r="A111" s="77" t="s">
        <v>707</v>
      </c>
      <c r="B111" s="3" t="s">
        <v>708</v>
      </c>
    </row>
    <row r="112" spans="1:2" ht="14.1">
      <c r="A112" s="77" t="s">
        <v>709</v>
      </c>
      <c r="B112" s="3" t="s">
        <v>710</v>
      </c>
    </row>
    <row r="113" spans="1:2" ht="27.95">
      <c r="A113" s="77" t="s">
        <v>711</v>
      </c>
      <c r="B113" s="3" t="s">
        <v>712</v>
      </c>
    </row>
    <row r="114" spans="1:2" ht="27.95">
      <c r="A114" s="77" t="s">
        <v>713</v>
      </c>
      <c r="B114" s="3" t="s">
        <v>714</v>
      </c>
    </row>
    <row r="115" spans="1:2" ht="14.1">
      <c r="A115" s="77" t="s">
        <v>715</v>
      </c>
      <c r="B115" s="3" t="s">
        <v>716</v>
      </c>
    </row>
    <row r="116" spans="1:2" ht="14.1">
      <c r="A116" s="77" t="s">
        <v>717</v>
      </c>
      <c r="B116" s="3" t="s">
        <v>718</v>
      </c>
    </row>
    <row r="117" spans="1:2" ht="42">
      <c r="A117" s="77" t="s">
        <v>719</v>
      </c>
      <c r="B117" s="3" t="s">
        <v>720</v>
      </c>
    </row>
    <row r="118" spans="1:2" ht="27.95">
      <c r="A118" s="77" t="s">
        <v>721</v>
      </c>
      <c r="B118" s="3" t="s">
        <v>722</v>
      </c>
    </row>
    <row r="119" spans="1:2" ht="27.95">
      <c r="A119" s="77" t="s">
        <v>723</v>
      </c>
      <c r="B119" s="3" t="s">
        <v>724</v>
      </c>
    </row>
    <row r="120" spans="1:2" ht="27.95">
      <c r="A120" s="77" t="s">
        <v>725</v>
      </c>
      <c r="B120" s="3" t="s">
        <v>726</v>
      </c>
    </row>
    <row r="121" spans="1:2" ht="42">
      <c r="A121" s="77" t="s">
        <v>727</v>
      </c>
      <c r="B121" s="3" t="s">
        <v>728</v>
      </c>
    </row>
    <row r="122" spans="1:2" ht="14.1">
      <c r="A122" s="77" t="s">
        <v>729</v>
      </c>
      <c r="B122" s="3" t="s">
        <v>730</v>
      </c>
    </row>
    <row r="123" spans="1:2" ht="27.95">
      <c r="A123" s="77" t="s">
        <v>731</v>
      </c>
      <c r="B123" s="3" t="s">
        <v>732</v>
      </c>
    </row>
    <row r="124" spans="1:2" ht="27.95">
      <c r="A124" s="77" t="s">
        <v>733</v>
      </c>
      <c r="B124" s="3" t="s">
        <v>734</v>
      </c>
    </row>
  </sheetData>
  <sheetProtection password="B009" sheet="1" objects="1" scenarios="1"/>
  <dataConsolidate/>
  <phoneticPr fontId="0" type="noConversion"/>
  <pageMargins left="0.75" right="0.75" top="1" bottom="1" header="0.5" footer="0.5"/>
  <pageSetup scale="78"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dimension ref="A1:E2304"/>
  <sheetViews>
    <sheetView showGridLines="0" showZeros="0" zoomScale="85" workbookViewId="0"/>
  </sheetViews>
  <sheetFormatPr defaultColWidth="11.42578125" defaultRowHeight="14.1"/>
  <cols>
    <col min="1" max="2" width="13" customWidth="1"/>
    <col min="3" max="3" width="69.28515625" bestFit="1" customWidth="1"/>
    <col min="4" max="4" width="11.42578125" style="10"/>
    <col min="5" max="5" width="12.7109375" style="10" bestFit="1" customWidth="1"/>
    <col min="14" max="14" width="11.42578125" customWidth="1"/>
  </cols>
  <sheetData>
    <row r="1" spans="1:5" s="10" customFormat="1" ht="22.5" customHeight="1">
      <c r="A1" s="62" t="s">
        <v>10</v>
      </c>
      <c r="B1" s="70"/>
      <c r="C1" s="71"/>
      <c r="D1" s="10">
        <f>MAX(E3:E2500)</f>
        <v>3300</v>
      </c>
      <c r="E1" s="148" t="s">
        <v>735</v>
      </c>
    </row>
    <row r="2" spans="1:5" s="10" customFormat="1">
      <c r="A2" s="64" t="s">
        <v>736</v>
      </c>
      <c r="B2" s="72" t="s">
        <v>737</v>
      </c>
      <c r="C2" s="73" t="s">
        <v>738</v>
      </c>
      <c r="E2" s="39" t="s">
        <v>739</v>
      </c>
    </row>
    <row r="3" spans="1:5" s="10" customFormat="1">
      <c r="A3" s="74">
        <v>38908</v>
      </c>
      <c r="B3" s="15" t="s">
        <v>740</v>
      </c>
      <c r="C3" s="15" t="s">
        <v>741</v>
      </c>
      <c r="E3" s="14">
        <v>1</v>
      </c>
    </row>
    <row r="4" spans="1:5" s="10" customFormat="1">
      <c r="A4" s="74">
        <v>38923</v>
      </c>
      <c r="B4" s="15" t="s">
        <v>742</v>
      </c>
      <c r="C4" s="15" t="s">
        <v>743</v>
      </c>
      <c r="E4" s="14">
        <v>2</v>
      </c>
    </row>
    <row r="5" spans="1:5" s="10" customFormat="1">
      <c r="A5" s="74">
        <v>39356</v>
      </c>
      <c r="B5" s="15" t="s">
        <v>744</v>
      </c>
      <c r="C5" s="15" t="s">
        <v>745</v>
      </c>
      <c r="E5" s="149">
        <v>3</v>
      </c>
    </row>
    <row r="6" spans="1:5" s="10" customFormat="1">
      <c r="A6" s="74">
        <v>39367</v>
      </c>
      <c r="B6" s="15" t="s">
        <v>746</v>
      </c>
      <c r="C6" s="15" t="s">
        <v>747</v>
      </c>
      <c r="E6" s="149">
        <v>4</v>
      </c>
    </row>
    <row r="7" spans="1:5" s="10" customFormat="1">
      <c r="A7" s="74">
        <v>39451</v>
      </c>
      <c r="B7" s="15" t="s">
        <v>748</v>
      </c>
      <c r="C7" s="15" t="s">
        <v>749</v>
      </c>
      <c r="E7" s="14">
        <v>5</v>
      </c>
    </row>
    <row r="8" spans="1:5" s="10" customFormat="1">
      <c r="A8" s="74">
        <v>39692</v>
      </c>
      <c r="B8" s="15" t="s">
        <v>750</v>
      </c>
      <c r="C8" s="15" t="s">
        <v>751</v>
      </c>
      <c r="E8" s="14">
        <v>6</v>
      </c>
    </row>
    <row r="9" spans="1:5" s="10" customFormat="1">
      <c r="A9" s="74">
        <v>39742</v>
      </c>
      <c r="B9" s="15" t="s">
        <v>752</v>
      </c>
      <c r="C9" s="15" t="s">
        <v>753</v>
      </c>
      <c r="E9" s="14">
        <v>7</v>
      </c>
    </row>
    <row r="10" spans="1:5" s="10" customFormat="1">
      <c r="A10" s="74">
        <v>39772</v>
      </c>
      <c r="B10" s="15" t="s">
        <v>752</v>
      </c>
      <c r="C10" s="15" t="s">
        <v>754</v>
      </c>
      <c r="E10" s="14">
        <v>8</v>
      </c>
    </row>
    <row r="11" spans="1:5" s="10" customFormat="1">
      <c r="A11" s="74">
        <v>40010</v>
      </c>
      <c r="B11" s="15" t="s">
        <v>755</v>
      </c>
      <c r="C11" s="15" t="s">
        <v>756</v>
      </c>
      <c r="E11" s="14">
        <v>9</v>
      </c>
    </row>
    <row r="12" spans="1:5" s="10" customFormat="1">
      <c r="A12" s="74">
        <v>40014</v>
      </c>
      <c r="B12" s="15" t="s">
        <v>757</v>
      </c>
      <c r="C12" s="15" t="s">
        <v>758</v>
      </c>
      <c r="E12" s="14">
        <v>10</v>
      </c>
    </row>
    <row r="13" spans="1:5" s="10" customFormat="1">
      <c r="A13" s="74">
        <v>40102</v>
      </c>
      <c r="B13" s="15" t="s">
        <v>759</v>
      </c>
      <c r="C13" s="15" t="s">
        <v>760</v>
      </c>
      <c r="E13" s="14">
        <v>11</v>
      </c>
    </row>
    <row r="14" spans="1:5" s="10" customFormat="1">
      <c r="A14" s="74">
        <v>40117</v>
      </c>
      <c r="B14" s="15" t="s">
        <v>759</v>
      </c>
      <c r="C14" s="15" t="s">
        <v>753</v>
      </c>
      <c r="E14" s="14">
        <v>12</v>
      </c>
    </row>
    <row r="15" spans="1:5" s="10" customFormat="1">
      <c r="A15" s="74">
        <v>40469</v>
      </c>
      <c r="B15" s="15" t="s">
        <v>761</v>
      </c>
      <c r="C15" s="15" t="s">
        <v>762</v>
      </c>
      <c r="E15" s="14">
        <v>13</v>
      </c>
    </row>
    <row r="16" spans="1:5" s="10" customFormat="1">
      <c r="A16" s="74">
        <v>40472</v>
      </c>
      <c r="B16" s="15" t="s">
        <v>763</v>
      </c>
      <c r="C16" s="15" t="s">
        <v>760</v>
      </c>
      <c r="E16" s="14">
        <v>14</v>
      </c>
    </row>
    <row r="17" spans="1:5" s="10" customFormat="1">
      <c r="A17" s="74">
        <v>40484</v>
      </c>
      <c r="B17" s="15" t="s">
        <v>763</v>
      </c>
      <c r="C17" s="15" t="s">
        <v>764</v>
      </c>
      <c r="E17" s="14">
        <v>15</v>
      </c>
    </row>
    <row r="18" spans="1:5" s="10" customFormat="1">
      <c r="A18" s="74">
        <v>40500</v>
      </c>
      <c r="B18" s="15" t="s">
        <v>763</v>
      </c>
      <c r="C18" s="15" t="s">
        <v>765</v>
      </c>
      <c r="E18" s="14">
        <v>16</v>
      </c>
    </row>
    <row r="19" spans="1:5" s="10" customFormat="1">
      <c r="A19" s="74">
        <v>40511</v>
      </c>
      <c r="B19" s="15" t="s">
        <v>763</v>
      </c>
      <c r="C19" s="15" t="s">
        <v>766</v>
      </c>
      <c r="E19" s="14">
        <v>17</v>
      </c>
    </row>
    <row r="20" spans="1:5" s="10" customFormat="1">
      <c r="A20" s="74">
        <v>40514</v>
      </c>
      <c r="B20" s="15" t="s">
        <v>763</v>
      </c>
      <c r="C20" s="15" t="s">
        <v>767</v>
      </c>
      <c r="E20" s="14">
        <v>18</v>
      </c>
    </row>
    <row r="21" spans="1:5" s="10" customFormat="1">
      <c r="A21" s="74">
        <v>40554</v>
      </c>
      <c r="B21" s="15" t="s">
        <v>763</v>
      </c>
      <c r="C21" s="15" t="s">
        <v>768</v>
      </c>
      <c r="E21" s="14">
        <v>20</v>
      </c>
    </row>
    <row r="22" spans="1:5" s="10" customFormat="1">
      <c r="A22" s="74">
        <v>40583</v>
      </c>
      <c r="B22" s="15" t="s">
        <v>769</v>
      </c>
      <c r="C22" s="15" t="s">
        <v>770</v>
      </c>
      <c r="E22" s="14">
        <v>43</v>
      </c>
    </row>
    <row r="23" spans="1:5" s="10" customFormat="1" ht="27.95">
      <c r="A23" s="74">
        <v>40596</v>
      </c>
      <c r="B23" s="15" t="s">
        <v>771</v>
      </c>
      <c r="C23" s="15" t="s">
        <v>772</v>
      </c>
      <c r="E23" s="14">
        <v>49</v>
      </c>
    </row>
    <row r="24" spans="1:5" s="10" customFormat="1">
      <c r="A24" s="74">
        <v>40883</v>
      </c>
      <c r="B24" s="15" t="s">
        <v>773</v>
      </c>
      <c r="C24" s="15" t="s">
        <v>774</v>
      </c>
      <c r="E24" s="14">
        <v>51</v>
      </c>
    </row>
    <row r="25" spans="1:5" s="10" customFormat="1">
      <c r="A25" s="74">
        <v>40926</v>
      </c>
      <c r="B25" s="15" t="s">
        <v>773</v>
      </c>
      <c r="C25" s="15" t="s">
        <v>775</v>
      </c>
      <c r="E25" s="14">
        <v>52</v>
      </c>
    </row>
    <row r="26" spans="1:5" s="10" customFormat="1">
      <c r="A26" s="74">
        <v>40931</v>
      </c>
      <c r="B26" s="15" t="s">
        <v>773</v>
      </c>
      <c r="C26" s="15" t="s">
        <v>776</v>
      </c>
      <c r="E26" s="14">
        <v>55</v>
      </c>
    </row>
    <row r="27" spans="1:5" s="10" customFormat="1">
      <c r="A27" s="74"/>
      <c r="B27" s="15"/>
      <c r="C27" s="15"/>
      <c r="E27" s="14">
        <v>56</v>
      </c>
    </row>
    <row r="28" spans="1:5" s="10" customFormat="1">
      <c r="A28" s="150"/>
      <c r="B28" s="69"/>
      <c r="C28" s="69"/>
      <c r="E28" s="14">
        <v>59</v>
      </c>
    </row>
    <row r="29" spans="1:5" s="10" customFormat="1">
      <c r="A29" s="166"/>
      <c r="B29" s="166"/>
      <c r="E29" s="14">
        <v>60</v>
      </c>
    </row>
    <row r="30" spans="1:5" s="10" customFormat="1">
      <c r="A30" s="46" t="s">
        <v>777</v>
      </c>
      <c r="B30" s="47"/>
      <c r="C30" s="75"/>
      <c r="E30" s="14">
        <v>64</v>
      </c>
    </row>
    <row r="31" spans="1:5" s="10" customFormat="1">
      <c r="A31" s="91">
        <v>40284</v>
      </c>
      <c r="B31" s="14" t="s">
        <v>761</v>
      </c>
      <c r="C31" s="14" t="s">
        <v>778</v>
      </c>
      <c r="E31" s="14">
        <v>66</v>
      </c>
    </row>
    <row r="32" spans="1:5" s="10" customFormat="1">
      <c r="A32" s="91">
        <v>40469</v>
      </c>
      <c r="B32" s="14" t="s">
        <v>761</v>
      </c>
      <c r="C32" s="14" t="s">
        <v>779</v>
      </c>
      <c r="E32" s="14">
        <v>68</v>
      </c>
    </row>
    <row r="33" spans="1:5" s="10" customFormat="1">
      <c r="A33" s="91">
        <v>40756</v>
      </c>
      <c r="B33" s="14" t="s">
        <v>780</v>
      </c>
      <c r="C33" s="14" t="s">
        <v>781</v>
      </c>
      <c r="E33" s="14">
        <v>69</v>
      </c>
    </row>
    <row r="34" spans="1:5" s="10" customFormat="1">
      <c r="A34" s="91"/>
      <c r="B34" s="14"/>
      <c r="C34" s="14"/>
      <c r="E34" s="14">
        <v>70</v>
      </c>
    </row>
    <row r="35" spans="1:5" s="10" customFormat="1">
      <c r="A35" s="91"/>
      <c r="B35" s="14"/>
      <c r="C35" s="14"/>
      <c r="E35" s="14">
        <v>75</v>
      </c>
    </row>
    <row r="36" spans="1:5" s="10" customFormat="1">
      <c r="A36"/>
      <c r="B36"/>
      <c r="C36"/>
      <c r="E36" s="14">
        <v>84</v>
      </c>
    </row>
    <row r="37" spans="1:5" s="10" customFormat="1">
      <c r="A37"/>
      <c r="B37"/>
      <c r="C37"/>
      <c r="E37" s="149">
        <v>89</v>
      </c>
    </row>
    <row r="38" spans="1:5" s="10" customFormat="1">
      <c r="A38"/>
      <c r="B38"/>
      <c r="C38"/>
      <c r="E38" s="14">
        <v>93</v>
      </c>
    </row>
    <row r="39" spans="1:5" s="10" customFormat="1">
      <c r="A39"/>
      <c r="B39"/>
      <c r="C39"/>
      <c r="E39" s="14">
        <v>97</v>
      </c>
    </row>
    <row r="40" spans="1:5" s="10" customFormat="1">
      <c r="A40"/>
      <c r="B40"/>
      <c r="C40"/>
      <c r="E40" s="14">
        <v>102</v>
      </c>
    </row>
    <row r="41" spans="1:5" s="10" customFormat="1">
      <c r="A41"/>
      <c r="B41"/>
      <c r="C41"/>
      <c r="E41" s="14">
        <v>107</v>
      </c>
    </row>
    <row r="42" spans="1:5" s="10" customFormat="1">
      <c r="A42"/>
      <c r="B42"/>
      <c r="C42"/>
      <c r="E42" s="14">
        <v>111</v>
      </c>
    </row>
    <row r="43" spans="1:5" s="10" customFormat="1">
      <c r="A43"/>
      <c r="B43"/>
      <c r="C43"/>
      <c r="E43" s="14">
        <v>116</v>
      </c>
    </row>
    <row r="44" spans="1:5" s="10" customFormat="1">
      <c r="A44"/>
      <c r="B44"/>
      <c r="C44"/>
      <c r="E44" s="14">
        <v>117</v>
      </c>
    </row>
    <row r="45" spans="1:5" s="10" customFormat="1">
      <c r="A45"/>
      <c r="B45"/>
      <c r="C45"/>
      <c r="E45" s="14">
        <v>118</v>
      </c>
    </row>
    <row r="46" spans="1:5" s="10" customFormat="1">
      <c r="A46"/>
      <c r="B46"/>
      <c r="C46"/>
      <c r="E46" s="14">
        <v>122</v>
      </c>
    </row>
    <row r="47" spans="1:5" s="10" customFormat="1">
      <c r="A47"/>
      <c r="B47"/>
      <c r="C47"/>
      <c r="E47" s="14">
        <v>124</v>
      </c>
    </row>
    <row r="48" spans="1:5" s="10" customFormat="1">
      <c r="A48"/>
      <c r="B48"/>
      <c r="C48"/>
      <c r="E48" s="14">
        <v>127</v>
      </c>
    </row>
    <row r="49" spans="1:5" s="10" customFormat="1">
      <c r="A49"/>
      <c r="B49"/>
      <c r="C49"/>
      <c r="E49" s="14">
        <v>141</v>
      </c>
    </row>
    <row r="50" spans="1:5" s="10" customFormat="1">
      <c r="A50"/>
      <c r="B50"/>
      <c r="C50"/>
      <c r="E50" s="14">
        <v>142</v>
      </c>
    </row>
    <row r="51" spans="1:5" s="10" customFormat="1">
      <c r="A51"/>
      <c r="B51"/>
      <c r="C51"/>
      <c r="E51" s="149">
        <v>143</v>
      </c>
    </row>
    <row r="52" spans="1:5" s="10" customFormat="1">
      <c r="A52"/>
      <c r="B52"/>
      <c r="C52"/>
      <c r="E52" s="149">
        <v>144</v>
      </c>
    </row>
    <row r="53" spans="1:5" s="10" customFormat="1">
      <c r="A53"/>
      <c r="B53"/>
      <c r="C53"/>
      <c r="E53" s="14">
        <v>146</v>
      </c>
    </row>
    <row r="54" spans="1:5" s="10" customFormat="1">
      <c r="A54"/>
      <c r="B54"/>
      <c r="C54"/>
      <c r="E54" s="14">
        <v>149</v>
      </c>
    </row>
    <row r="55" spans="1:5" s="10" customFormat="1">
      <c r="A55"/>
      <c r="B55"/>
      <c r="C55"/>
      <c r="E55" s="14">
        <v>150</v>
      </c>
    </row>
    <row r="56" spans="1:5" s="10" customFormat="1">
      <c r="A56"/>
      <c r="B56"/>
      <c r="C56"/>
      <c r="E56" s="14">
        <v>151</v>
      </c>
    </row>
    <row r="57" spans="1:5" s="10" customFormat="1">
      <c r="A57"/>
      <c r="B57"/>
      <c r="C57"/>
      <c r="E57" s="149">
        <v>153</v>
      </c>
    </row>
    <row r="58" spans="1:5" s="10" customFormat="1">
      <c r="A58"/>
      <c r="B58"/>
      <c r="C58"/>
      <c r="E58" s="149">
        <v>154</v>
      </c>
    </row>
    <row r="59" spans="1:5" s="10" customFormat="1">
      <c r="A59"/>
      <c r="B59"/>
      <c r="C59"/>
      <c r="E59" s="14">
        <v>156</v>
      </c>
    </row>
    <row r="60" spans="1:5" s="10" customFormat="1">
      <c r="A60"/>
      <c r="B60"/>
      <c r="C60"/>
      <c r="E60" s="14">
        <v>157</v>
      </c>
    </row>
    <row r="61" spans="1:5" s="10" customFormat="1">
      <c r="A61"/>
      <c r="B61"/>
      <c r="C61"/>
      <c r="E61" s="14">
        <v>158</v>
      </c>
    </row>
    <row r="62" spans="1:5" s="10" customFormat="1">
      <c r="A62"/>
      <c r="B62"/>
      <c r="C62"/>
      <c r="E62" s="14">
        <v>159</v>
      </c>
    </row>
    <row r="63" spans="1:5" s="10" customFormat="1">
      <c r="A63"/>
      <c r="B63"/>
      <c r="C63"/>
      <c r="E63" s="149">
        <v>160</v>
      </c>
    </row>
    <row r="64" spans="1:5" s="10" customFormat="1">
      <c r="A64"/>
      <c r="B64"/>
      <c r="C64"/>
      <c r="E64" s="149">
        <v>161</v>
      </c>
    </row>
    <row r="65" spans="1:5" s="10" customFormat="1">
      <c r="A65"/>
      <c r="B65"/>
      <c r="C65"/>
      <c r="E65" s="14">
        <v>163</v>
      </c>
    </row>
    <row r="66" spans="1:5" s="10" customFormat="1">
      <c r="A66"/>
      <c r="B66"/>
      <c r="C66"/>
      <c r="E66" s="14">
        <v>164</v>
      </c>
    </row>
    <row r="67" spans="1:5" s="10" customFormat="1">
      <c r="A67"/>
      <c r="B67"/>
      <c r="C67"/>
      <c r="E67" s="14">
        <v>165</v>
      </c>
    </row>
    <row r="68" spans="1:5" s="10" customFormat="1">
      <c r="A68"/>
      <c r="B68"/>
      <c r="C68"/>
      <c r="E68" s="14">
        <v>166</v>
      </c>
    </row>
    <row r="69" spans="1:5" s="10" customFormat="1">
      <c r="A69"/>
      <c r="B69"/>
      <c r="C69"/>
      <c r="E69" s="149">
        <v>167</v>
      </c>
    </row>
    <row r="70" spans="1:5" s="10" customFormat="1">
      <c r="A70"/>
      <c r="B70"/>
      <c r="C70"/>
      <c r="E70" s="149">
        <v>168</v>
      </c>
    </row>
    <row r="71" spans="1:5" s="10" customFormat="1">
      <c r="A71"/>
      <c r="B71"/>
      <c r="C71"/>
      <c r="E71" s="14">
        <v>170</v>
      </c>
    </row>
    <row r="72" spans="1:5" s="10" customFormat="1">
      <c r="A72"/>
      <c r="B72"/>
      <c r="C72"/>
      <c r="E72" s="14">
        <v>171</v>
      </c>
    </row>
    <row r="73" spans="1:5" s="10" customFormat="1">
      <c r="A73"/>
      <c r="B73"/>
      <c r="C73"/>
      <c r="E73" s="14">
        <v>172</v>
      </c>
    </row>
    <row r="74" spans="1:5" s="10" customFormat="1">
      <c r="A74"/>
      <c r="B74"/>
      <c r="C74"/>
      <c r="E74" s="14">
        <v>173</v>
      </c>
    </row>
    <row r="75" spans="1:5" s="10" customFormat="1">
      <c r="A75"/>
      <c r="B75"/>
      <c r="C75"/>
      <c r="E75" s="149">
        <v>174</v>
      </c>
    </row>
    <row r="76" spans="1:5" s="10" customFormat="1">
      <c r="A76"/>
      <c r="B76"/>
      <c r="C76"/>
      <c r="E76" s="149">
        <v>175</v>
      </c>
    </row>
    <row r="77" spans="1:5" s="10" customFormat="1">
      <c r="A77"/>
      <c r="B77"/>
      <c r="C77"/>
      <c r="E77" s="14">
        <v>177</v>
      </c>
    </row>
    <row r="78" spans="1:5" s="10" customFormat="1">
      <c r="A78"/>
      <c r="B78"/>
      <c r="C78"/>
      <c r="E78" s="14">
        <v>178</v>
      </c>
    </row>
    <row r="79" spans="1:5" s="10" customFormat="1">
      <c r="A79"/>
      <c r="B79"/>
      <c r="C79"/>
      <c r="E79" s="14">
        <v>179</v>
      </c>
    </row>
    <row r="80" spans="1:5" s="10" customFormat="1">
      <c r="A80"/>
      <c r="B80"/>
      <c r="C80"/>
      <c r="E80" s="14">
        <v>180</v>
      </c>
    </row>
    <row r="81" spans="1:5" s="10" customFormat="1">
      <c r="A81"/>
      <c r="B81"/>
      <c r="C81"/>
      <c r="E81" s="149">
        <v>181</v>
      </c>
    </row>
    <row r="82" spans="1:5" s="10" customFormat="1">
      <c r="A82"/>
      <c r="B82"/>
      <c r="C82"/>
      <c r="E82" s="149">
        <v>182</v>
      </c>
    </row>
    <row r="83" spans="1:5" s="10" customFormat="1">
      <c r="A83"/>
      <c r="B83"/>
      <c r="C83"/>
      <c r="E83" s="14">
        <v>185</v>
      </c>
    </row>
    <row r="84" spans="1:5" s="10" customFormat="1">
      <c r="A84"/>
      <c r="B84"/>
      <c r="C84"/>
      <c r="E84" s="14">
        <v>186</v>
      </c>
    </row>
    <row r="85" spans="1:5" s="10" customFormat="1">
      <c r="A85"/>
      <c r="B85"/>
      <c r="C85"/>
      <c r="E85" s="14">
        <v>187</v>
      </c>
    </row>
    <row r="86" spans="1:5" s="10" customFormat="1">
      <c r="A86"/>
      <c r="B86"/>
      <c r="C86"/>
      <c r="E86" s="14">
        <v>188</v>
      </c>
    </row>
    <row r="87" spans="1:5" s="10" customFormat="1">
      <c r="A87"/>
      <c r="B87"/>
      <c r="C87"/>
      <c r="E87" s="174">
        <v>189</v>
      </c>
    </row>
    <row r="88" spans="1:5" s="10" customFormat="1">
      <c r="A88"/>
      <c r="B88"/>
      <c r="C88"/>
      <c r="E88" s="174">
        <v>190</v>
      </c>
    </row>
    <row r="89" spans="1:5" s="10" customFormat="1">
      <c r="A89"/>
      <c r="B89"/>
      <c r="C89"/>
      <c r="E89" s="14">
        <v>192</v>
      </c>
    </row>
    <row r="90" spans="1:5" s="10" customFormat="1">
      <c r="A90"/>
      <c r="B90"/>
      <c r="C90"/>
      <c r="E90" s="14">
        <v>193</v>
      </c>
    </row>
    <row r="91" spans="1:5" s="10" customFormat="1">
      <c r="A91"/>
      <c r="B91"/>
      <c r="C91"/>
      <c r="E91" s="14">
        <v>194</v>
      </c>
    </row>
    <row r="92" spans="1:5" s="10" customFormat="1">
      <c r="A92"/>
      <c r="B92"/>
      <c r="C92"/>
      <c r="E92" s="14">
        <v>195</v>
      </c>
    </row>
    <row r="93" spans="1:5" s="10" customFormat="1">
      <c r="A93"/>
      <c r="B93"/>
      <c r="C93"/>
      <c r="E93" s="174">
        <v>196</v>
      </c>
    </row>
    <row r="94" spans="1:5" s="10" customFormat="1">
      <c r="A94"/>
      <c r="B94"/>
      <c r="C94"/>
      <c r="E94" s="174">
        <v>197</v>
      </c>
    </row>
    <row r="95" spans="1:5" s="10" customFormat="1">
      <c r="A95"/>
      <c r="B95"/>
      <c r="C95"/>
      <c r="E95" s="14">
        <v>199</v>
      </c>
    </row>
    <row r="96" spans="1:5" s="10" customFormat="1">
      <c r="A96"/>
      <c r="B96"/>
      <c r="C96"/>
      <c r="E96" s="14">
        <v>200</v>
      </c>
    </row>
    <row r="97" spans="1:5" s="10" customFormat="1">
      <c r="A97"/>
      <c r="B97"/>
      <c r="C97"/>
      <c r="E97" s="14">
        <v>201</v>
      </c>
    </row>
    <row r="98" spans="1:5" s="10" customFormat="1">
      <c r="A98"/>
      <c r="B98"/>
      <c r="C98"/>
      <c r="E98" s="14">
        <v>202</v>
      </c>
    </row>
    <row r="99" spans="1:5" s="10" customFormat="1">
      <c r="A99"/>
      <c r="B99"/>
      <c r="C99"/>
      <c r="E99" s="174">
        <v>203</v>
      </c>
    </row>
    <row r="100" spans="1:5" s="10" customFormat="1">
      <c r="A100"/>
      <c r="B100"/>
      <c r="C100"/>
      <c r="E100" s="174">
        <v>204</v>
      </c>
    </row>
    <row r="101" spans="1:5" s="10" customFormat="1">
      <c r="A101"/>
      <c r="B101"/>
      <c r="C101"/>
      <c r="E101" s="14">
        <v>206</v>
      </c>
    </row>
    <row r="102" spans="1:5" s="10" customFormat="1">
      <c r="A102"/>
      <c r="B102"/>
      <c r="C102"/>
      <c r="E102" s="14">
        <v>207</v>
      </c>
    </row>
    <row r="103" spans="1:5" s="10" customFormat="1">
      <c r="A103"/>
      <c r="B103"/>
      <c r="C103"/>
      <c r="E103" s="14">
        <v>208</v>
      </c>
    </row>
    <row r="104" spans="1:5" s="10" customFormat="1">
      <c r="A104"/>
      <c r="B104"/>
      <c r="C104"/>
      <c r="E104" s="14">
        <v>209</v>
      </c>
    </row>
    <row r="105" spans="1:5" s="10" customFormat="1">
      <c r="A105"/>
      <c r="B105"/>
      <c r="C105"/>
      <c r="E105" s="174">
        <v>210</v>
      </c>
    </row>
    <row r="106" spans="1:5" s="10" customFormat="1">
      <c r="A106"/>
      <c r="B106"/>
      <c r="C106"/>
      <c r="E106" s="174">
        <v>211</v>
      </c>
    </row>
    <row r="107" spans="1:5" s="10" customFormat="1">
      <c r="A107"/>
      <c r="B107"/>
      <c r="C107"/>
      <c r="E107" s="14">
        <v>216</v>
      </c>
    </row>
    <row r="108" spans="1:5" s="10" customFormat="1">
      <c r="A108"/>
      <c r="B108"/>
      <c r="C108"/>
      <c r="E108" s="14">
        <v>217</v>
      </c>
    </row>
    <row r="109" spans="1:5" s="10" customFormat="1">
      <c r="A109"/>
      <c r="B109"/>
      <c r="C109"/>
      <c r="E109" s="14">
        <v>221</v>
      </c>
    </row>
    <row r="110" spans="1:5" s="10" customFormat="1">
      <c r="A110"/>
      <c r="B110"/>
      <c r="C110"/>
      <c r="E110" s="14">
        <v>222</v>
      </c>
    </row>
    <row r="111" spans="1:5" s="10" customFormat="1">
      <c r="A111"/>
      <c r="B111"/>
      <c r="C111"/>
      <c r="E111" s="174">
        <v>227</v>
      </c>
    </row>
    <row r="112" spans="1:5" s="10" customFormat="1">
      <c r="A112"/>
      <c r="B112"/>
      <c r="C112"/>
      <c r="E112" s="174">
        <v>228</v>
      </c>
    </row>
    <row r="113" spans="1:5" s="10" customFormat="1">
      <c r="A113"/>
      <c r="B113"/>
      <c r="C113"/>
      <c r="E113" s="14">
        <v>229</v>
      </c>
    </row>
    <row r="114" spans="1:5" s="10" customFormat="1">
      <c r="A114"/>
      <c r="B114"/>
      <c r="C114"/>
      <c r="E114" s="14">
        <v>230</v>
      </c>
    </row>
    <row r="115" spans="1:5" s="10" customFormat="1">
      <c r="A115"/>
      <c r="B115"/>
      <c r="C115"/>
      <c r="E115" s="14">
        <v>231</v>
      </c>
    </row>
    <row r="116" spans="1:5" s="10" customFormat="1">
      <c r="A116"/>
      <c r="B116"/>
      <c r="C116"/>
      <c r="E116" s="14">
        <v>232</v>
      </c>
    </row>
    <row r="117" spans="1:5" s="10" customFormat="1">
      <c r="A117"/>
      <c r="B117"/>
      <c r="C117"/>
      <c r="E117" s="14">
        <v>233</v>
      </c>
    </row>
    <row r="118" spans="1:5" s="10" customFormat="1">
      <c r="A118"/>
      <c r="B118"/>
      <c r="C118"/>
      <c r="E118" s="174">
        <v>234</v>
      </c>
    </row>
    <row r="119" spans="1:5" s="10" customFormat="1">
      <c r="A119"/>
      <c r="B119"/>
      <c r="C119"/>
      <c r="E119" s="174">
        <v>235</v>
      </c>
    </row>
    <row r="120" spans="1:5" s="10" customFormat="1">
      <c r="A120"/>
      <c r="B120"/>
      <c r="C120"/>
      <c r="E120" s="14">
        <v>236</v>
      </c>
    </row>
    <row r="121" spans="1:5" s="10" customFormat="1">
      <c r="A121"/>
      <c r="B121"/>
      <c r="C121"/>
      <c r="E121" s="14">
        <v>237</v>
      </c>
    </row>
    <row r="122" spans="1:5" s="10" customFormat="1">
      <c r="A122"/>
      <c r="B122"/>
      <c r="C122"/>
      <c r="E122" s="14">
        <v>238</v>
      </c>
    </row>
    <row r="123" spans="1:5" s="10" customFormat="1">
      <c r="A123"/>
      <c r="B123"/>
      <c r="C123"/>
      <c r="E123" s="14">
        <v>239</v>
      </c>
    </row>
    <row r="124" spans="1:5" s="10" customFormat="1">
      <c r="A124"/>
      <c r="B124"/>
      <c r="C124"/>
      <c r="E124" s="14">
        <v>240</v>
      </c>
    </row>
    <row r="125" spans="1:5" s="10" customFormat="1">
      <c r="A125"/>
      <c r="B125"/>
      <c r="C125"/>
      <c r="E125" s="174">
        <v>241</v>
      </c>
    </row>
    <row r="126" spans="1:5" s="10" customFormat="1">
      <c r="A126"/>
      <c r="B126"/>
      <c r="C126"/>
      <c r="E126" s="174">
        <v>242</v>
      </c>
    </row>
    <row r="127" spans="1:5" s="10" customFormat="1">
      <c r="A127"/>
      <c r="B127"/>
      <c r="C127"/>
      <c r="E127" s="14">
        <v>243</v>
      </c>
    </row>
    <row r="128" spans="1:5" s="10" customFormat="1">
      <c r="A128"/>
      <c r="B128"/>
      <c r="C128"/>
      <c r="E128" s="14">
        <v>244</v>
      </c>
    </row>
    <row r="129" spans="1:5" s="10" customFormat="1">
      <c r="A129"/>
      <c r="B129"/>
      <c r="C129"/>
      <c r="E129" s="14">
        <v>245</v>
      </c>
    </row>
    <row r="130" spans="1:5" s="10" customFormat="1">
      <c r="A130"/>
      <c r="B130"/>
      <c r="C130"/>
      <c r="E130" s="14">
        <v>246</v>
      </c>
    </row>
    <row r="131" spans="1:5" s="10" customFormat="1">
      <c r="A131"/>
      <c r="B131"/>
      <c r="C131"/>
      <c r="E131" s="14">
        <v>247</v>
      </c>
    </row>
    <row r="132" spans="1:5" s="10" customFormat="1">
      <c r="A132"/>
      <c r="B132"/>
      <c r="C132"/>
      <c r="E132" s="174">
        <v>248</v>
      </c>
    </row>
    <row r="133" spans="1:5" s="10" customFormat="1">
      <c r="A133"/>
      <c r="B133"/>
      <c r="C133"/>
      <c r="E133" s="174">
        <v>249</v>
      </c>
    </row>
    <row r="134" spans="1:5" s="10" customFormat="1">
      <c r="A134"/>
      <c r="B134"/>
      <c r="C134"/>
      <c r="E134" s="14">
        <v>250</v>
      </c>
    </row>
    <row r="135" spans="1:5" s="10" customFormat="1">
      <c r="A135"/>
      <c r="B135"/>
      <c r="C135"/>
      <c r="E135" s="14">
        <v>251</v>
      </c>
    </row>
    <row r="136" spans="1:5" s="10" customFormat="1">
      <c r="A136"/>
      <c r="B136"/>
      <c r="C136"/>
      <c r="E136" s="14">
        <v>252</v>
      </c>
    </row>
    <row r="137" spans="1:5" s="10" customFormat="1">
      <c r="A137"/>
      <c r="B137"/>
      <c r="C137"/>
      <c r="E137" s="14">
        <v>253</v>
      </c>
    </row>
    <row r="138" spans="1:5" s="10" customFormat="1">
      <c r="A138"/>
      <c r="B138"/>
      <c r="C138"/>
      <c r="E138" s="14">
        <v>254</v>
      </c>
    </row>
    <row r="139" spans="1:5" s="10" customFormat="1">
      <c r="A139"/>
      <c r="B139"/>
      <c r="C139"/>
      <c r="E139" s="174">
        <v>255</v>
      </c>
    </row>
    <row r="140" spans="1:5" s="10" customFormat="1">
      <c r="A140"/>
      <c r="B140"/>
      <c r="C140"/>
      <c r="E140" s="174">
        <v>256</v>
      </c>
    </row>
    <row r="141" spans="1:5" s="10" customFormat="1">
      <c r="A141"/>
      <c r="B141"/>
      <c r="C141"/>
      <c r="E141" s="14">
        <v>257</v>
      </c>
    </row>
    <row r="142" spans="1:5" s="10" customFormat="1">
      <c r="A142"/>
      <c r="B142"/>
      <c r="C142"/>
      <c r="E142" s="14">
        <v>258</v>
      </c>
    </row>
    <row r="143" spans="1:5" s="10" customFormat="1">
      <c r="A143"/>
      <c r="B143"/>
      <c r="C143"/>
      <c r="E143" s="14">
        <v>259</v>
      </c>
    </row>
    <row r="144" spans="1:5" s="10" customFormat="1">
      <c r="A144"/>
      <c r="B144"/>
      <c r="C144"/>
      <c r="E144" s="14">
        <v>260</v>
      </c>
    </row>
    <row r="145" spans="1:5" s="10" customFormat="1">
      <c r="A145"/>
      <c r="B145"/>
      <c r="C145"/>
      <c r="E145" s="14">
        <v>261</v>
      </c>
    </row>
    <row r="146" spans="1:5" s="10" customFormat="1">
      <c r="A146"/>
      <c r="B146"/>
      <c r="C146"/>
      <c r="E146" s="174">
        <v>262</v>
      </c>
    </row>
    <row r="147" spans="1:5" s="10" customFormat="1">
      <c r="A147"/>
      <c r="B147"/>
      <c r="C147"/>
      <c r="E147" s="174">
        <v>263</v>
      </c>
    </row>
    <row r="148" spans="1:5" s="10" customFormat="1">
      <c r="A148"/>
      <c r="B148"/>
      <c r="C148"/>
      <c r="E148" s="14">
        <v>264</v>
      </c>
    </row>
    <row r="149" spans="1:5" s="10" customFormat="1">
      <c r="A149"/>
      <c r="B149"/>
      <c r="C149"/>
      <c r="E149" s="14">
        <v>266</v>
      </c>
    </row>
    <row r="150" spans="1:5" s="10" customFormat="1">
      <c r="A150"/>
      <c r="B150"/>
      <c r="C150"/>
      <c r="E150" s="14">
        <v>267</v>
      </c>
    </row>
    <row r="151" spans="1:5" s="10" customFormat="1">
      <c r="A151"/>
      <c r="B151"/>
      <c r="C151"/>
      <c r="E151" s="14">
        <v>268</v>
      </c>
    </row>
    <row r="152" spans="1:5" s="10" customFormat="1">
      <c r="A152"/>
      <c r="B152"/>
      <c r="C152"/>
      <c r="E152" s="14">
        <v>269</v>
      </c>
    </row>
    <row r="153" spans="1:5" s="10" customFormat="1">
      <c r="A153"/>
      <c r="B153"/>
      <c r="C153"/>
      <c r="E153" s="174">
        <v>270</v>
      </c>
    </row>
    <row r="154" spans="1:5" s="10" customFormat="1">
      <c r="A154"/>
      <c r="B154"/>
      <c r="C154"/>
      <c r="E154" s="174">
        <v>271</v>
      </c>
    </row>
    <row r="155" spans="1:5" s="10" customFormat="1">
      <c r="A155"/>
      <c r="B155"/>
      <c r="C155"/>
      <c r="E155" s="14">
        <v>273</v>
      </c>
    </row>
    <row r="156" spans="1:5" s="10" customFormat="1">
      <c r="A156"/>
      <c r="B156"/>
      <c r="C156"/>
      <c r="E156" s="14">
        <v>274</v>
      </c>
    </row>
    <row r="157" spans="1:5" s="10" customFormat="1">
      <c r="A157"/>
      <c r="B157"/>
      <c r="C157"/>
      <c r="E157" s="14">
        <v>275</v>
      </c>
    </row>
    <row r="158" spans="1:5" s="10" customFormat="1">
      <c r="A158"/>
      <c r="B158"/>
      <c r="C158"/>
      <c r="E158" s="14">
        <v>276</v>
      </c>
    </row>
    <row r="159" spans="1:5" s="10" customFormat="1">
      <c r="A159"/>
      <c r="B159"/>
      <c r="C159"/>
      <c r="E159" s="174">
        <v>277</v>
      </c>
    </row>
    <row r="160" spans="1:5" s="10" customFormat="1">
      <c r="A160"/>
      <c r="B160"/>
      <c r="C160"/>
      <c r="E160" s="174">
        <v>278</v>
      </c>
    </row>
    <row r="161" spans="1:5" s="10" customFormat="1">
      <c r="A161"/>
      <c r="B161"/>
      <c r="C161"/>
      <c r="E161" s="14">
        <v>280</v>
      </c>
    </row>
    <row r="162" spans="1:5" s="10" customFormat="1">
      <c r="A162"/>
      <c r="B162"/>
      <c r="C162"/>
      <c r="E162" s="14">
        <v>281</v>
      </c>
    </row>
    <row r="163" spans="1:5" s="10" customFormat="1">
      <c r="A163"/>
      <c r="B163"/>
      <c r="C163"/>
      <c r="E163" s="14">
        <v>282</v>
      </c>
    </row>
    <row r="164" spans="1:5" s="10" customFormat="1">
      <c r="A164"/>
      <c r="B164"/>
      <c r="C164"/>
      <c r="E164" s="14">
        <v>283</v>
      </c>
    </row>
    <row r="165" spans="1:5" s="10" customFormat="1">
      <c r="A165"/>
      <c r="B165"/>
      <c r="C165"/>
      <c r="E165" s="174">
        <v>284</v>
      </c>
    </row>
    <row r="166" spans="1:5" s="10" customFormat="1">
      <c r="A166"/>
      <c r="B166"/>
      <c r="C166"/>
      <c r="E166" s="174">
        <v>285</v>
      </c>
    </row>
    <row r="167" spans="1:5" s="10" customFormat="1">
      <c r="A167"/>
      <c r="B167"/>
      <c r="C167"/>
      <c r="E167" s="14">
        <v>287</v>
      </c>
    </row>
    <row r="168" spans="1:5" s="10" customFormat="1">
      <c r="A168"/>
      <c r="B168"/>
      <c r="C168"/>
      <c r="E168" s="14">
        <v>288</v>
      </c>
    </row>
    <row r="169" spans="1:5" s="10" customFormat="1">
      <c r="A169"/>
      <c r="B169"/>
      <c r="C169"/>
      <c r="E169" s="14">
        <v>289</v>
      </c>
    </row>
    <row r="170" spans="1:5" s="10" customFormat="1">
      <c r="A170"/>
      <c r="B170"/>
      <c r="C170"/>
      <c r="E170" s="14">
        <v>290</v>
      </c>
    </row>
    <row r="171" spans="1:5" s="10" customFormat="1">
      <c r="A171"/>
      <c r="B171"/>
      <c r="C171"/>
      <c r="E171" s="174">
        <v>291</v>
      </c>
    </row>
    <row r="172" spans="1:5" s="10" customFormat="1">
      <c r="A172"/>
      <c r="B172"/>
      <c r="C172"/>
      <c r="E172" s="174">
        <v>292</v>
      </c>
    </row>
    <row r="173" spans="1:5" s="10" customFormat="1">
      <c r="A173"/>
      <c r="B173"/>
      <c r="C173"/>
      <c r="E173" s="14">
        <v>296</v>
      </c>
    </row>
    <row r="174" spans="1:5" s="10" customFormat="1">
      <c r="A174"/>
      <c r="B174"/>
      <c r="C174"/>
      <c r="E174" s="14">
        <v>298</v>
      </c>
    </row>
    <row r="175" spans="1:5" s="10" customFormat="1">
      <c r="A175"/>
      <c r="B175"/>
      <c r="C175"/>
      <c r="E175" s="174">
        <v>309</v>
      </c>
    </row>
    <row r="176" spans="1:5" s="10" customFormat="1">
      <c r="A176"/>
      <c r="B176"/>
      <c r="C176"/>
      <c r="E176" s="14">
        <v>313</v>
      </c>
    </row>
    <row r="177" spans="1:5" s="10" customFormat="1">
      <c r="A177"/>
      <c r="B177"/>
      <c r="C177"/>
      <c r="E177" s="14">
        <v>314</v>
      </c>
    </row>
    <row r="178" spans="1:5" s="10" customFormat="1">
      <c r="A178"/>
      <c r="B178"/>
      <c r="C178"/>
      <c r="E178" s="14">
        <v>315</v>
      </c>
    </row>
    <row r="179" spans="1:5" s="10" customFormat="1">
      <c r="A179"/>
      <c r="B179"/>
      <c r="C179"/>
      <c r="E179" s="14">
        <v>316</v>
      </c>
    </row>
    <row r="180" spans="1:5" s="10" customFormat="1">
      <c r="A180"/>
      <c r="B180"/>
      <c r="C180"/>
      <c r="E180" s="174">
        <v>318</v>
      </c>
    </row>
    <row r="181" spans="1:5" s="10" customFormat="1">
      <c r="A181"/>
      <c r="B181"/>
      <c r="C181"/>
      <c r="E181" s="14">
        <v>319</v>
      </c>
    </row>
    <row r="182" spans="1:5" s="10" customFormat="1">
      <c r="A182"/>
      <c r="B182"/>
      <c r="C182"/>
      <c r="E182" s="14">
        <v>320</v>
      </c>
    </row>
    <row r="183" spans="1:5" s="10" customFormat="1">
      <c r="A183"/>
      <c r="B183"/>
      <c r="C183"/>
      <c r="E183" s="14">
        <v>321</v>
      </c>
    </row>
    <row r="184" spans="1:5" s="10" customFormat="1">
      <c r="A184"/>
      <c r="B184"/>
      <c r="C184"/>
      <c r="E184" s="14">
        <v>322</v>
      </c>
    </row>
    <row r="185" spans="1:5" s="10" customFormat="1">
      <c r="A185"/>
      <c r="B185"/>
      <c r="C185"/>
      <c r="E185" s="14">
        <v>323</v>
      </c>
    </row>
    <row r="186" spans="1:5" s="10" customFormat="1">
      <c r="A186"/>
      <c r="B186"/>
      <c r="C186"/>
      <c r="E186" s="14">
        <v>324</v>
      </c>
    </row>
    <row r="187" spans="1:5" s="10" customFormat="1">
      <c r="A187"/>
      <c r="B187"/>
      <c r="C187"/>
      <c r="E187" s="14">
        <v>325</v>
      </c>
    </row>
    <row r="188" spans="1:5" s="10" customFormat="1">
      <c r="A188"/>
      <c r="B188"/>
      <c r="C188"/>
      <c r="E188" s="14">
        <v>326</v>
      </c>
    </row>
    <row r="189" spans="1:5" s="10" customFormat="1">
      <c r="A189"/>
      <c r="B189"/>
      <c r="C189"/>
      <c r="E189" s="14">
        <v>327</v>
      </c>
    </row>
    <row r="190" spans="1:5" s="10" customFormat="1">
      <c r="A190"/>
      <c r="B190"/>
      <c r="C190"/>
      <c r="E190" s="14">
        <v>328</v>
      </c>
    </row>
    <row r="191" spans="1:5" s="10" customFormat="1">
      <c r="A191"/>
      <c r="B191"/>
      <c r="C191"/>
      <c r="E191" s="14">
        <v>329</v>
      </c>
    </row>
    <row r="192" spans="1:5" s="10" customFormat="1">
      <c r="A192"/>
      <c r="B192"/>
      <c r="C192"/>
      <c r="E192" s="14">
        <v>330</v>
      </c>
    </row>
    <row r="193" spans="1:5" s="10" customFormat="1">
      <c r="A193"/>
      <c r="B193"/>
      <c r="C193"/>
      <c r="E193" s="14">
        <v>331</v>
      </c>
    </row>
    <row r="194" spans="1:5" s="10" customFormat="1">
      <c r="A194"/>
      <c r="B194"/>
      <c r="C194"/>
      <c r="E194" s="14">
        <v>332</v>
      </c>
    </row>
    <row r="195" spans="1:5" s="10" customFormat="1">
      <c r="A195"/>
      <c r="B195"/>
      <c r="C195"/>
      <c r="E195" s="14">
        <v>333</v>
      </c>
    </row>
    <row r="196" spans="1:5" s="10" customFormat="1">
      <c r="A196"/>
      <c r="B196"/>
      <c r="C196"/>
      <c r="E196" s="14">
        <v>334</v>
      </c>
    </row>
    <row r="197" spans="1:5" s="10" customFormat="1">
      <c r="A197"/>
      <c r="B197"/>
      <c r="C197"/>
      <c r="E197" s="14">
        <v>335</v>
      </c>
    </row>
    <row r="198" spans="1:5" s="10" customFormat="1">
      <c r="A198"/>
      <c r="B198"/>
      <c r="C198"/>
      <c r="E198" s="14">
        <v>336</v>
      </c>
    </row>
    <row r="199" spans="1:5" s="10" customFormat="1">
      <c r="A199"/>
      <c r="B199"/>
      <c r="C199"/>
      <c r="E199" s="14">
        <v>338</v>
      </c>
    </row>
    <row r="200" spans="1:5" s="10" customFormat="1">
      <c r="A200"/>
      <c r="B200"/>
      <c r="C200"/>
      <c r="E200" s="14">
        <v>339</v>
      </c>
    </row>
    <row r="201" spans="1:5" s="10" customFormat="1">
      <c r="A201"/>
      <c r="B201"/>
      <c r="C201"/>
      <c r="E201" s="14">
        <v>340</v>
      </c>
    </row>
    <row r="202" spans="1:5" s="10" customFormat="1">
      <c r="A202"/>
      <c r="B202"/>
      <c r="C202"/>
      <c r="E202" s="14">
        <v>341</v>
      </c>
    </row>
    <row r="203" spans="1:5" s="10" customFormat="1">
      <c r="A203"/>
      <c r="B203"/>
      <c r="C203"/>
      <c r="E203" s="14">
        <v>342</v>
      </c>
    </row>
    <row r="204" spans="1:5" s="10" customFormat="1">
      <c r="A204"/>
      <c r="B204"/>
      <c r="C204"/>
      <c r="E204" s="14">
        <v>343</v>
      </c>
    </row>
    <row r="205" spans="1:5" s="10" customFormat="1">
      <c r="A205"/>
      <c r="B205"/>
      <c r="C205"/>
      <c r="E205" s="14">
        <v>344</v>
      </c>
    </row>
    <row r="206" spans="1:5" s="10" customFormat="1">
      <c r="A206"/>
      <c r="B206"/>
      <c r="C206"/>
      <c r="E206" s="14">
        <v>345</v>
      </c>
    </row>
    <row r="207" spans="1:5" s="10" customFormat="1">
      <c r="A207"/>
      <c r="B207"/>
      <c r="C207"/>
      <c r="E207" s="14">
        <v>346</v>
      </c>
    </row>
    <row r="208" spans="1:5" s="10" customFormat="1">
      <c r="A208"/>
      <c r="B208"/>
      <c r="C208"/>
      <c r="E208" s="14">
        <v>347</v>
      </c>
    </row>
    <row r="209" spans="1:5" s="10" customFormat="1">
      <c r="A209"/>
      <c r="B209"/>
      <c r="C209"/>
      <c r="E209" s="14">
        <v>348</v>
      </c>
    </row>
    <row r="210" spans="1:5" s="10" customFormat="1">
      <c r="A210"/>
      <c r="B210"/>
      <c r="C210"/>
      <c r="E210" s="14">
        <v>349</v>
      </c>
    </row>
    <row r="211" spans="1:5" s="10" customFormat="1">
      <c r="A211"/>
      <c r="B211"/>
      <c r="C211"/>
      <c r="E211" s="14">
        <v>350</v>
      </c>
    </row>
    <row r="212" spans="1:5" s="10" customFormat="1">
      <c r="A212"/>
      <c r="B212"/>
      <c r="C212"/>
      <c r="E212" s="14">
        <v>352</v>
      </c>
    </row>
    <row r="213" spans="1:5" s="10" customFormat="1">
      <c r="A213"/>
      <c r="B213"/>
      <c r="C213"/>
      <c r="E213" s="14">
        <v>353</v>
      </c>
    </row>
    <row r="214" spans="1:5" s="10" customFormat="1">
      <c r="A214"/>
      <c r="B214"/>
      <c r="C214"/>
      <c r="E214" s="174">
        <v>354</v>
      </c>
    </row>
    <row r="215" spans="1:5" s="10" customFormat="1">
      <c r="A215"/>
      <c r="B215"/>
      <c r="C215"/>
      <c r="E215" s="14">
        <v>355</v>
      </c>
    </row>
    <row r="216" spans="1:5" s="10" customFormat="1">
      <c r="A216"/>
      <c r="B216"/>
      <c r="C216"/>
      <c r="E216" s="14">
        <v>356</v>
      </c>
    </row>
    <row r="217" spans="1:5" s="10" customFormat="1">
      <c r="A217"/>
      <c r="B217"/>
      <c r="C217"/>
      <c r="E217" s="14">
        <v>357</v>
      </c>
    </row>
    <row r="218" spans="1:5" s="10" customFormat="1">
      <c r="A218"/>
      <c r="B218"/>
      <c r="C218"/>
      <c r="E218" s="14">
        <v>359</v>
      </c>
    </row>
    <row r="219" spans="1:5" s="10" customFormat="1">
      <c r="A219"/>
      <c r="B219"/>
      <c r="C219"/>
      <c r="E219" s="14">
        <v>361</v>
      </c>
    </row>
    <row r="220" spans="1:5" s="10" customFormat="1">
      <c r="A220"/>
      <c r="B220"/>
      <c r="C220"/>
      <c r="E220" s="14">
        <v>362</v>
      </c>
    </row>
    <row r="221" spans="1:5" s="10" customFormat="1">
      <c r="A221"/>
      <c r="B221"/>
      <c r="C221"/>
      <c r="E221" s="14">
        <v>363</v>
      </c>
    </row>
    <row r="222" spans="1:5" s="10" customFormat="1">
      <c r="A222"/>
      <c r="B222"/>
      <c r="C222"/>
      <c r="E222" s="14">
        <v>367</v>
      </c>
    </row>
    <row r="223" spans="1:5" s="10" customFormat="1">
      <c r="A223"/>
      <c r="B223"/>
      <c r="C223"/>
      <c r="E223" s="14">
        <v>368</v>
      </c>
    </row>
    <row r="224" spans="1:5" s="10" customFormat="1">
      <c r="A224"/>
      <c r="B224"/>
      <c r="C224"/>
      <c r="E224" s="14">
        <v>369</v>
      </c>
    </row>
    <row r="225" spans="1:5" s="10" customFormat="1">
      <c r="A225"/>
      <c r="B225"/>
      <c r="C225"/>
      <c r="E225" s="14">
        <v>370</v>
      </c>
    </row>
    <row r="226" spans="1:5" s="10" customFormat="1">
      <c r="A226"/>
      <c r="B226"/>
      <c r="C226"/>
      <c r="E226" s="14">
        <v>372</v>
      </c>
    </row>
    <row r="227" spans="1:5" s="10" customFormat="1">
      <c r="A227"/>
      <c r="B227"/>
      <c r="C227"/>
      <c r="E227" s="14">
        <v>373</v>
      </c>
    </row>
    <row r="228" spans="1:5" s="10" customFormat="1">
      <c r="A228"/>
      <c r="B228"/>
      <c r="C228"/>
      <c r="E228" s="14">
        <v>375</v>
      </c>
    </row>
    <row r="229" spans="1:5" s="10" customFormat="1">
      <c r="A229"/>
      <c r="B229"/>
      <c r="C229"/>
      <c r="E229" s="14">
        <v>376</v>
      </c>
    </row>
    <row r="230" spans="1:5" s="10" customFormat="1">
      <c r="A230"/>
      <c r="B230"/>
      <c r="C230"/>
      <c r="E230" s="14">
        <v>378</v>
      </c>
    </row>
    <row r="231" spans="1:5" s="10" customFormat="1">
      <c r="A231"/>
      <c r="B231"/>
      <c r="C231"/>
      <c r="E231" s="14">
        <v>379</v>
      </c>
    </row>
    <row r="232" spans="1:5" s="10" customFormat="1">
      <c r="A232"/>
      <c r="B232"/>
      <c r="C232"/>
      <c r="E232" s="174">
        <v>385</v>
      </c>
    </row>
    <row r="233" spans="1:5" s="10" customFormat="1">
      <c r="A233"/>
      <c r="B233"/>
      <c r="C233"/>
      <c r="E233" s="174">
        <v>386</v>
      </c>
    </row>
    <row r="234" spans="1:5" s="10" customFormat="1">
      <c r="A234"/>
      <c r="B234"/>
      <c r="C234"/>
      <c r="E234" s="14">
        <v>388</v>
      </c>
    </row>
    <row r="235" spans="1:5" s="10" customFormat="1">
      <c r="A235"/>
      <c r="B235"/>
      <c r="C235"/>
      <c r="E235" s="174">
        <v>393</v>
      </c>
    </row>
    <row r="236" spans="1:5" s="10" customFormat="1">
      <c r="A236"/>
      <c r="B236"/>
      <c r="C236"/>
      <c r="E236" s="174">
        <v>405</v>
      </c>
    </row>
    <row r="237" spans="1:5" s="10" customFormat="1">
      <c r="A237"/>
      <c r="B237"/>
      <c r="C237"/>
      <c r="E237" s="174">
        <v>408</v>
      </c>
    </row>
    <row r="238" spans="1:5" s="10" customFormat="1">
      <c r="A238"/>
      <c r="B238"/>
      <c r="C238"/>
      <c r="E238" s="174">
        <v>409</v>
      </c>
    </row>
    <row r="239" spans="1:5" s="10" customFormat="1">
      <c r="A239"/>
      <c r="B239"/>
      <c r="C239"/>
      <c r="E239" s="174">
        <v>410</v>
      </c>
    </row>
    <row r="240" spans="1:5" s="10" customFormat="1">
      <c r="A240"/>
      <c r="B240"/>
      <c r="C240"/>
      <c r="E240" s="14">
        <v>412</v>
      </c>
    </row>
    <row r="241" spans="1:5" s="10" customFormat="1">
      <c r="A241"/>
      <c r="B241"/>
      <c r="C241"/>
      <c r="E241" s="174">
        <v>416</v>
      </c>
    </row>
    <row r="242" spans="1:5" s="10" customFormat="1">
      <c r="A242"/>
      <c r="B242"/>
      <c r="C242"/>
      <c r="E242" s="14">
        <v>426</v>
      </c>
    </row>
    <row r="243" spans="1:5" s="10" customFormat="1">
      <c r="A243"/>
      <c r="B243"/>
      <c r="C243"/>
      <c r="E243" s="14">
        <v>427</v>
      </c>
    </row>
    <row r="244" spans="1:5" s="10" customFormat="1">
      <c r="A244"/>
      <c r="B244"/>
      <c r="C244"/>
      <c r="E244" s="14">
        <v>428</v>
      </c>
    </row>
    <row r="245" spans="1:5" s="10" customFormat="1">
      <c r="A245"/>
      <c r="B245"/>
      <c r="C245"/>
      <c r="E245" s="174">
        <v>429</v>
      </c>
    </row>
    <row r="246" spans="1:5" s="10" customFormat="1">
      <c r="A246"/>
      <c r="B246"/>
      <c r="C246"/>
      <c r="E246" s="14">
        <v>431</v>
      </c>
    </row>
    <row r="247" spans="1:5" s="10" customFormat="1">
      <c r="A247"/>
      <c r="B247"/>
      <c r="C247"/>
      <c r="E247" s="14">
        <v>433</v>
      </c>
    </row>
    <row r="248" spans="1:5" s="10" customFormat="1">
      <c r="A248"/>
      <c r="B248"/>
      <c r="C248"/>
      <c r="E248" s="14">
        <v>437</v>
      </c>
    </row>
    <row r="249" spans="1:5" s="10" customFormat="1">
      <c r="A249"/>
      <c r="B249"/>
      <c r="C249"/>
      <c r="E249" s="14">
        <v>438</v>
      </c>
    </row>
    <row r="250" spans="1:5" s="10" customFormat="1">
      <c r="A250"/>
      <c r="B250"/>
      <c r="C250"/>
      <c r="E250" s="14">
        <v>444</v>
      </c>
    </row>
    <row r="251" spans="1:5" s="10" customFormat="1">
      <c r="A251"/>
      <c r="B251"/>
      <c r="C251"/>
      <c r="E251" s="14">
        <v>445</v>
      </c>
    </row>
    <row r="252" spans="1:5" s="10" customFormat="1">
      <c r="A252"/>
      <c r="B252"/>
      <c r="C252"/>
      <c r="E252" s="14">
        <v>446</v>
      </c>
    </row>
    <row r="253" spans="1:5" s="10" customFormat="1">
      <c r="A253"/>
      <c r="B253"/>
      <c r="C253"/>
      <c r="E253" s="14">
        <v>449</v>
      </c>
    </row>
    <row r="254" spans="1:5" s="10" customFormat="1">
      <c r="A254"/>
      <c r="B254"/>
      <c r="C254"/>
      <c r="E254" s="14">
        <v>450</v>
      </c>
    </row>
    <row r="255" spans="1:5" s="10" customFormat="1">
      <c r="A255"/>
      <c r="B255"/>
      <c r="C255"/>
      <c r="E255" s="174">
        <v>451</v>
      </c>
    </row>
    <row r="256" spans="1:5" s="10" customFormat="1">
      <c r="A256"/>
      <c r="B256"/>
      <c r="C256"/>
      <c r="E256" s="14">
        <v>452</v>
      </c>
    </row>
    <row r="257" spans="1:5" s="10" customFormat="1">
      <c r="A257"/>
      <c r="B257"/>
      <c r="C257"/>
      <c r="E257" s="14">
        <v>453</v>
      </c>
    </row>
    <row r="258" spans="1:5" s="10" customFormat="1">
      <c r="A258"/>
      <c r="B258"/>
      <c r="C258"/>
      <c r="E258" s="14">
        <v>456</v>
      </c>
    </row>
    <row r="259" spans="1:5" s="10" customFormat="1">
      <c r="A259"/>
      <c r="B259"/>
      <c r="C259"/>
      <c r="E259" s="174">
        <v>458</v>
      </c>
    </row>
    <row r="260" spans="1:5" s="10" customFormat="1">
      <c r="A260"/>
      <c r="B260"/>
      <c r="C260"/>
      <c r="E260" s="14">
        <v>459</v>
      </c>
    </row>
    <row r="261" spans="1:5" s="10" customFormat="1">
      <c r="A261"/>
      <c r="B261"/>
      <c r="C261"/>
      <c r="E261" s="14">
        <v>460</v>
      </c>
    </row>
    <row r="262" spans="1:5" s="10" customFormat="1">
      <c r="A262"/>
      <c r="B262"/>
      <c r="C262"/>
      <c r="E262" s="174">
        <v>464</v>
      </c>
    </row>
    <row r="263" spans="1:5" s="10" customFormat="1">
      <c r="A263"/>
      <c r="B263"/>
      <c r="C263"/>
      <c r="E263" s="174">
        <v>468</v>
      </c>
    </row>
    <row r="264" spans="1:5" s="10" customFormat="1">
      <c r="A264"/>
      <c r="B264"/>
      <c r="C264"/>
      <c r="E264" s="174">
        <v>470</v>
      </c>
    </row>
    <row r="265" spans="1:5" s="10" customFormat="1">
      <c r="A265"/>
      <c r="B265"/>
      <c r="C265"/>
      <c r="E265" s="14">
        <v>475</v>
      </c>
    </row>
    <row r="266" spans="1:5" s="10" customFormat="1">
      <c r="A266"/>
      <c r="B266"/>
      <c r="C266"/>
      <c r="E266" s="14">
        <v>476</v>
      </c>
    </row>
    <row r="267" spans="1:5" s="10" customFormat="1">
      <c r="A267"/>
      <c r="B267"/>
      <c r="C267"/>
      <c r="E267" s="174">
        <v>486</v>
      </c>
    </row>
    <row r="268" spans="1:5" s="10" customFormat="1">
      <c r="A268"/>
      <c r="B268"/>
      <c r="C268"/>
      <c r="E268" s="14">
        <v>488</v>
      </c>
    </row>
    <row r="269" spans="1:5" s="10" customFormat="1">
      <c r="A269"/>
      <c r="B269"/>
      <c r="C269"/>
      <c r="E269" s="14">
        <v>489</v>
      </c>
    </row>
    <row r="270" spans="1:5" s="10" customFormat="1">
      <c r="A270"/>
      <c r="B270"/>
      <c r="C270"/>
      <c r="E270" s="14">
        <v>496</v>
      </c>
    </row>
    <row r="271" spans="1:5" s="10" customFormat="1">
      <c r="A271"/>
      <c r="B271"/>
      <c r="C271"/>
      <c r="E271" s="14">
        <v>497</v>
      </c>
    </row>
    <row r="272" spans="1:5" s="10" customFormat="1">
      <c r="A272"/>
      <c r="B272"/>
      <c r="C272"/>
      <c r="E272" s="14">
        <v>498</v>
      </c>
    </row>
    <row r="273" spans="1:5" s="10" customFormat="1">
      <c r="A273"/>
      <c r="B273"/>
      <c r="C273"/>
      <c r="E273" s="14">
        <v>499</v>
      </c>
    </row>
    <row r="274" spans="1:5" s="10" customFormat="1">
      <c r="A274"/>
      <c r="B274"/>
      <c r="C274"/>
      <c r="E274" s="174">
        <v>500</v>
      </c>
    </row>
    <row r="275" spans="1:5" s="10" customFormat="1">
      <c r="A275"/>
      <c r="B275"/>
      <c r="C275"/>
      <c r="E275" s="14">
        <v>501</v>
      </c>
    </row>
    <row r="276" spans="1:5" s="10" customFormat="1">
      <c r="A276"/>
      <c r="B276"/>
      <c r="C276"/>
      <c r="E276" s="14">
        <v>502</v>
      </c>
    </row>
    <row r="277" spans="1:5" s="10" customFormat="1">
      <c r="A277"/>
      <c r="B277"/>
      <c r="C277"/>
      <c r="E277" s="14">
        <v>503</v>
      </c>
    </row>
    <row r="278" spans="1:5" s="10" customFormat="1">
      <c r="A278"/>
      <c r="B278"/>
      <c r="C278"/>
      <c r="E278" s="14">
        <v>504</v>
      </c>
    </row>
    <row r="279" spans="1:5" s="10" customFormat="1">
      <c r="A279"/>
      <c r="B279"/>
      <c r="C279"/>
      <c r="E279" s="14">
        <v>505</v>
      </c>
    </row>
    <row r="280" spans="1:5" s="10" customFormat="1">
      <c r="A280"/>
      <c r="B280"/>
      <c r="C280"/>
      <c r="E280" s="14">
        <v>506</v>
      </c>
    </row>
    <row r="281" spans="1:5" s="10" customFormat="1">
      <c r="A281"/>
      <c r="B281"/>
      <c r="C281"/>
      <c r="E281" s="174">
        <v>507</v>
      </c>
    </row>
    <row r="282" spans="1:5" s="10" customFormat="1">
      <c r="A282"/>
      <c r="B282"/>
      <c r="C282"/>
      <c r="E282" s="14">
        <v>509</v>
      </c>
    </row>
    <row r="283" spans="1:5" s="10" customFormat="1">
      <c r="A283"/>
      <c r="B283"/>
      <c r="C283"/>
      <c r="E283" s="14">
        <v>510</v>
      </c>
    </row>
    <row r="284" spans="1:5" s="10" customFormat="1">
      <c r="A284"/>
      <c r="B284"/>
      <c r="C284"/>
      <c r="E284" s="14">
        <v>511</v>
      </c>
    </row>
    <row r="285" spans="1:5" s="10" customFormat="1">
      <c r="A285"/>
      <c r="B285"/>
      <c r="C285"/>
      <c r="E285" s="14">
        <v>512</v>
      </c>
    </row>
    <row r="286" spans="1:5" s="10" customFormat="1">
      <c r="A286"/>
      <c r="B286"/>
      <c r="C286"/>
      <c r="E286" s="174">
        <v>517</v>
      </c>
    </row>
    <row r="287" spans="1:5" s="10" customFormat="1">
      <c r="A287"/>
      <c r="B287"/>
      <c r="C287"/>
      <c r="E287" s="174">
        <v>518</v>
      </c>
    </row>
    <row r="288" spans="1:5" s="10" customFormat="1">
      <c r="A288"/>
      <c r="B288"/>
      <c r="C288"/>
      <c r="E288" s="174">
        <v>519</v>
      </c>
    </row>
    <row r="289" spans="1:5" s="10" customFormat="1">
      <c r="A289"/>
      <c r="B289"/>
      <c r="C289"/>
      <c r="E289" s="174">
        <v>520</v>
      </c>
    </row>
    <row r="290" spans="1:5" s="10" customFormat="1">
      <c r="A290"/>
      <c r="B290"/>
      <c r="C290"/>
      <c r="E290" s="174">
        <v>521</v>
      </c>
    </row>
    <row r="291" spans="1:5" s="10" customFormat="1">
      <c r="A291"/>
      <c r="B291"/>
      <c r="C291"/>
      <c r="E291" s="174">
        <v>522</v>
      </c>
    </row>
    <row r="292" spans="1:5" s="10" customFormat="1">
      <c r="A292"/>
      <c r="B292"/>
      <c r="C292"/>
      <c r="E292" s="174">
        <v>523</v>
      </c>
    </row>
    <row r="293" spans="1:5" s="10" customFormat="1">
      <c r="A293"/>
      <c r="B293"/>
      <c r="C293"/>
      <c r="E293" s="174">
        <v>524</v>
      </c>
    </row>
    <row r="294" spans="1:5" s="10" customFormat="1">
      <c r="A294"/>
      <c r="B294"/>
      <c r="C294"/>
      <c r="E294" s="174">
        <v>525</v>
      </c>
    </row>
    <row r="295" spans="1:5" s="10" customFormat="1">
      <c r="A295"/>
      <c r="B295"/>
      <c r="C295"/>
      <c r="E295" s="14">
        <v>542</v>
      </c>
    </row>
    <row r="296" spans="1:5" s="10" customFormat="1">
      <c r="A296"/>
      <c r="B296"/>
      <c r="C296"/>
      <c r="E296" s="14">
        <v>544</v>
      </c>
    </row>
    <row r="297" spans="1:5" s="10" customFormat="1">
      <c r="A297"/>
      <c r="B297"/>
      <c r="C297"/>
      <c r="E297" s="14">
        <v>545</v>
      </c>
    </row>
    <row r="298" spans="1:5" s="10" customFormat="1">
      <c r="A298"/>
      <c r="B298"/>
      <c r="C298"/>
      <c r="E298" s="14">
        <v>547</v>
      </c>
    </row>
    <row r="299" spans="1:5" s="10" customFormat="1">
      <c r="A299"/>
      <c r="B299"/>
      <c r="C299"/>
      <c r="E299" s="14">
        <v>548</v>
      </c>
    </row>
    <row r="300" spans="1:5" s="10" customFormat="1">
      <c r="A300"/>
      <c r="B300"/>
      <c r="C300"/>
      <c r="E300" s="14">
        <v>549</v>
      </c>
    </row>
    <row r="301" spans="1:5" s="10" customFormat="1">
      <c r="A301"/>
      <c r="B301"/>
      <c r="C301"/>
      <c r="E301" s="14">
        <v>550</v>
      </c>
    </row>
    <row r="302" spans="1:5" s="10" customFormat="1">
      <c r="A302"/>
      <c r="B302"/>
      <c r="C302"/>
      <c r="E302" s="14">
        <v>551</v>
      </c>
    </row>
    <row r="303" spans="1:5" s="10" customFormat="1">
      <c r="A303"/>
      <c r="B303"/>
      <c r="C303"/>
      <c r="E303" s="14">
        <v>552</v>
      </c>
    </row>
    <row r="304" spans="1:5" s="10" customFormat="1">
      <c r="A304"/>
      <c r="B304"/>
      <c r="C304"/>
      <c r="E304" s="14">
        <v>553</v>
      </c>
    </row>
    <row r="305" spans="1:5" s="10" customFormat="1">
      <c r="A305"/>
      <c r="B305"/>
      <c r="C305"/>
      <c r="E305" s="14">
        <v>554</v>
      </c>
    </row>
    <row r="306" spans="1:5" s="10" customFormat="1">
      <c r="A306"/>
      <c r="B306"/>
      <c r="C306"/>
      <c r="E306" s="14">
        <v>555</v>
      </c>
    </row>
    <row r="307" spans="1:5" s="10" customFormat="1">
      <c r="A307"/>
      <c r="B307"/>
      <c r="C307"/>
      <c r="E307" s="14">
        <v>556</v>
      </c>
    </row>
    <row r="308" spans="1:5" s="10" customFormat="1">
      <c r="A308"/>
      <c r="B308"/>
      <c r="C308"/>
      <c r="E308" s="14">
        <v>557</v>
      </c>
    </row>
    <row r="309" spans="1:5" s="10" customFormat="1">
      <c r="A309"/>
      <c r="B309"/>
      <c r="C309"/>
      <c r="E309" s="14">
        <v>558</v>
      </c>
    </row>
    <row r="310" spans="1:5" s="10" customFormat="1">
      <c r="A310"/>
      <c r="B310"/>
      <c r="C310"/>
      <c r="E310" s="14">
        <v>561</v>
      </c>
    </row>
    <row r="311" spans="1:5" s="10" customFormat="1">
      <c r="A311"/>
      <c r="B311"/>
      <c r="C311"/>
      <c r="E311" s="14">
        <v>562</v>
      </c>
    </row>
    <row r="312" spans="1:5" s="10" customFormat="1">
      <c r="A312"/>
      <c r="B312"/>
      <c r="C312"/>
      <c r="E312" s="14">
        <v>563</v>
      </c>
    </row>
    <row r="313" spans="1:5" s="10" customFormat="1">
      <c r="A313"/>
      <c r="B313"/>
      <c r="C313"/>
      <c r="E313" s="174">
        <v>564</v>
      </c>
    </row>
    <row r="314" spans="1:5" s="10" customFormat="1">
      <c r="A314"/>
      <c r="B314"/>
      <c r="C314"/>
      <c r="E314" s="14">
        <v>565</v>
      </c>
    </row>
    <row r="315" spans="1:5" s="10" customFormat="1">
      <c r="A315"/>
      <c r="B315"/>
      <c r="C315"/>
      <c r="E315" s="14">
        <v>567</v>
      </c>
    </row>
    <row r="316" spans="1:5" s="10" customFormat="1">
      <c r="A316"/>
      <c r="B316"/>
      <c r="C316"/>
      <c r="E316" s="14">
        <v>568</v>
      </c>
    </row>
    <row r="317" spans="1:5" s="10" customFormat="1">
      <c r="A317"/>
      <c r="B317"/>
      <c r="C317"/>
      <c r="E317" s="14">
        <v>572</v>
      </c>
    </row>
    <row r="318" spans="1:5" s="10" customFormat="1">
      <c r="A318"/>
      <c r="B318"/>
      <c r="C318"/>
      <c r="E318" s="14">
        <v>573</v>
      </c>
    </row>
    <row r="319" spans="1:5" s="10" customFormat="1">
      <c r="A319"/>
      <c r="B319"/>
      <c r="C319"/>
      <c r="E319" s="14">
        <v>574</v>
      </c>
    </row>
    <row r="320" spans="1:5" s="10" customFormat="1">
      <c r="A320"/>
      <c r="B320"/>
      <c r="C320"/>
      <c r="E320" s="14">
        <v>575</v>
      </c>
    </row>
    <row r="321" spans="1:5" s="10" customFormat="1">
      <c r="A321"/>
      <c r="B321"/>
      <c r="C321"/>
      <c r="E321" s="14">
        <v>576</v>
      </c>
    </row>
    <row r="322" spans="1:5" s="10" customFormat="1">
      <c r="A322"/>
      <c r="B322"/>
      <c r="C322"/>
      <c r="E322" s="14">
        <v>577</v>
      </c>
    </row>
    <row r="323" spans="1:5" s="10" customFormat="1">
      <c r="A323"/>
      <c r="B323"/>
      <c r="C323"/>
      <c r="E323" s="14">
        <v>578</v>
      </c>
    </row>
    <row r="324" spans="1:5" s="10" customFormat="1">
      <c r="A324"/>
      <c r="B324"/>
      <c r="C324"/>
      <c r="E324" s="14">
        <v>579</v>
      </c>
    </row>
    <row r="325" spans="1:5" s="10" customFormat="1">
      <c r="A325"/>
      <c r="B325"/>
      <c r="C325"/>
      <c r="E325" s="14">
        <v>580</v>
      </c>
    </row>
    <row r="326" spans="1:5" s="10" customFormat="1">
      <c r="A326"/>
      <c r="B326"/>
      <c r="C326"/>
      <c r="E326" s="14">
        <v>581</v>
      </c>
    </row>
    <row r="327" spans="1:5" s="10" customFormat="1">
      <c r="A327"/>
      <c r="B327"/>
      <c r="C327"/>
      <c r="E327" s="14">
        <v>582</v>
      </c>
    </row>
    <row r="328" spans="1:5" s="10" customFormat="1">
      <c r="A328"/>
      <c r="B328"/>
      <c r="C328"/>
      <c r="E328" s="174">
        <v>583</v>
      </c>
    </row>
    <row r="329" spans="1:5" s="10" customFormat="1">
      <c r="A329"/>
      <c r="B329"/>
      <c r="C329"/>
      <c r="E329" s="14">
        <v>584</v>
      </c>
    </row>
    <row r="330" spans="1:5" s="10" customFormat="1">
      <c r="A330"/>
      <c r="B330"/>
      <c r="C330"/>
      <c r="E330" s="14">
        <v>585</v>
      </c>
    </row>
    <row r="331" spans="1:5" s="10" customFormat="1">
      <c r="A331"/>
      <c r="B331"/>
      <c r="C331"/>
      <c r="E331" s="14">
        <v>586</v>
      </c>
    </row>
    <row r="332" spans="1:5" s="10" customFormat="1">
      <c r="A332"/>
      <c r="B332"/>
      <c r="C332"/>
      <c r="E332" s="14">
        <v>587</v>
      </c>
    </row>
    <row r="333" spans="1:5" s="10" customFormat="1">
      <c r="A333"/>
      <c r="B333"/>
      <c r="C333"/>
      <c r="E333" s="14">
        <v>588</v>
      </c>
    </row>
    <row r="334" spans="1:5" s="10" customFormat="1">
      <c r="A334"/>
      <c r="B334"/>
      <c r="C334"/>
      <c r="E334" s="14">
        <v>589</v>
      </c>
    </row>
    <row r="335" spans="1:5" s="10" customFormat="1">
      <c r="A335"/>
      <c r="B335"/>
      <c r="C335"/>
      <c r="E335" s="14">
        <v>590</v>
      </c>
    </row>
    <row r="336" spans="1:5" s="10" customFormat="1">
      <c r="A336"/>
      <c r="B336"/>
      <c r="C336"/>
      <c r="E336" s="174">
        <v>591</v>
      </c>
    </row>
    <row r="337" spans="1:5" s="10" customFormat="1">
      <c r="A337"/>
      <c r="B337"/>
      <c r="C337"/>
      <c r="E337" s="14">
        <v>592</v>
      </c>
    </row>
    <row r="338" spans="1:5" s="10" customFormat="1">
      <c r="A338"/>
      <c r="B338"/>
      <c r="C338"/>
      <c r="E338" s="14">
        <v>593</v>
      </c>
    </row>
    <row r="339" spans="1:5" s="10" customFormat="1">
      <c r="A339"/>
      <c r="B339"/>
      <c r="C339"/>
      <c r="E339" s="14">
        <v>594</v>
      </c>
    </row>
    <row r="340" spans="1:5" s="10" customFormat="1">
      <c r="A340"/>
      <c r="B340"/>
      <c r="C340"/>
      <c r="E340" s="14">
        <v>595</v>
      </c>
    </row>
    <row r="341" spans="1:5" s="10" customFormat="1">
      <c r="A341"/>
      <c r="B341"/>
      <c r="C341"/>
      <c r="E341" s="14">
        <v>596</v>
      </c>
    </row>
    <row r="342" spans="1:5" s="10" customFormat="1">
      <c r="A342"/>
      <c r="B342"/>
      <c r="C342"/>
      <c r="E342" s="14">
        <v>597</v>
      </c>
    </row>
    <row r="343" spans="1:5" s="10" customFormat="1">
      <c r="A343"/>
      <c r="B343"/>
      <c r="C343"/>
      <c r="E343" s="14">
        <v>598</v>
      </c>
    </row>
    <row r="344" spans="1:5" s="10" customFormat="1">
      <c r="A344"/>
      <c r="B344"/>
      <c r="C344"/>
      <c r="E344" s="14">
        <v>599</v>
      </c>
    </row>
    <row r="345" spans="1:5" s="10" customFormat="1">
      <c r="A345"/>
      <c r="B345"/>
      <c r="C345"/>
      <c r="E345" s="14">
        <v>600</v>
      </c>
    </row>
    <row r="346" spans="1:5" s="10" customFormat="1">
      <c r="A346"/>
      <c r="B346"/>
      <c r="C346"/>
      <c r="E346" s="14">
        <v>601</v>
      </c>
    </row>
    <row r="347" spans="1:5" s="10" customFormat="1">
      <c r="A347"/>
      <c r="B347"/>
      <c r="C347"/>
      <c r="E347" s="14">
        <v>602</v>
      </c>
    </row>
    <row r="348" spans="1:5" s="10" customFormat="1">
      <c r="A348"/>
      <c r="B348"/>
      <c r="C348"/>
      <c r="E348" s="14">
        <v>603</v>
      </c>
    </row>
    <row r="349" spans="1:5" s="10" customFormat="1">
      <c r="A349"/>
      <c r="B349"/>
      <c r="C349"/>
      <c r="E349" s="14">
        <v>604</v>
      </c>
    </row>
    <row r="350" spans="1:5" s="10" customFormat="1">
      <c r="A350"/>
      <c r="B350"/>
      <c r="C350"/>
      <c r="E350" s="14">
        <v>605</v>
      </c>
    </row>
    <row r="351" spans="1:5" s="10" customFormat="1">
      <c r="A351"/>
      <c r="B351"/>
      <c r="C351"/>
      <c r="E351" s="14">
        <v>606</v>
      </c>
    </row>
    <row r="352" spans="1:5" s="10" customFormat="1">
      <c r="A352"/>
      <c r="B352"/>
      <c r="C352"/>
      <c r="E352" s="14">
        <v>607</v>
      </c>
    </row>
    <row r="353" spans="1:5" s="10" customFormat="1">
      <c r="A353"/>
      <c r="B353"/>
      <c r="C353"/>
      <c r="E353" s="14">
        <v>608</v>
      </c>
    </row>
    <row r="354" spans="1:5" s="10" customFormat="1">
      <c r="A354"/>
      <c r="B354"/>
      <c r="C354"/>
      <c r="E354" s="14">
        <v>609</v>
      </c>
    </row>
    <row r="355" spans="1:5" s="10" customFormat="1">
      <c r="A355"/>
      <c r="B355"/>
      <c r="C355"/>
      <c r="E355" s="14">
        <v>610</v>
      </c>
    </row>
    <row r="356" spans="1:5" s="10" customFormat="1">
      <c r="A356"/>
      <c r="B356"/>
      <c r="C356"/>
      <c r="E356" s="174">
        <v>611</v>
      </c>
    </row>
    <row r="357" spans="1:5" s="10" customFormat="1">
      <c r="A357"/>
      <c r="B357"/>
      <c r="C357"/>
      <c r="E357" s="14">
        <v>612</v>
      </c>
    </row>
    <row r="358" spans="1:5" s="10" customFormat="1">
      <c r="A358"/>
      <c r="B358"/>
      <c r="C358"/>
      <c r="E358" s="14">
        <v>613</v>
      </c>
    </row>
    <row r="359" spans="1:5" s="10" customFormat="1">
      <c r="A359"/>
      <c r="B359"/>
      <c r="C359"/>
      <c r="E359" s="14">
        <v>614</v>
      </c>
    </row>
    <row r="360" spans="1:5" s="10" customFormat="1">
      <c r="A360"/>
      <c r="B360"/>
      <c r="C360"/>
      <c r="E360" s="14">
        <v>615</v>
      </c>
    </row>
    <row r="361" spans="1:5" s="10" customFormat="1">
      <c r="A361"/>
      <c r="B361"/>
      <c r="C361"/>
      <c r="E361" s="14">
        <v>616</v>
      </c>
    </row>
    <row r="362" spans="1:5" s="10" customFormat="1">
      <c r="A362"/>
      <c r="B362"/>
      <c r="C362"/>
      <c r="E362" s="14">
        <v>617</v>
      </c>
    </row>
    <row r="363" spans="1:5" s="10" customFormat="1">
      <c r="A363"/>
      <c r="B363"/>
      <c r="C363"/>
      <c r="E363" s="14">
        <v>618</v>
      </c>
    </row>
    <row r="364" spans="1:5" s="10" customFormat="1">
      <c r="A364"/>
      <c r="B364"/>
      <c r="C364"/>
      <c r="E364" s="14">
        <v>619</v>
      </c>
    </row>
    <row r="365" spans="1:5" s="10" customFormat="1">
      <c r="A365"/>
      <c r="B365"/>
      <c r="C365"/>
      <c r="E365" s="14">
        <v>620</v>
      </c>
    </row>
    <row r="366" spans="1:5" s="10" customFormat="1">
      <c r="A366"/>
      <c r="B366"/>
      <c r="C366"/>
      <c r="E366" s="14">
        <v>622</v>
      </c>
    </row>
    <row r="367" spans="1:5" s="10" customFormat="1">
      <c r="A367"/>
      <c r="B367"/>
      <c r="C367"/>
      <c r="E367" s="14">
        <v>623</v>
      </c>
    </row>
    <row r="368" spans="1:5" s="10" customFormat="1">
      <c r="A368"/>
      <c r="B368"/>
      <c r="C368"/>
      <c r="E368" s="14">
        <v>624</v>
      </c>
    </row>
    <row r="369" spans="1:5" s="10" customFormat="1">
      <c r="A369"/>
      <c r="B369"/>
      <c r="C369"/>
      <c r="E369" s="14">
        <v>625</v>
      </c>
    </row>
    <row r="370" spans="1:5" s="10" customFormat="1">
      <c r="A370"/>
      <c r="B370"/>
      <c r="C370"/>
      <c r="E370" s="174">
        <v>626</v>
      </c>
    </row>
    <row r="371" spans="1:5" s="10" customFormat="1">
      <c r="A371"/>
      <c r="B371"/>
      <c r="C371"/>
      <c r="E371" s="14">
        <v>630</v>
      </c>
    </row>
    <row r="372" spans="1:5" s="10" customFormat="1">
      <c r="A372"/>
      <c r="B372"/>
      <c r="C372"/>
      <c r="E372" s="14">
        <v>631</v>
      </c>
    </row>
    <row r="373" spans="1:5" s="10" customFormat="1">
      <c r="A373"/>
      <c r="B373"/>
      <c r="C373"/>
      <c r="E373" s="14">
        <v>632</v>
      </c>
    </row>
    <row r="374" spans="1:5" s="10" customFormat="1">
      <c r="A374"/>
      <c r="B374"/>
      <c r="C374"/>
      <c r="E374" s="14">
        <v>633</v>
      </c>
    </row>
    <row r="375" spans="1:5" s="10" customFormat="1">
      <c r="A375"/>
      <c r="B375"/>
      <c r="C375"/>
      <c r="E375" s="14">
        <v>634</v>
      </c>
    </row>
    <row r="376" spans="1:5" s="10" customFormat="1">
      <c r="A376"/>
      <c r="B376"/>
      <c r="C376"/>
      <c r="E376" s="14">
        <v>635</v>
      </c>
    </row>
    <row r="377" spans="1:5" s="10" customFormat="1">
      <c r="A377"/>
      <c r="B377"/>
      <c r="C377"/>
      <c r="E377" s="14">
        <v>636</v>
      </c>
    </row>
    <row r="378" spans="1:5" s="10" customFormat="1">
      <c r="A378"/>
      <c r="B378"/>
      <c r="C378"/>
      <c r="E378" s="14">
        <v>637</v>
      </c>
    </row>
    <row r="379" spans="1:5" s="10" customFormat="1">
      <c r="A379"/>
      <c r="B379"/>
      <c r="C379"/>
      <c r="E379" s="14">
        <v>638</v>
      </c>
    </row>
    <row r="380" spans="1:5" s="10" customFormat="1">
      <c r="A380"/>
      <c r="B380"/>
      <c r="C380"/>
      <c r="E380" s="14">
        <v>639</v>
      </c>
    </row>
    <row r="381" spans="1:5" s="10" customFormat="1">
      <c r="A381"/>
      <c r="B381"/>
      <c r="C381"/>
      <c r="E381" s="14">
        <v>641</v>
      </c>
    </row>
    <row r="382" spans="1:5" s="10" customFormat="1">
      <c r="A382"/>
      <c r="B382"/>
      <c r="C382"/>
      <c r="E382" s="14">
        <v>642</v>
      </c>
    </row>
    <row r="383" spans="1:5" s="10" customFormat="1">
      <c r="A383"/>
      <c r="B383"/>
      <c r="C383"/>
      <c r="E383" s="14">
        <v>643</v>
      </c>
    </row>
    <row r="384" spans="1:5" s="10" customFormat="1">
      <c r="A384"/>
      <c r="B384"/>
      <c r="C384"/>
      <c r="E384" s="14">
        <v>644</v>
      </c>
    </row>
    <row r="385" spans="1:5" s="10" customFormat="1">
      <c r="A385"/>
      <c r="B385"/>
      <c r="C385"/>
      <c r="E385" s="14">
        <v>645</v>
      </c>
    </row>
    <row r="386" spans="1:5" s="10" customFormat="1">
      <c r="A386"/>
      <c r="B386"/>
      <c r="C386"/>
      <c r="E386" s="14">
        <v>646</v>
      </c>
    </row>
    <row r="387" spans="1:5" s="10" customFormat="1">
      <c r="A387"/>
      <c r="B387"/>
      <c r="C387"/>
      <c r="E387" s="14">
        <v>647</v>
      </c>
    </row>
    <row r="388" spans="1:5" s="10" customFormat="1">
      <c r="A388"/>
      <c r="B388"/>
      <c r="C388"/>
      <c r="E388" s="14">
        <v>648</v>
      </c>
    </row>
    <row r="389" spans="1:5" s="10" customFormat="1">
      <c r="A389"/>
      <c r="B389"/>
      <c r="C389"/>
      <c r="E389" s="14">
        <v>649</v>
      </c>
    </row>
    <row r="390" spans="1:5" s="10" customFormat="1">
      <c r="A390"/>
      <c r="B390"/>
      <c r="C390"/>
      <c r="E390" s="14">
        <v>650</v>
      </c>
    </row>
    <row r="391" spans="1:5" s="10" customFormat="1">
      <c r="A391"/>
      <c r="B391"/>
      <c r="C391"/>
      <c r="E391" s="14">
        <v>651</v>
      </c>
    </row>
    <row r="392" spans="1:5" s="10" customFormat="1">
      <c r="A392"/>
      <c r="B392"/>
      <c r="C392"/>
      <c r="E392" s="14">
        <v>652</v>
      </c>
    </row>
    <row r="393" spans="1:5" s="10" customFormat="1">
      <c r="A393"/>
      <c r="B393"/>
      <c r="C393"/>
      <c r="E393" s="14">
        <v>653</v>
      </c>
    </row>
    <row r="394" spans="1:5" s="10" customFormat="1">
      <c r="A394"/>
      <c r="B394"/>
      <c r="C394"/>
      <c r="E394" s="14">
        <v>654</v>
      </c>
    </row>
    <row r="395" spans="1:5" s="10" customFormat="1">
      <c r="A395"/>
      <c r="B395"/>
      <c r="C395"/>
      <c r="E395" s="14">
        <v>655</v>
      </c>
    </row>
    <row r="396" spans="1:5" s="10" customFormat="1">
      <c r="A396"/>
      <c r="B396"/>
      <c r="C396"/>
      <c r="E396" s="14">
        <v>657</v>
      </c>
    </row>
    <row r="397" spans="1:5" s="10" customFormat="1">
      <c r="A397"/>
      <c r="B397"/>
      <c r="C397"/>
      <c r="E397" s="14">
        <v>658</v>
      </c>
    </row>
    <row r="398" spans="1:5" s="10" customFormat="1">
      <c r="A398"/>
      <c r="B398"/>
      <c r="C398"/>
      <c r="E398" s="14">
        <v>659</v>
      </c>
    </row>
    <row r="399" spans="1:5" s="10" customFormat="1">
      <c r="A399"/>
      <c r="B399"/>
      <c r="C399"/>
      <c r="E399" s="14">
        <v>661</v>
      </c>
    </row>
    <row r="400" spans="1:5" s="10" customFormat="1">
      <c r="A400"/>
      <c r="B400"/>
      <c r="C400"/>
      <c r="E400" s="14">
        <v>662</v>
      </c>
    </row>
    <row r="401" spans="1:5" s="10" customFormat="1">
      <c r="A401"/>
      <c r="B401"/>
      <c r="C401"/>
      <c r="E401" s="14">
        <v>663</v>
      </c>
    </row>
    <row r="402" spans="1:5" s="10" customFormat="1">
      <c r="A402"/>
      <c r="B402"/>
      <c r="C402"/>
      <c r="E402" s="14">
        <v>664</v>
      </c>
    </row>
    <row r="403" spans="1:5" s="10" customFormat="1">
      <c r="A403"/>
      <c r="B403"/>
      <c r="C403"/>
      <c r="E403" s="14">
        <v>665</v>
      </c>
    </row>
    <row r="404" spans="1:5" s="10" customFormat="1">
      <c r="A404"/>
      <c r="B404"/>
      <c r="C404"/>
      <c r="E404" s="14">
        <v>666</v>
      </c>
    </row>
    <row r="405" spans="1:5" s="10" customFormat="1">
      <c r="A405"/>
      <c r="B405"/>
      <c r="C405"/>
      <c r="E405" s="14">
        <v>667</v>
      </c>
    </row>
    <row r="406" spans="1:5" s="10" customFormat="1">
      <c r="A406"/>
      <c r="B406"/>
      <c r="C406"/>
      <c r="E406" s="14">
        <v>668</v>
      </c>
    </row>
    <row r="407" spans="1:5" s="10" customFormat="1">
      <c r="A407"/>
      <c r="B407"/>
      <c r="C407"/>
      <c r="E407" s="14">
        <v>669</v>
      </c>
    </row>
    <row r="408" spans="1:5" s="10" customFormat="1">
      <c r="A408"/>
      <c r="B408"/>
      <c r="C408"/>
      <c r="E408" s="14">
        <v>670</v>
      </c>
    </row>
    <row r="409" spans="1:5" s="10" customFormat="1">
      <c r="A409"/>
      <c r="B409"/>
      <c r="C409"/>
      <c r="E409" s="14">
        <v>671</v>
      </c>
    </row>
    <row r="410" spans="1:5" s="10" customFormat="1">
      <c r="A410"/>
      <c r="B410"/>
      <c r="C410"/>
      <c r="E410" s="14">
        <v>672</v>
      </c>
    </row>
    <row r="411" spans="1:5" s="10" customFormat="1">
      <c r="A411"/>
      <c r="B411"/>
      <c r="C411"/>
      <c r="E411" s="14">
        <v>673</v>
      </c>
    </row>
    <row r="412" spans="1:5" s="10" customFormat="1">
      <c r="A412"/>
      <c r="B412"/>
      <c r="C412"/>
      <c r="E412" s="174">
        <v>674</v>
      </c>
    </row>
    <row r="413" spans="1:5" s="10" customFormat="1">
      <c r="A413"/>
      <c r="B413"/>
      <c r="C413"/>
      <c r="E413" s="14">
        <v>675</v>
      </c>
    </row>
    <row r="414" spans="1:5" s="10" customFormat="1">
      <c r="A414"/>
      <c r="B414"/>
      <c r="C414"/>
      <c r="E414" s="14">
        <v>676</v>
      </c>
    </row>
    <row r="415" spans="1:5" s="10" customFormat="1">
      <c r="A415"/>
      <c r="B415"/>
      <c r="C415"/>
      <c r="E415" s="14">
        <v>677</v>
      </c>
    </row>
    <row r="416" spans="1:5" s="10" customFormat="1">
      <c r="A416"/>
      <c r="B416"/>
      <c r="C416"/>
      <c r="E416" s="174">
        <v>678</v>
      </c>
    </row>
    <row r="417" spans="1:5" s="10" customFormat="1">
      <c r="A417"/>
      <c r="B417"/>
      <c r="C417"/>
      <c r="E417" s="14">
        <v>679</v>
      </c>
    </row>
    <row r="418" spans="1:5" s="10" customFormat="1">
      <c r="A418"/>
      <c r="B418"/>
      <c r="C418"/>
      <c r="E418" s="14">
        <v>680</v>
      </c>
    </row>
    <row r="419" spans="1:5" s="10" customFormat="1">
      <c r="A419"/>
      <c r="B419"/>
      <c r="C419"/>
      <c r="E419" s="14">
        <v>681</v>
      </c>
    </row>
    <row r="420" spans="1:5" s="10" customFormat="1">
      <c r="A420"/>
      <c r="B420"/>
      <c r="C420"/>
      <c r="E420" s="14">
        <v>682</v>
      </c>
    </row>
    <row r="421" spans="1:5" s="10" customFormat="1">
      <c r="A421"/>
      <c r="B421"/>
      <c r="C421"/>
      <c r="E421" s="14">
        <v>683</v>
      </c>
    </row>
    <row r="422" spans="1:5" s="10" customFormat="1">
      <c r="A422"/>
      <c r="B422"/>
      <c r="C422"/>
      <c r="E422" s="14">
        <v>684</v>
      </c>
    </row>
    <row r="423" spans="1:5" s="10" customFormat="1">
      <c r="A423"/>
      <c r="B423"/>
      <c r="C423"/>
      <c r="E423" s="14">
        <v>686</v>
      </c>
    </row>
    <row r="424" spans="1:5" s="10" customFormat="1">
      <c r="A424"/>
      <c r="B424"/>
      <c r="C424"/>
      <c r="E424" s="14">
        <v>687</v>
      </c>
    </row>
    <row r="425" spans="1:5" s="10" customFormat="1">
      <c r="A425"/>
      <c r="B425"/>
      <c r="C425"/>
      <c r="E425" s="14">
        <v>688</v>
      </c>
    </row>
    <row r="426" spans="1:5" s="10" customFormat="1">
      <c r="A426"/>
      <c r="B426"/>
      <c r="C426"/>
      <c r="E426" s="14">
        <v>689</v>
      </c>
    </row>
    <row r="427" spans="1:5" s="10" customFormat="1">
      <c r="A427"/>
      <c r="B427"/>
      <c r="C427"/>
      <c r="E427" s="14">
        <v>690</v>
      </c>
    </row>
    <row r="428" spans="1:5" s="10" customFormat="1">
      <c r="A428"/>
      <c r="B428"/>
      <c r="C428"/>
      <c r="E428" s="14">
        <v>691</v>
      </c>
    </row>
    <row r="429" spans="1:5" s="10" customFormat="1">
      <c r="A429"/>
      <c r="B429"/>
      <c r="C429"/>
      <c r="E429" s="174">
        <v>692</v>
      </c>
    </row>
    <row r="430" spans="1:5" s="10" customFormat="1">
      <c r="A430"/>
      <c r="B430"/>
      <c r="C430"/>
      <c r="E430" s="14">
        <v>693</v>
      </c>
    </row>
    <row r="431" spans="1:5" s="10" customFormat="1">
      <c r="A431"/>
      <c r="B431"/>
      <c r="C431"/>
      <c r="E431" s="14">
        <v>695</v>
      </c>
    </row>
    <row r="432" spans="1:5" s="10" customFormat="1">
      <c r="A432"/>
      <c r="B432"/>
      <c r="C432"/>
      <c r="E432" s="14">
        <v>696</v>
      </c>
    </row>
    <row r="433" spans="1:5" s="10" customFormat="1">
      <c r="A433"/>
      <c r="B433"/>
      <c r="C433"/>
      <c r="E433" s="14">
        <v>697</v>
      </c>
    </row>
    <row r="434" spans="1:5" s="10" customFormat="1">
      <c r="A434"/>
      <c r="B434"/>
      <c r="C434"/>
      <c r="E434" s="14">
        <v>698</v>
      </c>
    </row>
    <row r="435" spans="1:5" s="10" customFormat="1">
      <c r="A435"/>
      <c r="B435"/>
      <c r="C435"/>
      <c r="E435" s="14">
        <v>699</v>
      </c>
    </row>
    <row r="436" spans="1:5" s="10" customFormat="1">
      <c r="A436"/>
      <c r="B436"/>
      <c r="C436"/>
      <c r="E436" s="14">
        <v>700</v>
      </c>
    </row>
    <row r="437" spans="1:5" s="10" customFormat="1">
      <c r="A437"/>
      <c r="B437"/>
      <c r="C437"/>
      <c r="E437" s="14">
        <v>701</v>
      </c>
    </row>
    <row r="438" spans="1:5" s="10" customFormat="1">
      <c r="A438"/>
      <c r="B438"/>
      <c r="C438"/>
      <c r="E438" s="14">
        <v>702</v>
      </c>
    </row>
    <row r="439" spans="1:5" s="10" customFormat="1">
      <c r="A439"/>
      <c r="B439"/>
      <c r="C439"/>
      <c r="E439" s="14">
        <v>703</v>
      </c>
    </row>
    <row r="440" spans="1:5" s="10" customFormat="1">
      <c r="A440"/>
      <c r="B440"/>
      <c r="C440"/>
      <c r="E440" s="14">
        <v>704</v>
      </c>
    </row>
    <row r="441" spans="1:5" s="10" customFormat="1">
      <c r="A441"/>
      <c r="B441"/>
      <c r="C441"/>
      <c r="E441" s="14">
        <v>705</v>
      </c>
    </row>
    <row r="442" spans="1:5" s="10" customFormat="1">
      <c r="A442"/>
      <c r="B442"/>
      <c r="C442"/>
      <c r="E442" s="14">
        <v>706</v>
      </c>
    </row>
    <row r="443" spans="1:5" s="10" customFormat="1">
      <c r="A443"/>
      <c r="B443"/>
      <c r="C443"/>
      <c r="E443" s="14">
        <v>707</v>
      </c>
    </row>
    <row r="444" spans="1:5" s="10" customFormat="1">
      <c r="A444"/>
      <c r="B444"/>
      <c r="C444"/>
      <c r="E444" s="174">
        <v>708</v>
      </c>
    </row>
    <row r="445" spans="1:5" s="10" customFormat="1">
      <c r="A445"/>
      <c r="B445"/>
      <c r="C445"/>
      <c r="E445" s="14">
        <v>709</v>
      </c>
    </row>
    <row r="446" spans="1:5" s="10" customFormat="1">
      <c r="A446"/>
      <c r="B446"/>
      <c r="C446"/>
      <c r="E446" s="14">
        <v>710</v>
      </c>
    </row>
    <row r="447" spans="1:5" s="10" customFormat="1">
      <c r="A447"/>
      <c r="B447"/>
      <c r="C447"/>
      <c r="E447" s="14">
        <v>711</v>
      </c>
    </row>
    <row r="448" spans="1:5" s="10" customFormat="1">
      <c r="A448"/>
      <c r="B448"/>
      <c r="C448"/>
      <c r="E448" s="174">
        <v>712</v>
      </c>
    </row>
    <row r="449" spans="1:5" s="10" customFormat="1">
      <c r="A449"/>
      <c r="B449"/>
      <c r="C449"/>
      <c r="E449" s="14">
        <v>713</v>
      </c>
    </row>
    <row r="450" spans="1:5" s="10" customFormat="1">
      <c r="A450"/>
      <c r="B450"/>
      <c r="C450"/>
      <c r="E450" s="14">
        <v>714</v>
      </c>
    </row>
    <row r="451" spans="1:5" s="10" customFormat="1">
      <c r="A451"/>
      <c r="B451"/>
      <c r="C451"/>
      <c r="E451" s="14">
        <v>715</v>
      </c>
    </row>
    <row r="452" spans="1:5" s="10" customFormat="1">
      <c r="A452"/>
      <c r="B452"/>
      <c r="C452"/>
      <c r="E452" s="14">
        <v>716</v>
      </c>
    </row>
    <row r="453" spans="1:5" s="10" customFormat="1">
      <c r="A453"/>
      <c r="B453"/>
      <c r="C453"/>
      <c r="E453" s="14">
        <v>717</v>
      </c>
    </row>
    <row r="454" spans="1:5" s="10" customFormat="1">
      <c r="A454"/>
      <c r="B454"/>
      <c r="C454"/>
      <c r="E454" s="14">
        <v>718</v>
      </c>
    </row>
    <row r="455" spans="1:5" s="10" customFormat="1">
      <c r="A455"/>
      <c r="B455"/>
      <c r="C455"/>
      <c r="E455" s="14">
        <v>719</v>
      </c>
    </row>
    <row r="456" spans="1:5" s="10" customFormat="1">
      <c r="A456"/>
      <c r="B456"/>
      <c r="C456"/>
      <c r="E456" s="14">
        <v>720</v>
      </c>
    </row>
    <row r="457" spans="1:5" s="10" customFormat="1">
      <c r="A457"/>
      <c r="B457"/>
      <c r="C457"/>
      <c r="E457" s="14">
        <v>721</v>
      </c>
    </row>
    <row r="458" spans="1:5" s="10" customFormat="1">
      <c r="A458"/>
      <c r="B458"/>
      <c r="C458"/>
      <c r="E458" s="14">
        <v>722</v>
      </c>
    </row>
    <row r="459" spans="1:5" s="10" customFormat="1">
      <c r="A459"/>
      <c r="B459"/>
      <c r="C459"/>
      <c r="E459" s="14">
        <v>723</v>
      </c>
    </row>
    <row r="460" spans="1:5" s="10" customFormat="1">
      <c r="A460"/>
      <c r="B460"/>
      <c r="C460"/>
      <c r="E460" s="14">
        <v>724</v>
      </c>
    </row>
    <row r="461" spans="1:5" s="10" customFormat="1">
      <c r="A461"/>
      <c r="B461"/>
      <c r="C461"/>
      <c r="E461" s="14">
        <v>725</v>
      </c>
    </row>
    <row r="462" spans="1:5" s="10" customFormat="1">
      <c r="A462"/>
      <c r="B462"/>
      <c r="C462"/>
      <c r="E462" s="14">
        <v>726</v>
      </c>
    </row>
    <row r="463" spans="1:5" s="10" customFormat="1">
      <c r="A463"/>
      <c r="B463"/>
      <c r="C463"/>
      <c r="E463" s="14">
        <v>727</v>
      </c>
    </row>
    <row r="464" spans="1:5" s="10" customFormat="1">
      <c r="A464"/>
      <c r="B464"/>
      <c r="C464"/>
      <c r="E464" s="14">
        <v>728</v>
      </c>
    </row>
    <row r="465" spans="1:5" s="10" customFormat="1">
      <c r="A465"/>
      <c r="B465"/>
      <c r="C465"/>
      <c r="E465" s="14">
        <v>729</v>
      </c>
    </row>
    <row r="466" spans="1:5" s="10" customFormat="1">
      <c r="A466"/>
      <c r="B466"/>
      <c r="C466"/>
      <c r="E466" s="14">
        <v>730</v>
      </c>
    </row>
    <row r="467" spans="1:5" s="10" customFormat="1">
      <c r="A467"/>
      <c r="B467"/>
      <c r="C467"/>
      <c r="E467" s="14">
        <v>731</v>
      </c>
    </row>
    <row r="468" spans="1:5" s="10" customFormat="1">
      <c r="A468"/>
      <c r="B468"/>
      <c r="C468"/>
      <c r="E468" s="14">
        <v>732</v>
      </c>
    </row>
    <row r="469" spans="1:5" s="10" customFormat="1">
      <c r="A469"/>
      <c r="B469"/>
      <c r="C469"/>
      <c r="E469" s="14">
        <v>733</v>
      </c>
    </row>
    <row r="470" spans="1:5" s="10" customFormat="1">
      <c r="A470"/>
      <c r="B470"/>
      <c r="C470"/>
      <c r="E470" s="14">
        <v>734</v>
      </c>
    </row>
    <row r="471" spans="1:5" s="10" customFormat="1">
      <c r="A471"/>
      <c r="B471"/>
      <c r="C471"/>
      <c r="E471" s="14">
        <v>735</v>
      </c>
    </row>
    <row r="472" spans="1:5" s="10" customFormat="1">
      <c r="A472"/>
      <c r="B472"/>
      <c r="C472"/>
      <c r="E472" s="14">
        <v>736</v>
      </c>
    </row>
    <row r="473" spans="1:5" s="10" customFormat="1">
      <c r="A473"/>
      <c r="B473"/>
      <c r="C473"/>
      <c r="E473" s="14">
        <v>737</v>
      </c>
    </row>
    <row r="474" spans="1:5" s="10" customFormat="1">
      <c r="A474"/>
      <c r="B474"/>
      <c r="C474"/>
      <c r="E474" s="14">
        <v>738</v>
      </c>
    </row>
    <row r="475" spans="1:5" s="10" customFormat="1">
      <c r="A475"/>
      <c r="B475"/>
      <c r="C475"/>
      <c r="E475" s="14">
        <v>739</v>
      </c>
    </row>
    <row r="476" spans="1:5" s="10" customFormat="1">
      <c r="A476"/>
      <c r="B476"/>
      <c r="C476"/>
      <c r="E476" s="14">
        <v>740</v>
      </c>
    </row>
    <row r="477" spans="1:5" s="10" customFormat="1">
      <c r="A477"/>
      <c r="B477"/>
      <c r="C477"/>
      <c r="E477" s="14">
        <v>741</v>
      </c>
    </row>
    <row r="478" spans="1:5" s="10" customFormat="1">
      <c r="A478"/>
      <c r="B478"/>
      <c r="C478"/>
      <c r="E478" s="14">
        <v>742</v>
      </c>
    </row>
    <row r="479" spans="1:5" s="10" customFormat="1">
      <c r="A479"/>
      <c r="B479"/>
      <c r="C479"/>
      <c r="E479" s="14">
        <v>743</v>
      </c>
    </row>
    <row r="480" spans="1:5" s="10" customFormat="1">
      <c r="A480"/>
      <c r="B480"/>
      <c r="C480"/>
      <c r="E480" s="174">
        <v>744</v>
      </c>
    </row>
    <row r="481" spans="1:5" s="10" customFormat="1">
      <c r="A481"/>
      <c r="B481"/>
      <c r="C481"/>
      <c r="E481" s="14">
        <v>745</v>
      </c>
    </row>
    <row r="482" spans="1:5" s="10" customFormat="1">
      <c r="A482"/>
      <c r="B482"/>
      <c r="C482"/>
      <c r="E482" s="14">
        <v>746</v>
      </c>
    </row>
    <row r="483" spans="1:5" s="10" customFormat="1">
      <c r="A483"/>
      <c r="B483"/>
      <c r="C483"/>
      <c r="E483" s="14">
        <v>747</v>
      </c>
    </row>
    <row r="484" spans="1:5" s="10" customFormat="1">
      <c r="A484"/>
      <c r="B484"/>
      <c r="C484"/>
      <c r="E484" s="14">
        <v>748</v>
      </c>
    </row>
    <row r="485" spans="1:5" s="10" customFormat="1">
      <c r="A485"/>
      <c r="B485"/>
      <c r="C485"/>
      <c r="E485" s="14">
        <v>749</v>
      </c>
    </row>
    <row r="486" spans="1:5" s="10" customFormat="1">
      <c r="A486"/>
      <c r="B486"/>
      <c r="C486"/>
      <c r="E486" s="14">
        <v>750</v>
      </c>
    </row>
    <row r="487" spans="1:5" s="10" customFormat="1">
      <c r="A487"/>
      <c r="B487"/>
      <c r="C487"/>
      <c r="E487" s="14">
        <v>751</v>
      </c>
    </row>
    <row r="488" spans="1:5" s="10" customFormat="1">
      <c r="A488"/>
      <c r="B488"/>
      <c r="C488"/>
      <c r="E488" s="14">
        <v>752</v>
      </c>
    </row>
    <row r="489" spans="1:5" s="10" customFormat="1">
      <c r="A489"/>
      <c r="B489"/>
      <c r="C489"/>
      <c r="E489" s="14">
        <v>753</v>
      </c>
    </row>
    <row r="490" spans="1:5" s="10" customFormat="1">
      <c r="A490"/>
      <c r="B490"/>
      <c r="C490"/>
      <c r="E490" s="14">
        <v>754</v>
      </c>
    </row>
    <row r="491" spans="1:5" s="10" customFormat="1">
      <c r="A491"/>
      <c r="B491"/>
      <c r="C491"/>
      <c r="E491" s="14">
        <v>755</v>
      </c>
    </row>
    <row r="492" spans="1:5" s="10" customFormat="1">
      <c r="A492"/>
      <c r="B492"/>
      <c r="C492"/>
      <c r="E492" s="14">
        <v>756</v>
      </c>
    </row>
    <row r="493" spans="1:5" s="10" customFormat="1">
      <c r="A493"/>
      <c r="B493"/>
      <c r="C493"/>
      <c r="E493" s="14">
        <v>757</v>
      </c>
    </row>
    <row r="494" spans="1:5" s="10" customFormat="1">
      <c r="A494"/>
      <c r="B494"/>
      <c r="C494"/>
      <c r="E494" s="14">
        <v>758</v>
      </c>
    </row>
    <row r="495" spans="1:5" s="10" customFormat="1">
      <c r="A495"/>
      <c r="B495"/>
      <c r="C495"/>
      <c r="E495" s="14">
        <v>759</v>
      </c>
    </row>
    <row r="496" spans="1:5" s="10" customFormat="1">
      <c r="A496"/>
      <c r="B496"/>
      <c r="C496"/>
      <c r="E496" s="14">
        <v>760</v>
      </c>
    </row>
    <row r="497" spans="1:5" s="10" customFormat="1">
      <c r="A497"/>
      <c r="B497"/>
      <c r="C497"/>
      <c r="E497" s="14">
        <v>761</v>
      </c>
    </row>
    <row r="498" spans="1:5" s="10" customFormat="1">
      <c r="A498"/>
      <c r="B498"/>
      <c r="C498"/>
      <c r="E498" s="14">
        <v>762</v>
      </c>
    </row>
    <row r="499" spans="1:5" s="10" customFormat="1">
      <c r="A499"/>
      <c r="B499"/>
      <c r="C499"/>
      <c r="E499" s="14">
        <v>763</v>
      </c>
    </row>
    <row r="500" spans="1:5" s="10" customFormat="1">
      <c r="A500"/>
      <c r="B500"/>
      <c r="C500"/>
      <c r="E500" s="14">
        <v>764</v>
      </c>
    </row>
    <row r="501" spans="1:5" s="10" customFormat="1">
      <c r="A501"/>
      <c r="B501"/>
      <c r="C501"/>
      <c r="E501" s="14">
        <v>765</v>
      </c>
    </row>
    <row r="502" spans="1:5" s="10" customFormat="1">
      <c r="A502"/>
      <c r="B502"/>
      <c r="C502"/>
      <c r="E502" s="14">
        <v>766</v>
      </c>
    </row>
    <row r="503" spans="1:5" s="10" customFormat="1">
      <c r="A503"/>
      <c r="B503"/>
      <c r="C503"/>
      <c r="E503" s="14">
        <v>767</v>
      </c>
    </row>
    <row r="504" spans="1:5" s="10" customFormat="1">
      <c r="A504"/>
      <c r="B504"/>
      <c r="C504"/>
      <c r="E504" s="14">
        <v>768</v>
      </c>
    </row>
    <row r="505" spans="1:5" s="10" customFormat="1">
      <c r="A505"/>
      <c r="B505"/>
      <c r="C505"/>
      <c r="E505" s="174">
        <v>769</v>
      </c>
    </row>
    <row r="506" spans="1:5" s="10" customFormat="1">
      <c r="A506"/>
      <c r="B506"/>
      <c r="C506"/>
      <c r="E506" s="14">
        <v>770</v>
      </c>
    </row>
    <row r="507" spans="1:5" s="10" customFormat="1">
      <c r="A507"/>
      <c r="B507"/>
      <c r="C507"/>
      <c r="E507" s="14">
        <v>771</v>
      </c>
    </row>
    <row r="508" spans="1:5" s="10" customFormat="1">
      <c r="A508"/>
      <c r="B508"/>
      <c r="C508"/>
      <c r="E508" s="14">
        <v>772</v>
      </c>
    </row>
    <row r="509" spans="1:5" s="10" customFormat="1">
      <c r="A509"/>
      <c r="B509"/>
      <c r="C509"/>
      <c r="E509" s="14">
        <v>773</v>
      </c>
    </row>
    <row r="510" spans="1:5" s="10" customFormat="1">
      <c r="A510"/>
      <c r="B510"/>
      <c r="C510"/>
      <c r="E510" s="14">
        <v>774</v>
      </c>
    </row>
    <row r="511" spans="1:5" s="10" customFormat="1">
      <c r="A511"/>
      <c r="B511"/>
      <c r="C511"/>
      <c r="E511" s="14">
        <v>775</v>
      </c>
    </row>
    <row r="512" spans="1:5" s="10" customFormat="1">
      <c r="A512"/>
      <c r="B512"/>
      <c r="C512"/>
      <c r="E512" s="14">
        <v>776</v>
      </c>
    </row>
    <row r="513" spans="1:5" s="10" customFormat="1">
      <c r="A513"/>
      <c r="B513"/>
      <c r="C513"/>
      <c r="E513" s="14">
        <v>777</v>
      </c>
    </row>
    <row r="514" spans="1:5" s="10" customFormat="1">
      <c r="A514"/>
      <c r="B514"/>
      <c r="C514"/>
      <c r="E514" s="14">
        <v>779</v>
      </c>
    </row>
    <row r="515" spans="1:5" s="10" customFormat="1">
      <c r="A515"/>
      <c r="B515"/>
      <c r="C515"/>
      <c r="E515" s="14">
        <v>780</v>
      </c>
    </row>
    <row r="516" spans="1:5" s="10" customFormat="1">
      <c r="A516"/>
      <c r="B516"/>
      <c r="C516"/>
      <c r="E516" s="14">
        <v>782</v>
      </c>
    </row>
    <row r="517" spans="1:5" s="10" customFormat="1">
      <c r="A517"/>
      <c r="B517"/>
      <c r="C517"/>
      <c r="E517" s="14">
        <v>783</v>
      </c>
    </row>
    <row r="518" spans="1:5" s="10" customFormat="1">
      <c r="A518"/>
      <c r="B518"/>
      <c r="C518"/>
      <c r="E518" s="14">
        <v>784</v>
      </c>
    </row>
    <row r="519" spans="1:5" s="10" customFormat="1">
      <c r="A519"/>
      <c r="B519"/>
      <c r="C519"/>
      <c r="E519" s="14">
        <v>785</v>
      </c>
    </row>
    <row r="520" spans="1:5" s="10" customFormat="1">
      <c r="A520"/>
      <c r="B520"/>
      <c r="C520"/>
      <c r="E520" s="14">
        <v>787</v>
      </c>
    </row>
    <row r="521" spans="1:5" s="10" customFormat="1">
      <c r="A521"/>
      <c r="B521"/>
      <c r="C521"/>
      <c r="E521" s="14">
        <v>788</v>
      </c>
    </row>
    <row r="522" spans="1:5" s="10" customFormat="1">
      <c r="A522"/>
      <c r="B522"/>
      <c r="C522"/>
      <c r="E522" s="14">
        <v>789</v>
      </c>
    </row>
    <row r="523" spans="1:5" s="10" customFormat="1">
      <c r="A523"/>
      <c r="B523"/>
      <c r="C523"/>
      <c r="E523" s="14">
        <v>790</v>
      </c>
    </row>
    <row r="524" spans="1:5" s="10" customFormat="1">
      <c r="A524"/>
      <c r="B524"/>
      <c r="C524"/>
      <c r="E524" s="14">
        <v>791</v>
      </c>
    </row>
    <row r="525" spans="1:5" s="10" customFormat="1">
      <c r="A525"/>
      <c r="B525"/>
      <c r="C525"/>
      <c r="E525" s="14">
        <v>792</v>
      </c>
    </row>
    <row r="526" spans="1:5" s="10" customFormat="1">
      <c r="A526"/>
      <c r="B526"/>
      <c r="C526"/>
      <c r="E526" s="14">
        <v>793</v>
      </c>
    </row>
    <row r="527" spans="1:5" s="10" customFormat="1">
      <c r="A527"/>
      <c r="B527"/>
      <c r="C527"/>
      <c r="E527" s="14">
        <v>794</v>
      </c>
    </row>
    <row r="528" spans="1:5" s="10" customFormat="1">
      <c r="A528"/>
      <c r="B528"/>
      <c r="C528"/>
      <c r="E528" s="14">
        <v>795</v>
      </c>
    </row>
    <row r="529" spans="1:5" s="10" customFormat="1">
      <c r="A529"/>
      <c r="B529"/>
      <c r="C529"/>
      <c r="E529" s="14">
        <v>796</v>
      </c>
    </row>
    <row r="530" spans="1:5" s="10" customFormat="1">
      <c r="A530"/>
      <c r="B530"/>
      <c r="C530"/>
      <c r="E530" s="14">
        <v>797</v>
      </c>
    </row>
    <row r="531" spans="1:5" s="10" customFormat="1">
      <c r="A531"/>
      <c r="B531"/>
      <c r="C531"/>
      <c r="E531" s="14">
        <v>798</v>
      </c>
    </row>
    <row r="532" spans="1:5" s="10" customFormat="1">
      <c r="A532"/>
      <c r="B532"/>
      <c r="C532"/>
      <c r="E532" s="14">
        <v>799</v>
      </c>
    </row>
    <row r="533" spans="1:5" s="10" customFormat="1">
      <c r="A533"/>
      <c r="B533"/>
      <c r="C533"/>
      <c r="E533" s="174">
        <v>800</v>
      </c>
    </row>
    <row r="534" spans="1:5" s="10" customFormat="1">
      <c r="A534"/>
      <c r="B534"/>
      <c r="C534"/>
      <c r="E534" s="14">
        <v>801</v>
      </c>
    </row>
    <row r="535" spans="1:5" s="10" customFormat="1">
      <c r="A535"/>
      <c r="B535"/>
      <c r="C535"/>
      <c r="E535" s="14">
        <v>802</v>
      </c>
    </row>
    <row r="536" spans="1:5" s="10" customFormat="1">
      <c r="A536"/>
      <c r="B536"/>
      <c r="C536"/>
      <c r="E536" s="14">
        <v>803</v>
      </c>
    </row>
    <row r="537" spans="1:5" s="10" customFormat="1">
      <c r="A537"/>
      <c r="B537"/>
      <c r="C537"/>
      <c r="E537" s="174">
        <v>804</v>
      </c>
    </row>
    <row r="538" spans="1:5" s="10" customFormat="1">
      <c r="A538"/>
      <c r="B538"/>
      <c r="C538"/>
      <c r="E538" s="14">
        <v>805</v>
      </c>
    </row>
    <row r="539" spans="1:5" s="10" customFormat="1">
      <c r="A539"/>
      <c r="B539"/>
      <c r="C539"/>
      <c r="E539" s="14">
        <v>806</v>
      </c>
    </row>
    <row r="540" spans="1:5" s="10" customFormat="1">
      <c r="A540"/>
      <c r="B540"/>
      <c r="C540"/>
      <c r="E540" s="14">
        <v>807</v>
      </c>
    </row>
    <row r="541" spans="1:5" s="10" customFormat="1">
      <c r="A541"/>
      <c r="B541"/>
      <c r="C541"/>
      <c r="E541" s="14">
        <v>808</v>
      </c>
    </row>
    <row r="542" spans="1:5" s="10" customFormat="1">
      <c r="A542"/>
      <c r="B542"/>
      <c r="C542"/>
      <c r="E542" s="14">
        <v>809</v>
      </c>
    </row>
    <row r="543" spans="1:5" s="10" customFormat="1">
      <c r="A543"/>
      <c r="B543"/>
      <c r="C543"/>
      <c r="E543" s="14">
        <v>810</v>
      </c>
    </row>
    <row r="544" spans="1:5" s="10" customFormat="1">
      <c r="A544"/>
      <c r="B544"/>
      <c r="C544"/>
      <c r="E544" s="14">
        <v>811</v>
      </c>
    </row>
    <row r="545" spans="1:5" s="10" customFormat="1">
      <c r="A545"/>
      <c r="B545"/>
      <c r="C545"/>
      <c r="E545" s="14">
        <v>812</v>
      </c>
    </row>
    <row r="546" spans="1:5" s="10" customFormat="1">
      <c r="A546"/>
      <c r="B546"/>
      <c r="C546"/>
      <c r="E546" s="14">
        <v>813</v>
      </c>
    </row>
    <row r="547" spans="1:5" s="10" customFormat="1">
      <c r="A547"/>
      <c r="B547"/>
      <c r="C547"/>
      <c r="E547" s="14">
        <v>814</v>
      </c>
    </row>
    <row r="548" spans="1:5" s="10" customFormat="1">
      <c r="A548"/>
      <c r="B548"/>
      <c r="C548"/>
      <c r="E548" s="14">
        <v>815</v>
      </c>
    </row>
    <row r="549" spans="1:5" s="10" customFormat="1">
      <c r="A549"/>
      <c r="B549"/>
      <c r="C549"/>
      <c r="E549" s="14">
        <v>817</v>
      </c>
    </row>
    <row r="550" spans="1:5" s="10" customFormat="1">
      <c r="A550"/>
      <c r="B550"/>
      <c r="C550"/>
      <c r="E550" s="14">
        <v>818</v>
      </c>
    </row>
    <row r="551" spans="1:5" s="10" customFormat="1">
      <c r="A551"/>
      <c r="B551"/>
      <c r="C551"/>
      <c r="E551" s="14">
        <v>819</v>
      </c>
    </row>
    <row r="552" spans="1:5" s="10" customFormat="1">
      <c r="A552"/>
      <c r="B552"/>
      <c r="C552"/>
      <c r="E552" s="14">
        <v>820</v>
      </c>
    </row>
    <row r="553" spans="1:5" s="10" customFormat="1">
      <c r="A553"/>
      <c r="B553"/>
      <c r="C553"/>
      <c r="E553" s="14">
        <v>821</v>
      </c>
    </row>
    <row r="554" spans="1:5" s="10" customFormat="1">
      <c r="A554"/>
      <c r="B554"/>
      <c r="C554"/>
      <c r="E554" s="14">
        <v>822</v>
      </c>
    </row>
    <row r="555" spans="1:5" s="10" customFormat="1">
      <c r="A555"/>
      <c r="B555"/>
      <c r="C555"/>
      <c r="E555" s="14">
        <v>825</v>
      </c>
    </row>
    <row r="556" spans="1:5" s="10" customFormat="1">
      <c r="A556"/>
      <c r="B556"/>
      <c r="C556"/>
      <c r="E556" s="14">
        <v>827</v>
      </c>
    </row>
    <row r="557" spans="1:5" s="10" customFormat="1">
      <c r="A557"/>
      <c r="B557"/>
      <c r="C557"/>
      <c r="E557" s="14">
        <v>840</v>
      </c>
    </row>
    <row r="558" spans="1:5" s="10" customFormat="1">
      <c r="A558"/>
      <c r="B558"/>
      <c r="C558"/>
      <c r="E558" s="14">
        <v>848</v>
      </c>
    </row>
    <row r="559" spans="1:5" s="10" customFormat="1">
      <c r="A559"/>
      <c r="B559"/>
      <c r="C559"/>
      <c r="E559" s="14">
        <v>851</v>
      </c>
    </row>
    <row r="560" spans="1:5" s="10" customFormat="1">
      <c r="A560"/>
      <c r="B560"/>
      <c r="C560"/>
      <c r="E560" s="14">
        <v>854</v>
      </c>
    </row>
    <row r="561" spans="1:5" s="10" customFormat="1">
      <c r="A561"/>
      <c r="B561"/>
      <c r="C561"/>
      <c r="E561" s="14">
        <v>855</v>
      </c>
    </row>
    <row r="562" spans="1:5" s="10" customFormat="1">
      <c r="A562"/>
      <c r="B562"/>
      <c r="C562"/>
      <c r="E562" s="14">
        <v>856</v>
      </c>
    </row>
    <row r="563" spans="1:5" s="10" customFormat="1">
      <c r="A563"/>
      <c r="B563"/>
      <c r="C563"/>
      <c r="E563" s="14">
        <v>857</v>
      </c>
    </row>
    <row r="564" spans="1:5" s="10" customFormat="1">
      <c r="A564"/>
      <c r="B564"/>
      <c r="C564"/>
      <c r="E564" s="14">
        <v>858</v>
      </c>
    </row>
    <row r="565" spans="1:5" s="10" customFormat="1">
      <c r="A565"/>
      <c r="B565"/>
      <c r="C565"/>
      <c r="E565" s="14">
        <v>859</v>
      </c>
    </row>
    <row r="566" spans="1:5" s="10" customFormat="1">
      <c r="A566"/>
      <c r="B566"/>
      <c r="C566"/>
      <c r="E566" s="14">
        <v>860</v>
      </c>
    </row>
    <row r="567" spans="1:5" s="10" customFormat="1">
      <c r="A567"/>
      <c r="B567"/>
      <c r="C567"/>
      <c r="E567" s="14">
        <v>861</v>
      </c>
    </row>
    <row r="568" spans="1:5" s="10" customFormat="1">
      <c r="A568"/>
      <c r="B568"/>
      <c r="C568"/>
      <c r="E568" s="14">
        <v>862</v>
      </c>
    </row>
    <row r="569" spans="1:5" s="10" customFormat="1">
      <c r="A569"/>
      <c r="B569"/>
      <c r="C569"/>
      <c r="E569" s="14">
        <v>863</v>
      </c>
    </row>
    <row r="570" spans="1:5" s="10" customFormat="1">
      <c r="A570"/>
      <c r="B570"/>
      <c r="C570"/>
      <c r="E570" s="14">
        <v>864</v>
      </c>
    </row>
    <row r="571" spans="1:5" s="10" customFormat="1">
      <c r="A571"/>
      <c r="B571"/>
      <c r="C571"/>
      <c r="E571" s="14">
        <v>865</v>
      </c>
    </row>
    <row r="572" spans="1:5" s="10" customFormat="1">
      <c r="A572"/>
      <c r="B572"/>
      <c r="C572"/>
      <c r="E572" s="14">
        <v>866</v>
      </c>
    </row>
    <row r="573" spans="1:5" s="10" customFormat="1">
      <c r="A573"/>
      <c r="B573"/>
      <c r="C573"/>
      <c r="E573" s="14">
        <v>867</v>
      </c>
    </row>
    <row r="574" spans="1:5" s="10" customFormat="1">
      <c r="A574"/>
      <c r="B574"/>
      <c r="C574"/>
      <c r="E574" s="14">
        <v>868</v>
      </c>
    </row>
    <row r="575" spans="1:5" s="10" customFormat="1">
      <c r="A575"/>
      <c r="B575"/>
      <c r="C575"/>
      <c r="E575" s="14">
        <v>869</v>
      </c>
    </row>
    <row r="576" spans="1:5" s="10" customFormat="1">
      <c r="A576"/>
      <c r="B576"/>
      <c r="C576"/>
      <c r="E576" s="14">
        <v>870</v>
      </c>
    </row>
    <row r="577" spans="1:5" s="10" customFormat="1">
      <c r="A577"/>
      <c r="B577"/>
      <c r="C577"/>
      <c r="E577" s="14">
        <v>871</v>
      </c>
    </row>
    <row r="578" spans="1:5" s="10" customFormat="1">
      <c r="A578"/>
      <c r="B578"/>
      <c r="C578"/>
      <c r="E578" s="14">
        <v>872</v>
      </c>
    </row>
    <row r="579" spans="1:5" s="10" customFormat="1">
      <c r="A579"/>
      <c r="B579"/>
      <c r="C579"/>
      <c r="E579" s="14">
        <v>876</v>
      </c>
    </row>
    <row r="580" spans="1:5" s="10" customFormat="1">
      <c r="A580"/>
      <c r="B580"/>
      <c r="C580"/>
      <c r="E580" s="14">
        <v>877</v>
      </c>
    </row>
    <row r="581" spans="1:5" s="10" customFormat="1">
      <c r="A581"/>
      <c r="B581"/>
      <c r="C581"/>
      <c r="E581" s="14">
        <v>880</v>
      </c>
    </row>
    <row r="582" spans="1:5" s="10" customFormat="1">
      <c r="A582"/>
      <c r="B582"/>
      <c r="C582"/>
      <c r="E582" s="14">
        <v>881</v>
      </c>
    </row>
    <row r="583" spans="1:5" s="10" customFormat="1">
      <c r="A583"/>
      <c r="B583"/>
      <c r="C583"/>
      <c r="E583" s="14">
        <v>882</v>
      </c>
    </row>
    <row r="584" spans="1:5" s="10" customFormat="1">
      <c r="A584"/>
      <c r="B584"/>
      <c r="C584"/>
      <c r="E584" s="14">
        <v>883</v>
      </c>
    </row>
    <row r="585" spans="1:5" s="10" customFormat="1">
      <c r="A585"/>
      <c r="B585"/>
      <c r="C585"/>
      <c r="E585" s="14">
        <v>884</v>
      </c>
    </row>
    <row r="586" spans="1:5" s="10" customFormat="1">
      <c r="A586"/>
      <c r="B586"/>
      <c r="C586"/>
      <c r="E586" s="14">
        <v>885</v>
      </c>
    </row>
    <row r="587" spans="1:5" s="10" customFormat="1">
      <c r="A587"/>
      <c r="B587"/>
      <c r="C587"/>
      <c r="E587" s="14">
        <v>886</v>
      </c>
    </row>
    <row r="588" spans="1:5" s="10" customFormat="1">
      <c r="A588"/>
      <c r="B588"/>
      <c r="C588"/>
      <c r="E588" s="14">
        <v>887</v>
      </c>
    </row>
    <row r="589" spans="1:5" s="10" customFormat="1">
      <c r="A589"/>
      <c r="B589"/>
      <c r="C589"/>
      <c r="E589" s="14">
        <v>888</v>
      </c>
    </row>
    <row r="590" spans="1:5" s="10" customFormat="1">
      <c r="A590"/>
      <c r="B590"/>
      <c r="C590"/>
      <c r="E590" s="14">
        <v>889</v>
      </c>
    </row>
    <row r="591" spans="1:5" s="10" customFormat="1">
      <c r="A591"/>
      <c r="B591"/>
      <c r="C591"/>
      <c r="E591" s="14">
        <v>890</v>
      </c>
    </row>
    <row r="592" spans="1:5" s="10" customFormat="1">
      <c r="A592"/>
      <c r="B592"/>
      <c r="C592"/>
      <c r="E592" s="14">
        <v>891</v>
      </c>
    </row>
    <row r="593" spans="1:5" s="10" customFormat="1">
      <c r="A593"/>
      <c r="B593"/>
      <c r="C593"/>
      <c r="E593" s="14">
        <v>892</v>
      </c>
    </row>
    <row r="594" spans="1:5" s="10" customFormat="1">
      <c r="A594"/>
      <c r="B594"/>
      <c r="C594"/>
      <c r="E594" s="14">
        <v>893</v>
      </c>
    </row>
    <row r="595" spans="1:5" s="10" customFormat="1">
      <c r="A595"/>
      <c r="B595"/>
      <c r="C595"/>
      <c r="E595" s="14">
        <v>894</v>
      </c>
    </row>
    <row r="596" spans="1:5" s="10" customFormat="1">
      <c r="A596"/>
      <c r="B596"/>
      <c r="C596"/>
      <c r="E596" s="14">
        <v>896</v>
      </c>
    </row>
    <row r="597" spans="1:5" s="10" customFormat="1">
      <c r="A597"/>
      <c r="B597"/>
      <c r="C597"/>
      <c r="E597" s="14">
        <v>897</v>
      </c>
    </row>
    <row r="598" spans="1:5" s="10" customFormat="1">
      <c r="A598"/>
      <c r="B598"/>
      <c r="C598"/>
      <c r="E598" s="14">
        <v>898</v>
      </c>
    </row>
    <row r="599" spans="1:5" s="10" customFormat="1">
      <c r="A599"/>
      <c r="B599"/>
      <c r="C599"/>
      <c r="E599" s="14">
        <v>899</v>
      </c>
    </row>
    <row r="600" spans="1:5" s="10" customFormat="1">
      <c r="A600"/>
      <c r="B600"/>
      <c r="C600"/>
      <c r="E600" s="14">
        <v>900</v>
      </c>
    </row>
    <row r="601" spans="1:5" s="10" customFormat="1">
      <c r="A601"/>
      <c r="B601"/>
      <c r="C601"/>
      <c r="E601" s="14">
        <v>901</v>
      </c>
    </row>
    <row r="602" spans="1:5" s="10" customFormat="1">
      <c r="A602"/>
      <c r="B602"/>
      <c r="C602"/>
      <c r="E602" s="14">
        <v>902</v>
      </c>
    </row>
    <row r="603" spans="1:5" s="10" customFormat="1">
      <c r="A603"/>
      <c r="B603"/>
      <c r="C603"/>
      <c r="E603" s="14">
        <v>903</v>
      </c>
    </row>
    <row r="604" spans="1:5" s="10" customFormat="1">
      <c r="A604"/>
      <c r="B604"/>
      <c r="C604"/>
      <c r="E604" s="14">
        <v>904</v>
      </c>
    </row>
    <row r="605" spans="1:5" s="10" customFormat="1">
      <c r="A605"/>
      <c r="B605"/>
      <c r="C605"/>
      <c r="E605" s="14">
        <v>905</v>
      </c>
    </row>
    <row r="606" spans="1:5" s="10" customFormat="1">
      <c r="A606"/>
      <c r="B606"/>
      <c r="C606"/>
      <c r="E606" s="14">
        <v>906</v>
      </c>
    </row>
    <row r="607" spans="1:5" s="10" customFormat="1">
      <c r="A607"/>
      <c r="B607"/>
      <c r="C607"/>
      <c r="E607" s="14">
        <v>907</v>
      </c>
    </row>
    <row r="608" spans="1:5" s="10" customFormat="1">
      <c r="A608"/>
      <c r="B608"/>
      <c r="C608"/>
      <c r="E608" s="14">
        <v>908</v>
      </c>
    </row>
    <row r="609" spans="1:5" s="10" customFormat="1">
      <c r="A609"/>
      <c r="B609"/>
      <c r="C609"/>
      <c r="E609" s="14">
        <v>909</v>
      </c>
    </row>
    <row r="610" spans="1:5" s="10" customFormat="1">
      <c r="A610"/>
      <c r="B610"/>
      <c r="C610"/>
      <c r="E610" s="14">
        <v>910</v>
      </c>
    </row>
    <row r="611" spans="1:5" s="10" customFormat="1">
      <c r="A611"/>
      <c r="B611"/>
      <c r="C611"/>
      <c r="E611" s="14">
        <v>911</v>
      </c>
    </row>
    <row r="612" spans="1:5" s="10" customFormat="1">
      <c r="A612"/>
      <c r="B612"/>
      <c r="C612"/>
      <c r="E612" s="14">
        <v>917</v>
      </c>
    </row>
    <row r="613" spans="1:5" s="10" customFormat="1">
      <c r="A613"/>
      <c r="B613"/>
      <c r="C613"/>
      <c r="E613" s="14">
        <v>918</v>
      </c>
    </row>
    <row r="614" spans="1:5" s="10" customFormat="1">
      <c r="A614"/>
      <c r="B614"/>
      <c r="C614"/>
      <c r="E614" s="14">
        <v>919</v>
      </c>
    </row>
    <row r="615" spans="1:5" s="10" customFormat="1">
      <c r="A615"/>
      <c r="B615"/>
      <c r="C615"/>
      <c r="E615" s="14">
        <v>920</v>
      </c>
    </row>
    <row r="616" spans="1:5" s="10" customFormat="1">
      <c r="A616"/>
      <c r="B616"/>
      <c r="C616"/>
      <c r="E616" s="14">
        <v>921</v>
      </c>
    </row>
    <row r="617" spans="1:5" s="10" customFormat="1">
      <c r="A617"/>
      <c r="B617"/>
      <c r="C617"/>
      <c r="E617" s="14">
        <v>924</v>
      </c>
    </row>
    <row r="618" spans="1:5" s="10" customFormat="1">
      <c r="A618"/>
      <c r="B618"/>
      <c r="C618"/>
      <c r="E618" s="14">
        <v>925</v>
      </c>
    </row>
    <row r="619" spans="1:5" s="10" customFormat="1">
      <c r="A619"/>
      <c r="B619"/>
      <c r="C619"/>
      <c r="E619" s="14">
        <v>926</v>
      </c>
    </row>
    <row r="620" spans="1:5" s="10" customFormat="1">
      <c r="A620"/>
      <c r="B620"/>
      <c r="C620"/>
      <c r="E620" s="14">
        <v>927</v>
      </c>
    </row>
    <row r="621" spans="1:5" s="10" customFormat="1">
      <c r="A621"/>
      <c r="B621"/>
      <c r="C621"/>
      <c r="E621" s="14">
        <v>928</v>
      </c>
    </row>
    <row r="622" spans="1:5" s="10" customFormat="1">
      <c r="A622"/>
      <c r="B622"/>
      <c r="C622"/>
      <c r="E622" s="14">
        <v>929</v>
      </c>
    </row>
    <row r="623" spans="1:5" s="10" customFormat="1">
      <c r="A623"/>
      <c r="B623"/>
      <c r="C623"/>
      <c r="E623" s="14">
        <v>930</v>
      </c>
    </row>
    <row r="624" spans="1:5" s="10" customFormat="1">
      <c r="A624"/>
      <c r="B624"/>
      <c r="C624"/>
      <c r="E624" s="14">
        <v>931</v>
      </c>
    </row>
    <row r="625" spans="1:5" s="10" customFormat="1">
      <c r="A625"/>
      <c r="B625"/>
      <c r="C625"/>
      <c r="E625" s="14">
        <v>932</v>
      </c>
    </row>
    <row r="626" spans="1:5" s="10" customFormat="1">
      <c r="A626"/>
      <c r="B626"/>
      <c r="C626"/>
      <c r="E626" s="14">
        <v>933</v>
      </c>
    </row>
    <row r="627" spans="1:5" s="10" customFormat="1">
      <c r="A627"/>
      <c r="B627"/>
      <c r="C627"/>
      <c r="E627" s="14">
        <v>934</v>
      </c>
    </row>
    <row r="628" spans="1:5" s="10" customFormat="1">
      <c r="A628"/>
      <c r="B628"/>
      <c r="C628"/>
      <c r="E628" s="14">
        <v>935</v>
      </c>
    </row>
    <row r="629" spans="1:5" s="10" customFormat="1">
      <c r="A629"/>
      <c r="B629"/>
      <c r="C629"/>
      <c r="E629" s="14">
        <v>936</v>
      </c>
    </row>
    <row r="630" spans="1:5" s="10" customFormat="1">
      <c r="A630"/>
      <c r="B630"/>
      <c r="C630"/>
      <c r="E630" s="14">
        <v>937</v>
      </c>
    </row>
    <row r="631" spans="1:5" s="10" customFormat="1">
      <c r="A631"/>
      <c r="B631"/>
      <c r="C631"/>
      <c r="E631" s="14">
        <v>938</v>
      </c>
    </row>
    <row r="632" spans="1:5" s="10" customFormat="1">
      <c r="A632"/>
      <c r="B632"/>
      <c r="C632"/>
      <c r="E632" s="14">
        <v>939</v>
      </c>
    </row>
    <row r="633" spans="1:5" s="10" customFormat="1">
      <c r="A633"/>
      <c r="B633"/>
      <c r="C633"/>
      <c r="E633" s="14">
        <v>940</v>
      </c>
    </row>
    <row r="634" spans="1:5" s="10" customFormat="1">
      <c r="A634"/>
      <c r="B634"/>
      <c r="C634"/>
      <c r="E634" s="14">
        <v>941</v>
      </c>
    </row>
    <row r="635" spans="1:5" s="10" customFormat="1">
      <c r="A635"/>
      <c r="B635"/>
      <c r="C635"/>
      <c r="E635" s="14">
        <v>942</v>
      </c>
    </row>
    <row r="636" spans="1:5" s="10" customFormat="1">
      <c r="A636"/>
      <c r="B636"/>
      <c r="C636"/>
      <c r="E636" s="14">
        <v>943</v>
      </c>
    </row>
    <row r="637" spans="1:5" s="10" customFormat="1">
      <c r="A637"/>
      <c r="B637"/>
      <c r="C637"/>
      <c r="E637" s="14">
        <v>944</v>
      </c>
    </row>
    <row r="638" spans="1:5" s="10" customFormat="1">
      <c r="A638"/>
      <c r="B638"/>
      <c r="C638"/>
      <c r="E638" s="14">
        <v>945</v>
      </c>
    </row>
    <row r="639" spans="1:5" s="10" customFormat="1">
      <c r="A639"/>
      <c r="B639"/>
      <c r="C639"/>
      <c r="E639" s="14">
        <v>946</v>
      </c>
    </row>
    <row r="640" spans="1:5" s="10" customFormat="1">
      <c r="A640"/>
      <c r="B640"/>
      <c r="C640"/>
      <c r="E640" s="14">
        <v>947</v>
      </c>
    </row>
    <row r="641" spans="1:5" s="10" customFormat="1">
      <c r="A641"/>
      <c r="B641"/>
      <c r="C641"/>
      <c r="E641" s="14">
        <v>948</v>
      </c>
    </row>
    <row r="642" spans="1:5" s="10" customFormat="1">
      <c r="A642"/>
      <c r="B642"/>
      <c r="C642"/>
      <c r="E642" s="14">
        <v>949</v>
      </c>
    </row>
    <row r="643" spans="1:5" s="10" customFormat="1">
      <c r="A643"/>
      <c r="B643"/>
      <c r="C643"/>
      <c r="E643" s="14">
        <v>950</v>
      </c>
    </row>
    <row r="644" spans="1:5" s="10" customFormat="1">
      <c r="A644"/>
      <c r="B644"/>
      <c r="C644"/>
      <c r="E644" s="14">
        <v>952</v>
      </c>
    </row>
    <row r="645" spans="1:5" s="10" customFormat="1">
      <c r="A645"/>
      <c r="B645"/>
      <c r="C645"/>
      <c r="E645" s="174">
        <v>956</v>
      </c>
    </row>
    <row r="646" spans="1:5" s="10" customFormat="1">
      <c r="A646"/>
      <c r="B646"/>
      <c r="C646"/>
      <c r="E646" s="14">
        <v>957</v>
      </c>
    </row>
    <row r="647" spans="1:5" s="10" customFormat="1">
      <c r="A647"/>
      <c r="B647"/>
      <c r="C647"/>
      <c r="E647" s="14">
        <v>958</v>
      </c>
    </row>
    <row r="648" spans="1:5" s="10" customFormat="1">
      <c r="A648"/>
      <c r="B648"/>
      <c r="C648"/>
      <c r="E648" s="14">
        <v>959</v>
      </c>
    </row>
    <row r="649" spans="1:5" s="10" customFormat="1">
      <c r="A649"/>
      <c r="B649"/>
      <c r="C649"/>
      <c r="E649" s="14">
        <v>960</v>
      </c>
    </row>
    <row r="650" spans="1:5" s="10" customFormat="1">
      <c r="A650"/>
      <c r="B650"/>
      <c r="C650"/>
      <c r="E650" s="14">
        <v>961</v>
      </c>
    </row>
    <row r="651" spans="1:5" s="10" customFormat="1">
      <c r="A651"/>
      <c r="B651"/>
      <c r="C651"/>
      <c r="E651" s="14">
        <v>962</v>
      </c>
    </row>
    <row r="652" spans="1:5" s="10" customFormat="1">
      <c r="A652"/>
      <c r="B652"/>
      <c r="C652"/>
      <c r="E652" s="14">
        <v>963</v>
      </c>
    </row>
    <row r="653" spans="1:5" s="10" customFormat="1">
      <c r="A653"/>
      <c r="B653"/>
      <c r="C653"/>
      <c r="E653" s="14">
        <v>964</v>
      </c>
    </row>
    <row r="654" spans="1:5" s="10" customFormat="1">
      <c r="A654"/>
      <c r="B654"/>
      <c r="C654"/>
      <c r="E654" s="14">
        <v>965</v>
      </c>
    </row>
    <row r="655" spans="1:5" s="10" customFormat="1">
      <c r="A655"/>
      <c r="B655"/>
      <c r="C655"/>
      <c r="E655" s="14">
        <v>966</v>
      </c>
    </row>
    <row r="656" spans="1:5" s="10" customFormat="1">
      <c r="A656"/>
      <c r="B656"/>
      <c r="C656"/>
      <c r="E656" s="14">
        <v>967</v>
      </c>
    </row>
    <row r="657" spans="1:5" s="10" customFormat="1">
      <c r="A657"/>
      <c r="B657"/>
      <c r="C657"/>
      <c r="E657" s="14">
        <v>968</v>
      </c>
    </row>
    <row r="658" spans="1:5" s="10" customFormat="1">
      <c r="A658"/>
      <c r="B658"/>
      <c r="C658"/>
      <c r="E658" s="14">
        <v>969</v>
      </c>
    </row>
    <row r="659" spans="1:5" s="10" customFormat="1">
      <c r="A659"/>
      <c r="B659"/>
      <c r="C659"/>
      <c r="E659" s="14">
        <v>970</v>
      </c>
    </row>
    <row r="660" spans="1:5" s="10" customFormat="1">
      <c r="A660"/>
      <c r="B660"/>
      <c r="C660"/>
      <c r="E660" s="14">
        <v>971</v>
      </c>
    </row>
    <row r="661" spans="1:5" s="10" customFormat="1">
      <c r="A661"/>
      <c r="B661"/>
      <c r="C661"/>
      <c r="E661" s="14">
        <v>972</v>
      </c>
    </row>
    <row r="662" spans="1:5" s="10" customFormat="1">
      <c r="A662"/>
      <c r="B662"/>
      <c r="C662"/>
      <c r="E662" s="14">
        <v>973</v>
      </c>
    </row>
    <row r="663" spans="1:5" s="10" customFormat="1">
      <c r="A663"/>
      <c r="B663"/>
      <c r="C663"/>
      <c r="E663" s="14">
        <v>974</v>
      </c>
    </row>
    <row r="664" spans="1:5" s="10" customFormat="1">
      <c r="A664"/>
      <c r="B664"/>
      <c r="C664"/>
      <c r="E664" s="14">
        <v>978</v>
      </c>
    </row>
    <row r="665" spans="1:5" s="10" customFormat="1">
      <c r="A665"/>
      <c r="B665"/>
      <c r="C665"/>
      <c r="E665" s="174">
        <v>982</v>
      </c>
    </row>
    <row r="666" spans="1:5" s="10" customFormat="1">
      <c r="A666"/>
      <c r="B666"/>
      <c r="C666"/>
      <c r="E666" s="14">
        <v>983</v>
      </c>
    </row>
    <row r="667" spans="1:5" s="10" customFormat="1">
      <c r="A667"/>
      <c r="B667"/>
      <c r="C667"/>
      <c r="E667" s="14">
        <v>984</v>
      </c>
    </row>
    <row r="668" spans="1:5" s="10" customFormat="1">
      <c r="A668"/>
      <c r="B668"/>
      <c r="C668"/>
      <c r="E668" s="14">
        <v>985</v>
      </c>
    </row>
    <row r="669" spans="1:5" s="10" customFormat="1">
      <c r="A669"/>
      <c r="B669"/>
      <c r="C669"/>
      <c r="E669" s="14">
        <v>986</v>
      </c>
    </row>
    <row r="670" spans="1:5" s="10" customFormat="1">
      <c r="A670"/>
      <c r="B670"/>
      <c r="C670"/>
      <c r="E670" s="14">
        <v>987</v>
      </c>
    </row>
    <row r="671" spans="1:5" s="10" customFormat="1">
      <c r="A671"/>
      <c r="B671"/>
      <c r="C671"/>
      <c r="E671" s="174">
        <v>988</v>
      </c>
    </row>
    <row r="672" spans="1:5" s="10" customFormat="1">
      <c r="A672"/>
      <c r="B672"/>
      <c r="C672"/>
      <c r="E672" s="14">
        <v>989</v>
      </c>
    </row>
    <row r="673" spans="1:5" s="10" customFormat="1">
      <c r="A673"/>
      <c r="B673"/>
      <c r="C673"/>
      <c r="E673" s="14">
        <v>990</v>
      </c>
    </row>
    <row r="674" spans="1:5" s="10" customFormat="1">
      <c r="A674"/>
      <c r="B674"/>
      <c r="C674"/>
      <c r="E674" s="14">
        <v>991</v>
      </c>
    </row>
    <row r="675" spans="1:5" s="10" customFormat="1">
      <c r="A675"/>
      <c r="B675"/>
      <c r="C675"/>
      <c r="E675" s="14">
        <v>992</v>
      </c>
    </row>
    <row r="676" spans="1:5" s="10" customFormat="1">
      <c r="A676"/>
      <c r="B676"/>
      <c r="C676"/>
      <c r="E676" s="14">
        <v>996</v>
      </c>
    </row>
    <row r="677" spans="1:5" s="10" customFormat="1">
      <c r="A677"/>
      <c r="B677"/>
      <c r="C677"/>
      <c r="E677" s="14">
        <v>999</v>
      </c>
    </row>
    <row r="678" spans="1:5" s="10" customFormat="1">
      <c r="A678"/>
      <c r="B678"/>
      <c r="C678"/>
      <c r="E678" s="14">
        <v>1000</v>
      </c>
    </row>
    <row r="679" spans="1:5" s="10" customFormat="1">
      <c r="A679"/>
      <c r="B679"/>
      <c r="C679"/>
      <c r="E679" s="14">
        <v>1001</v>
      </c>
    </row>
    <row r="680" spans="1:5" s="10" customFormat="1">
      <c r="A680"/>
      <c r="B680"/>
      <c r="C680"/>
      <c r="E680" s="14">
        <v>1002</v>
      </c>
    </row>
    <row r="681" spans="1:5" s="10" customFormat="1">
      <c r="A681"/>
      <c r="B681"/>
      <c r="C681"/>
      <c r="E681" s="14">
        <v>1003</v>
      </c>
    </row>
    <row r="682" spans="1:5" s="10" customFormat="1">
      <c r="A682"/>
      <c r="B682"/>
      <c r="C682"/>
      <c r="E682" s="14">
        <v>1004</v>
      </c>
    </row>
    <row r="683" spans="1:5" s="10" customFormat="1">
      <c r="A683"/>
      <c r="B683"/>
      <c r="C683"/>
      <c r="E683" s="14">
        <v>1005</v>
      </c>
    </row>
    <row r="684" spans="1:5" s="10" customFormat="1">
      <c r="A684"/>
      <c r="B684"/>
      <c r="C684"/>
      <c r="E684" s="14">
        <v>1006</v>
      </c>
    </row>
    <row r="685" spans="1:5" s="10" customFormat="1">
      <c r="A685"/>
      <c r="B685"/>
      <c r="C685"/>
      <c r="E685" s="14">
        <v>1007</v>
      </c>
    </row>
    <row r="686" spans="1:5" s="10" customFormat="1">
      <c r="A686"/>
      <c r="B686"/>
      <c r="C686"/>
      <c r="E686" s="14">
        <v>1009</v>
      </c>
    </row>
    <row r="687" spans="1:5" s="10" customFormat="1">
      <c r="A687"/>
      <c r="B687"/>
      <c r="C687"/>
      <c r="E687" s="14">
        <v>1012</v>
      </c>
    </row>
    <row r="688" spans="1:5" s="10" customFormat="1">
      <c r="A688"/>
      <c r="B688"/>
      <c r="C688"/>
      <c r="E688" s="174">
        <v>1018</v>
      </c>
    </row>
    <row r="689" spans="1:5" s="10" customFormat="1">
      <c r="A689"/>
      <c r="B689"/>
      <c r="C689"/>
      <c r="E689" s="174">
        <v>1019</v>
      </c>
    </row>
    <row r="690" spans="1:5" s="10" customFormat="1">
      <c r="A690"/>
      <c r="B690"/>
      <c r="C690"/>
      <c r="E690" s="174">
        <v>1020</v>
      </c>
    </row>
    <row r="691" spans="1:5" s="10" customFormat="1">
      <c r="A691"/>
      <c r="B691"/>
      <c r="C691"/>
      <c r="E691" s="174">
        <v>1021</v>
      </c>
    </row>
    <row r="692" spans="1:5" s="10" customFormat="1">
      <c r="A692"/>
      <c r="B692"/>
      <c r="C692"/>
      <c r="E692" s="174">
        <v>1022</v>
      </c>
    </row>
    <row r="693" spans="1:5" s="10" customFormat="1">
      <c r="A693"/>
      <c r="B693"/>
      <c r="C693"/>
      <c r="E693" s="14">
        <v>1023</v>
      </c>
    </row>
    <row r="694" spans="1:5" s="10" customFormat="1">
      <c r="A694"/>
      <c r="B694"/>
      <c r="C694"/>
      <c r="E694" s="14">
        <v>1024</v>
      </c>
    </row>
    <row r="695" spans="1:5" s="10" customFormat="1">
      <c r="A695"/>
      <c r="B695"/>
      <c r="C695"/>
      <c r="E695" s="14">
        <v>1025</v>
      </c>
    </row>
    <row r="696" spans="1:5" s="10" customFormat="1">
      <c r="A696"/>
      <c r="B696"/>
      <c r="C696"/>
      <c r="E696" s="14">
        <v>1026</v>
      </c>
    </row>
    <row r="697" spans="1:5" s="10" customFormat="1">
      <c r="A697"/>
      <c r="B697"/>
      <c r="C697"/>
      <c r="E697" s="14">
        <v>1027</v>
      </c>
    </row>
    <row r="698" spans="1:5" s="10" customFormat="1">
      <c r="A698"/>
      <c r="B698"/>
      <c r="C698"/>
      <c r="E698" s="14">
        <v>1028</v>
      </c>
    </row>
    <row r="699" spans="1:5" s="10" customFormat="1">
      <c r="A699"/>
      <c r="B699"/>
      <c r="C699"/>
      <c r="E699" s="14">
        <v>1029</v>
      </c>
    </row>
    <row r="700" spans="1:5" s="10" customFormat="1">
      <c r="A700"/>
      <c r="B700"/>
      <c r="C700"/>
      <c r="E700" s="14">
        <v>1030</v>
      </c>
    </row>
    <row r="701" spans="1:5" s="10" customFormat="1">
      <c r="A701"/>
      <c r="B701"/>
      <c r="C701"/>
      <c r="E701" s="14">
        <v>1031</v>
      </c>
    </row>
    <row r="702" spans="1:5" s="10" customFormat="1">
      <c r="A702"/>
      <c r="B702"/>
      <c r="C702"/>
      <c r="E702" s="14">
        <v>1032</v>
      </c>
    </row>
    <row r="703" spans="1:5" s="10" customFormat="1">
      <c r="A703"/>
      <c r="B703"/>
      <c r="C703"/>
      <c r="E703" s="14">
        <v>1033</v>
      </c>
    </row>
    <row r="704" spans="1:5" s="10" customFormat="1">
      <c r="A704"/>
      <c r="B704"/>
      <c r="C704"/>
      <c r="E704" s="14">
        <v>1034</v>
      </c>
    </row>
    <row r="705" spans="1:5" s="10" customFormat="1">
      <c r="A705"/>
      <c r="B705"/>
      <c r="C705"/>
      <c r="E705" s="14">
        <v>1035</v>
      </c>
    </row>
    <row r="706" spans="1:5" s="10" customFormat="1">
      <c r="A706"/>
      <c r="B706"/>
      <c r="C706"/>
      <c r="E706" s="14">
        <v>1036</v>
      </c>
    </row>
    <row r="707" spans="1:5" s="10" customFormat="1">
      <c r="A707"/>
      <c r="B707"/>
      <c r="C707"/>
      <c r="E707" s="14">
        <v>1037</v>
      </c>
    </row>
    <row r="708" spans="1:5" s="10" customFormat="1">
      <c r="A708"/>
      <c r="B708"/>
      <c r="C708"/>
      <c r="E708" s="14">
        <v>1038</v>
      </c>
    </row>
    <row r="709" spans="1:5" s="10" customFormat="1">
      <c r="A709"/>
      <c r="B709"/>
      <c r="C709"/>
      <c r="E709" s="14">
        <v>1039</v>
      </c>
    </row>
    <row r="710" spans="1:5" s="10" customFormat="1">
      <c r="A710"/>
      <c r="B710"/>
      <c r="C710"/>
      <c r="E710" s="14">
        <v>1040</v>
      </c>
    </row>
    <row r="711" spans="1:5" s="10" customFormat="1">
      <c r="A711"/>
      <c r="B711"/>
      <c r="C711"/>
      <c r="E711" s="14">
        <v>1041</v>
      </c>
    </row>
    <row r="712" spans="1:5" s="10" customFormat="1">
      <c r="A712"/>
      <c r="B712"/>
      <c r="C712"/>
      <c r="E712" s="14">
        <v>1042</v>
      </c>
    </row>
    <row r="713" spans="1:5" s="10" customFormat="1">
      <c r="A713"/>
      <c r="B713"/>
      <c r="C713"/>
      <c r="E713" s="174">
        <v>1043</v>
      </c>
    </row>
    <row r="714" spans="1:5" s="10" customFormat="1">
      <c r="A714"/>
      <c r="B714"/>
      <c r="C714"/>
      <c r="E714" s="14">
        <v>1044</v>
      </c>
    </row>
    <row r="715" spans="1:5" s="10" customFormat="1">
      <c r="A715"/>
      <c r="B715"/>
      <c r="C715"/>
      <c r="E715" s="14">
        <v>1045</v>
      </c>
    </row>
    <row r="716" spans="1:5" s="10" customFormat="1">
      <c r="A716"/>
      <c r="B716"/>
      <c r="C716"/>
      <c r="E716" s="14">
        <v>1046</v>
      </c>
    </row>
    <row r="717" spans="1:5" s="10" customFormat="1">
      <c r="A717"/>
      <c r="B717"/>
      <c r="C717"/>
      <c r="E717" s="174">
        <v>1047</v>
      </c>
    </row>
    <row r="718" spans="1:5" s="10" customFormat="1">
      <c r="A718"/>
      <c r="B718"/>
      <c r="C718"/>
      <c r="E718" s="14">
        <v>1048</v>
      </c>
    </row>
    <row r="719" spans="1:5" s="10" customFormat="1">
      <c r="A719"/>
      <c r="B719"/>
      <c r="C719"/>
      <c r="E719" s="174">
        <v>1050</v>
      </c>
    </row>
    <row r="720" spans="1:5" s="10" customFormat="1">
      <c r="A720"/>
      <c r="B720"/>
      <c r="C720"/>
      <c r="E720" s="14">
        <v>1051</v>
      </c>
    </row>
    <row r="721" spans="1:5" s="10" customFormat="1">
      <c r="A721"/>
      <c r="B721"/>
      <c r="C721"/>
      <c r="E721" s="14">
        <v>1052</v>
      </c>
    </row>
    <row r="722" spans="1:5" s="10" customFormat="1">
      <c r="A722"/>
      <c r="B722"/>
      <c r="C722"/>
      <c r="E722" s="14">
        <v>1053</v>
      </c>
    </row>
    <row r="723" spans="1:5" s="10" customFormat="1">
      <c r="A723"/>
      <c r="B723"/>
      <c r="C723"/>
      <c r="E723" s="14">
        <v>1054</v>
      </c>
    </row>
    <row r="724" spans="1:5" s="10" customFormat="1">
      <c r="A724"/>
      <c r="B724"/>
      <c r="C724"/>
      <c r="E724" s="14">
        <v>1055</v>
      </c>
    </row>
    <row r="725" spans="1:5" s="10" customFormat="1">
      <c r="A725"/>
      <c r="B725"/>
      <c r="C725"/>
      <c r="E725" s="14">
        <v>1057</v>
      </c>
    </row>
    <row r="726" spans="1:5" s="10" customFormat="1">
      <c r="A726"/>
      <c r="B726"/>
      <c r="C726"/>
      <c r="E726" s="14">
        <v>1058</v>
      </c>
    </row>
    <row r="727" spans="1:5" s="10" customFormat="1">
      <c r="A727"/>
      <c r="B727"/>
      <c r="C727"/>
      <c r="E727" s="14">
        <v>1059</v>
      </c>
    </row>
    <row r="728" spans="1:5" s="10" customFormat="1">
      <c r="A728"/>
      <c r="B728"/>
      <c r="C728"/>
      <c r="E728" s="14">
        <v>1060</v>
      </c>
    </row>
    <row r="729" spans="1:5" s="10" customFormat="1">
      <c r="A729"/>
      <c r="B729"/>
      <c r="C729"/>
      <c r="E729" s="14">
        <v>1061</v>
      </c>
    </row>
    <row r="730" spans="1:5" s="10" customFormat="1">
      <c r="A730"/>
      <c r="B730"/>
      <c r="C730"/>
      <c r="E730" s="14">
        <v>1062</v>
      </c>
    </row>
    <row r="731" spans="1:5" s="10" customFormat="1">
      <c r="A731"/>
      <c r="B731"/>
      <c r="C731"/>
      <c r="E731" s="14">
        <v>1063</v>
      </c>
    </row>
    <row r="732" spans="1:5" s="10" customFormat="1">
      <c r="A732"/>
      <c r="B732"/>
      <c r="C732"/>
      <c r="E732" s="14">
        <v>1064</v>
      </c>
    </row>
    <row r="733" spans="1:5" s="10" customFormat="1">
      <c r="A733"/>
      <c r="B733"/>
      <c r="C733"/>
      <c r="E733" s="14">
        <v>1066</v>
      </c>
    </row>
    <row r="734" spans="1:5" s="10" customFormat="1">
      <c r="A734"/>
      <c r="B734"/>
      <c r="C734"/>
      <c r="E734" s="14">
        <v>1067</v>
      </c>
    </row>
    <row r="735" spans="1:5" s="10" customFormat="1">
      <c r="A735"/>
      <c r="B735"/>
      <c r="C735"/>
      <c r="E735" s="14">
        <v>1069</v>
      </c>
    </row>
    <row r="736" spans="1:5" s="10" customFormat="1">
      <c r="A736"/>
      <c r="B736"/>
      <c r="C736"/>
      <c r="E736" s="14">
        <v>1070</v>
      </c>
    </row>
    <row r="737" spans="1:5" s="10" customFormat="1">
      <c r="A737"/>
      <c r="B737"/>
      <c r="C737"/>
      <c r="E737" s="14">
        <v>1071</v>
      </c>
    </row>
    <row r="738" spans="1:5" s="10" customFormat="1">
      <c r="A738"/>
      <c r="B738"/>
      <c r="C738"/>
      <c r="E738" s="14">
        <v>1072</v>
      </c>
    </row>
    <row r="739" spans="1:5" s="10" customFormat="1">
      <c r="A739"/>
      <c r="B739"/>
      <c r="C739"/>
      <c r="E739" s="14">
        <v>1073</v>
      </c>
    </row>
    <row r="740" spans="1:5" s="10" customFormat="1">
      <c r="A740"/>
      <c r="B740"/>
      <c r="C740"/>
      <c r="E740" s="14">
        <v>1074</v>
      </c>
    </row>
    <row r="741" spans="1:5" s="10" customFormat="1">
      <c r="A741"/>
      <c r="B741"/>
      <c r="C741"/>
      <c r="E741" s="14">
        <v>1078</v>
      </c>
    </row>
    <row r="742" spans="1:5" s="10" customFormat="1">
      <c r="A742"/>
      <c r="B742"/>
      <c r="C742"/>
      <c r="E742" s="14">
        <v>1079</v>
      </c>
    </row>
    <row r="743" spans="1:5" s="10" customFormat="1">
      <c r="A743"/>
      <c r="B743"/>
      <c r="C743"/>
      <c r="E743" s="14">
        <v>1081</v>
      </c>
    </row>
    <row r="744" spans="1:5" s="10" customFormat="1">
      <c r="A744"/>
      <c r="B744"/>
      <c r="C744"/>
      <c r="E744" s="14">
        <v>1082</v>
      </c>
    </row>
    <row r="745" spans="1:5" s="10" customFormat="1">
      <c r="A745"/>
      <c r="B745"/>
      <c r="C745"/>
      <c r="E745" s="14">
        <v>1083</v>
      </c>
    </row>
    <row r="746" spans="1:5" s="10" customFormat="1">
      <c r="A746"/>
      <c r="B746"/>
      <c r="C746"/>
      <c r="E746" s="14">
        <v>1084</v>
      </c>
    </row>
    <row r="747" spans="1:5" s="10" customFormat="1">
      <c r="A747"/>
      <c r="B747"/>
      <c r="C747"/>
      <c r="E747" s="14">
        <v>1085</v>
      </c>
    </row>
    <row r="748" spans="1:5" s="10" customFormat="1">
      <c r="A748"/>
      <c r="B748"/>
      <c r="C748"/>
      <c r="E748" s="14">
        <v>1086</v>
      </c>
    </row>
    <row r="749" spans="1:5" s="10" customFormat="1">
      <c r="A749"/>
      <c r="B749"/>
      <c r="C749"/>
      <c r="E749" s="14">
        <v>1087</v>
      </c>
    </row>
    <row r="750" spans="1:5" s="10" customFormat="1">
      <c r="A750"/>
      <c r="B750"/>
      <c r="C750"/>
      <c r="E750" s="14">
        <v>1088</v>
      </c>
    </row>
    <row r="751" spans="1:5" s="10" customFormat="1">
      <c r="A751"/>
      <c r="B751"/>
      <c r="C751"/>
      <c r="E751" s="14">
        <v>1089</v>
      </c>
    </row>
    <row r="752" spans="1:5" s="10" customFormat="1">
      <c r="A752"/>
      <c r="B752"/>
      <c r="C752"/>
      <c r="E752" s="14">
        <v>1090</v>
      </c>
    </row>
    <row r="753" spans="1:5" s="10" customFormat="1">
      <c r="A753"/>
      <c r="B753"/>
      <c r="C753"/>
      <c r="E753" s="14">
        <v>1091</v>
      </c>
    </row>
    <row r="754" spans="1:5" s="10" customFormat="1">
      <c r="A754"/>
      <c r="B754"/>
      <c r="C754"/>
      <c r="E754" s="14">
        <v>1092</v>
      </c>
    </row>
    <row r="755" spans="1:5" s="10" customFormat="1">
      <c r="A755"/>
      <c r="B755"/>
      <c r="C755"/>
      <c r="E755" s="14">
        <v>1094</v>
      </c>
    </row>
    <row r="756" spans="1:5" s="10" customFormat="1">
      <c r="A756"/>
      <c r="B756"/>
      <c r="C756"/>
      <c r="E756" s="14">
        <v>1097</v>
      </c>
    </row>
    <row r="757" spans="1:5" s="10" customFormat="1">
      <c r="A757"/>
      <c r="B757"/>
      <c r="C757"/>
      <c r="E757" s="14">
        <v>1098</v>
      </c>
    </row>
    <row r="758" spans="1:5" s="10" customFormat="1">
      <c r="A758"/>
      <c r="B758"/>
      <c r="C758"/>
      <c r="E758" s="14">
        <v>1099</v>
      </c>
    </row>
    <row r="759" spans="1:5" s="10" customFormat="1">
      <c r="A759"/>
      <c r="B759"/>
      <c r="C759"/>
      <c r="E759" s="14">
        <v>1100</v>
      </c>
    </row>
    <row r="760" spans="1:5" s="10" customFormat="1">
      <c r="A760"/>
      <c r="B760"/>
      <c r="C760"/>
      <c r="E760" s="14">
        <v>1101</v>
      </c>
    </row>
    <row r="761" spans="1:5" s="10" customFormat="1">
      <c r="A761"/>
      <c r="B761"/>
      <c r="C761"/>
      <c r="E761" s="14">
        <v>1102</v>
      </c>
    </row>
    <row r="762" spans="1:5" s="10" customFormat="1">
      <c r="A762"/>
      <c r="B762"/>
      <c r="C762"/>
      <c r="E762" s="14">
        <v>1103</v>
      </c>
    </row>
    <row r="763" spans="1:5" s="10" customFormat="1">
      <c r="A763"/>
      <c r="B763"/>
      <c r="C763"/>
      <c r="E763" s="14">
        <v>1104</v>
      </c>
    </row>
    <row r="764" spans="1:5" s="10" customFormat="1">
      <c r="A764"/>
      <c r="B764"/>
      <c r="C764"/>
      <c r="E764" s="14">
        <v>1105</v>
      </c>
    </row>
    <row r="765" spans="1:5" s="10" customFormat="1">
      <c r="A765"/>
      <c r="B765"/>
      <c r="C765"/>
      <c r="E765" s="14">
        <v>1106</v>
      </c>
    </row>
    <row r="766" spans="1:5" s="10" customFormat="1">
      <c r="A766"/>
      <c r="B766"/>
      <c r="C766"/>
      <c r="E766" s="14">
        <v>1109</v>
      </c>
    </row>
    <row r="767" spans="1:5" s="10" customFormat="1">
      <c r="A767"/>
      <c r="B767"/>
      <c r="C767"/>
      <c r="E767" s="14">
        <v>1110</v>
      </c>
    </row>
    <row r="768" spans="1:5" s="10" customFormat="1">
      <c r="A768"/>
      <c r="B768"/>
      <c r="C768"/>
      <c r="E768" s="14">
        <v>1112</v>
      </c>
    </row>
    <row r="769" spans="1:5" s="10" customFormat="1">
      <c r="A769"/>
      <c r="B769"/>
      <c r="C769"/>
      <c r="E769" s="14">
        <v>1113</v>
      </c>
    </row>
    <row r="770" spans="1:5" s="10" customFormat="1">
      <c r="A770"/>
      <c r="B770"/>
      <c r="C770"/>
      <c r="E770" s="14">
        <v>1114</v>
      </c>
    </row>
    <row r="771" spans="1:5" s="10" customFormat="1">
      <c r="A771"/>
      <c r="B771"/>
      <c r="C771"/>
      <c r="E771" s="14">
        <v>1115</v>
      </c>
    </row>
    <row r="772" spans="1:5" s="10" customFormat="1">
      <c r="A772"/>
      <c r="B772"/>
      <c r="C772"/>
      <c r="E772" s="14">
        <v>1116</v>
      </c>
    </row>
    <row r="773" spans="1:5" s="10" customFormat="1">
      <c r="A773"/>
      <c r="B773"/>
      <c r="C773"/>
      <c r="E773" s="174">
        <v>1119</v>
      </c>
    </row>
    <row r="774" spans="1:5" s="10" customFormat="1">
      <c r="A774"/>
      <c r="B774"/>
      <c r="C774"/>
      <c r="E774" s="14">
        <v>1120</v>
      </c>
    </row>
    <row r="775" spans="1:5" s="10" customFormat="1">
      <c r="A775"/>
      <c r="B775"/>
      <c r="C775"/>
      <c r="E775" s="14">
        <v>1123</v>
      </c>
    </row>
    <row r="776" spans="1:5" s="10" customFormat="1">
      <c r="A776"/>
      <c r="B776"/>
      <c r="C776"/>
      <c r="E776" s="14">
        <v>1124</v>
      </c>
    </row>
    <row r="777" spans="1:5" s="10" customFormat="1">
      <c r="A777"/>
      <c r="B777"/>
      <c r="C777"/>
      <c r="E777" s="14">
        <v>1125</v>
      </c>
    </row>
    <row r="778" spans="1:5" s="10" customFormat="1">
      <c r="A778"/>
      <c r="B778"/>
      <c r="C778"/>
      <c r="E778" s="14">
        <v>1126</v>
      </c>
    </row>
    <row r="779" spans="1:5" s="10" customFormat="1">
      <c r="A779"/>
      <c r="B779"/>
      <c r="C779"/>
      <c r="E779" s="14">
        <v>1127</v>
      </c>
    </row>
    <row r="780" spans="1:5" s="10" customFormat="1">
      <c r="A780"/>
      <c r="B780"/>
      <c r="C780"/>
      <c r="E780" s="14">
        <v>1128</v>
      </c>
    </row>
    <row r="781" spans="1:5" s="10" customFormat="1">
      <c r="A781"/>
      <c r="B781"/>
      <c r="C781"/>
      <c r="E781" s="14">
        <v>1129</v>
      </c>
    </row>
    <row r="782" spans="1:5" s="10" customFormat="1">
      <c r="A782"/>
      <c r="B782"/>
      <c r="C782"/>
      <c r="E782" s="14">
        <v>1130</v>
      </c>
    </row>
    <row r="783" spans="1:5" s="10" customFormat="1">
      <c r="A783"/>
      <c r="B783"/>
      <c r="C783"/>
      <c r="E783" s="14">
        <v>1131</v>
      </c>
    </row>
    <row r="784" spans="1:5" s="10" customFormat="1">
      <c r="A784"/>
      <c r="B784"/>
      <c r="C784"/>
      <c r="E784" s="14">
        <v>1132</v>
      </c>
    </row>
    <row r="785" spans="1:5" s="10" customFormat="1">
      <c r="A785"/>
      <c r="B785"/>
      <c r="C785"/>
      <c r="E785" s="14">
        <v>1133</v>
      </c>
    </row>
    <row r="786" spans="1:5" s="10" customFormat="1">
      <c r="A786"/>
      <c r="B786"/>
      <c r="C786"/>
      <c r="E786" s="14">
        <v>1134</v>
      </c>
    </row>
    <row r="787" spans="1:5" s="10" customFormat="1">
      <c r="A787"/>
      <c r="B787"/>
      <c r="C787"/>
      <c r="E787" s="14">
        <v>1135</v>
      </c>
    </row>
    <row r="788" spans="1:5" s="10" customFormat="1">
      <c r="A788"/>
      <c r="B788"/>
      <c r="C788"/>
      <c r="E788" s="14">
        <v>1136</v>
      </c>
    </row>
    <row r="789" spans="1:5" s="10" customFormat="1">
      <c r="A789"/>
      <c r="B789"/>
      <c r="C789"/>
      <c r="E789" s="14">
        <v>1139</v>
      </c>
    </row>
    <row r="790" spans="1:5" s="10" customFormat="1">
      <c r="A790"/>
      <c r="B790"/>
      <c r="C790"/>
      <c r="E790" s="14">
        <v>1140</v>
      </c>
    </row>
    <row r="791" spans="1:5" s="10" customFormat="1">
      <c r="A791"/>
      <c r="B791"/>
      <c r="C791"/>
      <c r="E791" s="14">
        <v>1141</v>
      </c>
    </row>
    <row r="792" spans="1:5" s="10" customFormat="1">
      <c r="A792"/>
      <c r="B792"/>
      <c r="C792"/>
      <c r="E792" s="14">
        <v>1142</v>
      </c>
    </row>
    <row r="793" spans="1:5" s="10" customFormat="1">
      <c r="A793"/>
      <c r="B793"/>
      <c r="C793"/>
      <c r="E793" s="14">
        <v>1143</v>
      </c>
    </row>
    <row r="794" spans="1:5" s="10" customFormat="1">
      <c r="A794"/>
      <c r="B794"/>
      <c r="C794"/>
      <c r="E794" s="14">
        <v>1144</v>
      </c>
    </row>
    <row r="795" spans="1:5" s="10" customFormat="1">
      <c r="A795"/>
      <c r="B795"/>
      <c r="C795"/>
      <c r="E795" s="14">
        <v>1145</v>
      </c>
    </row>
    <row r="796" spans="1:5" s="10" customFormat="1">
      <c r="A796"/>
      <c r="B796"/>
      <c r="C796"/>
      <c r="E796" s="14">
        <v>1146</v>
      </c>
    </row>
    <row r="797" spans="1:5" s="10" customFormat="1">
      <c r="A797"/>
      <c r="B797"/>
      <c r="C797"/>
      <c r="E797" s="14">
        <v>1147</v>
      </c>
    </row>
    <row r="798" spans="1:5" s="10" customFormat="1">
      <c r="A798"/>
      <c r="B798"/>
      <c r="C798"/>
      <c r="E798" s="14">
        <v>1148</v>
      </c>
    </row>
    <row r="799" spans="1:5" s="10" customFormat="1">
      <c r="A799"/>
      <c r="B799"/>
      <c r="C799"/>
      <c r="E799" s="14">
        <v>1149</v>
      </c>
    </row>
    <row r="800" spans="1:5" s="10" customFormat="1">
      <c r="A800"/>
      <c r="B800"/>
      <c r="C800"/>
      <c r="E800" s="14">
        <v>1150</v>
      </c>
    </row>
    <row r="801" spans="1:5" s="10" customFormat="1">
      <c r="A801"/>
      <c r="B801"/>
      <c r="C801"/>
      <c r="E801" s="14">
        <v>1151</v>
      </c>
    </row>
    <row r="802" spans="1:5" s="10" customFormat="1">
      <c r="A802"/>
      <c r="B802"/>
      <c r="C802"/>
      <c r="E802" s="14">
        <v>1152</v>
      </c>
    </row>
    <row r="803" spans="1:5" s="10" customFormat="1">
      <c r="A803"/>
      <c r="B803"/>
      <c r="C803"/>
      <c r="E803" s="14">
        <v>1154</v>
      </c>
    </row>
    <row r="804" spans="1:5" s="10" customFormat="1">
      <c r="A804"/>
      <c r="B804"/>
      <c r="C804"/>
      <c r="E804" s="14">
        <v>1155</v>
      </c>
    </row>
    <row r="805" spans="1:5" s="10" customFormat="1">
      <c r="A805"/>
      <c r="B805"/>
      <c r="C805"/>
      <c r="E805" s="14">
        <v>1156</v>
      </c>
    </row>
    <row r="806" spans="1:5" s="10" customFormat="1">
      <c r="A806"/>
      <c r="B806"/>
      <c r="C806"/>
      <c r="E806" s="14">
        <v>1157</v>
      </c>
    </row>
    <row r="807" spans="1:5" s="10" customFormat="1">
      <c r="A807"/>
      <c r="B807"/>
      <c r="C807"/>
      <c r="E807" s="14">
        <v>1158</v>
      </c>
    </row>
    <row r="808" spans="1:5" s="10" customFormat="1">
      <c r="A808"/>
      <c r="B808"/>
      <c r="C808"/>
      <c r="E808" s="14">
        <v>1159</v>
      </c>
    </row>
    <row r="809" spans="1:5" s="10" customFormat="1">
      <c r="A809"/>
      <c r="B809"/>
      <c r="C809"/>
      <c r="E809" s="14">
        <v>1160</v>
      </c>
    </row>
    <row r="810" spans="1:5" s="10" customFormat="1">
      <c r="A810"/>
      <c r="B810"/>
      <c r="C810"/>
      <c r="E810" s="14">
        <v>1161</v>
      </c>
    </row>
    <row r="811" spans="1:5" s="10" customFormat="1">
      <c r="A811"/>
      <c r="B811"/>
      <c r="C811"/>
      <c r="E811" s="14">
        <v>1162</v>
      </c>
    </row>
    <row r="812" spans="1:5" s="10" customFormat="1">
      <c r="A812"/>
      <c r="B812"/>
      <c r="C812"/>
      <c r="E812" s="14">
        <v>1163</v>
      </c>
    </row>
    <row r="813" spans="1:5" s="10" customFormat="1">
      <c r="A813"/>
      <c r="B813"/>
      <c r="C813"/>
      <c r="E813" s="14">
        <v>1164</v>
      </c>
    </row>
    <row r="814" spans="1:5" s="10" customFormat="1">
      <c r="A814"/>
      <c r="B814"/>
      <c r="C814"/>
      <c r="E814" s="14">
        <v>1165</v>
      </c>
    </row>
    <row r="815" spans="1:5" s="10" customFormat="1">
      <c r="A815"/>
      <c r="B815"/>
      <c r="C815"/>
      <c r="E815" s="14">
        <v>1166</v>
      </c>
    </row>
    <row r="816" spans="1:5" s="10" customFormat="1">
      <c r="A816"/>
      <c r="B816"/>
      <c r="C816"/>
      <c r="E816" s="14">
        <v>1167</v>
      </c>
    </row>
    <row r="817" spans="1:5" s="10" customFormat="1">
      <c r="A817"/>
      <c r="B817"/>
      <c r="C817"/>
      <c r="E817" s="14">
        <v>1168</v>
      </c>
    </row>
    <row r="818" spans="1:5" s="10" customFormat="1">
      <c r="A818"/>
      <c r="B818"/>
      <c r="C818"/>
      <c r="E818" s="14">
        <v>1169</v>
      </c>
    </row>
    <row r="819" spans="1:5" s="10" customFormat="1">
      <c r="A819"/>
      <c r="B819"/>
      <c r="C819"/>
      <c r="E819" s="14">
        <v>1170</v>
      </c>
    </row>
    <row r="820" spans="1:5" s="10" customFormat="1">
      <c r="A820"/>
      <c r="B820"/>
      <c r="C820"/>
      <c r="E820" s="14">
        <v>1171</v>
      </c>
    </row>
    <row r="821" spans="1:5" s="10" customFormat="1">
      <c r="A821"/>
      <c r="B821"/>
      <c r="C821"/>
      <c r="E821" s="14">
        <v>1172</v>
      </c>
    </row>
    <row r="822" spans="1:5" s="10" customFormat="1">
      <c r="A822"/>
      <c r="B822"/>
      <c r="C822"/>
      <c r="E822" s="14">
        <v>1173</v>
      </c>
    </row>
    <row r="823" spans="1:5" s="10" customFormat="1">
      <c r="A823"/>
      <c r="B823"/>
      <c r="C823"/>
      <c r="E823" s="14">
        <v>1174</v>
      </c>
    </row>
    <row r="824" spans="1:5" s="10" customFormat="1">
      <c r="A824"/>
      <c r="B824"/>
      <c r="C824"/>
      <c r="E824" s="14">
        <v>1175</v>
      </c>
    </row>
    <row r="825" spans="1:5" s="10" customFormat="1">
      <c r="A825"/>
      <c r="B825"/>
      <c r="C825"/>
      <c r="E825" s="14">
        <v>1176</v>
      </c>
    </row>
    <row r="826" spans="1:5" s="10" customFormat="1">
      <c r="A826"/>
      <c r="B826"/>
      <c r="C826"/>
      <c r="E826" s="14">
        <v>1178</v>
      </c>
    </row>
    <row r="827" spans="1:5" s="10" customFormat="1">
      <c r="A827"/>
      <c r="B827"/>
      <c r="C827"/>
      <c r="E827" s="14">
        <v>1179</v>
      </c>
    </row>
    <row r="828" spans="1:5" s="10" customFormat="1">
      <c r="A828"/>
      <c r="B828"/>
      <c r="C828"/>
      <c r="E828" s="14">
        <v>1180</v>
      </c>
    </row>
    <row r="829" spans="1:5" s="10" customFormat="1">
      <c r="A829"/>
      <c r="B829"/>
      <c r="C829"/>
      <c r="E829" s="14">
        <v>1181</v>
      </c>
    </row>
    <row r="830" spans="1:5" s="10" customFormat="1">
      <c r="A830"/>
      <c r="B830"/>
      <c r="C830"/>
      <c r="E830" s="14">
        <v>1182</v>
      </c>
    </row>
    <row r="831" spans="1:5" s="10" customFormat="1">
      <c r="A831"/>
      <c r="B831"/>
      <c r="C831"/>
      <c r="E831" s="14">
        <v>1183</v>
      </c>
    </row>
    <row r="832" spans="1:5" s="10" customFormat="1">
      <c r="A832"/>
      <c r="B832"/>
      <c r="C832"/>
      <c r="E832" s="14">
        <v>1184</v>
      </c>
    </row>
    <row r="833" spans="1:5" s="10" customFormat="1">
      <c r="A833"/>
      <c r="B833"/>
      <c r="C833"/>
      <c r="E833" s="14">
        <v>1185</v>
      </c>
    </row>
    <row r="834" spans="1:5" s="10" customFormat="1">
      <c r="A834"/>
      <c r="B834"/>
      <c r="C834"/>
      <c r="E834" s="14">
        <v>1187</v>
      </c>
    </row>
    <row r="835" spans="1:5" s="10" customFormat="1">
      <c r="A835"/>
      <c r="B835"/>
      <c r="C835"/>
      <c r="E835" s="14">
        <v>1188</v>
      </c>
    </row>
    <row r="836" spans="1:5" s="10" customFormat="1">
      <c r="A836"/>
      <c r="B836"/>
      <c r="C836"/>
      <c r="E836" s="14">
        <v>1189</v>
      </c>
    </row>
    <row r="837" spans="1:5" s="10" customFormat="1">
      <c r="A837"/>
      <c r="B837"/>
      <c r="C837"/>
      <c r="E837" s="14">
        <v>1190</v>
      </c>
    </row>
    <row r="838" spans="1:5" s="10" customFormat="1">
      <c r="A838"/>
      <c r="B838"/>
      <c r="C838"/>
      <c r="E838" s="14">
        <v>1191</v>
      </c>
    </row>
    <row r="839" spans="1:5" s="10" customFormat="1">
      <c r="A839"/>
      <c r="B839"/>
      <c r="C839"/>
      <c r="E839" s="14">
        <v>1192</v>
      </c>
    </row>
    <row r="840" spans="1:5" s="10" customFormat="1">
      <c r="A840"/>
      <c r="B840"/>
      <c r="C840"/>
      <c r="E840" s="14">
        <v>1194</v>
      </c>
    </row>
    <row r="841" spans="1:5" s="10" customFormat="1">
      <c r="A841"/>
      <c r="B841"/>
      <c r="C841"/>
      <c r="E841" s="14">
        <v>1195</v>
      </c>
    </row>
    <row r="842" spans="1:5" s="10" customFormat="1">
      <c r="A842"/>
      <c r="B842"/>
      <c r="C842"/>
      <c r="E842" s="14">
        <v>1196</v>
      </c>
    </row>
    <row r="843" spans="1:5" s="10" customFormat="1">
      <c r="A843"/>
      <c r="B843"/>
      <c r="C843"/>
      <c r="E843" s="14">
        <v>1197</v>
      </c>
    </row>
    <row r="844" spans="1:5" s="10" customFormat="1">
      <c r="A844"/>
      <c r="B844"/>
      <c r="C844"/>
      <c r="E844" s="14">
        <v>1198</v>
      </c>
    </row>
    <row r="845" spans="1:5" s="10" customFormat="1">
      <c r="A845"/>
      <c r="B845"/>
      <c r="C845"/>
      <c r="E845" s="14">
        <v>1199</v>
      </c>
    </row>
    <row r="846" spans="1:5" s="10" customFormat="1">
      <c r="A846"/>
      <c r="B846"/>
      <c r="C846"/>
      <c r="E846" s="14">
        <v>1200</v>
      </c>
    </row>
    <row r="847" spans="1:5" s="10" customFormat="1">
      <c r="A847"/>
      <c r="B847"/>
      <c r="C847"/>
      <c r="E847" s="14">
        <v>1201</v>
      </c>
    </row>
    <row r="848" spans="1:5" s="10" customFormat="1">
      <c r="A848"/>
      <c r="B848"/>
      <c r="C848"/>
      <c r="E848" s="14">
        <v>1202</v>
      </c>
    </row>
    <row r="849" spans="1:5" s="10" customFormat="1">
      <c r="A849"/>
      <c r="B849"/>
      <c r="C849"/>
      <c r="E849" s="14">
        <v>1203</v>
      </c>
    </row>
    <row r="850" spans="1:5" s="10" customFormat="1">
      <c r="A850"/>
      <c r="B850"/>
      <c r="C850"/>
      <c r="E850" s="14">
        <v>1204</v>
      </c>
    </row>
    <row r="851" spans="1:5" s="10" customFormat="1">
      <c r="A851"/>
      <c r="B851"/>
      <c r="C851"/>
      <c r="E851" s="14">
        <v>1205</v>
      </c>
    </row>
    <row r="852" spans="1:5" s="10" customFormat="1">
      <c r="A852"/>
      <c r="B852"/>
      <c r="C852"/>
      <c r="E852" s="14">
        <v>1206</v>
      </c>
    </row>
    <row r="853" spans="1:5" s="10" customFormat="1">
      <c r="A853"/>
      <c r="B853"/>
      <c r="C853"/>
      <c r="E853" s="14">
        <v>1207</v>
      </c>
    </row>
    <row r="854" spans="1:5" s="10" customFormat="1">
      <c r="A854"/>
      <c r="B854"/>
      <c r="C854"/>
      <c r="E854" s="14">
        <v>1210</v>
      </c>
    </row>
    <row r="855" spans="1:5" s="10" customFormat="1">
      <c r="A855"/>
      <c r="B855"/>
      <c r="C855"/>
      <c r="E855" s="14">
        <v>1211</v>
      </c>
    </row>
    <row r="856" spans="1:5" s="10" customFormat="1">
      <c r="A856"/>
      <c r="B856"/>
      <c r="C856"/>
      <c r="E856" s="14">
        <v>1212</v>
      </c>
    </row>
    <row r="857" spans="1:5" s="10" customFormat="1">
      <c r="A857"/>
      <c r="B857"/>
      <c r="C857"/>
      <c r="E857" s="14">
        <v>1213</v>
      </c>
    </row>
    <row r="858" spans="1:5" s="10" customFormat="1">
      <c r="A858"/>
      <c r="B858"/>
      <c r="C858"/>
      <c r="E858" s="14">
        <v>1214</v>
      </c>
    </row>
    <row r="859" spans="1:5" s="10" customFormat="1">
      <c r="A859"/>
      <c r="B859"/>
      <c r="C859"/>
      <c r="E859" s="14">
        <v>1215</v>
      </c>
    </row>
    <row r="860" spans="1:5" s="10" customFormat="1">
      <c r="A860"/>
      <c r="B860"/>
      <c r="C860"/>
      <c r="E860" s="14">
        <v>1216</v>
      </c>
    </row>
    <row r="861" spans="1:5" s="10" customFormat="1">
      <c r="A861"/>
      <c r="B861"/>
      <c r="C861"/>
      <c r="E861" s="14">
        <v>1217</v>
      </c>
    </row>
    <row r="862" spans="1:5" s="10" customFormat="1">
      <c r="A862"/>
      <c r="B862"/>
      <c r="C862"/>
      <c r="E862" s="14">
        <v>1218</v>
      </c>
    </row>
    <row r="863" spans="1:5" s="10" customFormat="1">
      <c r="A863"/>
      <c r="B863"/>
      <c r="C863"/>
      <c r="E863" s="14">
        <v>1219</v>
      </c>
    </row>
    <row r="864" spans="1:5" s="10" customFormat="1">
      <c r="A864"/>
      <c r="B864"/>
      <c r="C864"/>
      <c r="E864" s="14">
        <v>1220</v>
      </c>
    </row>
    <row r="865" spans="1:5" s="10" customFormat="1">
      <c r="A865"/>
      <c r="B865"/>
      <c r="C865"/>
      <c r="E865" s="14">
        <v>1221</v>
      </c>
    </row>
    <row r="866" spans="1:5" s="10" customFormat="1">
      <c r="A866"/>
      <c r="B866"/>
      <c r="C866"/>
      <c r="E866" s="14">
        <v>1222</v>
      </c>
    </row>
    <row r="867" spans="1:5" s="10" customFormat="1">
      <c r="A867"/>
      <c r="B867"/>
      <c r="C867"/>
      <c r="E867" s="14">
        <v>1223</v>
      </c>
    </row>
    <row r="868" spans="1:5" s="10" customFormat="1">
      <c r="A868"/>
      <c r="B868"/>
      <c r="C868"/>
      <c r="E868" s="14">
        <v>1224</v>
      </c>
    </row>
    <row r="869" spans="1:5" s="10" customFormat="1">
      <c r="A869"/>
      <c r="B869"/>
      <c r="C869"/>
      <c r="E869" s="14">
        <v>1225</v>
      </c>
    </row>
    <row r="870" spans="1:5" s="10" customFormat="1">
      <c r="A870"/>
      <c r="B870"/>
      <c r="C870"/>
      <c r="E870" s="14">
        <v>1226</v>
      </c>
    </row>
    <row r="871" spans="1:5" s="10" customFormat="1">
      <c r="A871"/>
      <c r="B871"/>
      <c r="C871"/>
      <c r="E871" s="14">
        <v>1227</v>
      </c>
    </row>
    <row r="872" spans="1:5" s="10" customFormat="1">
      <c r="A872"/>
      <c r="B872"/>
      <c r="C872"/>
      <c r="E872" s="14">
        <v>1228</v>
      </c>
    </row>
    <row r="873" spans="1:5" s="10" customFormat="1">
      <c r="A873"/>
      <c r="B873"/>
      <c r="C873"/>
      <c r="E873" s="14">
        <v>1229</v>
      </c>
    </row>
    <row r="874" spans="1:5" s="10" customFormat="1">
      <c r="A874"/>
      <c r="B874"/>
      <c r="C874"/>
      <c r="E874" s="14">
        <v>1230</v>
      </c>
    </row>
    <row r="875" spans="1:5" s="10" customFormat="1">
      <c r="A875"/>
      <c r="B875"/>
      <c r="C875"/>
      <c r="E875" s="14">
        <v>1231</v>
      </c>
    </row>
    <row r="876" spans="1:5" s="10" customFormat="1">
      <c r="A876"/>
      <c r="B876"/>
      <c r="C876"/>
      <c r="E876" s="14">
        <v>1232</v>
      </c>
    </row>
    <row r="877" spans="1:5" s="10" customFormat="1">
      <c r="A877"/>
      <c r="B877"/>
      <c r="C877"/>
      <c r="E877" s="14">
        <v>1233</v>
      </c>
    </row>
    <row r="878" spans="1:5" s="10" customFormat="1">
      <c r="A878"/>
      <c r="B878"/>
      <c r="C878"/>
      <c r="E878" s="14">
        <v>1234</v>
      </c>
    </row>
    <row r="879" spans="1:5" s="10" customFormat="1">
      <c r="A879"/>
      <c r="B879"/>
      <c r="C879"/>
      <c r="E879" s="14">
        <v>1235</v>
      </c>
    </row>
    <row r="880" spans="1:5" s="10" customFormat="1">
      <c r="A880"/>
      <c r="B880"/>
      <c r="C880"/>
      <c r="E880" s="14">
        <v>1236</v>
      </c>
    </row>
    <row r="881" spans="1:5" s="10" customFormat="1">
      <c r="A881"/>
      <c r="B881"/>
      <c r="C881"/>
      <c r="E881" s="14">
        <v>1237</v>
      </c>
    </row>
    <row r="882" spans="1:5" s="10" customFormat="1">
      <c r="A882"/>
      <c r="B882"/>
      <c r="C882"/>
      <c r="E882" s="14">
        <v>1238</v>
      </c>
    </row>
    <row r="883" spans="1:5" s="10" customFormat="1">
      <c r="A883"/>
      <c r="B883"/>
      <c r="C883"/>
      <c r="E883" s="14">
        <v>1239</v>
      </c>
    </row>
    <row r="884" spans="1:5" s="10" customFormat="1">
      <c r="A884"/>
      <c r="B884"/>
      <c r="C884"/>
      <c r="E884" s="14">
        <v>1240</v>
      </c>
    </row>
    <row r="885" spans="1:5" s="10" customFormat="1">
      <c r="A885"/>
      <c r="B885"/>
      <c r="C885"/>
      <c r="E885" s="14">
        <v>1241</v>
      </c>
    </row>
    <row r="886" spans="1:5" s="10" customFormat="1">
      <c r="A886"/>
      <c r="B886"/>
      <c r="C886"/>
      <c r="E886" s="14">
        <v>1242</v>
      </c>
    </row>
    <row r="887" spans="1:5" s="10" customFormat="1">
      <c r="A887"/>
      <c r="B887"/>
      <c r="C887"/>
      <c r="E887" s="14">
        <v>1244</v>
      </c>
    </row>
    <row r="888" spans="1:5" s="10" customFormat="1">
      <c r="A888"/>
      <c r="B888"/>
      <c r="C888"/>
      <c r="E888" s="14">
        <v>1246</v>
      </c>
    </row>
    <row r="889" spans="1:5" s="10" customFormat="1">
      <c r="A889"/>
      <c r="B889"/>
      <c r="C889"/>
      <c r="E889" s="14">
        <v>1248</v>
      </c>
    </row>
    <row r="890" spans="1:5" s="10" customFormat="1">
      <c r="A890"/>
      <c r="B890"/>
      <c r="C890"/>
      <c r="E890" s="14">
        <v>1249</v>
      </c>
    </row>
    <row r="891" spans="1:5" s="10" customFormat="1">
      <c r="A891"/>
      <c r="B891"/>
      <c r="C891"/>
      <c r="E891" s="14">
        <v>1250</v>
      </c>
    </row>
    <row r="892" spans="1:5" s="10" customFormat="1">
      <c r="A892"/>
      <c r="B892"/>
      <c r="C892"/>
      <c r="E892" s="14">
        <v>1251</v>
      </c>
    </row>
    <row r="893" spans="1:5" s="10" customFormat="1">
      <c r="A893"/>
      <c r="B893"/>
      <c r="C893"/>
      <c r="E893" s="14">
        <v>1252</v>
      </c>
    </row>
    <row r="894" spans="1:5" s="10" customFormat="1">
      <c r="A894"/>
      <c r="B894"/>
      <c r="C894"/>
      <c r="E894" s="14">
        <v>1253</v>
      </c>
    </row>
    <row r="895" spans="1:5" s="10" customFormat="1">
      <c r="A895"/>
      <c r="B895"/>
      <c r="C895"/>
      <c r="E895" s="14">
        <v>1254</v>
      </c>
    </row>
    <row r="896" spans="1:5" s="10" customFormat="1">
      <c r="A896"/>
      <c r="B896"/>
      <c r="C896"/>
      <c r="E896" s="14">
        <v>1255</v>
      </c>
    </row>
    <row r="897" spans="1:5" s="10" customFormat="1">
      <c r="A897"/>
      <c r="B897"/>
      <c r="C897"/>
      <c r="E897" s="14">
        <v>1256</v>
      </c>
    </row>
    <row r="898" spans="1:5" s="10" customFormat="1">
      <c r="A898"/>
      <c r="B898"/>
      <c r="C898"/>
      <c r="E898" s="14">
        <v>1257</v>
      </c>
    </row>
    <row r="899" spans="1:5" s="10" customFormat="1">
      <c r="A899"/>
      <c r="B899"/>
      <c r="C899"/>
      <c r="E899" s="14">
        <v>1258</v>
      </c>
    </row>
    <row r="900" spans="1:5" s="10" customFormat="1">
      <c r="A900"/>
      <c r="B900"/>
      <c r="C900"/>
      <c r="E900" s="174">
        <v>1259</v>
      </c>
    </row>
    <row r="901" spans="1:5" s="10" customFormat="1">
      <c r="A901"/>
      <c r="B901"/>
      <c r="C901"/>
      <c r="E901" s="14">
        <v>1260</v>
      </c>
    </row>
    <row r="902" spans="1:5" s="10" customFormat="1">
      <c r="A902"/>
      <c r="B902"/>
      <c r="C902"/>
      <c r="E902" s="14">
        <v>1261</v>
      </c>
    </row>
    <row r="903" spans="1:5" s="10" customFormat="1">
      <c r="A903"/>
      <c r="B903"/>
      <c r="C903"/>
      <c r="E903" s="14">
        <v>1262</v>
      </c>
    </row>
    <row r="904" spans="1:5" s="10" customFormat="1">
      <c r="A904"/>
      <c r="B904"/>
      <c r="C904"/>
      <c r="E904" s="14">
        <v>1263</v>
      </c>
    </row>
    <row r="905" spans="1:5" s="10" customFormat="1">
      <c r="A905"/>
      <c r="B905"/>
      <c r="C905"/>
      <c r="E905" s="14">
        <v>1264</v>
      </c>
    </row>
    <row r="906" spans="1:5" s="10" customFormat="1">
      <c r="A906"/>
      <c r="B906"/>
      <c r="C906"/>
      <c r="E906" s="14">
        <v>1265</v>
      </c>
    </row>
    <row r="907" spans="1:5" s="10" customFormat="1">
      <c r="A907"/>
      <c r="B907"/>
      <c r="C907"/>
      <c r="E907" s="14">
        <v>1266</v>
      </c>
    </row>
    <row r="908" spans="1:5" s="10" customFormat="1">
      <c r="A908"/>
      <c r="B908"/>
      <c r="C908"/>
      <c r="E908" s="14">
        <v>1267</v>
      </c>
    </row>
    <row r="909" spans="1:5" s="10" customFormat="1">
      <c r="A909"/>
      <c r="B909"/>
      <c r="C909"/>
      <c r="E909" s="14">
        <v>1268</v>
      </c>
    </row>
    <row r="910" spans="1:5" s="10" customFormat="1">
      <c r="A910"/>
      <c r="B910"/>
      <c r="C910"/>
      <c r="E910" s="14">
        <v>1270</v>
      </c>
    </row>
    <row r="911" spans="1:5" s="10" customFormat="1">
      <c r="A911"/>
      <c r="B911"/>
      <c r="C911"/>
      <c r="E911" s="14">
        <v>1271</v>
      </c>
    </row>
    <row r="912" spans="1:5" s="10" customFormat="1">
      <c r="A912"/>
      <c r="B912"/>
      <c r="C912"/>
      <c r="E912" s="14">
        <v>1273</v>
      </c>
    </row>
    <row r="913" spans="1:5" s="10" customFormat="1">
      <c r="A913"/>
      <c r="B913"/>
      <c r="C913"/>
      <c r="E913" s="14">
        <v>1274</v>
      </c>
    </row>
    <row r="914" spans="1:5" s="10" customFormat="1">
      <c r="A914"/>
      <c r="B914"/>
      <c r="C914"/>
      <c r="E914" s="14">
        <v>1275</v>
      </c>
    </row>
    <row r="915" spans="1:5" s="10" customFormat="1">
      <c r="A915"/>
      <c r="B915"/>
      <c r="C915"/>
      <c r="E915" s="14">
        <v>1276</v>
      </c>
    </row>
    <row r="916" spans="1:5" s="10" customFormat="1">
      <c r="A916"/>
      <c r="B916"/>
      <c r="C916"/>
      <c r="E916" s="14">
        <v>1277</v>
      </c>
    </row>
    <row r="917" spans="1:5" s="10" customFormat="1">
      <c r="A917"/>
      <c r="B917"/>
      <c r="C917"/>
      <c r="E917" s="14">
        <v>1278</v>
      </c>
    </row>
    <row r="918" spans="1:5" s="10" customFormat="1">
      <c r="A918"/>
      <c r="B918"/>
      <c r="C918"/>
      <c r="E918" s="14">
        <v>1279</v>
      </c>
    </row>
    <row r="919" spans="1:5" s="10" customFormat="1">
      <c r="A919"/>
      <c r="B919"/>
      <c r="C919"/>
      <c r="E919" s="14">
        <v>1280</v>
      </c>
    </row>
    <row r="920" spans="1:5" s="10" customFormat="1">
      <c r="A920"/>
      <c r="B920"/>
      <c r="C920"/>
      <c r="E920" s="14">
        <v>1283</v>
      </c>
    </row>
    <row r="921" spans="1:5" s="10" customFormat="1">
      <c r="A921"/>
      <c r="B921"/>
      <c r="C921"/>
      <c r="E921" s="14">
        <v>1284</v>
      </c>
    </row>
    <row r="922" spans="1:5" s="10" customFormat="1">
      <c r="A922"/>
      <c r="B922"/>
      <c r="C922"/>
      <c r="E922" s="14">
        <v>1285</v>
      </c>
    </row>
    <row r="923" spans="1:5" s="10" customFormat="1">
      <c r="A923"/>
      <c r="B923"/>
      <c r="C923"/>
      <c r="E923" s="14">
        <v>1286</v>
      </c>
    </row>
    <row r="924" spans="1:5" s="10" customFormat="1">
      <c r="A924"/>
      <c r="B924"/>
      <c r="C924"/>
      <c r="E924" s="14">
        <v>1288</v>
      </c>
    </row>
    <row r="925" spans="1:5" s="10" customFormat="1">
      <c r="A925"/>
      <c r="B925"/>
      <c r="C925"/>
      <c r="E925" s="14">
        <v>1289</v>
      </c>
    </row>
    <row r="926" spans="1:5" s="10" customFormat="1">
      <c r="A926"/>
      <c r="B926"/>
      <c r="C926"/>
      <c r="E926" s="14">
        <v>1290</v>
      </c>
    </row>
    <row r="927" spans="1:5" s="10" customFormat="1">
      <c r="A927"/>
      <c r="B927"/>
      <c r="C927"/>
      <c r="E927" s="14">
        <v>1291</v>
      </c>
    </row>
    <row r="928" spans="1:5" s="10" customFormat="1">
      <c r="A928"/>
      <c r="B928"/>
      <c r="C928"/>
      <c r="E928" s="14">
        <v>1293</v>
      </c>
    </row>
    <row r="929" spans="1:5" s="10" customFormat="1">
      <c r="A929"/>
      <c r="B929"/>
      <c r="C929"/>
      <c r="E929" s="14">
        <v>1295</v>
      </c>
    </row>
    <row r="930" spans="1:5" s="10" customFormat="1">
      <c r="A930"/>
      <c r="B930"/>
      <c r="C930"/>
      <c r="E930" s="14">
        <v>1296</v>
      </c>
    </row>
    <row r="931" spans="1:5" s="10" customFormat="1">
      <c r="A931"/>
      <c r="B931"/>
      <c r="C931"/>
      <c r="E931" s="14">
        <v>1297</v>
      </c>
    </row>
    <row r="932" spans="1:5" s="10" customFormat="1">
      <c r="A932"/>
      <c r="B932"/>
      <c r="C932"/>
      <c r="E932" s="14">
        <v>1298</v>
      </c>
    </row>
    <row r="933" spans="1:5" s="10" customFormat="1">
      <c r="A933"/>
      <c r="B933"/>
      <c r="C933"/>
      <c r="E933" s="14">
        <v>1299</v>
      </c>
    </row>
    <row r="934" spans="1:5" s="10" customFormat="1">
      <c r="A934"/>
      <c r="B934"/>
      <c r="C934"/>
      <c r="E934" s="14">
        <v>1300</v>
      </c>
    </row>
    <row r="935" spans="1:5" s="10" customFormat="1">
      <c r="A935"/>
      <c r="B935"/>
      <c r="C935"/>
      <c r="E935" s="14">
        <v>1305</v>
      </c>
    </row>
    <row r="936" spans="1:5" s="10" customFormat="1">
      <c r="A936"/>
      <c r="B936"/>
      <c r="C936"/>
      <c r="E936" s="14">
        <v>1306</v>
      </c>
    </row>
    <row r="937" spans="1:5" s="10" customFormat="1">
      <c r="A937"/>
      <c r="B937"/>
      <c r="C937"/>
      <c r="E937" s="14">
        <v>1308</v>
      </c>
    </row>
    <row r="938" spans="1:5" s="10" customFormat="1">
      <c r="A938"/>
      <c r="B938"/>
      <c r="C938"/>
      <c r="E938" s="14">
        <v>1309</v>
      </c>
    </row>
    <row r="939" spans="1:5" s="10" customFormat="1">
      <c r="A939"/>
      <c r="B939"/>
      <c r="C939"/>
      <c r="E939" s="14">
        <v>1310</v>
      </c>
    </row>
    <row r="940" spans="1:5" s="10" customFormat="1">
      <c r="A940"/>
      <c r="B940"/>
      <c r="C940"/>
      <c r="E940" s="14">
        <v>1311</v>
      </c>
    </row>
    <row r="941" spans="1:5" s="10" customFormat="1">
      <c r="A941"/>
      <c r="B941"/>
      <c r="C941"/>
      <c r="E941" s="14">
        <v>1312</v>
      </c>
    </row>
    <row r="942" spans="1:5" s="10" customFormat="1">
      <c r="A942"/>
      <c r="B942"/>
      <c r="C942"/>
      <c r="E942" s="14">
        <v>1313</v>
      </c>
    </row>
    <row r="943" spans="1:5" s="10" customFormat="1">
      <c r="A943"/>
      <c r="B943"/>
      <c r="C943"/>
      <c r="E943" s="14">
        <v>1315</v>
      </c>
    </row>
    <row r="944" spans="1:5" s="10" customFormat="1">
      <c r="A944"/>
      <c r="B944"/>
      <c r="C944"/>
      <c r="E944" s="14">
        <v>1317</v>
      </c>
    </row>
    <row r="945" spans="1:5" s="10" customFormat="1">
      <c r="A945"/>
      <c r="B945"/>
      <c r="C945"/>
      <c r="E945" s="14">
        <v>1318</v>
      </c>
    </row>
    <row r="946" spans="1:5" s="10" customFormat="1">
      <c r="A946"/>
      <c r="B946"/>
      <c r="C946"/>
      <c r="E946" s="14">
        <v>1319</v>
      </c>
    </row>
    <row r="947" spans="1:5" s="10" customFormat="1">
      <c r="A947"/>
      <c r="B947"/>
      <c r="C947"/>
      <c r="E947" s="14">
        <v>1320</v>
      </c>
    </row>
    <row r="948" spans="1:5" s="10" customFormat="1">
      <c r="A948"/>
      <c r="B948"/>
      <c r="C948"/>
      <c r="E948" s="14">
        <v>1321</v>
      </c>
    </row>
    <row r="949" spans="1:5" s="10" customFormat="1">
      <c r="A949"/>
      <c r="B949"/>
      <c r="C949"/>
      <c r="E949" s="14">
        <v>1322</v>
      </c>
    </row>
    <row r="950" spans="1:5" s="10" customFormat="1">
      <c r="A950"/>
      <c r="B950"/>
      <c r="C950"/>
      <c r="E950" s="14">
        <v>1323</v>
      </c>
    </row>
    <row r="951" spans="1:5" s="10" customFormat="1">
      <c r="A951"/>
      <c r="B951"/>
      <c r="C951"/>
      <c r="E951" s="14">
        <v>1324</v>
      </c>
    </row>
    <row r="952" spans="1:5" s="10" customFormat="1">
      <c r="A952"/>
      <c r="B952"/>
      <c r="C952"/>
      <c r="E952" s="14">
        <v>1325</v>
      </c>
    </row>
    <row r="953" spans="1:5" s="10" customFormat="1">
      <c r="A953"/>
      <c r="B953"/>
      <c r="C953"/>
      <c r="E953" s="14">
        <v>1326</v>
      </c>
    </row>
    <row r="954" spans="1:5" s="10" customFormat="1">
      <c r="A954"/>
      <c r="B954"/>
      <c r="C954"/>
      <c r="E954" s="14">
        <v>1327</v>
      </c>
    </row>
    <row r="955" spans="1:5" s="10" customFormat="1">
      <c r="A955"/>
      <c r="B955"/>
      <c r="C955"/>
      <c r="E955" s="14">
        <v>1328</v>
      </c>
    </row>
    <row r="956" spans="1:5" s="10" customFormat="1">
      <c r="A956"/>
      <c r="B956"/>
      <c r="C956"/>
      <c r="E956" s="14">
        <v>1330</v>
      </c>
    </row>
    <row r="957" spans="1:5" s="10" customFormat="1">
      <c r="A957"/>
      <c r="B957"/>
      <c r="C957"/>
      <c r="E957" s="14">
        <v>1331</v>
      </c>
    </row>
    <row r="958" spans="1:5" s="10" customFormat="1">
      <c r="A958"/>
      <c r="B958"/>
      <c r="C958"/>
      <c r="E958" s="14">
        <v>1332</v>
      </c>
    </row>
    <row r="959" spans="1:5" s="10" customFormat="1">
      <c r="A959"/>
      <c r="B959"/>
      <c r="C959"/>
      <c r="E959" s="14">
        <v>1335</v>
      </c>
    </row>
    <row r="960" spans="1:5" s="10" customFormat="1">
      <c r="A960"/>
      <c r="B960"/>
      <c r="C960"/>
      <c r="E960" s="14">
        <v>1336</v>
      </c>
    </row>
    <row r="961" spans="1:5" s="10" customFormat="1">
      <c r="A961"/>
      <c r="B961"/>
      <c r="C961"/>
      <c r="E961" s="14">
        <v>1337</v>
      </c>
    </row>
    <row r="962" spans="1:5" s="10" customFormat="1">
      <c r="A962"/>
      <c r="B962"/>
      <c r="C962"/>
      <c r="E962" s="14">
        <v>1338</v>
      </c>
    </row>
    <row r="963" spans="1:5" s="10" customFormat="1">
      <c r="A963"/>
      <c r="B963"/>
      <c r="C963"/>
      <c r="E963" s="14">
        <v>1339</v>
      </c>
    </row>
    <row r="964" spans="1:5" s="10" customFormat="1">
      <c r="A964"/>
      <c r="B964"/>
      <c r="C964"/>
      <c r="E964" s="14">
        <v>1340</v>
      </c>
    </row>
    <row r="965" spans="1:5" s="10" customFormat="1">
      <c r="A965"/>
      <c r="B965"/>
      <c r="C965"/>
      <c r="E965" s="14">
        <v>1341</v>
      </c>
    </row>
    <row r="966" spans="1:5" s="10" customFormat="1">
      <c r="A966"/>
      <c r="B966"/>
      <c r="C966"/>
      <c r="E966" s="14">
        <v>1343</v>
      </c>
    </row>
    <row r="967" spans="1:5" s="10" customFormat="1">
      <c r="A967"/>
      <c r="B967"/>
      <c r="C967"/>
      <c r="E967" s="14">
        <v>1344</v>
      </c>
    </row>
    <row r="968" spans="1:5" s="10" customFormat="1">
      <c r="A968"/>
      <c r="B968"/>
      <c r="C968"/>
      <c r="E968" s="14">
        <v>1345</v>
      </c>
    </row>
    <row r="969" spans="1:5" s="10" customFormat="1">
      <c r="A969"/>
      <c r="B969"/>
      <c r="C969"/>
      <c r="E969" s="14">
        <v>1346</v>
      </c>
    </row>
    <row r="970" spans="1:5" s="10" customFormat="1">
      <c r="A970"/>
      <c r="B970"/>
      <c r="C970"/>
      <c r="E970" s="14">
        <v>1347</v>
      </c>
    </row>
    <row r="971" spans="1:5" s="10" customFormat="1">
      <c r="A971"/>
      <c r="B971"/>
      <c r="C971"/>
      <c r="E971" s="14">
        <v>1349</v>
      </c>
    </row>
    <row r="972" spans="1:5" s="10" customFormat="1">
      <c r="A972"/>
      <c r="B972"/>
      <c r="C972"/>
      <c r="E972" s="14">
        <v>1350</v>
      </c>
    </row>
    <row r="973" spans="1:5" s="10" customFormat="1">
      <c r="A973"/>
      <c r="B973"/>
      <c r="C973"/>
      <c r="E973" s="14">
        <v>1351</v>
      </c>
    </row>
    <row r="974" spans="1:5" s="10" customFormat="1">
      <c r="A974"/>
      <c r="B974"/>
      <c r="C974"/>
      <c r="E974" s="14">
        <v>1352</v>
      </c>
    </row>
    <row r="975" spans="1:5" s="10" customFormat="1">
      <c r="A975"/>
      <c r="B975"/>
      <c r="C975"/>
      <c r="E975" s="14">
        <v>1354</v>
      </c>
    </row>
    <row r="976" spans="1:5" s="10" customFormat="1">
      <c r="A976"/>
      <c r="B976"/>
      <c r="C976"/>
      <c r="E976" s="14">
        <v>1355</v>
      </c>
    </row>
    <row r="977" spans="1:5" s="10" customFormat="1">
      <c r="A977"/>
      <c r="B977"/>
      <c r="C977"/>
      <c r="E977" s="14">
        <v>1356</v>
      </c>
    </row>
    <row r="978" spans="1:5" s="10" customFormat="1">
      <c r="A978"/>
      <c r="B978"/>
      <c r="C978"/>
      <c r="E978" s="14">
        <v>1357</v>
      </c>
    </row>
    <row r="979" spans="1:5" s="10" customFormat="1">
      <c r="A979"/>
      <c r="B979"/>
      <c r="C979"/>
      <c r="E979" s="14">
        <v>1359</v>
      </c>
    </row>
    <row r="980" spans="1:5" s="10" customFormat="1">
      <c r="A980"/>
      <c r="B980"/>
      <c r="C980"/>
      <c r="E980" s="14">
        <v>1360</v>
      </c>
    </row>
    <row r="981" spans="1:5" s="10" customFormat="1">
      <c r="A981"/>
      <c r="B981"/>
      <c r="C981"/>
      <c r="E981" s="14">
        <v>1361</v>
      </c>
    </row>
    <row r="982" spans="1:5" s="10" customFormat="1">
      <c r="A982"/>
      <c r="B982"/>
      <c r="C982"/>
      <c r="E982" s="14">
        <v>1363</v>
      </c>
    </row>
    <row r="983" spans="1:5" s="10" customFormat="1">
      <c r="A983"/>
      <c r="B983"/>
      <c r="C983"/>
      <c r="E983" s="14">
        <v>1364</v>
      </c>
    </row>
    <row r="984" spans="1:5" s="10" customFormat="1">
      <c r="A984"/>
      <c r="B984"/>
      <c r="C984"/>
      <c r="E984" s="14">
        <v>1365</v>
      </c>
    </row>
    <row r="985" spans="1:5" s="10" customFormat="1">
      <c r="A985"/>
      <c r="B985"/>
      <c r="C985"/>
      <c r="E985" s="174">
        <v>1366</v>
      </c>
    </row>
    <row r="986" spans="1:5" s="10" customFormat="1">
      <c r="A986"/>
      <c r="B986"/>
      <c r="C986"/>
      <c r="E986" s="14">
        <v>1367</v>
      </c>
    </row>
    <row r="987" spans="1:5" s="10" customFormat="1">
      <c r="A987"/>
      <c r="B987"/>
      <c r="C987"/>
      <c r="E987" s="14">
        <v>1368</v>
      </c>
    </row>
    <row r="988" spans="1:5" s="10" customFormat="1">
      <c r="A988"/>
      <c r="B988"/>
      <c r="C988"/>
      <c r="E988" s="174">
        <v>1369</v>
      </c>
    </row>
    <row r="989" spans="1:5" s="10" customFormat="1">
      <c r="A989"/>
      <c r="B989"/>
      <c r="C989"/>
      <c r="E989" s="174">
        <v>1370</v>
      </c>
    </row>
    <row r="990" spans="1:5" s="10" customFormat="1">
      <c r="A990"/>
      <c r="B990"/>
      <c r="C990"/>
      <c r="E990" s="174">
        <v>1371</v>
      </c>
    </row>
    <row r="991" spans="1:5" s="10" customFormat="1">
      <c r="A991"/>
      <c r="B991"/>
      <c r="C991"/>
      <c r="E991" s="14">
        <v>1372</v>
      </c>
    </row>
    <row r="992" spans="1:5" s="10" customFormat="1">
      <c r="A992"/>
      <c r="B992"/>
      <c r="C992"/>
      <c r="E992" s="14">
        <v>1373</v>
      </c>
    </row>
    <row r="993" spans="1:5" s="10" customFormat="1">
      <c r="A993"/>
      <c r="B993"/>
      <c r="C993"/>
      <c r="E993" s="14">
        <v>1374</v>
      </c>
    </row>
    <row r="994" spans="1:5" s="10" customFormat="1">
      <c r="A994"/>
      <c r="B994"/>
      <c r="C994"/>
      <c r="E994" s="14">
        <v>1375</v>
      </c>
    </row>
    <row r="995" spans="1:5" s="10" customFormat="1">
      <c r="A995"/>
      <c r="B995"/>
      <c r="C995"/>
      <c r="E995" s="14">
        <v>1376</v>
      </c>
    </row>
    <row r="996" spans="1:5" s="10" customFormat="1">
      <c r="A996"/>
      <c r="B996"/>
      <c r="C996"/>
      <c r="E996" s="14">
        <v>1377</v>
      </c>
    </row>
    <row r="997" spans="1:5" s="10" customFormat="1">
      <c r="A997"/>
      <c r="B997"/>
      <c r="C997"/>
      <c r="E997" s="14">
        <v>1381</v>
      </c>
    </row>
    <row r="998" spans="1:5" s="10" customFormat="1">
      <c r="A998"/>
      <c r="B998"/>
      <c r="C998"/>
      <c r="E998" s="174">
        <v>1384</v>
      </c>
    </row>
    <row r="999" spans="1:5" s="10" customFormat="1">
      <c r="A999"/>
      <c r="B999"/>
      <c r="C999"/>
      <c r="E999" s="14">
        <v>1385</v>
      </c>
    </row>
    <row r="1000" spans="1:5" s="10" customFormat="1">
      <c r="A1000"/>
      <c r="B1000"/>
      <c r="C1000"/>
      <c r="E1000" s="14">
        <v>1386</v>
      </c>
    </row>
    <row r="1001" spans="1:5" s="10" customFormat="1">
      <c r="A1001"/>
      <c r="B1001"/>
      <c r="C1001"/>
      <c r="E1001" s="14">
        <v>1387</v>
      </c>
    </row>
    <row r="1002" spans="1:5" s="10" customFormat="1">
      <c r="A1002"/>
      <c r="B1002"/>
      <c r="C1002"/>
      <c r="E1002" s="14">
        <v>1388</v>
      </c>
    </row>
    <row r="1003" spans="1:5" s="10" customFormat="1">
      <c r="A1003"/>
      <c r="B1003"/>
      <c r="C1003"/>
      <c r="E1003" s="14">
        <v>1389</v>
      </c>
    </row>
    <row r="1004" spans="1:5" s="10" customFormat="1">
      <c r="A1004"/>
      <c r="B1004"/>
      <c r="C1004"/>
      <c r="E1004" s="14">
        <v>1390</v>
      </c>
    </row>
    <row r="1005" spans="1:5" s="10" customFormat="1">
      <c r="A1005"/>
      <c r="B1005"/>
      <c r="C1005"/>
      <c r="E1005" s="14">
        <v>1391</v>
      </c>
    </row>
    <row r="1006" spans="1:5" s="10" customFormat="1">
      <c r="A1006"/>
      <c r="B1006"/>
      <c r="C1006"/>
      <c r="E1006" s="14">
        <v>1392</v>
      </c>
    </row>
    <row r="1007" spans="1:5" s="10" customFormat="1">
      <c r="A1007"/>
      <c r="B1007"/>
      <c r="C1007"/>
      <c r="E1007" s="14">
        <v>1393</v>
      </c>
    </row>
    <row r="1008" spans="1:5" s="10" customFormat="1">
      <c r="A1008"/>
      <c r="B1008"/>
      <c r="C1008"/>
      <c r="E1008" s="14">
        <v>1394</v>
      </c>
    </row>
    <row r="1009" spans="1:5" s="10" customFormat="1">
      <c r="A1009"/>
      <c r="B1009"/>
      <c r="C1009"/>
      <c r="E1009" s="14">
        <v>1397</v>
      </c>
    </row>
    <row r="1010" spans="1:5" s="10" customFormat="1">
      <c r="A1010"/>
      <c r="B1010"/>
      <c r="C1010"/>
      <c r="E1010" s="14">
        <v>1398</v>
      </c>
    </row>
    <row r="1011" spans="1:5" s="10" customFormat="1">
      <c r="A1011"/>
      <c r="B1011"/>
      <c r="C1011"/>
      <c r="E1011" s="14">
        <v>1399</v>
      </c>
    </row>
    <row r="1012" spans="1:5" s="10" customFormat="1">
      <c r="A1012"/>
      <c r="B1012"/>
      <c r="C1012"/>
      <c r="E1012" s="14">
        <v>1400</v>
      </c>
    </row>
    <row r="1013" spans="1:5" s="10" customFormat="1">
      <c r="A1013"/>
      <c r="B1013"/>
      <c r="C1013"/>
      <c r="E1013" s="14">
        <v>1401</v>
      </c>
    </row>
    <row r="1014" spans="1:5" s="10" customFormat="1">
      <c r="A1014"/>
      <c r="B1014"/>
      <c r="C1014"/>
      <c r="E1014" s="14">
        <v>1403</v>
      </c>
    </row>
    <row r="1015" spans="1:5" s="10" customFormat="1">
      <c r="A1015"/>
      <c r="B1015"/>
      <c r="C1015"/>
      <c r="E1015" s="14">
        <v>1404</v>
      </c>
    </row>
    <row r="1016" spans="1:5" s="10" customFormat="1">
      <c r="A1016"/>
      <c r="B1016"/>
      <c r="C1016"/>
      <c r="E1016" s="14">
        <v>1405</v>
      </c>
    </row>
    <row r="1017" spans="1:5" s="10" customFormat="1">
      <c r="A1017"/>
      <c r="B1017"/>
      <c r="C1017"/>
      <c r="E1017" s="14">
        <v>1406</v>
      </c>
    </row>
    <row r="1018" spans="1:5" s="10" customFormat="1">
      <c r="A1018"/>
      <c r="B1018"/>
      <c r="C1018"/>
      <c r="E1018" s="14">
        <v>1408</v>
      </c>
    </row>
    <row r="1019" spans="1:5" s="10" customFormat="1">
      <c r="A1019"/>
      <c r="B1019"/>
      <c r="C1019"/>
      <c r="E1019" s="14">
        <v>1409</v>
      </c>
    </row>
    <row r="1020" spans="1:5" s="10" customFormat="1">
      <c r="A1020"/>
      <c r="B1020"/>
      <c r="C1020"/>
      <c r="E1020" s="14">
        <v>1410</v>
      </c>
    </row>
    <row r="1021" spans="1:5" s="10" customFormat="1">
      <c r="A1021"/>
      <c r="B1021"/>
      <c r="C1021"/>
      <c r="E1021" s="14">
        <v>1411</v>
      </c>
    </row>
    <row r="1022" spans="1:5" s="10" customFormat="1">
      <c r="A1022"/>
      <c r="B1022"/>
      <c r="C1022"/>
      <c r="E1022" s="14">
        <v>1413</v>
      </c>
    </row>
    <row r="1023" spans="1:5" s="10" customFormat="1">
      <c r="A1023"/>
      <c r="B1023"/>
      <c r="C1023"/>
      <c r="E1023" s="14">
        <v>1414</v>
      </c>
    </row>
    <row r="1024" spans="1:5" s="10" customFormat="1">
      <c r="A1024"/>
      <c r="B1024"/>
      <c r="C1024"/>
      <c r="E1024" s="14">
        <v>1415</v>
      </c>
    </row>
    <row r="1025" spans="1:5" s="10" customFormat="1">
      <c r="A1025"/>
      <c r="B1025"/>
      <c r="C1025"/>
      <c r="E1025" s="14">
        <v>1417</v>
      </c>
    </row>
    <row r="1026" spans="1:5" s="10" customFormat="1">
      <c r="A1026"/>
      <c r="B1026"/>
      <c r="C1026"/>
      <c r="E1026" s="14">
        <v>1418</v>
      </c>
    </row>
    <row r="1027" spans="1:5" s="10" customFormat="1">
      <c r="A1027"/>
      <c r="B1027"/>
      <c r="C1027"/>
      <c r="E1027" s="14">
        <v>1419</v>
      </c>
    </row>
    <row r="1028" spans="1:5" s="10" customFormat="1">
      <c r="A1028"/>
      <c r="B1028"/>
      <c r="C1028"/>
      <c r="E1028" s="174">
        <v>1420</v>
      </c>
    </row>
    <row r="1029" spans="1:5" s="10" customFormat="1">
      <c r="A1029"/>
      <c r="B1029"/>
      <c r="C1029"/>
      <c r="E1029" s="14">
        <v>1421</v>
      </c>
    </row>
    <row r="1030" spans="1:5" s="10" customFormat="1">
      <c r="A1030"/>
      <c r="B1030"/>
      <c r="C1030"/>
      <c r="E1030" s="14">
        <v>1422</v>
      </c>
    </row>
    <row r="1031" spans="1:5" s="10" customFormat="1">
      <c r="A1031"/>
      <c r="B1031"/>
      <c r="C1031"/>
      <c r="E1031" s="174">
        <v>1423</v>
      </c>
    </row>
    <row r="1032" spans="1:5" s="10" customFormat="1">
      <c r="A1032"/>
      <c r="B1032"/>
      <c r="C1032"/>
      <c r="E1032" s="174">
        <v>1424</v>
      </c>
    </row>
    <row r="1033" spans="1:5" s="10" customFormat="1">
      <c r="A1033"/>
      <c r="B1033"/>
      <c r="C1033"/>
      <c r="E1033" s="174">
        <v>1425</v>
      </c>
    </row>
    <row r="1034" spans="1:5" s="10" customFormat="1">
      <c r="A1034"/>
      <c r="B1034"/>
      <c r="C1034"/>
      <c r="E1034" s="14">
        <v>1426</v>
      </c>
    </row>
    <row r="1035" spans="1:5" s="10" customFormat="1">
      <c r="A1035"/>
      <c r="B1035"/>
      <c r="C1035"/>
      <c r="E1035" s="14">
        <v>1427</v>
      </c>
    </row>
    <row r="1036" spans="1:5" s="10" customFormat="1">
      <c r="A1036"/>
      <c r="B1036"/>
      <c r="C1036"/>
      <c r="E1036" s="14">
        <v>1428</v>
      </c>
    </row>
    <row r="1037" spans="1:5" s="10" customFormat="1">
      <c r="A1037"/>
      <c r="B1037"/>
      <c r="C1037"/>
      <c r="E1037" s="14">
        <v>1429</v>
      </c>
    </row>
    <row r="1038" spans="1:5" s="10" customFormat="1">
      <c r="A1038"/>
      <c r="B1038"/>
      <c r="C1038"/>
      <c r="E1038" s="14">
        <v>1430</v>
      </c>
    </row>
    <row r="1039" spans="1:5" s="10" customFormat="1">
      <c r="A1039"/>
      <c r="B1039"/>
      <c r="C1039"/>
      <c r="E1039" s="14">
        <v>1435</v>
      </c>
    </row>
    <row r="1040" spans="1:5" s="10" customFormat="1">
      <c r="A1040"/>
      <c r="B1040"/>
      <c r="C1040"/>
      <c r="E1040" s="14">
        <v>1436</v>
      </c>
    </row>
    <row r="1041" spans="1:5" s="10" customFormat="1">
      <c r="A1041"/>
      <c r="B1041"/>
      <c r="C1041"/>
      <c r="E1041" s="14">
        <v>1437</v>
      </c>
    </row>
    <row r="1042" spans="1:5" s="10" customFormat="1">
      <c r="A1042"/>
      <c r="B1042"/>
      <c r="C1042"/>
      <c r="E1042" s="14">
        <v>1438</v>
      </c>
    </row>
    <row r="1043" spans="1:5" s="10" customFormat="1">
      <c r="A1043"/>
      <c r="B1043"/>
      <c r="C1043"/>
      <c r="E1043" s="14">
        <v>1440</v>
      </c>
    </row>
    <row r="1044" spans="1:5" s="10" customFormat="1">
      <c r="A1044"/>
      <c r="B1044"/>
      <c r="C1044"/>
      <c r="E1044" s="14">
        <v>1442</v>
      </c>
    </row>
    <row r="1045" spans="1:5" s="10" customFormat="1">
      <c r="A1045"/>
      <c r="B1045"/>
      <c r="C1045"/>
      <c r="E1045" s="14">
        <v>1443</v>
      </c>
    </row>
    <row r="1046" spans="1:5" s="10" customFormat="1">
      <c r="A1046"/>
      <c r="B1046"/>
      <c r="C1046"/>
      <c r="E1046" s="14">
        <v>1445</v>
      </c>
    </row>
    <row r="1047" spans="1:5" s="10" customFormat="1">
      <c r="A1047"/>
      <c r="B1047"/>
      <c r="C1047"/>
      <c r="E1047" s="14">
        <v>1446</v>
      </c>
    </row>
    <row r="1048" spans="1:5" s="10" customFormat="1">
      <c r="A1048"/>
      <c r="B1048"/>
      <c r="C1048"/>
      <c r="E1048" s="14">
        <v>1447</v>
      </c>
    </row>
    <row r="1049" spans="1:5" s="10" customFormat="1">
      <c r="A1049"/>
      <c r="B1049"/>
      <c r="C1049"/>
      <c r="E1049" s="14">
        <v>1448</v>
      </c>
    </row>
    <row r="1050" spans="1:5" s="10" customFormat="1">
      <c r="A1050"/>
      <c r="B1050"/>
      <c r="C1050"/>
      <c r="E1050" s="14">
        <v>1449</v>
      </c>
    </row>
    <row r="1051" spans="1:5" s="10" customFormat="1">
      <c r="A1051"/>
      <c r="B1051"/>
      <c r="C1051"/>
      <c r="E1051" s="14">
        <v>1450</v>
      </c>
    </row>
    <row r="1052" spans="1:5" s="10" customFormat="1">
      <c r="A1052"/>
      <c r="B1052"/>
      <c r="C1052"/>
      <c r="E1052" s="14">
        <v>1452</v>
      </c>
    </row>
    <row r="1053" spans="1:5" s="10" customFormat="1">
      <c r="A1053"/>
      <c r="B1053"/>
      <c r="C1053"/>
      <c r="E1053" s="14">
        <v>1454</v>
      </c>
    </row>
    <row r="1054" spans="1:5" s="10" customFormat="1">
      <c r="A1054"/>
      <c r="B1054"/>
      <c r="C1054"/>
      <c r="E1054" s="14">
        <v>1455</v>
      </c>
    </row>
    <row r="1055" spans="1:5" s="10" customFormat="1">
      <c r="A1055"/>
      <c r="B1055"/>
      <c r="C1055"/>
      <c r="E1055" s="14">
        <v>1456</v>
      </c>
    </row>
    <row r="1056" spans="1:5" s="10" customFormat="1">
      <c r="A1056"/>
      <c r="B1056"/>
      <c r="C1056"/>
      <c r="E1056" s="14">
        <v>1457</v>
      </c>
    </row>
    <row r="1057" spans="1:5" s="10" customFormat="1">
      <c r="A1057"/>
      <c r="B1057"/>
      <c r="C1057"/>
      <c r="E1057" s="14">
        <v>1458</v>
      </c>
    </row>
    <row r="1058" spans="1:5" s="10" customFormat="1">
      <c r="A1058"/>
      <c r="B1058"/>
      <c r="C1058"/>
      <c r="E1058" s="14">
        <v>1459</v>
      </c>
    </row>
    <row r="1059" spans="1:5" s="10" customFormat="1">
      <c r="A1059"/>
      <c r="B1059"/>
      <c r="C1059"/>
      <c r="E1059" s="14">
        <v>1460</v>
      </c>
    </row>
    <row r="1060" spans="1:5" s="10" customFormat="1">
      <c r="A1060"/>
      <c r="B1060"/>
      <c r="C1060"/>
      <c r="E1060" s="14">
        <v>1461</v>
      </c>
    </row>
    <row r="1061" spans="1:5" s="10" customFormat="1">
      <c r="A1061"/>
      <c r="B1061"/>
      <c r="C1061"/>
      <c r="E1061" s="14">
        <v>1462</v>
      </c>
    </row>
    <row r="1062" spans="1:5" s="10" customFormat="1">
      <c r="A1062"/>
      <c r="B1062"/>
      <c r="C1062"/>
      <c r="E1062" s="14">
        <v>1463</v>
      </c>
    </row>
    <row r="1063" spans="1:5" s="10" customFormat="1">
      <c r="A1063"/>
      <c r="B1063"/>
      <c r="C1063"/>
      <c r="E1063" s="14">
        <v>1465</v>
      </c>
    </row>
    <row r="1064" spans="1:5" s="10" customFormat="1">
      <c r="A1064"/>
      <c r="B1064"/>
      <c r="C1064"/>
      <c r="E1064" s="14">
        <v>1466</v>
      </c>
    </row>
    <row r="1065" spans="1:5" s="10" customFormat="1">
      <c r="A1065"/>
      <c r="B1065"/>
      <c r="C1065"/>
      <c r="E1065" s="14">
        <v>1467</v>
      </c>
    </row>
    <row r="1066" spans="1:5" s="10" customFormat="1">
      <c r="A1066"/>
      <c r="B1066"/>
      <c r="C1066"/>
      <c r="E1066" s="14">
        <v>1470</v>
      </c>
    </row>
    <row r="1067" spans="1:5" s="10" customFormat="1">
      <c r="A1067"/>
      <c r="B1067"/>
      <c r="C1067"/>
      <c r="E1067" s="14">
        <v>1471</v>
      </c>
    </row>
    <row r="1068" spans="1:5" s="10" customFormat="1">
      <c r="A1068"/>
      <c r="B1068"/>
      <c r="C1068"/>
      <c r="E1068" s="14">
        <v>1472</v>
      </c>
    </row>
    <row r="1069" spans="1:5" s="10" customFormat="1">
      <c r="A1069"/>
      <c r="B1069"/>
      <c r="C1069"/>
      <c r="E1069" s="14">
        <v>1473</v>
      </c>
    </row>
    <row r="1070" spans="1:5" s="10" customFormat="1">
      <c r="A1070"/>
      <c r="B1070"/>
      <c r="C1070"/>
      <c r="E1070" s="14">
        <v>1474</v>
      </c>
    </row>
    <row r="1071" spans="1:5" s="10" customFormat="1">
      <c r="A1071"/>
      <c r="B1071"/>
      <c r="C1071"/>
      <c r="E1071" s="14">
        <v>1475</v>
      </c>
    </row>
    <row r="1072" spans="1:5" s="10" customFormat="1">
      <c r="A1072"/>
      <c r="B1072"/>
      <c r="C1072"/>
      <c r="E1072" s="14">
        <v>1476</v>
      </c>
    </row>
    <row r="1073" spans="1:5" s="10" customFormat="1">
      <c r="A1073"/>
      <c r="B1073"/>
      <c r="C1073"/>
      <c r="E1073" s="14">
        <v>1477</v>
      </c>
    </row>
    <row r="1074" spans="1:5" s="10" customFormat="1">
      <c r="A1074"/>
      <c r="B1074"/>
      <c r="C1074"/>
      <c r="E1074" s="14">
        <v>1479</v>
      </c>
    </row>
    <row r="1075" spans="1:5" s="10" customFormat="1">
      <c r="A1075"/>
      <c r="B1075"/>
      <c r="C1075"/>
      <c r="E1075" s="14">
        <v>1480</v>
      </c>
    </row>
    <row r="1076" spans="1:5" s="10" customFormat="1">
      <c r="A1076"/>
      <c r="B1076"/>
      <c r="C1076"/>
      <c r="E1076" s="14">
        <v>1481</v>
      </c>
    </row>
    <row r="1077" spans="1:5" s="10" customFormat="1">
      <c r="A1077"/>
      <c r="B1077"/>
      <c r="C1077"/>
      <c r="E1077" s="14">
        <v>1482</v>
      </c>
    </row>
    <row r="1078" spans="1:5" s="10" customFormat="1">
      <c r="A1078"/>
      <c r="B1078"/>
      <c r="C1078"/>
      <c r="E1078" s="14">
        <v>1483</v>
      </c>
    </row>
    <row r="1079" spans="1:5" s="10" customFormat="1">
      <c r="A1079"/>
      <c r="B1079"/>
      <c r="C1079"/>
      <c r="E1079" s="14">
        <v>1484</v>
      </c>
    </row>
    <row r="1080" spans="1:5" s="10" customFormat="1">
      <c r="A1080"/>
      <c r="B1080"/>
      <c r="C1080"/>
      <c r="E1080" s="14">
        <v>1485</v>
      </c>
    </row>
    <row r="1081" spans="1:5" s="10" customFormat="1">
      <c r="A1081"/>
      <c r="B1081"/>
      <c r="C1081"/>
      <c r="E1081" s="14">
        <v>1486</v>
      </c>
    </row>
    <row r="1082" spans="1:5" s="10" customFormat="1">
      <c r="A1082"/>
      <c r="B1082"/>
      <c r="C1082"/>
      <c r="E1082" s="14">
        <v>1487</v>
      </c>
    </row>
    <row r="1083" spans="1:5" s="10" customFormat="1">
      <c r="A1083"/>
      <c r="B1083"/>
      <c r="C1083"/>
      <c r="E1083" s="14">
        <v>1488</v>
      </c>
    </row>
    <row r="1084" spans="1:5" s="10" customFormat="1">
      <c r="A1084"/>
      <c r="B1084"/>
      <c r="C1084"/>
      <c r="E1084" s="14">
        <v>1490</v>
      </c>
    </row>
    <row r="1085" spans="1:5" s="10" customFormat="1">
      <c r="A1085"/>
      <c r="B1085"/>
      <c r="C1085"/>
      <c r="E1085" s="14">
        <v>1491</v>
      </c>
    </row>
    <row r="1086" spans="1:5" s="10" customFormat="1">
      <c r="A1086"/>
      <c r="B1086"/>
      <c r="C1086"/>
      <c r="E1086" s="14">
        <v>1493</v>
      </c>
    </row>
    <row r="1087" spans="1:5" s="10" customFormat="1">
      <c r="A1087"/>
      <c r="B1087"/>
      <c r="C1087"/>
      <c r="E1087" s="14">
        <v>1494</v>
      </c>
    </row>
    <row r="1088" spans="1:5" s="10" customFormat="1">
      <c r="A1088"/>
      <c r="B1088"/>
      <c r="C1088"/>
      <c r="E1088" s="14">
        <v>1495</v>
      </c>
    </row>
    <row r="1089" spans="1:5" s="10" customFormat="1">
      <c r="A1089"/>
      <c r="B1089"/>
      <c r="C1089"/>
      <c r="E1089" s="14">
        <v>1498</v>
      </c>
    </row>
    <row r="1090" spans="1:5" s="10" customFormat="1">
      <c r="A1090"/>
      <c r="B1090"/>
      <c r="C1090"/>
      <c r="E1090" s="14">
        <v>1499</v>
      </c>
    </row>
    <row r="1091" spans="1:5" s="10" customFormat="1">
      <c r="A1091"/>
      <c r="B1091"/>
      <c r="C1091"/>
      <c r="E1091" s="14">
        <v>1500</v>
      </c>
    </row>
    <row r="1092" spans="1:5" s="10" customFormat="1">
      <c r="A1092"/>
      <c r="B1092"/>
      <c r="C1092"/>
      <c r="E1092" s="14">
        <v>1501</v>
      </c>
    </row>
    <row r="1093" spans="1:5" s="10" customFormat="1">
      <c r="A1093"/>
      <c r="B1093"/>
      <c r="C1093"/>
      <c r="E1093" s="14">
        <v>1505</v>
      </c>
    </row>
    <row r="1094" spans="1:5" s="10" customFormat="1">
      <c r="A1094"/>
      <c r="B1094"/>
      <c r="C1094"/>
      <c r="E1094" s="14">
        <v>1507</v>
      </c>
    </row>
    <row r="1095" spans="1:5" s="10" customFormat="1">
      <c r="A1095"/>
      <c r="B1095"/>
      <c r="C1095"/>
      <c r="E1095" s="14">
        <v>1508</v>
      </c>
    </row>
    <row r="1096" spans="1:5" s="10" customFormat="1">
      <c r="A1096"/>
      <c r="B1096"/>
      <c r="C1096"/>
      <c r="E1096" s="14">
        <v>1509</v>
      </c>
    </row>
    <row r="1097" spans="1:5" s="10" customFormat="1">
      <c r="A1097"/>
      <c r="B1097"/>
      <c r="C1097"/>
      <c r="E1097" s="14">
        <v>1510</v>
      </c>
    </row>
    <row r="1098" spans="1:5" s="10" customFormat="1">
      <c r="A1098"/>
      <c r="B1098"/>
      <c r="C1098"/>
      <c r="E1098" s="14">
        <v>1511</v>
      </c>
    </row>
    <row r="1099" spans="1:5" s="10" customFormat="1">
      <c r="A1099"/>
      <c r="B1099"/>
      <c r="C1099"/>
      <c r="E1099" s="14">
        <v>1512</v>
      </c>
    </row>
    <row r="1100" spans="1:5" s="10" customFormat="1">
      <c r="A1100"/>
      <c r="B1100"/>
      <c r="C1100"/>
      <c r="E1100" s="14">
        <v>1514</v>
      </c>
    </row>
    <row r="1101" spans="1:5" s="10" customFormat="1">
      <c r="A1101"/>
      <c r="B1101"/>
      <c r="C1101"/>
      <c r="E1101" s="14">
        <v>1516</v>
      </c>
    </row>
    <row r="1102" spans="1:5" s="10" customFormat="1">
      <c r="A1102"/>
      <c r="B1102"/>
      <c r="C1102"/>
      <c r="E1102" s="14">
        <v>1517</v>
      </c>
    </row>
    <row r="1103" spans="1:5" s="10" customFormat="1">
      <c r="A1103"/>
      <c r="B1103"/>
      <c r="C1103"/>
      <c r="E1103" s="14">
        <v>1518</v>
      </c>
    </row>
    <row r="1104" spans="1:5" s="10" customFormat="1">
      <c r="A1104"/>
      <c r="B1104"/>
      <c r="C1104"/>
      <c r="E1104" s="14">
        <v>1519</v>
      </c>
    </row>
    <row r="1105" spans="1:5" s="10" customFormat="1">
      <c r="A1105"/>
      <c r="B1105"/>
      <c r="C1105"/>
      <c r="E1105" s="14">
        <v>1520</v>
      </c>
    </row>
    <row r="1106" spans="1:5" s="10" customFormat="1">
      <c r="A1106"/>
      <c r="B1106"/>
      <c r="C1106"/>
      <c r="E1106" s="14">
        <v>1521</v>
      </c>
    </row>
    <row r="1107" spans="1:5" s="10" customFormat="1">
      <c r="A1107"/>
      <c r="B1107"/>
      <c r="C1107"/>
      <c r="E1107" s="14">
        <v>1522</v>
      </c>
    </row>
    <row r="1108" spans="1:5" s="10" customFormat="1">
      <c r="A1108"/>
      <c r="B1108"/>
      <c r="C1108"/>
      <c r="E1108" s="14">
        <v>1523</v>
      </c>
    </row>
    <row r="1109" spans="1:5" s="10" customFormat="1">
      <c r="A1109"/>
      <c r="B1109"/>
      <c r="C1109"/>
      <c r="E1109" s="14">
        <v>1524</v>
      </c>
    </row>
    <row r="1110" spans="1:5" s="10" customFormat="1">
      <c r="A1110"/>
      <c r="B1110"/>
      <c r="C1110"/>
      <c r="E1110" s="14">
        <v>1525</v>
      </c>
    </row>
    <row r="1111" spans="1:5" s="10" customFormat="1">
      <c r="A1111"/>
      <c r="B1111"/>
      <c r="C1111"/>
      <c r="E1111" s="14">
        <v>1526</v>
      </c>
    </row>
    <row r="1112" spans="1:5" s="10" customFormat="1">
      <c r="A1112"/>
      <c r="B1112"/>
      <c r="C1112"/>
      <c r="E1112" s="14">
        <v>1527</v>
      </c>
    </row>
    <row r="1113" spans="1:5" s="10" customFormat="1">
      <c r="A1113"/>
      <c r="B1113"/>
      <c r="C1113"/>
      <c r="E1113" s="14">
        <v>1528</v>
      </c>
    </row>
    <row r="1114" spans="1:5" s="10" customFormat="1">
      <c r="A1114"/>
      <c r="B1114"/>
      <c r="C1114"/>
      <c r="E1114" s="14">
        <v>1529</v>
      </c>
    </row>
    <row r="1115" spans="1:5" s="10" customFormat="1">
      <c r="A1115"/>
      <c r="B1115"/>
      <c r="C1115"/>
      <c r="E1115" s="14">
        <v>1530</v>
      </c>
    </row>
    <row r="1116" spans="1:5" s="10" customFormat="1">
      <c r="A1116"/>
      <c r="B1116"/>
      <c r="C1116"/>
      <c r="E1116" s="14">
        <v>1532</v>
      </c>
    </row>
    <row r="1117" spans="1:5" s="10" customFormat="1">
      <c r="A1117"/>
      <c r="B1117"/>
      <c r="C1117"/>
      <c r="E1117" s="14">
        <v>1533</v>
      </c>
    </row>
    <row r="1118" spans="1:5" s="10" customFormat="1">
      <c r="A1118"/>
      <c r="B1118"/>
      <c r="C1118"/>
      <c r="E1118" s="14">
        <v>1534</v>
      </c>
    </row>
    <row r="1119" spans="1:5" s="10" customFormat="1">
      <c r="A1119"/>
      <c r="B1119"/>
      <c r="C1119"/>
      <c r="E1119" s="14">
        <v>1535</v>
      </c>
    </row>
    <row r="1120" spans="1:5" s="10" customFormat="1">
      <c r="A1120"/>
      <c r="B1120"/>
      <c r="C1120"/>
      <c r="E1120" s="14">
        <v>1536</v>
      </c>
    </row>
    <row r="1121" spans="1:5" s="10" customFormat="1">
      <c r="A1121"/>
      <c r="B1121"/>
      <c r="C1121"/>
      <c r="E1121" s="14">
        <v>1537</v>
      </c>
    </row>
    <row r="1122" spans="1:5" s="10" customFormat="1">
      <c r="A1122"/>
      <c r="B1122"/>
      <c r="C1122"/>
      <c r="E1122" s="14">
        <v>1538</v>
      </c>
    </row>
    <row r="1123" spans="1:5" s="10" customFormat="1">
      <c r="A1123"/>
      <c r="B1123"/>
      <c r="C1123"/>
      <c r="E1123" s="14">
        <v>1540</v>
      </c>
    </row>
    <row r="1124" spans="1:5" s="10" customFormat="1">
      <c r="A1124"/>
      <c r="B1124"/>
      <c r="C1124"/>
      <c r="E1124" s="14">
        <v>1541</v>
      </c>
    </row>
    <row r="1125" spans="1:5" s="10" customFormat="1">
      <c r="A1125"/>
      <c r="B1125"/>
      <c r="C1125"/>
      <c r="E1125" s="14">
        <v>1542</v>
      </c>
    </row>
    <row r="1126" spans="1:5" s="10" customFormat="1">
      <c r="A1126"/>
      <c r="B1126"/>
      <c r="C1126"/>
      <c r="E1126" s="14">
        <v>1543</v>
      </c>
    </row>
    <row r="1127" spans="1:5" s="10" customFormat="1">
      <c r="A1127"/>
      <c r="B1127"/>
      <c r="C1127"/>
      <c r="E1127" s="14">
        <v>1544</v>
      </c>
    </row>
    <row r="1128" spans="1:5" s="10" customFormat="1">
      <c r="A1128"/>
      <c r="B1128"/>
      <c r="C1128"/>
      <c r="E1128" s="14">
        <v>1546</v>
      </c>
    </row>
    <row r="1129" spans="1:5" s="10" customFormat="1">
      <c r="A1129"/>
      <c r="B1129"/>
      <c r="C1129"/>
      <c r="E1129" s="14">
        <v>1547</v>
      </c>
    </row>
    <row r="1130" spans="1:5" s="10" customFormat="1">
      <c r="A1130"/>
      <c r="B1130"/>
      <c r="C1130"/>
      <c r="E1130" s="14">
        <v>1548</v>
      </c>
    </row>
    <row r="1131" spans="1:5" s="10" customFormat="1">
      <c r="A1131"/>
      <c r="B1131"/>
      <c r="C1131"/>
      <c r="E1131" s="14">
        <v>1549</v>
      </c>
    </row>
    <row r="1132" spans="1:5" s="10" customFormat="1">
      <c r="A1132"/>
      <c r="B1132"/>
      <c r="C1132"/>
      <c r="E1132" s="14">
        <v>1551</v>
      </c>
    </row>
    <row r="1133" spans="1:5" s="10" customFormat="1">
      <c r="A1133"/>
      <c r="B1133"/>
      <c r="C1133"/>
      <c r="E1133" s="14">
        <v>1552</v>
      </c>
    </row>
    <row r="1134" spans="1:5" s="10" customFormat="1">
      <c r="A1134"/>
      <c r="B1134"/>
      <c r="C1134"/>
      <c r="E1134" s="14">
        <v>1553</v>
      </c>
    </row>
    <row r="1135" spans="1:5" s="10" customFormat="1">
      <c r="A1135"/>
      <c r="B1135"/>
      <c r="C1135"/>
      <c r="E1135" s="14">
        <v>1554</v>
      </c>
    </row>
    <row r="1136" spans="1:5" s="10" customFormat="1">
      <c r="A1136"/>
      <c r="B1136"/>
      <c r="C1136"/>
      <c r="E1136" s="14">
        <v>1556</v>
      </c>
    </row>
    <row r="1137" spans="1:5" s="10" customFormat="1">
      <c r="A1137"/>
      <c r="B1137"/>
      <c r="C1137"/>
      <c r="E1137" s="14">
        <v>1557</v>
      </c>
    </row>
    <row r="1138" spans="1:5" s="10" customFormat="1">
      <c r="A1138"/>
      <c r="B1138"/>
      <c r="C1138"/>
      <c r="E1138" s="14">
        <v>1558</v>
      </c>
    </row>
    <row r="1139" spans="1:5" s="10" customFormat="1">
      <c r="A1139"/>
      <c r="B1139"/>
      <c r="C1139"/>
      <c r="E1139" s="14">
        <v>1560</v>
      </c>
    </row>
    <row r="1140" spans="1:5" s="10" customFormat="1">
      <c r="A1140"/>
      <c r="B1140"/>
      <c r="C1140"/>
      <c r="E1140" s="14">
        <v>1561</v>
      </c>
    </row>
    <row r="1141" spans="1:5" s="10" customFormat="1">
      <c r="A1141"/>
      <c r="B1141"/>
      <c r="C1141"/>
      <c r="E1141" s="14">
        <v>1562</v>
      </c>
    </row>
    <row r="1142" spans="1:5" s="10" customFormat="1">
      <c r="A1142"/>
      <c r="B1142"/>
      <c r="C1142"/>
      <c r="E1142" s="174">
        <v>1563</v>
      </c>
    </row>
    <row r="1143" spans="1:5" s="10" customFormat="1">
      <c r="A1143"/>
      <c r="B1143"/>
      <c r="C1143"/>
      <c r="E1143" s="14">
        <v>1565</v>
      </c>
    </row>
    <row r="1144" spans="1:5" s="10" customFormat="1">
      <c r="A1144"/>
      <c r="B1144"/>
      <c r="C1144"/>
      <c r="E1144" s="174">
        <v>1566</v>
      </c>
    </row>
    <row r="1145" spans="1:5" s="10" customFormat="1">
      <c r="A1145"/>
      <c r="B1145"/>
      <c r="C1145"/>
      <c r="E1145" s="174">
        <v>1567</v>
      </c>
    </row>
    <row r="1146" spans="1:5" s="10" customFormat="1">
      <c r="A1146"/>
      <c r="B1146"/>
      <c r="C1146"/>
      <c r="E1146" s="174">
        <v>1568</v>
      </c>
    </row>
    <row r="1147" spans="1:5" s="10" customFormat="1">
      <c r="A1147"/>
      <c r="B1147"/>
      <c r="C1147"/>
      <c r="E1147" s="14">
        <v>1569</v>
      </c>
    </row>
    <row r="1148" spans="1:5" s="10" customFormat="1">
      <c r="A1148"/>
      <c r="B1148"/>
      <c r="C1148"/>
      <c r="E1148" s="14">
        <v>1571</v>
      </c>
    </row>
    <row r="1149" spans="1:5" s="10" customFormat="1">
      <c r="A1149"/>
      <c r="B1149"/>
      <c r="C1149"/>
      <c r="E1149" s="14">
        <v>1572</v>
      </c>
    </row>
    <row r="1150" spans="1:5" s="10" customFormat="1">
      <c r="A1150"/>
      <c r="B1150"/>
      <c r="C1150"/>
      <c r="E1150" s="14">
        <v>1573</v>
      </c>
    </row>
    <row r="1151" spans="1:5" s="10" customFormat="1">
      <c r="A1151"/>
      <c r="B1151"/>
      <c r="C1151"/>
      <c r="E1151" s="14">
        <v>1578</v>
      </c>
    </row>
    <row r="1152" spans="1:5" s="10" customFormat="1">
      <c r="A1152"/>
      <c r="B1152"/>
      <c r="C1152"/>
      <c r="E1152" s="14">
        <v>1583</v>
      </c>
    </row>
    <row r="1153" spans="1:5" s="10" customFormat="1">
      <c r="A1153"/>
      <c r="B1153"/>
      <c r="C1153"/>
      <c r="E1153" s="14">
        <v>1584</v>
      </c>
    </row>
    <row r="1154" spans="1:5" s="10" customFormat="1">
      <c r="A1154"/>
      <c r="B1154"/>
      <c r="C1154"/>
      <c r="E1154" s="14">
        <v>1585</v>
      </c>
    </row>
    <row r="1155" spans="1:5" s="10" customFormat="1">
      <c r="A1155"/>
      <c r="B1155"/>
      <c r="C1155"/>
      <c r="E1155" s="14">
        <v>1586</v>
      </c>
    </row>
    <row r="1156" spans="1:5" s="10" customFormat="1">
      <c r="A1156"/>
      <c r="B1156"/>
      <c r="C1156"/>
      <c r="E1156" s="14">
        <v>1587</v>
      </c>
    </row>
    <row r="1157" spans="1:5" s="10" customFormat="1">
      <c r="A1157"/>
      <c r="B1157"/>
      <c r="C1157"/>
      <c r="E1157" s="14">
        <v>1588</v>
      </c>
    </row>
    <row r="1158" spans="1:5" s="10" customFormat="1">
      <c r="A1158"/>
      <c r="B1158"/>
      <c r="C1158"/>
      <c r="E1158" s="14">
        <v>1589</v>
      </c>
    </row>
    <row r="1159" spans="1:5" s="10" customFormat="1">
      <c r="A1159"/>
      <c r="B1159"/>
      <c r="C1159"/>
      <c r="E1159" s="14">
        <v>1590</v>
      </c>
    </row>
    <row r="1160" spans="1:5" s="10" customFormat="1">
      <c r="A1160"/>
      <c r="B1160"/>
      <c r="C1160"/>
      <c r="E1160" s="14">
        <v>1591</v>
      </c>
    </row>
    <row r="1161" spans="1:5" s="10" customFormat="1">
      <c r="A1161"/>
      <c r="B1161"/>
      <c r="C1161"/>
      <c r="E1161" s="14">
        <v>1592</v>
      </c>
    </row>
    <row r="1162" spans="1:5" s="10" customFormat="1">
      <c r="A1162"/>
      <c r="B1162"/>
      <c r="C1162"/>
      <c r="E1162" s="14">
        <v>1593</v>
      </c>
    </row>
    <row r="1163" spans="1:5" s="10" customFormat="1">
      <c r="A1163"/>
      <c r="B1163"/>
      <c r="C1163"/>
      <c r="E1163" s="14">
        <v>1594</v>
      </c>
    </row>
    <row r="1164" spans="1:5" s="10" customFormat="1">
      <c r="A1164"/>
      <c r="B1164"/>
      <c r="C1164"/>
      <c r="E1164" s="14">
        <v>1595</v>
      </c>
    </row>
    <row r="1165" spans="1:5" s="10" customFormat="1">
      <c r="A1165"/>
      <c r="B1165"/>
      <c r="C1165"/>
      <c r="E1165" s="14">
        <v>1596</v>
      </c>
    </row>
    <row r="1166" spans="1:5" s="10" customFormat="1">
      <c r="A1166"/>
      <c r="B1166"/>
      <c r="C1166"/>
      <c r="E1166" s="14">
        <v>1597</v>
      </c>
    </row>
    <row r="1167" spans="1:5" s="10" customFormat="1">
      <c r="A1167"/>
      <c r="B1167"/>
      <c r="C1167"/>
      <c r="E1167" s="14">
        <v>1599</v>
      </c>
    </row>
    <row r="1168" spans="1:5" s="10" customFormat="1">
      <c r="A1168"/>
      <c r="B1168"/>
      <c r="C1168"/>
      <c r="E1168" s="14">
        <v>1601</v>
      </c>
    </row>
    <row r="1169" spans="1:5" s="10" customFormat="1">
      <c r="A1169"/>
      <c r="B1169"/>
      <c r="C1169"/>
      <c r="E1169" s="14">
        <v>1602</v>
      </c>
    </row>
    <row r="1170" spans="1:5" s="10" customFormat="1">
      <c r="A1170"/>
      <c r="B1170"/>
      <c r="C1170"/>
      <c r="E1170" s="14">
        <v>1603</v>
      </c>
    </row>
    <row r="1171" spans="1:5" s="10" customFormat="1">
      <c r="A1171"/>
      <c r="B1171"/>
      <c r="C1171"/>
      <c r="E1171" s="14">
        <v>1604</v>
      </c>
    </row>
    <row r="1172" spans="1:5" s="10" customFormat="1">
      <c r="A1172"/>
      <c r="B1172"/>
      <c r="C1172"/>
      <c r="E1172" s="14">
        <v>1605</v>
      </c>
    </row>
    <row r="1173" spans="1:5" s="10" customFormat="1">
      <c r="A1173"/>
      <c r="B1173"/>
      <c r="C1173"/>
      <c r="E1173" s="14">
        <v>1606</v>
      </c>
    </row>
    <row r="1174" spans="1:5" s="10" customFormat="1">
      <c r="A1174"/>
      <c r="B1174"/>
      <c r="C1174"/>
      <c r="E1174" s="14">
        <v>1608</v>
      </c>
    </row>
    <row r="1175" spans="1:5" s="10" customFormat="1">
      <c r="A1175"/>
      <c r="B1175"/>
      <c r="C1175"/>
      <c r="E1175" s="14">
        <v>1610</v>
      </c>
    </row>
    <row r="1176" spans="1:5" s="10" customFormat="1">
      <c r="A1176"/>
      <c r="B1176"/>
      <c r="C1176"/>
      <c r="E1176" s="14">
        <v>1611</v>
      </c>
    </row>
    <row r="1177" spans="1:5" s="10" customFormat="1">
      <c r="A1177"/>
      <c r="B1177"/>
      <c r="C1177"/>
      <c r="E1177" s="14">
        <v>1612</v>
      </c>
    </row>
    <row r="1178" spans="1:5" s="10" customFormat="1">
      <c r="A1178"/>
      <c r="B1178"/>
      <c r="C1178"/>
      <c r="E1178" s="14">
        <v>1613</v>
      </c>
    </row>
    <row r="1179" spans="1:5" s="10" customFormat="1">
      <c r="A1179"/>
      <c r="B1179"/>
      <c r="C1179"/>
      <c r="E1179" s="14">
        <v>1614</v>
      </c>
    </row>
    <row r="1180" spans="1:5" s="10" customFormat="1">
      <c r="A1180"/>
      <c r="B1180"/>
      <c r="C1180"/>
      <c r="E1180" s="14">
        <v>1615</v>
      </c>
    </row>
    <row r="1181" spans="1:5" s="10" customFormat="1">
      <c r="A1181"/>
      <c r="B1181"/>
      <c r="C1181"/>
      <c r="E1181" s="14">
        <v>1616</v>
      </c>
    </row>
    <row r="1182" spans="1:5" s="10" customFormat="1">
      <c r="A1182"/>
      <c r="B1182"/>
      <c r="C1182"/>
      <c r="E1182" s="14">
        <v>1617</v>
      </c>
    </row>
    <row r="1183" spans="1:5" s="10" customFormat="1">
      <c r="A1183"/>
      <c r="B1183"/>
      <c r="C1183"/>
      <c r="E1183" s="14">
        <v>1618</v>
      </c>
    </row>
    <row r="1184" spans="1:5" s="10" customFormat="1">
      <c r="A1184"/>
      <c r="B1184"/>
      <c r="C1184"/>
      <c r="E1184" s="14">
        <v>1619</v>
      </c>
    </row>
    <row r="1185" spans="1:5" s="10" customFormat="1">
      <c r="A1185"/>
      <c r="B1185"/>
      <c r="C1185"/>
      <c r="E1185" s="14">
        <v>1621</v>
      </c>
    </row>
    <row r="1186" spans="1:5" s="10" customFormat="1">
      <c r="A1186"/>
      <c r="B1186"/>
      <c r="C1186"/>
      <c r="E1186" s="14">
        <v>1622</v>
      </c>
    </row>
    <row r="1187" spans="1:5" s="10" customFormat="1">
      <c r="A1187"/>
      <c r="B1187"/>
      <c r="C1187"/>
      <c r="E1187" s="14">
        <v>1623</v>
      </c>
    </row>
    <row r="1188" spans="1:5" s="10" customFormat="1">
      <c r="A1188"/>
      <c r="B1188"/>
      <c r="C1188"/>
      <c r="E1188" s="14">
        <v>1624</v>
      </c>
    </row>
    <row r="1189" spans="1:5" s="10" customFormat="1">
      <c r="A1189"/>
      <c r="B1189"/>
      <c r="C1189"/>
      <c r="E1189" s="14">
        <v>1626</v>
      </c>
    </row>
    <row r="1190" spans="1:5" s="10" customFormat="1">
      <c r="A1190"/>
      <c r="B1190"/>
      <c r="C1190"/>
      <c r="E1190" s="14">
        <v>1627</v>
      </c>
    </row>
    <row r="1191" spans="1:5" s="10" customFormat="1">
      <c r="A1191"/>
      <c r="B1191"/>
      <c r="C1191"/>
      <c r="E1191" s="14">
        <v>1628</v>
      </c>
    </row>
    <row r="1192" spans="1:5" s="10" customFormat="1">
      <c r="A1192"/>
      <c r="B1192"/>
      <c r="C1192"/>
      <c r="E1192" s="14">
        <v>1629</v>
      </c>
    </row>
    <row r="1193" spans="1:5" s="10" customFormat="1">
      <c r="A1193"/>
      <c r="B1193"/>
      <c r="C1193"/>
      <c r="E1193" s="14">
        <v>1630</v>
      </c>
    </row>
    <row r="1194" spans="1:5" s="10" customFormat="1">
      <c r="A1194"/>
      <c r="B1194"/>
      <c r="C1194"/>
      <c r="E1194" s="14">
        <v>1631</v>
      </c>
    </row>
    <row r="1195" spans="1:5" s="10" customFormat="1">
      <c r="A1195"/>
      <c r="B1195"/>
      <c r="C1195"/>
      <c r="E1195" s="14">
        <v>1632</v>
      </c>
    </row>
    <row r="1196" spans="1:5" s="10" customFormat="1">
      <c r="A1196"/>
      <c r="B1196"/>
      <c r="C1196"/>
      <c r="E1196" s="14">
        <v>1634</v>
      </c>
    </row>
    <row r="1197" spans="1:5" s="10" customFormat="1">
      <c r="A1197"/>
      <c r="B1197"/>
      <c r="C1197"/>
      <c r="E1197" s="14">
        <v>1635</v>
      </c>
    </row>
    <row r="1198" spans="1:5" s="10" customFormat="1">
      <c r="A1198"/>
      <c r="B1198"/>
      <c r="C1198"/>
      <c r="E1198" s="14">
        <v>1636</v>
      </c>
    </row>
    <row r="1199" spans="1:5" s="10" customFormat="1">
      <c r="A1199"/>
      <c r="B1199"/>
      <c r="C1199"/>
      <c r="E1199" s="14">
        <v>1637</v>
      </c>
    </row>
    <row r="1200" spans="1:5" s="10" customFormat="1">
      <c r="A1200"/>
      <c r="B1200"/>
      <c r="C1200"/>
      <c r="E1200" s="14">
        <v>1638</v>
      </c>
    </row>
    <row r="1201" spans="1:5" s="10" customFormat="1">
      <c r="A1201"/>
      <c r="B1201"/>
      <c r="C1201"/>
      <c r="E1201" s="14">
        <v>1640</v>
      </c>
    </row>
    <row r="1202" spans="1:5" s="10" customFormat="1">
      <c r="A1202"/>
      <c r="B1202"/>
      <c r="C1202"/>
      <c r="E1202" s="14">
        <v>1641</v>
      </c>
    </row>
    <row r="1203" spans="1:5" s="10" customFormat="1">
      <c r="A1203"/>
      <c r="B1203"/>
      <c r="C1203"/>
      <c r="E1203" s="14">
        <v>1642</v>
      </c>
    </row>
    <row r="1204" spans="1:5" s="10" customFormat="1">
      <c r="A1204"/>
      <c r="B1204"/>
      <c r="C1204"/>
      <c r="E1204" s="14">
        <v>1643</v>
      </c>
    </row>
    <row r="1205" spans="1:5" s="10" customFormat="1">
      <c r="A1205"/>
      <c r="B1205"/>
      <c r="C1205"/>
      <c r="E1205" s="14">
        <v>1645</v>
      </c>
    </row>
    <row r="1206" spans="1:5" s="10" customFormat="1">
      <c r="A1206"/>
      <c r="B1206"/>
      <c r="C1206"/>
      <c r="E1206" s="14">
        <v>1646</v>
      </c>
    </row>
    <row r="1207" spans="1:5" s="10" customFormat="1">
      <c r="A1207"/>
      <c r="B1207"/>
      <c r="C1207"/>
      <c r="E1207" s="14">
        <v>1647</v>
      </c>
    </row>
    <row r="1208" spans="1:5" s="10" customFormat="1">
      <c r="A1208"/>
      <c r="B1208"/>
      <c r="C1208"/>
      <c r="E1208" s="14">
        <v>1648</v>
      </c>
    </row>
    <row r="1209" spans="1:5" s="10" customFormat="1">
      <c r="A1209"/>
      <c r="B1209"/>
      <c r="C1209"/>
      <c r="E1209" s="14">
        <v>1650</v>
      </c>
    </row>
    <row r="1210" spans="1:5" s="10" customFormat="1">
      <c r="A1210"/>
      <c r="B1210"/>
      <c r="C1210"/>
      <c r="E1210" s="14">
        <v>1651</v>
      </c>
    </row>
    <row r="1211" spans="1:5" s="10" customFormat="1">
      <c r="A1211"/>
      <c r="B1211"/>
      <c r="C1211"/>
      <c r="E1211" s="14">
        <v>1652</v>
      </c>
    </row>
    <row r="1212" spans="1:5" s="10" customFormat="1">
      <c r="A1212"/>
      <c r="B1212"/>
      <c r="C1212"/>
      <c r="E1212" s="14">
        <v>1654</v>
      </c>
    </row>
    <row r="1213" spans="1:5" s="10" customFormat="1">
      <c r="A1213"/>
      <c r="B1213"/>
      <c r="C1213"/>
      <c r="E1213" s="14">
        <v>1655</v>
      </c>
    </row>
    <row r="1214" spans="1:5" s="10" customFormat="1">
      <c r="A1214"/>
      <c r="B1214"/>
      <c r="C1214"/>
      <c r="E1214" s="14">
        <v>1656</v>
      </c>
    </row>
    <row r="1215" spans="1:5" s="10" customFormat="1">
      <c r="A1215"/>
      <c r="B1215"/>
      <c r="C1215"/>
      <c r="E1215" s="174">
        <v>1657</v>
      </c>
    </row>
    <row r="1216" spans="1:5" s="10" customFormat="1">
      <c r="A1216"/>
      <c r="B1216"/>
      <c r="C1216"/>
      <c r="E1216" s="14">
        <v>1658</v>
      </c>
    </row>
    <row r="1217" spans="1:5" s="10" customFormat="1">
      <c r="A1217"/>
      <c r="B1217"/>
      <c r="C1217"/>
      <c r="E1217" s="14">
        <v>1659</v>
      </c>
    </row>
    <row r="1218" spans="1:5" s="10" customFormat="1">
      <c r="A1218"/>
      <c r="B1218"/>
      <c r="C1218"/>
      <c r="E1218" s="174">
        <v>1660</v>
      </c>
    </row>
    <row r="1219" spans="1:5" s="10" customFormat="1">
      <c r="A1219"/>
      <c r="B1219"/>
      <c r="C1219"/>
      <c r="E1219" s="174">
        <v>1661</v>
      </c>
    </row>
    <row r="1220" spans="1:5" s="10" customFormat="1">
      <c r="A1220"/>
      <c r="B1220"/>
      <c r="C1220"/>
      <c r="E1220" s="174">
        <v>1662</v>
      </c>
    </row>
    <row r="1221" spans="1:5" s="10" customFormat="1">
      <c r="A1221"/>
      <c r="B1221"/>
      <c r="C1221"/>
      <c r="E1221" s="14">
        <v>1663</v>
      </c>
    </row>
    <row r="1222" spans="1:5" s="10" customFormat="1">
      <c r="A1222"/>
      <c r="B1222"/>
      <c r="C1222"/>
      <c r="E1222" s="14">
        <v>1664</v>
      </c>
    </row>
    <row r="1223" spans="1:5" s="10" customFormat="1">
      <c r="A1223"/>
      <c r="B1223"/>
      <c r="C1223"/>
      <c r="E1223" s="14">
        <v>1665</v>
      </c>
    </row>
    <row r="1224" spans="1:5" s="10" customFormat="1">
      <c r="A1224"/>
      <c r="B1224"/>
      <c r="C1224"/>
      <c r="E1224" s="14">
        <v>1666</v>
      </c>
    </row>
    <row r="1225" spans="1:5" s="10" customFormat="1">
      <c r="A1225"/>
      <c r="B1225"/>
      <c r="C1225"/>
      <c r="E1225" s="14">
        <v>1667</v>
      </c>
    </row>
    <row r="1226" spans="1:5" s="10" customFormat="1">
      <c r="A1226"/>
      <c r="B1226"/>
      <c r="C1226"/>
      <c r="E1226" s="14">
        <v>1673</v>
      </c>
    </row>
    <row r="1227" spans="1:5" s="10" customFormat="1">
      <c r="A1227"/>
      <c r="B1227"/>
      <c r="C1227"/>
      <c r="E1227" s="14">
        <v>1674</v>
      </c>
    </row>
    <row r="1228" spans="1:5" s="10" customFormat="1">
      <c r="A1228"/>
      <c r="B1228"/>
      <c r="C1228"/>
      <c r="E1228" s="14">
        <v>1675</v>
      </c>
    </row>
    <row r="1229" spans="1:5" s="10" customFormat="1">
      <c r="A1229"/>
      <c r="B1229"/>
      <c r="C1229"/>
      <c r="E1229" s="14">
        <v>1676</v>
      </c>
    </row>
    <row r="1230" spans="1:5" s="10" customFormat="1">
      <c r="A1230"/>
      <c r="B1230"/>
      <c r="C1230"/>
      <c r="E1230" s="14">
        <v>1677</v>
      </c>
    </row>
    <row r="1231" spans="1:5" s="10" customFormat="1">
      <c r="A1231"/>
      <c r="B1231"/>
      <c r="C1231"/>
      <c r="E1231" s="14">
        <v>1678</v>
      </c>
    </row>
    <row r="1232" spans="1:5" s="10" customFormat="1">
      <c r="A1232"/>
      <c r="B1232"/>
      <c r="C1232"/>
      <c r="E1232" s="14">
        <v>1680</v>
      </c>
    </row>
    <row r="1233" spans="1:5" s="10" customFormat="1">
      <c r="A1233"/>
      <c r="B1233"/>
      <c r="C1233"/>
      <c r="E1233" s="14">
        <v>1681</v>
      </c>
    </row>
    <row r="1234" spans="1:5" s="10" customFormat="1">
      <c r="A1234"/>
      <c r="B1234"/>
      <c r="C1234"/>
      <c r="E1234" s="14">
        <v>1682</v>
      </c>
    </row>
    <row r="1235" spans="1:5" s="10" customFormat="1">
      <c r="A1235"/>
      <c r="B1235"/>
      <c r="C1235"/>
      <c r="E1235" s="14">
        <v>1683</v>
      </c>
    </row>
    <row r="1236" spans="1:5" s="10" customFormat="1">
      <c r="A1236"/>
      <c r="B1236"/>
      <c r="C1236"/>
      <c r="E1236" s="14">
        <v>1684</v>
      </c>
    </row>
    <row r="1237" spans="1:5" s="10" customFormat="1">
      <c r="A1237"/>
      <c r="B1237"/>
      <c r="C1237"/>
      <c r="E1237" s="14">
        <v>1685</v>
      </c>
    </row>
    <row r="1238" spans="1:5" s="10" customFormat="1">
      <c r="A1238"/>
      <c r="B1238"/>
      <c r="C1238"/>
      <c r="E1238" s="14">
        <v>1686</v>
      </c>
    </row>
    <row r="1239" spans="1:5" s="10" customFormat="1">
      <c r="A1239"/>
      <c r="B1239"/>
      <c r="C1239"/>
      <c r="E1239" s="14">
        <v>1687</v>
      </c>
    </row>
    <row r="1240" spans="1:5" s="10" customFormat="1">
      <c r="A1240"/>
      <c r="B1240"/>
      <c r="C1240"/>
      <c r="E1240" s="14">
        <v>1688</v>
      </c>
    </row>
    <row r="1241" spans="1:5" s="10" customFormat="1">
      <c r="A1241"/>
      <c r="B1241"/>
      <c r="C1241"/>
      <c r="E1241" s="14">
        <v>1689</v>
      </c>
    </row>
    <row r="1242" spans="1:5" s="10" customFormat="1">
      <c r="A1242"/>
      <c r="B1242"/>
      <c r="C1242"/>
      <c r="E1242" s="14">
        <v>1690</v>
      </c>
    </row>
    <row r="1243" spans="1:5" s="10" customFormat="1">
      <c r="A1243"/>
      <c r="B1243"/>
      <c r="C1243"/>
      <c r="E1243" s="14">
        <v>1691</v>
      </c>
    </row>
    <row r="1244" spans="1:5" s="10" customFormat="1">
      <c r="A1244"/>
      <c r="B1244"/>
      <c r="C1244"/>
      <c r="E1244" s="14">
        <v>1692</v>
      </c>
    </row>
    <row r="1245" spans="1:5" s="10" customFormat="1">
      <c r="A1245"/>
      <c r="B1245"/>
      <c r="C1245"/>
      <c r="E1245" s="14">
        <v>1693</v>
      </c>
    </row>
    <row r="1246" spans="1:5" s="10" customFormat="1">
      <c r="A1246"/>
      <c r="B1246"/>
      <c r="C1246"/>
      <c r="E1246" s="14">
        <v>1694</v>
      </c>
    </row>
    <row r="1247" spans="1:5" s="10" customFormat="1">
      <c r="A1247"/>
      <c r="B1247"/>
      <c r="C1247"/>
      <c r="E1247" s="14">
        <v>1695</v>
      </c>
    </row>
    <row r="1248" spans="1:5" s="10" customFormat="1">
      <c r="A1248"/>
      <c r="B1248"/>
      <c r="C1248"/>
      <c r="E1248" s="14">
        <v>1696</v>
      </c>
    </row>
    <row r="1249" spans="1:5" s="10" customFormat="1">
      <c r="A1249"/>
      <c r="B1249"/>
      <c r="C1249"/>
      <c r="E1249" s="14">
        <v>1697</v>
      </c>
    </row>
    <row r="1250" spans="1:5" s="10" customFormat="1">
      <c r="A1250"/>
      <c r="B1250"/>
      <c r="C1250"/>
      <c r="E1250" s="14">
        <v>1699</v>
      </c>
    </row>
    <row r="1251" spans="1:5" s="10" customFormat="1">
      <c r="A1251"/>
      <c r="B1251"/>
      <c r="C1251"/>
      <c r="E1251" s="14">
        <v>1700</v>
      </c>
    </row>
    <row r="1252" spans="1:5" s="10" customFormat="1">
      <c r="A1252"/>
      <c r="B1252"/>
      <c r="C1252"/>
      <c r="E1252" s="14">
        <v>1701</v>
      </c>
    </row>
    <row r="1253" spans="1:5" s="10" customFormat="1">
      <c r="A1253"/>
      <c r="B1253"/>
      <c r="C1253"/>
      <c r="E1253" s="14">
        <v>1702</v>
      </c>
    </row>
    <row r="1254" spans="1:5" s="10" customFormat="1">
      <c r="A1254"/>
      <c r="B1254"/>
      <c r="C1254"/>
      <c r="E1254" s="14">
        <v>1703</v>
      </c>
    </row>
    <row r="1255" spans="1:5" s="10" customFormat="1">
      <c r="A1255"/>
      <c r="B1255"/>
      <c r="C1255"/>
      <c r="E1255" s="14">
        <v>1704</v>
      </c>
    </row>
    <row r="1256" spans="1:5" s="10" customFormat="1">
      <c r="A1256"/>
      <c r="B1256"/>
      <c r="C1256"/>
      <c r="E1256" s="14">
        <v>1706</v>
      </c>
    </row>
    <row r="1257" spans="1:5" s="10" customFormat="1">
      <c r="A1257"/>
      <c r="B1257"/>
      <c r="C1257"/>
      <c r="E1257" s="14">
        <v>1708</v>
      </c>
    </row>
    <row r="1258" spans="1:5" s="10" customFormat="1">
      <c r="A1258"/>
      <c r="B1258"/>
      <c r="C1258"/>
      <c r="E1258" s="14">
        <v>1709</v>
      </c>
    </row>
    <row r="1259" spans="1:5" s="10" customFormat="1">
      <c r="A1259"/>
      <c r="B1259"/>
      <c r="C1259"/>
      <c r="E1259" s="14">
        <v>1710</v>
      </c>
    </row>
    <row r="1260" spans="1:5" s="10" customFormat="1">
      <c r="A1260"/>
      <c r="B1260"/>
      <c r="C1260"/>
      <c r="E1260" s="14">
        <v>1711</v>
      </c>
    </row>
    <row r="1261" spans="1:5" s="10" customFormat="1">
      <c r="A1261"/>
      <c r="B1261"/>
      <c r="C1261"/>
      <c r="E1261" s="14">
        <v>1712</v>
      </c>
    </row>
    <row r="1262" spans="1:5" s="10" customFormat="1">
      <c r="A1262"/>
      <c r="B1262"/>
      <c r="C1262"/>
      <c r="E1262" s="14">
        <v>1713</v>
      </c>
    </row>
    <row r="1263" spans="1:5" s="10" customFormat="1">
      <c r="A1263"/>
      <c r="B1263"/>
      <c r="C1263"/>
      <c r="E1263" s="14">
        <v>1714</v>
      </c>
    </row>
    <row r="1264" spans="1:5" s="10" customFormat="1">
      <c r="A1264"/>
      <c r="B1264"/>
      <c r="C1264"/>
      <c r="E1264" s="14">
        <v>1715</v>
      </c>
    </row>
    <row r="1265" spans="1:5" s="10" customFormat="1">
      <c r="A1265"/>
      <c r="B1265"/>
      <c r="C1265"/>
      <c r="E1265" s="14">
        <v>1716</v>
      </c>
    </row>
    <row r="1266" spans="1:5" s="10" customFormat="1">
      <c r="A1266"/>
      <c r="B1266"/>
      <c r="C1266"/>
      <c r="E1266" s="14">
        <v>1717</v>
      </c>
    </row>
    <row r="1267" spans="1:5" s="10" customFormat="1">
      <c r="A1267"/>
      <c r="B1267"/>
      <c r="C1267"/>
      <c r="E1267" s="14">
        <v>1719</v>
      </c>
    </row>
    <row r="1268" spans="1:5" s="10" customFormat="1">
      <c r="A1268"/>
      <c r="B1268"/>
      <c r="C1268"/>
      <c r="E1268" s="14">
        <v>1720</v>
      </c>
    </row>
    <row r="1269" spans="1:5" s="10" customFormat="1">
      <c r="A1269"/>
      <c r="B1269"/>
      <c r="C1269"/>
      <c r="E1269" s="14">
        <v>1721</v>
      </c>
    </row>
    <row r="1270" spans="1:5" s="10" customFormat="1">
      <c r="A1270"/>
      <c r="B1270"/>
      <c r="C1270"/>
      <c r="E1270" s="14">
        <v>1722</v>
      </c>
    </row>
    <row r="1271" spans="1:5" s="10" customFormat="1">
      <c r="A1271"/>
      <c r="B1271"/>
      <c r="C1271"/>
      <c r="E1271" s="14">
        <v>1724</v>
      </c>
    </row>
    <row r="1272" spans="1:5" s="10" customFormat="1">
      <c r="A1272"/>
      <c r="B1272"/>
      <c r="C1272"/>
      <c r="E1272" s="14">
        <v>1725</v>
      </c>
    </row>
    <row r="1273" spans="1:5" s="10" customFormat="1">
      <c r="A1273"/>
      <c r="B1273"/>
      <c r="C1273"/>
      <c r="E1273" s="14">
        <v>1726</v>
      </c>
    </row>
    <row r="1274" spans="1:5" s="10" customFormat="1">
      <c r="A1274"/>
      <c r="B1274"/>
      <c r="C1274"/>
      <c r="E1274" s="14">
        <v>1727</v>
      </c>
    </row>
    <row r="1275" spans="1:5" s="10" customFormat="1">
      <c r="A1275"/>
      <c r="B1275"/>
      <c r="C1275"/>
      <c r="E1275" s="14">
        <v>1728</v>
      </c>
    </row>
    <row r="1276" spans="1:5" s="10" customFormat="1">
      <c r="A1276"/>
      <c r="B1276"/>
      <c r="C1276"/>
      <c r="E1276" s="14">
        <v>1729</v>
      </c>
    </row>
    <row r="1277" spans="1:5" s="10" customFormat="1">
      <c r="A1277"/>
      <c r="B1277"/>
      <c r="C1277"/>
      <c r="E1277" s="14">
        <v>1730</v>
      </c>
    </row>
    <row r="1278" spans="1:5" s="10" customFormat="1">
      <c r="A1278"/>
      <c r="B1278"/>
      <c r="C1278"/>
      <c r="E1278" s="14">
        <v>1732</v>
      </c>
    </row>
    <row r="1279" spans="1:5" s="10" customFormat="1">
      <c r="A1279"/>
      <c r="B1279"/>
      <c r="C1279"/>
      <c r="E1279" s="14">
        <v>1733</v>
      </c>
    </row>
    <row r="1280" spans="1:5" s="10" customFormat="1">
      <c r="A1280"/>
      <c r="B1280"/>
      <c r="C1280"/>
      <c r="E1280" s="14">
        <v>1734</v>
      </c>
    </row>
    <row r="1281" spans="1:5" s="10" customFormat="1">
      <c r="A1281"/>
      <c r="B1281"/>
      <c r="C1281"/>
      <c r="E1281" s="14">
        <v>1735</v>
      </c>
    </row>
    <row r="1282" spans="1:5" s="10" customFormat="1">
      <c r="A1282"/>
      <c r="B1282"/>
      <c r="C1282"/>
      <c r="E1282" s="14">
        <v>1736</v>
      </c>
    </row>
    <row r="1283" spans="1:5" s="10" customFormat="1">
      <c r="A1283"/>
      <c r="B1283"/>
      <c r="C1283"/>
      <c r="E1283" s="14">
        <v>1738</v>
      </c>
    </row>
    <row r="1284" spans="1:5" s="10" customFormat="1">
      <c r="A1284"/>
      <c r="B1284"/>
      <c r="C1284"/>
      <c r="E1284" s="14">
        <v>1739</v>
      </c>
    </row>
    <row r="1285" spans="1:5" s="10" customFormat="1">
      <c r="A1285"/>
      <c r="B1285"/>
      <c r="C1285"/>
      <c r="E1285" s="14">
        <v>1740</v>
      </c>
    </row>
    <row r="1286" spans="1:5" s="10" customFormat="1">
      <c r="A1286"/>
      <c r="B1286"/>
      <c r="C1286"/>
      <c r="E1286" s="14">
        <v>1741</v>
      </c>
    </row>
    <row r="1287" spans="1:5" s="10" customFormat="1">
      <c r="A1287"/>
      <c r="B1287"/>
      <c r="C1287"/>
      <c r="E1287" s="14">
        <v>1743</v>
      </c>
    </row>
    <row r="1288" spans="1:5" s="10" customFormat="1">
      <c r="A1288"/>
      <c r="B1288"/>
      <c r="C1288"/>
      <c r="E1288" s="14">
        <v>1744</v>
      </c>
    </row>
    <row r="1289" spans="1:5" s="10" customFormat="1">
      <c r="A1289"/>
      <c r="B1289"/>
      <c r="C1289"/>
      <c r="E1289" s="14">
        <v>1745</v>
      </c>
    </row>
    <row r="1290" spans="1:5" s="10" customFormat="1">
      <c r="A1290"/>
      <c r="B1290"/>
      <c r="C1290"/>
      <c r="E1290" s="14">
        <v>1746</v>
      </c>
    </row>
    <row r="1291" spans="1:5" s="10" customFormat="1">
      <c r="A1291"/>
      <c r="B1291"/>
      <c r="C1291"/>
      <c r="E1291" s="14">
        <v>1748</v>
      </c>
    </row>
    <row r="1292" spans="1:5" s="10" customFormat="1">
      <c r="A1292"/>
      <c r="B1292"/>
      <c r="C1292"/>
      <c r="E1292" s="14">
        <v>1749</v>
      </c>
    </row>
    <row r="1293" spans="1:5" s="10" customFormat="1">
      <c r="A1293"/>
      <c r="B1293"/>
      <c r="C1293"/>
      <c r="E1293" s="14">
        <v>1750</v>
      </c>
    </row>
    <row r="1294" spans="1:5" s="10" customFormat="1">
      <c r="A1294"/>
      <c r="B1294"/>
      <c r="C1294"/>
      <c r="E1294" s="14">
        <v>1752</v>
      </c>
    </row>
    <row r="1295" spans="1:5" s="10" customFormat="1">
      <c r="A1295"/>
      <c r="B1295"/>
      <c r="C1295"/>
      <c r="E1295" s="14">
        <v>1753</v>
      </c>
    </row>
    <row r="1296" spans="1:5" s="10" customFormat="1">
      <c r="A1296"/>
      <c r="B1296"/>
      <c r="C1296"/>
      <c r="E1296" s="14">
        <v>1754</v>
      </c>
    </row>
    <row r="1297" spans="1:5" s="10" customFormat="1">
      <c r="A1297"/>
      <c r="B1297"/>
      <c r="C1297"/>
      <c r="E1297" s="174">
        <v>1755</v>
      </c>
    </row>
    <row r="1298" spans="1:5" s="10" customFormat="1">
      <c r="A1298"/>
      <c r="B1298"/>
      <c r="C1298"/>
      <c r="E1298" s="14">
        <v>1756</v>
      </c>
    </row>
    <row r="1299" spans="1:5" s="10" customFormat="1">
      <c r="A1299"/>
      <c r="B1299"/>
      <c r="C1299"/>
      <c r="E1299" s="14">
        <v>1757</v>
      </c>
    </row>
    <row r="1300" spans="1:5" s="10" customFormat="1">
      <c r="A1300"/>
      <c r="B1300"/>
      <c r="C1300"/>
      <c r="E1300" s="174">
        <v>1758</v>
      </c>
    </row>
    <row r="1301" spans="1:5" s="10" customFormat="1">
      <c r="A1301"/>
      <c r="B1301"/>
      <c r="C1301"/>
      <c r="E1301" s="174">
        <v>1759</v>
      </c>
    </row>
    <row r="1302" spans="1:5" s="10" customFormat="1">
      <c r="A1302"/>
      <c r="B1302"/>
      <c r="C1302"/>
      <c r="E1302" s="174">
        <v>1760</v>
      </c>
    </row>
    <row r="1303" spans="1:5" s="10" customFormat="1">
      <c r="A1303"/>
      <c r="B1303"/>
      <c r="C1303"/>
      <c r="E1303" s="14">
        <v>1761</v>
      </c>
    </row>
    <row r="1304" spans="1:5" s="10" customFormat="1">
      <c r="A1304"/>
      <c r="B1304"/>
      <c r="C1304"/>
      <c r="E1304" s="14">
        <v>1762</v>
      </c>
    </row>
    <row r="1305" spans="1:5" s="10" customFormat="1">
      <c r="A1305"/>
      <c r="B1305"/>
      <c r="C1305"/>
      <c r="E1305" s="14">
        <v>1763</v>
      </c>
    </row>
    <row r="1306" spans="1:5" s="10" customFormat="1">
      <c r="A1306"/>
      <c r="B1306"/>
      <c r="C1306"/>
      <c r="E1306" s="14">
        <v>1764</v>
      </c>
    </row>
    <row r="1307" spans="1:5" s="10" customFormat="1">
      <c r="A1307"/>
      <c r="B1307"/>
      <c r="C1307"/>
      <c r="E1307" s="14">
        <v>1765</v>
      </c>
    </row>
    <row r="1308" spans="1:5" s="10" customFormat="1">
      <c r="A1308"/>
      <c r="B1308"/>
      <c r="C1308"/>
      <c r="E1308" s="14">
        <v>1775</v>
      </c>
    </row>
    <row r="1309" spans="1:5" s="10" customFormat="1">
      <c r="A1309"/>
      <c r="B1309"/>
      <c r="C1309"/>
      <c r="E1309" s="14">
        <v>1796</v>
      </c>
    </row>
    <row r="1310" spans="1:5" s="10" customFormat="1">
      <c r="A1310"/>
      <c r="B1310"/>
      <c r="C1310"/>
      <c r="E1310" s="14">
        <v>1799</v>
      </c>
    </row>
    <row r="1311" spans="1:5" s="10" customFormat="1">
      <c r="A1311"/>
      <c r="B1311"/>
      <c r="C1311"/>
      <c r="E1311" s="14">
        <v>1800</v>
      </c>
    </row>
    <row r="1312" spans="1:5" s="10" customFormat="1">
      <c r="A1312"/>
      <c r="B1312"/>
      <c r="C1312"/>
      <c r="E1312" s="14">
        <v>1801</v>
      </c>
    </row>
    <row r="1313" spans="1:5" s="10" customFormat="1">
      <c r="A1313"/>
      <c r="B1313"/>
      <c r="C1313"/>
      <c r="E1313" s="14">
        <v>1802</v>
      </c>
    </row>
    <row r="1314" spans="1:5" s="10" customFormat="1">
      <c r="A1314"/>
      <c r="B1314"/>
      <c r="C1314"/>
      <c r="E1314" s="14">
        <v>1804</v>
      </c>
    </row>
    <row r="1315" spans="1:5" s="10" customFormat="1">
      <c r="A1315"/>
      <c r="B1315"/>
      <c r="C1315"/>
      <c r="E1315" s="14">
        <v>1808</v>
      </c>
    </row>
    <row r="1316" spans="1:5" s="10" customFormat="1">
      <c r="A1316"/>
      <c r="B1316"/>
      <c r="C1316"/>
      <c r="E1316" s="14">
        <v>1809</v>
      </c>
    </row>
    <row r="1317" spans="1:5" s="10" customFormat="1">
      <c r="A1317"/>
      <c r="B1317"/>
      <c r="C1317"/>
      <c r="E1317" s="14">
        <v>1810</v>
      </c>
    </row>
    <row r="1318" spans="1:5" s="10" customFormat="1">
      <c r="A1318"/>
      <c r="B1318"/>
      <c r="C1318"/>
      <c r="E1318" s="14">
        <v>1811</v>
      </c>
    </row>
    <row r="1319" spans="1:5" s="10" customFormat="1">
      <c r="A1319"/>
      <c r="B1319"/>
      <c r="C1319"/>
      <c r="E1319" s="14">
        <v>1812</v>
      </c>
    </row>
    <row r="1320" spans="1:5" s="10" customFormat="1">
      <c r="A1320"/>
      <c r="B1320"/>
      <c r="C1320"/>
      <c r="E1320" s="14">
        <v>1816</v>
      </c>
    </row>
    <row r="1321" spans="1:5" s="10" customFormat="1">
      <c r="A1321"/>
      <c r="B1321"/>
      <c r="C1321"/>
      <c r="E1321" s="14">
        <v>1817</v>
      </c>
    </row>
    <row r="1322" spans="1:5" s="10" customFormat="1">
      <c r="A1322"/>
      <c r="B1322"/>
      <c r="C1322"/>
      <c r="E1322" s="14">
        <v>1818</v>
      </c>
    </row>
    <row r="1323" spans="1:5" s="10" customFormat="1">
      <c r="A1323"/>
      <c r="B1323"/>
      <c r="C1323"/>
      <c r="E1323" s="14">
        <v>1819</v>
      </c>
    </row>
    <row r="1324" spans="1:5" s="10" customFormat="1">
      <c r="A1324"/>
      <c r="B1324"/>
      <c r="C1324"/>
      <c r="E1324" s="14">
        <v>1820</v>
      </c>
    </row>
    <row r="1325" spans="1:5" s="10" customFormat="1">
      <c r="A1325"/>
      <c r="B1325"/>
      <c r="C1325"/>
      <c r="E1325" s="174">
        <v>1821</v>
      </c>
    </row>
    <row r="1326" spans="1:5" s="10" customFormat="1">
      <c r="A1326"/>
      <c r="B1326"/>
      <c r="C1326"/>
      <c r="E1326" s="14">
        <v>1822</v>
      </c>
    </row>
    <row r="1327" spans="1:5" s="10" customFormat="1">
      <c r="A1327"/>
      <c r="B1327"/>
      <c r="C1327"/>
      <c r="E1327" s="14">
        <v>1823</v>
      </c>
    </row>
    <row r="1328" spans="1:5" s="10" customFormat="1">
      <c r="A1328"/>
      <c r="B1328"/>
      <c r="C1328"/>
      <c r="E1328" s="14">
        <v>1824</v>
      </c>
    </row>
    <row r="1329" spans="1:5" s="10" customFormat="1">
      <c r="A1329"/>
      <c r="B1329"/>
      <c r="C1329"/>
      <c r="E1329" s="174">
        <v>1825</v>
      </c>
    </row>
    <row r="1330" spans="1:5" s="10" customFormat="1">
      <c r="A1330"/>
      <c r="B1330"/>
      <c r="C1330"/>
      <c r="E1330" s="14">
        <v>1826</v>
      </c>
    </row>
    <row r="1331" spans="1:5" s="10" customFormat="1">
      <c r="A1331"/>
      <c r="B1331"/>
      <c r="C1331"/>
      <c r="E1331" s="14">
        <v>1827</v>
      </c>
    </row>
    <row r="1332" spans="1:5" s="10" customFormat="1">
      <c r="A1332"/>
      <c r="B1332"/>
      <c r="C1332"/>
      <c r="E1332" s="14">
        <v>1828</v>
      </c>
    </row>
    <row r="1333" spans="1:5" s="10" customFormat="1">
      <c r="A1333"/>
      <c r="B1333"/>
      <c r="C1333"/>
      <c r="E1333" s="14">
        <v>1829</v>
      </c>
    </row>
    <row r="1334" spans="1:5" s="10" customFormat="1">
      <c r="A1334"/>
      <c r="B1334"/>
      <c r="C1334"/>
      <c r="E1334" s="14">
        <v>1830</v>
      </c>
    </row>
    <row r="1335" spans="1:5" s="10" customFormat="1">
      <c r="A1335"/>
      <c r="B1335"/>
      <c r="C1335"/>
      <c r="E1335" s="14">
        <v>1831</v>
      </c>
    </row>
    <row r="1336" spans="1:5" s="10" customFormat="1">
      <c r="A1336"/>
      <c r="B1336"/>
      <c r="C1336"/>
      <c r="E1336" s="14">
        <v>1832</v>
      </c>
    </row>
    <row r="1337" spans="1:5" s="10" customFormat="1">
      <c r="A1337"/>
      <c r="B1337"/>
      <c r="C1337"/>
      <c r="E1337" s="14">
        <v>1833</v>
      </c>
    </row>
    <row r="1338" spans="1:5" s="10" customFormat="1">
      <c r="A1338"/>
      <c r="B1338"/>
      <c r="C1338"/>
      <c r="E1338" s="14">
        <v>1834</v>
      </c>
    </row>
    <row r="1339" spans="1:5" s="10" customFormat="1">
      <c r="A1339"/>
      <c r="B1339"/>
      <c r="C1339"/>
      <c r="E1339" s="14">
        <v>1835</v>
      </c>
    </row>
    <row r="1340" spans="1:5" s="10" customFormat="1">
      <c r="A1340"/>
      <c r="B1340"/>
      <c r="C1340"/>
      <c r="E1340" s="14">
        <v>1836</v>
      </c>
    </row>
    <row r="1341" spans="1:5" s="10" customFormat="1">
      <c r="A1341"/>
      <c r="B1341"/>
      <c r="C1341"/>
      <c r="E1341" s="14">
        <v>1837</v>
      </c>
    </row>
    <row r="1342" spans="1:5" s="10" customFormat="1">
      <c r="A1342"/>
      <c r="B1342"/>
      <c r="C1342"/>
      <c r="E1342" s="14">
        <v>1838</v>
      </c>
    </row>
    <row r="1343" spans="1:5" s="10" customFormat="1">
      <c r="A1343"/>
      <c r="B1343"/>
      <c r="C1343"/>
      <c r="E1343" s="14">
        <v>1839</v>
      </c>
    </row>
    <row r="1344" spans="1:5" s="10" customFormat="1">
      <c r="A1344"/>
      <c r="B1344"/>
      <c r="C1344"/>
      <c r="E1344" s="14">
        <v>1840</v>
      </c>
    </row>
    <row r="1345" spans="1:5" s="10" customFormat="1">
      <c r="A1345"/>
      <c r="B1345"/>
      <c r="C1345"/>
      <c r="E1345" s="14">
        <v>1841</v>
      </c>
    </row>
    <row r="1346" spans="1:5" s="10" customFormat="1">
      <c r="A1346"/>
      <c r="B1346"/>
      <c r="C1346"/>
      <c r="E1346" s="14">
        <v>1842</v>
      </c>
    </row>
    <row r="1347" spans="1:5" s="10" customFormat="1">
      <c r="A1347"/>
      <c r="B1347"/>
      <c r="C1347"/>
      <c r="E1347" s="14">
        <v>1843</v>
      </c>
    </row>
    <row r="1348" spans="1:5" s="10" customFormat="1">
      <c r="A1348"/>
      <c r="B1348"/>
      <c r="C1348"/>
      <c r="E1348" s="14">
        <v>1844</v>
      </c>
    </row>
    <row r="1349" spans="1:5" s="10" customFormat="1">
      <c r="A1349"/>
      <c r="B1349"/>
      <c r="C1349"/>
      <c r="E1349" s="14">
        <v>1845</v>
      </c>
    </row>
    <row r="1350" spans="1:5" s="10" customFormat="1">
      <c r="A1350"/>
      <c r="B1350"/>
      <c r="C1350"/>
      <c r="E1350" s="14">
        <v>1846</v>
      </c>
    </row>
    <row r="1351" spans="1:5" s="10" customFormat="1">
      <c r="A1351"/>
      <c r="B1351"/>
      <c r="C1351"/>
      <c r="E1351" s="14">
        <v>1847</v>
      </c>
    </row>
    <row r="1352" spans="1:5" s="10" customFormat="1">
      <c r="A1352"/>
      <c r="B1352"/>
      <c r="C1352"/>
      <c r="E1352" s="14">
        <v>1848</v>
      </c>
    </row>
    <row r="1353" spans="1:5" s="10" customFormat="1">
      <c r="A1353"/>
      <c r="B1353"/>
      <c r="C1353"/>
      <c r="E1353" s="14">
        <v>1849</v>
      </c>
    </row>
    <row r="1354" spans="1:5" s="10" customFormat="1">
      <c r="A1354"/>
      <c r="B1354"/>
      <c r="C1354"/>
      <c r="E1354" s="14">
        <v>1850</v>
      </c>
    </row>
    <row r="1355" spans="1:5" s="10" customFormat="1">
      <c r="A1355"/>
      <c r="B1355"/>
      <c r="C1355"/>
      <c r="E1355" s="14">
        <v>1851</v>
      </c>
    </row>
    <row r="1356" spans="1:5" s="10" customFormat="1">
      <c r="A1356"/>
      <c r="B1356"/>
      <c r="C1356"/>
      <c r="E1356" s="14">
        <v>1852</v>
      </c>
    </row>
    <row r="1357" spans="1:5" s="10" customFormat="1">
      <c r="A1357"/>
      <c r="B1357"/>
      <c r="C1357"/>
      <c r="E1357" s="14">
        <v>1853</v>
      </c>
    </row>
    <row r="1358" spans="1:5" s="10" customFormat="1">
      <c r="A1358"/>
      <c r="B1358"/>
      <c r="C1358"/>
      <c r="E1358" s="14">
        <v>1854</v>
      </c>
    </row>
    <row r="1359" spans="1:5" s="10" customFormat="1">
      <c r="A1359"/>
      <c r="B1359"/>
      <c r="C1359"/>
      <c r="E1359" s="14">
        <v>1855</v>
      </c>
    </row>
    <row r="1360" spans="1:5" s="10" customFormat="1">
      <c r="A1360"/>
      <c r="B1360"/>
      <c r="C1360"/>
      <c r="E1360" s="14">
        <v>1856</v>
      </c>
    </row>
    <row r="1361" spans="1:5" s="10" customFormat="1">
      <c r="A1361"/>
      <c r="B1361"/>
      <c r="C1361"/>
      <c r="E1361" s="14">
        <v>1857</v>
      </c>
    </row>
    <row r="1362" spans="1:5" s="10" customFormat="1">
      <c r="A1362"/>
      <c r="B1362"/>
      <c r="C1362"/>
      <c r="E1362" s="14">
        <v>1858</v>
      </c>
    </row>
    <row r="1363" spans="1:5" s="10" customFormat="1">
      <c r="A1363"/>
      <c r="B1363"/>
      <c r="C1363"/>
      <c r="E1363" s="174">
        <v>1861</v>
      </c>
    </row>
    <row r="1364" spans="1:5" s="10" customFormat="1">
      <c r="A1364"/>
      <c r="B1364"/>
      <c r="C1364"/>
      <c r="E1364" s="174">
        <v>1862</v>
      </c>
    </row>
    <row r="1365" spans="1:5" s="10" customFormat="1">
      <c r="A1365"/>
      <c r="B1365"/>
      <c r="C1365"/>
      <c r="E1365" s="174">
        <v>1863</v>
      </c>
    </row>
    <row r="1366" spans="1:5" s="10" customFormat="1">
      <c r="A1366"/>
      <c r="B1366"/>
      <c r="C1366"/>
      <c r="E1366" s="174">
        <v>1864</v>
      </c>
    </row>
    <row r="1367" spans="1:5" s="10" customFormat="1">
      <c r="A1367"/>
      <c r="B1367"/>
      <c r="C1367"/>
      <c r="E1367" s="14">
        <v>1867</v>
      </c>
    </row>
    <row r="1368" spans="1:5" s="10" customFormat="1">
      <c r="A1368"/>
      <c r="B1368"/>
      <c r="C1368"/>
      <c r="E1368" s="14">
        <v>1868</v>
      </c>
    </row>
    <row r="1369" spans="1:5" s="10" customFormat="1">
      <c r="A1369"/>
      <c r="B1369"/>
      <c r="C1369"/>
      <c r="E1369" s="14">
        <v>1869</v>
      </c>
    </row>
    <row r="1370" spans="1:5" s="10" customFormat="1">
      <c r="A1370"/>
      <c r="B1370"/>
      <c r="C1370"/>
      <c r="E1370" s="14">
        <v>1870</v>
      </c>
    </row>
    <row r="1371" spans="1:5" s="10" customFormat="1">
      <c r="A1371"/>
      <c r="B1371"/>
      <c r="C1371"/>
      <c r="E1371" s="14">
        <v>1873</v>
      </c>
    </row>
    <row r="1372" spans="1:5" s="10" customFormat="1">
      <c r="A1372"/>
      <c r="B1372"/>
      <c r="C1372"/>
      <c r="E1372" s="14">
        <v>1874</v>
      </c>
    </row>
    <row r="1373" spans="1:5" s="10" customFormat="1">
      <c r="A1373"/>
      <c r="B1373"/>
      <c r="C1373"/>
      <c r="E1373" s="14">
        <v>1875</v>
      </c>
    </row>
    <row r="1374" spans="1:5" s="10" customFormat="1">
      <c r="A1374"/>
      <c r="B1374"/>
      <c r="C1374"/>
      <c r="E1374" s="174">
        <v>1876</v>
      </c>
    </row>
    <row r="1375" spans="1:5" s="10" customFormat="1">
      <c r="A1375"/>
      <c r="B1375"/>
      <c r="C1375"/>
      <c r="E1375" s="14">
        <v>1877</v>
      </c>
    </row>
    <row r="1376" spans="1:5" s="10" customFormat="1">
      <c r="A1376"/>
      <c r="B1376"/>
      <c r="C1376"/>
      <c r="E1376" s="174">
        <v>1878</v>
      </c>
    </row>
    <row r="1377" spans="1:5" s="10" customFormat="1">
      <c r="A1377"/>
      <c r="B1377"/>
      <c r="C1377"/>
      <c r="E1377" s="174">
        <v>1879</v>
      </c>
    </row>
    <row r="1378" spans="1:5" s="10" customFormat="1">
      <c r="A1378"/>
      <c r="B1378"/>
      <c r="C1378"/>
      <c r="E1378" s="14">
        <v>1880</v>
      </c>
    </row>
    <row r="1379" spans="1:5" s="10" customFormat="1">
      <c r="A1379"/>
      <c r="B1379"/>
      <c r="C1379"/>
      <c r="E1379" s="14">
        <v>1881</v>
      </c>
    </row>
    <row r="1380" spans="1:5" s="10" customFormat="1">
      <c r="A1380"/>
      <c r="B1380"/>
      <c r="C1380"/>
      <c r="E1380" s="14">
        <v>1882</v>
      </c>
    </row>
    <row r="1381" spans="1:5" s="10" customFormat="1">
      <c r="A1381"/>
      <c r="B1381"/>
      <c r="C1381"/>
      <c r="E1381" s="14">
        <v>1883</v>
      </c>
    </row>
    <row r="1382" spans="1:5" s="10" customFormat="1">
      <c r="A1382"/>
      <c r="B1382"/>
      <c r="C1382"/>
      <c r="E1382" s="14">
        <v>1884</v>
      </c>
    </row>
    <row r="1383" spans="1:5" s="10" customFormat="1">
      <c r="A1383"/>
      <c r="B1383"/>
      <c r="C1383"/>
      <c r="E1383" s="14">
        <v>1885</v>
      </c>
    </row>
    <row r="1384" spans="1:5" s="10" customFormat="1">
      <c r="A1384"/>
      <c r="B1384"/>
      <c r="C1384"/>
      <c r="E1384" s="14">
        <v>1886</v>
      </c>
    </row>
    <row r="1385" spans="1:5" s="10" customFormat="1">
      <c r="A1385"/>
      <c r="B1385"/>
      <c r="C1385"/>
      <c r="E1385" s="174">
        <v>1887</v>
      </c>
    </row>
    <row r="1386" spans="1:5" s="10" customFormat="1">
      <c r="A1386"/>
      <c r="B1386"/>
      <c r="C1386"/>
      <c r="E1386" s="174">
        <v>1888</v>
      </c>
    </row>
    <row r="1387" spans="1:5" s="10" customFormat="1">
      <c r="A1387"/>
      <c r="B1387"/>
      <c r="C1387"/>
      <c r="E1387" s="174">
        <v>1889</v>
      </c>
    </row>
    <row r="1388" spans="1:5" s="10" customFormat="1">
      <c r="A1388"/>
      <c r="B1388"/>
      <c r="C1388"/>
      <c r="E1388" s="14">
        <v>1890</v>
      </c>
    </row>
    <row r="1389" spans="1:5" s="10" customFormat="1">
      <c r="A1389"/>
      <c r="B1389"/>
      <c r="C1389"/>
      <c r="E1389" s="174">
        <v>1891</v>
      </c>
    </row>
    <row r="1390" spans="1:5" s="10" customFormat="1">
      <c r="A1390"/>
      <c r="B1390"/>
      <c r="C1390"/>
      <c r="E1390" s="174">
        <v>1892</v>
      </c>
    </row>
    <row r="1391" spans="1:5" s="10" customFormat="1">
      <c r="A1391"/>
      <c r="B1391"/>
      <c r="C1391"/>
      <c r="E1391" s="174">
        <v>1893</v>
      </c>
    </row>
    <row r="1392" spans="1:5" s="10" customFormat="1">
      <c r="A1392"/>
      <c r="B1392"/>
      <c r="C1392"/>
      <c r="E1392" s="174">
        <v>1894</v>
      </c>
    </row>
    <row r="1393" spans="1:5" s="10" customFormat="1">
      <c r="A1393"/>
      <c r="B1393"/>
      <c r="C1393"/>
      <c r="E1393" s="174">
        <v>1895</v>
      </c>
    </row>
    <row r="1394" spans="1:5" s="10" customFormat="1">
      <c r="A1394"/>
      <c r="B1394"/>
      <c r="C1394"/>
      <c r="E1394" s="174">
        <v>1896</v>
      </c>
    </row>
    <row r="1395" spans="1:5" s="10" customFormat="1">
      <c r="A1395"/>
      <c r="B1395"/>
      <c r="C1395"/>
      <c r="E1395" s="14">
        <v>1897</v>
      </c>
    </row>
    <row r="1396" spans="1:5" s="10" customFormat="1">
      <c r="A1396"/>
      <c r="B1396"/>
      <c r="C1396"/>
      <c r="E1396" s="14">
        <v>1898</v>
      </c>
    </row>
    <row r="1397" spans="1:5" s="10" customFormat="1">
      <c r="A1397"/>
      <c r="B1397"/>
      <c r="C1397"/>
      <c r="E1397" s="14">
        <v>1899</v>
      </c>
    </row>
    <row r="1398" spans="1:5" s="10" customFormat="1">
      <c r="A1398"/>
      <c r="B1398"/>
      <c r="C1398"/>
      <c r="E1398" s="14">
        <v>1900</v>
      </c>
    </row>
    <row r="1399" spans="1:5" s="10" customFormat="1">
      <c r="A1399"/>
      <c r="B1399"/>
      <c r="C1399"/>
      <c r="E1399" s="14">
        <v>1901</v>
      </c>
    </row>
    <row r="1400" spans="1:5" s="10" customFormat="1">
      <c r="A1400"/>
      <c r="B1400"/>
      <c r="C1400"/>
      <c r="E1400" s="14">
        <v>1904</v>
      </c>
    </row>
    <row r="1401" spans="1:5" s="10" customFormat="1">
      <c r="A1401"/>
      <c r="B1401"/>
      <c r="C1401"/>
      <c r="E1401" s="14">
        <v>1905</v>
      </c>
    </row>
    <row r="1402" spans="1:5" s="10" customFormat="1">
      <c r="A1402"/>
      <c r="B1402"/>
      <c r="C1402"/>
      <c r="E1402" s="14">
        <v>1906</v>
      </c>
    </row>
    <row r="1403" spans="1:5" s="10" customFormat="1">
      <c r="A1403"/>
      <c r="B1403"/>
      <c r="C1403"/>
      <c r="E1403" s="14">
        <v>1907</v>
      </c>
    </row>
    <row r="1404" spans="1:5" s="10" customFormat="1">
      <c r="A1404"/>
      <c r="B1404"/>
      <c r="C1404"/>
      <c r="E1404" s="14">
        <v>1914</v>
      </c>
    </row>
    <row r="1405" spans="1:5" s="10" customFormat="1">
      <c r="A1405"/>
      <c r="B1405"/>
      <c r="C1405"/>
      <c r="E1405" s="14">
        <v>1917</v>
      </c>
    </row>
    <row r="1406" spans="1:5" s="10" customFormat="1">
      <c r="A1406"/>
      <c r="B1406"/>
      <c r="C1406"/>
      <c r="E1406" s="14">
        <v>1918</v>
      </c>
    </row>
    <row r="1407" spans="1:5" s="10" customFormat="1">
      <c r="A1407"/>
      <c r="B1407"/>
      <c r="C1407"/>
      <c r="E1407" s="14">
        <v>1919</v>
      </c>
    </row>
    <row r="1408" spans="1:5" s="10" customFormat="1">
      <c r="A1408"/>
      <c r="B1408"/>
      <c r="C1408"/>
      <c r="E1408" s="14">
        <v>1920</v>
      </c>
    </row>
    <row r="1409" spans="1:5" s="10" customFormat="1">
      <c r="A1409"/>
      <c r="B1409"/>
      <c r="C1409"/>
      <c r="E1409" s="14">
        <v>1921</v>
      </c>
    </row>
    <row r="1410" spans="1:5" s="10" customFormat="1">
      <c r="A1410"/>
      <c r="B1410"/>
      <c r="C1410"/>
      <c r="E1410" s="14">
        <v>1923</v>
      </c>
    </row>
    <row r="1411" spans="1:5" s="10" customFormat="1">
      <c r="A1411"/>
      <c r="B1411"/>
      <c r="C1411"/>
      <c r="E1411" s="14">
        <v>1924</v>
      </c>
    </row>
    <row r="1412" spans="1:5" s="10" customFormat="1">
      <c r="A1412"/>
      <c r="B1412"/>
      <c r="C1412"/>
      <c r="E1412" s="14">
        <v>1925</v>
      </c>
    </row>
    <row r="1413" spans="1:5" s="10" customFormat="1">
      <c r="A1413"/>
      <c r="B1413"/>
      <c r="C1413"/>
      <c r="E1413" s="14">
        <v>1926</v>
      </c>
    </row>
    <row r="1414" spans="1:5" s="10" customFormat="1">
      <c r="A1414"/>
      <c r="B1414"/>
      <c r="C1414"/>
      <c r="E1414" s="14">
        <v>1927</v>
      </c>
    </row>
    <row r="1415" spans="1:5" s="10" customFormat="1">
      <c r="A1415"/>
      <c r="B1415"/>
      <c r="C1415"/>
      <c r="E1415" s="14">
        <v>1928</v>
      </c>
    </row>
    <row r="1416" spans="1:5" s="10" customFormat="1">
      <c r="A1416"/>
      <c r="B1416"/>
      <c r="C1416"/>
      <c r="E1416" s="14">
        <v>1929</v>
      </c>
    </row>
    <row r="1417" spans="1:5" s="10" customFormat="1">
      <c r="A1417"/>
      <c r="B1417"/>
      <c r="C1417"/>
      <c r="E1417" s="14">
        <v>1930</v>
      </c>
    </row>
    <row r="1418" spans="1:5" s="10" customFormat="1">
      <c r="A1418"/>
      <c r="B1418"/>
      <c r="C1418"/>
      <c r="E1418" s="14">
        <v>1931</v>
      </c>
    </row>
    <row r="1419" spans="1:5" s="10" customFormat="1">
      <c r="A1419"/>
      <c r="B1419"/>
      <c r="C1419"/>
      <c r="E1419" s="14">
        <v>1932</v>
      </c>
    </row>
    <row r="1420" spans="1:5" s="10" customFormat="1">
      <c r="A1420"/>
      <c r="B1420"/>
      <c r="C1420"/>
      <c r="E1420" s="14">
        <v>1933</v>
      </c>
    </row>
    <row r="1421" spans="1:5" s="10" customFormat="1">
      <c r="A1421"/>
      <c r="B1421"/>
      <c r="C1421"/>
      <c r="E1421" s="14">
        <v>1934</v>
      </c>
    </row>
    <row r="1422" spans="1:5" s="10" customFormat="1">
      <c r="A1422"/>
      <c r="B1422"/>
      <c r="C1422"/>
      <c r="E1422" s="14">
        <v>1935</v>
      </c>
    </row>
    <row r="1423" spans="1:5" s="10" customFormat="1">
      <c r="A1423"/>
      <c r="B1423"/>
      <c r="C1423"/>
      <c r="E1423" s="14">
        <v>1936</v>
      </c>
    </row>
    <row r="1424" spans="1:5" s="10" customFormat="1">
      <c r="A1424"/>
      <c r="B1424"/>
      <c r="C1424"/>
      <c r="E1424" s="14">
        <v>1937</v>
      </c>
    </row>
    <row r="1425" spans="1:5" s="10" customFormat="1">
      <c r="A1425"/>
      <c r="B1425"/>
      <c r="C1425"/>
      <c r="E1425" s="14">
        <v>1938</v>
      </c>
    </row>
    <row r="1426" spans="1:5" s="10" customFormat="1">
      <c r="A1426"/>
      <c r="B1426"/>
      <c r="C1426"/>
      <c r="E1426" s="14">
        <v>1941</v>
      </c>
    </row>
    <row r="1427" spans="1:5" s="10" customFormat="1">
      <c r="A1427"/>
      <c r="B1427"/>
      <c r="C1427"/>
      <c r="E1427" s="14">
        <v>1942</v>
      </c>
    </row>
    <row r="1428" spans="1:5" s="10" customFormat="1">
      <c r="A1428"/>
      <c r="B1428"/>
      <c r="C1428"/>
      <c r="E1428" s="14">
        <v>1944</v>
      </c>
    </row>
    <row r="1429" spans="1:5" s="10" customFormat="1">
      <c r="A1429"/>
      <c r="B1429"/>
      <c r="C1429"/>
      <c r="E1429" s="14">
        <v>1946</v>
      </c>
    </row>
    <row r="1430" spans="1:5" s="10" customFormat="1">
      <c r="A1430"/>
      <c r="B1430"/>
      <c r="C1430"/>
      <c r="E1430" s="14">
        <v>1947</v>
      </c>
    </row>
    <row r="1431" spans="1:5" s="10" customFormat="1">
      <c r="A1431"/>
      <c r="B1431"/>
      <c r="C1431"/>
      <c r="E1431" s="14">
        <v>1950</v>
      </c>
    </row>
    <row r="1432" spans="1:5" s="10" customFormat="1">
      <c r="A1432"/>
      <c r="B1432"/>
      <c r="C1432"/>
      <c r="E1432" s="14">
        <v>1951</v>
      </c>
    </row>
    <row r="1433" spans="1:5" s="10" customFormat="1">
      <c r="A1433"/>
      <c r="B1433"/>
      <c r="C1433"/>
      <c r="E1433" s="14">
        <v>1952</v>
      </c>
    </row>
    <row r="1434" spans="1:5" s="10" customFormat="1">
      <c r="A1434"/>
      <c r="B1434"/>
      <c r="C1434"/>
      <c r="E1434" s="14">
        <v>1953</v>
      </c>
    </row>
    <row r="1435" spans="1:5" s="10" customFormat="1">
      <c r="A1435"/>
      <c r="B1435"/>
      <c r="C1435"/>
      <c r="E1435" s="14">
        <v>1954</v>
      </c>
    </row>
    <row r="1436" spans="1:5" s="10" customFormat="1">
      <c r="A1436"/>
      <c r="B1436"/>
      <c r="C1436"/>
      <c r="E1436" s="14">
        <v>1955</v>
      </c>
    </row>
    <row r="1437" spans="1:5" s="10" customFormat="1">
      <c r="A1437"/>
      <c r="B1437"/>
      <c r="C1437"/>
      <c r="E1437" s="14">
        <v>1956</v>
      </c>
    </row>
    <row r="1438" spans="1:5" s="10" customFormat="1">
      <c r="A1438"/>
      <c r="B1438"/>
      <c r="C1438"/>
      <c r="E1438" s="14">
        <v>1957</v>
      </c>
    </row>
    <row r="1439" spans="1:5" s="10" customFormat="1">
      <c r="A1439"/>
      <c r="B1439"/>
      <c r="C1439"/>
      <c r="E1439" s="14">
        <v>1958</v>
      </c>
    </row>
    <row r="1440" spans="1:5" s="10" customFormat="1">
      <c r="A1440"/>
      <c r="B1440"/>
      <c r="C1440"/>
      <c r="E1440" s="14">
        <v>1959</v>
      </c>
    </row>
    <row r="1441" spans="1:5" s="10" customFormat="1">
      <c r="A1441"/>
      <c r="B1441"/>
      <c r="C1441"/>
      <c r="E1441" s="14">
        <v>1960</v>
      </c>
    </row>
    <row r="1442" spans="1:5" s="10" customFormat="1">
      <c r="A1442"/>
      <c r="B1442"/>
      <c r="C1442"/>
      <c r="E1442" s="14">
        <v>1961</v>
      </c>
    </row>
    <row r="1443" spans="1:5" s="10" customFormat="1">
      <c r="A1443"/>
      <c r="B1443"/>
      <c r="C1443"/>
      <c r="E1443" s="14">
        <v>1962</v>
      </c>
    </row>
    <row r="1444" spans="1:5" s="10" customFormat="1">
      <c r="A1444"/>
      <c r="B1444"/>
      <c r="C1444"/>
      <c r="E1444" s="14">
        <v>1963</v>
      </c>
    </row>
    <row r="1445" spans="1:5" s="10" customFormat="1">
      <c r="A1445"/>
      <c r="B1445"/>
      <c r="C1445"/>
      <c r="E1445" s="14">
        <v>1965</v>
      </c>
    </row>
    <row r="1446" spans="1:5" s="10" customFormat="1">
      <c r="A1446"/>
      <c r="B1446"/>
      <c r="C1446"/>
      <c r="E1446" s="14">
        <v>1966</v>
      </c>
    </row>
    <row r="1447" spans="1:5" s="10" customFormat="1">
      <c r="A1447"/>
      <c r="B1447"/>
      <c r="C1447"/>
      <c r="E1447" s="14">
        <v>1967</v>
      </c>
    </row>
    <row r="1448" spans="1:5" s="10" customFormat="1">
      <c r="A1448"/>
      <c r="B1448"/>
      <c r="C1448"/>
      <c r="E1448" s="14">
        <v>1968</v>
      </c>
    </row>
    <row r="1449" spans="1:5" s="10" customFormat="1">
      <c r="A1449"/>
      <c r="B1449"/>
      <c r="C1449"/>
      <c r="E1449" s="14">
        <v>1969</v>
      </c>
    </row>
    <row r="1450" spans="1:5" s="10" customFormat="1">
      <c r="A1450"/>
      <c r="B1450"/>
      <c r="C1450"/>
      <c r="E1450" s="14">
        <v>1970</v>
      </c>
    </row>
    <row r="1451" spans="1:5" s="10" customFormat="1">
      <c r="A1451"/>
      <c r="B1451"/>
      <c r="C1451"/>
      <c r="E1451" s="14">
        <v>1971</v>
      </c>
    </row>
    <row r="1452" spans="1:5" s="10" customFormat="1">
      <c r="A1452"/>
      <c r="B1452"/>
      <c r="C1452"/>
      <c r="E1452" s="14">
        <v>1972</v>
      </c>
    </row>
    <row r="1453" spans="1:5" s="10" customFormat="1">
      <c r="A1453"/>
      <c r="B1453"/>
      <c r="C1453"/>
      <c r="E1453" s="14">
        <v>1973</v>
      </c>
    </row>
    <row r="1454" spans="1:5" s="10" customFormat="1">
      <c r="A1454"/>
      <c r="B1454"/>
      <c r="C1454"/>
      <c r="E1454" s="14">
        <v>1976</v>
      </c>
    </row>
    <row r="1455" spans="1:5" s="10" customFormat="1">
      <c r="A1455"/>
      <c r="B1455"/>
      <c r="C1455"/>
      <c r="E1455" s="14">
        <v>1982</v>
      </c>
    </row>
    <row r="1456" spans="1:5" s="10" customFormat="1">
      <c r="A1456"/>
      <c r="B1456"/>
      <c r="C1456"/>
      <c r="E1456" s="14">
        <v>1983</v>
      </c>
    </row>
    <row r="1457" spans="1:5" s="10" customFormat="1">
      <c r="A1457"/>
      <c r="B1457"/>
      <c r="C1457"/>
      <c r="E1457" s="14">
        <v>1984</v>
      </c>
    </row>
    <row r="1458" spans="1:5" s="10" customFormat="1">
      <c r="A1458"/>
      <c r="B1458"/>
      <c r="C1458"/>
      <c r="E1458" s="14">
        <v>1985</v>
      </c>
    </row>
    <row r="1459" spans="1:5" s="10" customFormat="1">
      <c r="A1459"/>
      <c r="B1459"/>
      <c r="C1459"/>
      <c r="E1459" s="14">
        <v>1986</v>
      </c>
    </row>
    <row r="1460" spans="1:5" s="10" customFormat="1">
      <c r="A1460"/>
      <c r="B1460"/>
      <c r="C1460"/>
      <c r="E1460" s="14">
        <v>1987</v>
      </c>
    </row>
    <row r="1461" spans="1:5" s="10" customFormat="1">
      <c r="A1461"/>
      <c r="B1461"/>
      <c r="C1461"/>
      <c r="E1461" s="14">
        <v>1988</v>
      </c>
    </row>
    <row r="1462" spans="1:5" s="10" customFormat="1">
      <c r="A1462"/>
      <c r="B1462"/>
      <c r="C1462"/>
      <c r="E1462" s="14">
        <v>1989</v>
      </c>
    </row>
    <row r="1463" spans="1:5" s="10" customFormat="1">
      <c r="A1463"/>
      <c r="B1463"/>
      <c r="C1463"/>
      <c r="E1463" s="14">
        <v>1990</v>
      </c>
    </row>
    <row r="1464" spans="1:5" s="10" customFormat="1">
      <c r="A1464"/>
      <c r="B1464"/>
      <c r="C1464"/>
      <c r="E1464" s="14">
        <v>1991</v>
      </c>
    </row>
    <row r="1465" spans="1:5" s="10" customFormat="1">
      <c r="A1465"/>
      <c r="B1465"/>
      <c r="C1465"/>
      <c r="E1465" s="14">
        <v>1992</v>
      </c>
    </row>
    <row r="1466" spans="1:5" s="10" customFormat="1">
      <c r="A1466"/>
      <c r="B1466"/>
      <c r="C1466"/>
      <c r="E1466" s="14">
        <v>1993</v>
      </c>
    </row>
    <row r="1467" spans="1:5" s="10" customFormat="1">
      <c r="A1467"/>
      <c r="B1467"/>
      <c r="C1467"/>
      <c r="E1467" s="14">
        <v>1994</v>
      </c>
    </row>
    <row r="1468" spans="1:5" s="10" customFormat="1">
      <c r="A1468"/>
      <c r="B1468"/>
      <c r="C1468"/>
      <c r="E1468" s="14">
        <v>1995</v>
      </c>
    </row>
    <row r="1469" spans="1:5" s="10" customFormat="1">
      <c r="A1469"/>
      <c r="B1469"/>
      <c r="C1469"/>
      <c r="E1469" s="14">
        <v>1996</v>
      </c>
    </row>
    <row r="1470" spans="1:5" s="10" customFormat="1">
      <c r="A1470"/>
      <c r="B1470"/>
      <c r="C1470"/>
      <c r="E1470" s="149">
        <v>1997</v>
      </c>
    </row>
    <row r="1471" spans="1:5" s="10" customFormat="1">
      <c r="A1471"/>
      <c r="B1471"/>
      <c r="C1471"/>
      <c r="E1471" s="14">
        <v>1999</v>
      </c>
    </row>
    <row r="1472" spans="1:5" s="10" customFormat="1">
      <c r="A1472"/>
      <c r="B1472"/>
      <c r="C1472"/>
      <c r="E1472" s="14">
        <v>2000</v>
      </c>
    </row>
    <row r="1473" spans="1:5" s="10" customFormat="1">
      <c r="A1473"/>
      <c r="B1473"/>
      <c r="C1473"/>
      <c r="E1473" s="14">
        <v>2001</v>
      </c>
    </row>
    <row r="1474" spans="1:5" s="10" customFormat="1">
      <c r="A1474"/>
      <c r="B1474"/>
      <c r="C1474"/>
      <c r="E1474" s="14">
        <v>2002</v>
      </c>
    </row>
    <row r="1475" spans="1:5" s="10" customFormat="1">
      <c r="A1475"/>
      <c r="B1475"/>
      <c r="C1475"/>
      <c r="E1475" s="14">
        <v>2003</v>
      </c>
    </row>
    <row r="1476" spans="1:5" s="10" customFormat="1">
      <c r="A1476"/>
      <c r="B1476"/>
      <c r="C1476"/>
      <c r="E1476" s="14">
        <v>2004</v>
      </c>
    </row>
    <row r="1477" spans="1:5" s="10" customFormat="1">
      <c r="A1477"/>
      <c r="B1477"/>
      <c r="C1477"/>
      <c r="E1477" s="14">
        <v>2005</v>
      </c>
    </row>
    <row r="1478" spans="1:5" s="10" customFormat="1">
      <c r="A1478"/>
      <c r="B1478"/>
      <c r="C1478"/>
      <c r="E1478" s="14">
        <v>2009</v>
      </c>
    </row>
    <row r="1479" spans="1:5" s="10" customFormat="1">
      <c r="A1479"/>
      <c r="B1479"/>
      <c r="C1479"/>
      <c r="E1479" s="14">
        <v>2010</v>
      </c>
    </row>
    <row r="1480" spans="1:5" s="10" customFormat="1">
      <c r="A1480"/>
      <c r="B1480"/>
      <c r="C1480"/>
      <c r="E1480" s="14">
        <v>2011</v>
      </c>
    </row>
    <row r="1481" spans="1:5" s="10" customFormat="1">
      <c r="A1481"/>
      <c r="B1481"/>
      <c r="C1481"/>
      <c r="E1481" s="14">
        <v>2012</v>
      </c>
    </row>
    <row r="1482" spans="1:5" s="10" customFormat="1">
      <c r="A1482"/>
      <c r="B1482"/>
      <c r="C1482"/>
      <c r="E1482" s="14">
        <v>2013</v>
      </c>
    </row>
    <row r="1483" spans="1:5" s="10" customFormat="1">
      <c r="A1483"/>
      <c r="B1483"/>
      <c r="C1483"/>
      <c r="E1483" s="14">
        <v>2014</v>
      </c>
    </row>
    <row r="1484" spans="1:5" s="10" customFormat="1">
      <c r="A1484"/>
      <c r="B1484"/>
      <c r="C1484"/>
      <c r="E1484" s="14">
        <v>2015</v>
      </c>
    </row>
    <row r="1485" spans="1:5" s="10" customFormat="1">
      <c r="A1485"/>
      <c r="B1485"/>
      <c r="C1485"/>
      <c r="E1485" s="14">
        <v>2016</v>
      </c>
    </row>
    <row r="1486" spans="1:5" s="10" customFormat="1">
      <c r="A1486"/>
      <c r="B1486"/>
      <c r="C1486"/>
      <c r="E1486" s="14">
        <v>2017</v>
      </c>
    </row>
    <row r="1487" spans="1:5" s="10" customFormat="1">
      <c r="A1487"/>
      <c r="B1487"/>
      <c r="C1487"/>
      <c r="E1487" s="14">
        <v>2018</v>
      </c>
    </row>
    <row r="1488" spans="1:5" s="10" customFormat="1">
      <c r="A1488"/>
      <c r="B1488"/>
      <c r="C1488"/>
      <c r="E1488" s="14">
        <v>2021</v>
      </c>
    </row>
    <row r="1489" spans="1:5" s="10" customFormat="1">
      <c r="A1489"/>
      <c r="B1489"/>
      <c r="C1489"/>
      <c r="E1489" s="14">
        <v>2022</v>
      </c>
    </row>
    <row r="1490" spans="1:5" s="10" customFormat="1">
      <c r="A1490"/>
      <c r="B1490"/>
      <c r="C1490"/>
      <c r="E1490" s="14">
        <v>2023</v>
      </c>
    </row>
    <row r="1491" spans="1:5" s="10" customFormat="1">
      <c r="A1491"/>
      <c r="B1491"/>
      <c r="C1491"/>
      <c r="E1491" s="14">
        <v>2024</v>
      </c>
    </row>
    <row r="1492" spans="1:5" s="10" customFormat="1">
      <c r="A1492"/>
      <c r="B1492"/>
      <c r="C1492"/>
      <c r="E1492" s="14">
        <v>2025</v>
      </c>
    </row>
    <row r="1493" spans="1:5" s="10" customFormat="1">
      <c r="A1493"/>
      <c r="B1493"/>
      <c r="C1493"/>
      <c r="E1493" s="14">
        <v>2026</v>
      </c>
    </row>
    <row r="1494" spans="1:5" s="10" customFormat="1">
      <c r="A1494"/>
      <c r="B1494"/>
      <c r="C1494"/>
      <c r="E1494" s="14">
        <v>2030</v>
      </c>
    </row>
    <row r="1495" spans="1:5" s="10" customFormat="1">
      <c r="A1495"/>
      <c r="B1495"/>
      <c r="C1495"/>
      <c r="E1495" s="14">
        <v>2031</v>
      </c>
    </row>
    <row r="1496" spans="1:5" s="10" customFormat="1">
      <c r="A1496"/>
      <c r="B1496"/>
      <c r="C1496"/>
      <c r="E1496" s="14">
        <v>2032</v>
      </c>
    </row>
    <row r="1497" spans="1:5" s="10" customFormat="1">
      <c r="A1497"/>
      <c r="B1497"/>
      <c r="C1497"/>
      <c r="E1497" s="14">
        <v>2033</v>
      </c>
    </row>
    <row r="1498" spans="1:5" s="10" customFormat="1">
      <c r="A1498"/>
      <c r="B1498"/>
      <c r="C1498"/>
      <c r="E1498" s="14">
        <v>2034</v>
      </c>
    </row>
    <row r="1499" spans="1:5" s="10" customFormat="1">
      <c r="A1499"/>
      <c r="B1499"/>
      <c r="C1499"/>
      <c r="E1499" s="14">
        <v>2035</v>
      </c>
    </row>
    <row r="1500" spans="1:5" s="10" customFormat="1">
      <c r="A1500"/>
      <c r="B1500"/>
      <c r="C1500"/>
      <c r="E1500" s="14">
        <v>2036</v>
      </c>
    </row>
    <row r="1501" spans="1:5" s="10" customFormat="1">
      <c r="A1501"/>
      <c r="B1501"/>
      <c r="C1501"/>
      <c r="E1501" s="14">
        <v>2037</v>
      </c>
    </row>
    <row r="1502" spans="1:5" s="10" customFormat="1">
      <c r="A1502"/>
      <c r="B1502"/>
      <c r="C1502"/>
      <c r="E1502" s="14">
        <v>2038</v>
      </c>
    </row>
    <row r="1503" spans="1:5" s="10" customFormat="1">
      <c r="A1503"/>
      <c r="B1503"/>
      <c r="C1503"/>
      <c r="E1503" s="14">
        <v>2039</v>
      </c>
    </row>
    <row r="1504" spans="1:5" s="10" customFormat="1">
      <c r="A1504"/>
      <c r="B1504"/>
      <c r="C1504"/>
      <c r="E1504" s="14">
        <v>2040</v>
      </c>
    </row>
    <row r="1505" spans="1:5" s="10" customFormat="1">
      <c r="A1505"/>
      <c r="B1505"/>
      <c r="C1505"/>
      <c r="E1505" s="14">
        <v>2041</v>
      </c>
    </row>
    <row r="1506" spans="1:5" s="10" customFormat="1">
      <c r="A1506"/>
      <c r="B1506"/>
      <c r="C1506"/>
      <c r="E1506" s="14">
        <v>2042</v>
      </c>
    </row>
    <row r="1507" spans="1:5" s="10" customFormat="1">
      <c r="A1507"/>
      <c r="B1507"/>
      <c r="C1507"/>
      <c r="E1507" s="14">
        <v>2043</v>
      </c>
    </row>
    <row r="1508" spans="1:5" s="10" customFormat="1">
      <c r="A1508"/>
      <c r="B1508"/>
      <c r="C1508"/>
      <c r="E1508" s="14">
        <v>2044</v>
      </c>
    </row>
    <row r="1509" spans="1:5" s="10" customFormat="1">
      <c r="A1509"/>
      <c r="B1509"/>
      <c r="C1509"/>
      <c r="E1509" s="14">
        <v>2045</v>
      </c>
    </row>
    <row r="1510" spans="1:5" s="10" customFormat="1">
      <c r="A1510"/>
      <c r="B1510"/>
      <c r="C1510"/>
      <c r="E1510" s="14">
        <v>2046</v>
      </c>
    </row>
    <row r="1511" spans="1:5" s="10" customFormat="1">
      <c r="A1511"/>
      <c r="B1511"/>
      <c r="C1511"/>
      <c r="E1511" s="14">
        <v>2047</v>
      </c>
    </row>
    <row r="1512" spans="1:5" s="10" customFormat="1">
      <c r="A1512"/>
      <c r="B1512"/>
      <c r="C1512"/>
      <c r="E1512" s="14">
        <v>2049</v>
      </c>
    </row>
    <row r="1513" spans="1:5" s="10" customFormat="1">
      <c r="A1513"/>
      <c r="B1513"/>
      <c r="C1513"/>
      <c r="E1513" s="14">
        <v>2050</v>
      </c>
    </row>
    <row r="1514" spans="1:5" s="10" customFormat="1">
      <c r="A1514"/>
      <c r="B1514"/>
      <c r="C1514"/>
      <c r="E1514" s="14">
        <v>2051</v>
      </c>
    </row>
    <row r="1515" spans="1:5" s="10" customFormat="1">
      <c r="A1515"/>
      <c r="B1515"/>
      <c r="C1515"/>
      <c r="E1515" s="14">
        <v>2052</v>
      </c>
    </row>
    <row r="1516" spans="1:5" s="10" customFormat="1">
      <c r="A1516"/>
      <c r="B1516"/>
      <c r="C1516"/>
      <c r="E1516" s="14">
        <v>2053</v>
      </c>
    </row>
    <row r="1517" spans="1:5" s="10" customFormat="1">
      <c r="A1517"/>
      <c r="B1517"/>
      <c r="C1517"/>
      <c r="E1517" s="14">
        <v>2054</v>
      </c>
    </row>
    <row r="1518" spans="1:5" s="10" customFormat="1">
      <c r="A1518"/>
      <c r="B1518"/>
      <c r="C1518"/>
      <c r="E1518" s="14">
        <v>2055</v>
      </c>
    </row>
    <row r="1519" spans="1:5" s="10" customFormat="1">
      <c r="A1519"/>
      <c r="B1519"/>
      <c r="C1519"/>
      <c r="E1519" s="14">
        <v>2056</v>
      </c>
    </row>
    <row r="1520" spans="1:5" s="10" customFormat="1">
      <c r="A1520"/>
      <c r="B1520"/>
      <c r="C1520"/>
      <c r="E1520" s="14">
        <v>2057</v>
      </c>
    </row>
    <row r="1521" spans="1:5" s="10" customFormat="1">
      <c r="A1521"/>
      <c r="B1521"/>
      <c r="C1521"/>
      <c r="E1521" s="174">
        <v>2060</v>
      </c>
    </row>
    <row r="1522" spans="1:5" s="10" customFormat="1">
      <c r="A1522"/>
      <c r="B1522"/>
      <c r="C1522"/>
      <c r="E1522" s="14">
        <v>2061</v>
      </c>
    </row>
    <row r="1523" spans="1:5" s="10" customFormat="1">
      <c r="A1523"/>
      <c r="B1523"/>
      <c r="C1523"/>
      <c r="E1523" s="14">
        <v>2062</v>
      </c>
    </row>
    <row r="1524" spans="1:5" s="10" customFormat="1">
      <c r="A1524"/>
      <c r="B1524"/>
      <c r="C1524"/>
      <c r="E1524" s="14">
        <v>2063</v>
      </c>
    </row>
    <row r="1525" spans="1:5" s="10" customFormat="1">
      <c r="A1525"/>
      <c r="B1525"/>
      <c r="C1525"/>
      <c r="E1525" s="14">
        <v>2064</v>
      </c>
    </row>
    <row r="1526" spans="1:5" s="10" customFormat="1">
      <c r="A1526"/>
      <c r="B1526"/>
      <c r="C1526"/>
      <c r="E1526" s="14">
        <v>2065</v>
      </c>
    </row>
    <row r="1527" spans="1:5" s="10" customFormat="1">
      <c r="A1527"/>
      <c r="B1527"/>
      <c r="C1527"/>
      <c r="E1527" s="14">
        <v>2066</v>
      </c>
    </row>
    <row r="1528" spans="1:5" s="10" customFormat="1">
      <c r="A1528"/>
      <c r="B1528"/>
      <c r="C1528"/>
      <c r="E1528" s="14">
        <v>2067</v>
      </c>
    </row>
    <row r="1529" spans="1:5" s="10" customFormat="1">
      <c r="A1529"/>
      <c r="B1529"/>
      <c r="C1529"/>
      <c r="E1529" s="14">
        <v>2068</v>
      </c>
    </row>
    <row r="1530" spans="1:5" s="10" customFormat="1">
      <c r="A1530"/>
      <c r="B1530"/>
      <c r="C1530"/>
      <c r="E1530" s="14">
        <v>2069</v>
      </c>
    </row>
    <row r="1531" spans="1:5" s="10" customFormat="1">
      <c r="A1531"/>
      <c r="B1531"/>
      <c r="C1531"/>
      <c r="E1531" s="14">
        <v>2071</v>
      </c>
    </row>
    <row r="1532" spans="1:5" s="10" customFormat="1">
      <c r="A1532"/>
      <c r="B1532"/>
      <c r="C1532"/>
      <c r="E1532" s="14">
        <v>2072</v>
      </c>
    </row>
    <row r="1533" spans="1:5" s="10" customFormat="1">
      <c r="A1533"/>
      <c r="B1533"/>
      <c r="C1533"/>
      <c r="E1533" s="14">
        <v>2073</v>
      </c>
    </row>
    <row r="1534" spans="1:5" s="10" customFormat="1">
      <c r="A1534"/>
      <c r="B1534"/>
      <c r="C1534"/>
      <c r="E1534" s="14">
        <v>2074</v>
      </c>
    </row>
    <row r="1535" spans="1:5" s="10" customFormat="1">
      <c r="A1535"/>
      <c r="B1535"/>
      <c r="C1535"/>
      <c r="E1535" s="14">
        <v>2075</v>
      </c>
    </row>
    <row r="1536" spans="1:5" s="10" customFormat="1">
      <c r="A1536"/>
      <c r="B1536"/>
      <c r="C1536"/>
      <c r="E1536" s="14">
        <v>2077</v>
      </c>
    </row>
    <row r="1537" spans="1:5" s="10" customFormat="1">
      <c r="A1537"/>
      <c r="B1537"/>
      <c r="C1537"/>
      <c r="E1537" s="14">
        <v>2078</v>
      </c>
    </row>
    <row r="1538" spans="1:5" s="10" customFormat="1">
      <c r="A1538"/>
      <c r="B1538"/>
      <c r="C1538"/>
      <c r="E1538" s="14">
        <v>2079</v>
      </c>
    </row>
    <row r="1539" spans="1:5" s="10" customFormat="1">
      <c r="A1539"/>
      <c r="B1539"/>
      <c r="C1539"/>
      <c r="E1539" s="14">
        <v>2080</v>
      </c>
    </row>
    <row r="1540" spans="1:5" s="10" customFormat="1">
      <c r="A1540"/>
      <c r="B1540"/>
      <c r="C1540"/>
      <c r="E1540" s="14">
        <v>2082</v>
      </c>
    </row>
    <row r="1541" spans="1:5" s="10" customFormat="1">
      <c r="A1541"/>
      <c r="B1541"/>
      <c r="C1541"/>
      <c r="E1541" s="14">
        <v>2083</v>
      </c>
    </row>
    <row r="1542" spans="1:5" s="10" customFormat="1">
      <c r="A1542"/>
      <c r="B1542"/>
      <c r="C1542"/>
      <c r="E1542" s="14">
        <v>2084</v>
      </c>
    </row>
    <row r="1543" spans="1:5" s="10" customFormat="1">
      <c r="A1543"/>
      <c r="B1543"/>
      <c r="C1543"/>
      <c r="E1543" s="14">
        <v>2085</v>
      </c>
    </row>
    <row r="1544" spans="1:5" s="10" customFormat="1">
      <c r="A1544"/>
      <c r="B1544"/>
      <c r="C1544"/>
      <c r="E1544" s="14">
        <v>2086</v>
      </c>
    </row>
    <row r="1545" spans="1:5" s="10" customFormat="1">
      <c r="A1545"/>
      <c r="B1545"/>
      <c r="C1545"/>
      <c r="E1545" s="14">
        <v>2087</v>
      </c>
    </row>
    <row r="1546" spans="1:5" s="10" customFormat="1">
      <c r="A1546"/>
      <c r="B1546"/>
      <c r="C1546"/>
      <c r="E1546" s="14">
        <v>2088</v>
      </c>
    </row>
    <row r="1547" spans="1:5" s="10" customFormat="1">
      <c r="A1547"/>
      <c r="B1547"/>
      <c r="C1547"/>
      <c r="E1547" s="14">
        <v>2089</v>
      </c>
    </row>
    <row r="1548" spans="1:5" s="10" customFormat="1">
      <c r="A1548"/>
      <c r="B1548"/>
      <c r="C1548"/>
      <c r="E1548" s="14">
        <v>2090</v>
      </c>
    </row>
    <row r="1549" spans="1:5" s="10" customFormat="1">
      <c r="A1549"/>
      <c r="B1549"/>
      <c r="C1549"/>
      <c r="E1549" s="14">
        <v>2091</v>
      </c>
    </row>
    <row r="1550" spans="1:5" s="10" customFormat="1">
      <c r="A1550"/>
      <c r="B1550"/>
      <c r="C1550"/>
      <c r="E1550" s="14">
        <v>2092</v>
      </c>
    </row>
    <row r="1551" spans="1:5" s="10" customFormat="1">
      <c r="A1551"/>
      <c r="B1551"/>
      <c r="C1551"/>
      <c r="E1551" s="14">
        <v>2093</v>
      </c>
    </row>
    <row r="1552" spans="1:5" s="10" customFormat="1">
      <c r="A1552"/>
      <c r="B1552"/>
      <c r="C1552"/>
      <c r="E1552" s="14">
        <v>2094</v>
      </c>
    </row>
    <row r="1553" spans="1:5" s="10" customFormat="1">
      <c r="A1553"/>
      <c r="B1553"/>
      <c r="C1553"/>
      <c r="E1553" s="14">
        <v>2095</v>
      </c>
    </row>
    <row r="1554" spans="1:5" s="10" customFormat="1">
      <c r="A1554"/>
      <c r="B1554"/>
      <c r="C1554"/>
      <c r="E1554" s="14">
        <v>2096</v>
      </c>
    </row>
    <row r="1555" spans="1:5" s="10" customFormat="1">
      <c r="A1555"/>
      <c r="B1555"/>
      <c r="C1555"/>
      <c r="E1555" s="14">
        <v>2097</v>
      </c>
    </row>
    <row r="1556" spans="1:5" s="10" customFormat="1">
      <c r="A1556"/>
      <c r="B1556"/>
      <c r="C1556"/>
      <c r="E1556" s="14">
        <v>2099</v>
      </c>
    </row>
    <row r="1557" spans="1:5" s="10" customFormat="1">
      <c r="A1557"/>
      <c r="B1557"/>
      <c r="C1557"/>
      <c r="E1557" s="14">
        <v>2100</v>
      </c>
    </row>
    <row r="1558" spans="1:5" s="10" customFormat="1">
      <c r="A1558"/>
      <c r="B1558"/>
      <c r="C1558"/>
      <c r="E1558" s="14">
        <v>2101</v>
      </c>
    </row>
    <row r="1559" spans="1:5" s="10" customFormat="1">
      <c r="A1559"/>
      <c r="B1559"/>
      <c r="C1559"/>
      <c r="E1559" s="14">
        <v>2102</v>
      </c>
    </row>
    <row r="1560" spans="1:5" s="10" customFormat="1">
      <c r="A1560"/>
      <c r="B1560"/>
      <c r="C1560"/>
      <c r="E1560" s="14">
        <v>2103</v>
      </c>
    </row>
    <row r="1561" spans="1:5" s="10" customFormat="1">
      <c r="A1561"/>
      <c r="B1561"/>
      <c r="C1561"/>
      <c r="E1561" s="14">
        <v>2104</v>
      </c>
    </row>
    <row r="1562" spans="1:5" s="10" customFormat="1">
      <c r="A1562"/>
      <c r="B1562"/>
      <c r="C1562"/>
      <c r="E1562" s="14">
        <v>2105</v>
      </c>
    </row>
    <row r="1563" spans="1:5" s="10" customFormat="1">
      <c r="A1563"/>
      <c r="B1563"/>
      <c r="C1563"/>
      <c r="E1563" s="14">
        <v>2106</v>
      </c>
    </row>
    <row r="1564" spans="1:5" s="10" customFormat="1">
      <c r="A1564"/>
      <c r="B1564"/>
      <c r="C1564"/>
      <c r="E1564" s="14">
        <v>2107</v>
      </c>
    </row>
    <row r="1565" spans="1:5" s="10" customFormat="1">
      <c r="A1565"/>
      <c r="B1565"/>
      <c r="C1565"/>
      <c r="E1565" s="14">
        <v>2108</v>
      </c>
    </row>
    <row r="1566" spans="1:5" s="10" customFormat="1">
      <c r="A1566"/>
      <c r="B1566"/>
      <c r="C1566"/>
      <c r="E1566" s="14">
        <v>2112</v>
      </c>
    </row>
    <row r="1567" spans="1:5" s="10" customFormat="1">
      <c r="A1567"/>
      <c r="B1567"/>
      <c r="C1567"/>
      <c r="E1567" s="14">
        <v>2113</v>
      </c>
    </row>
    <row r="1568" spans="1:5" s="10" customFormat="1">
      <c r="A1568"/>
      <c r="B1568"/>
      <c r="C1568"/>
      <c r="E1568" s="14">
        <v>2114</v>
      </c>
    </row>
    <row r="1569" spans="1:5" s="10" customFormat="1">
      <c r="A1569"/>
      <c r="B1569"/>
      <c r="C1569"/>
      <c r="E1569" s="14">
        <v>2115</v>
      </c>
    </row>
    <row r="1570" spans="1:5" s="10" customFormat="1">
      <c r="A1570"/>
      <c r="B1570"/>
      <c r="C1570"/>
      <c r="E1570" s="14">
        <v>2116</v>
      </c>
    </row>
    <row r="1571" spans="1:5" s="10" customFormat="1">
      <c r="A1571"/>
      <c r="B1571"/>
      <c r="C1571"/>
      <c r="E1571" s="14">
        <v>2117</v>
      </c>
    </row>
    <row r="1572" spans="1:5" s="10" customFormat="1">
      <c r="A1572"/>
      <c r="B1572"/>
      <c r="C1572"/>
      <c r="E1572" s="14">
        <v>2118</v>
      </c>
    </row>
    <row r="1573" spans="1:5" s="10" customFormat="1">
      <c r="A1573"/>
      <c r="B1573"/>
      <c r="C1573"/>
      <c r="E1573" s="14">
        <v>2119</v>
      </c>
    </row>
    <row r="1574" spans="1:5" s="10" customFormat="1">
      <c r="A1574"/>
      <c r="B1574"/>
      <c r="C1574"/>
      <c r="E1574" s="14">
        <v>2120</v>
      </c>
    </row>
    <row r="1575" spans="1:5" s="10" customFormat="1">
      <c r="A1575"/>
      <c r="B1575"/>
      <c r="C1575"/>
      <c r="E1575" s="14">
        <v>2121</v>
      </c>
    </row>
    <row r="1576" spans="1:5" s="10" customFormat="1">
      <c r="A1576"/>
      <c r="B1576"/>
      <c r="C1576"/>
      <c r="E1576" s="14">
        <v>2122</v>
      </c>
    </row>
    <row r="1577" spans="1:5" s="10" customFormat="1">
      <c r="A1577"/>
      <c r="B1577"/>
      <c r="C1577"/>
      <c r="E1577" s="14">
        <v>2123</v>
      </c>
    </row>
    <row r="1578" spans="1:5" s="10" customFormat="1">
      <c r="A1578"/>
      <c r="B1578"/>
      <c r="C1578"/>
      <c r="E1578" s="14">
        <v>2124</v>
      </c>
    </row>
    <row r="1579" spans="1:5" s="10" customFormat="1">
      <c r="A1579"/>
      <c r="B1579"/>
      <c r="C1579"/>
      <c r="E1579" s="14">
        <v>2127</v>
      </c>
    </row>
    <row r="1580" spans="1:5" s="10" customFormat="1">
      <c r="A1580"/>
      <c r="B1580"/>
      <c r="C1580"/>
      <c r="E1580" s="14">
        <v>2128</v>
      </c>
    </row>
    <row r="1581" spans="1:5" s="10" customFormat="1">
      <c r="A1581"/>
      <c r="B1581"/>
      <c r="C1581"/>
      <c r="E1581" s="14">
        <v>2130</v>
      </c>
    </row>
    <row r="1582" spans="1:5" s="10" customFormat="1">
      <c r="A1582"/>
      <c r="B1582"/>
      <c r="C1582"/>
      <c r="E1582" s="14">
        <v>2131</v>
      </c>
    </row>
    <row r="1583" spans="1:5" s="10" customFormat="1">
      <c r="A1583"/>
      <c r="B1583"/>
      <c r="C1583"/>
      <c r="E1583" s="14">
        <v>2132</v>
      </c>
    </row>
    <row r="1584" spans="1:5" s="10" customFormat="1">
      <c r="A1584"/>
      <c r="B1584"/>
      <c r="C1584"/>
      <c r="E1584" s="14">
        <v>2133</v>
      </c>
    </row>
    <row r="1585" spans="1:5" s="10" customFormat="1">
      <c r="A1585"/>
      <c r="B1585"/>
      <c r="C1585"/>
      <c r="E1585" s="14">
        <v>2134</v>
      </c>
    </row>
    <row r="1586" spans="1:5" s="10" customFormat="1">
      <c r="A1586"/>
      <c r="B1586"/>
      <c r="C1586"/>
      <c r="E1586" s="174">
        <v>2135</v>
      </c>
    </row>
    <row r="1587" spans="1:5" s="10" customFormat="1">
      <c r="A1587"/>
      <c r="B1587"/>
      <c r="C1587"/>
      <c r="E1587" s="14">
        <v>2136</v>
      </c>
    </row>
    <row r="1588" spans="1:5" s="10" customFormat="1">
      <c r="A1588"/>
      <c r="B1588"/>
      <c r="C1588"/>
      <c r="E1588" s="14">
        <v>2137</v>
      </c>
    </row>
    <row r="1589" spans="1:5" s="10" customFormat="1">
      <c r="A1589"/>
      <c r="B1589"/>
      <c r="C1589"/>
      <c r="E1589" s="14">
        <v>2138</v>
      </c>
    </row>
    <row r="1590" spans="1:5" s="10" customFormat="1">
      <c r="A1590"/>
      <c r="B1590"/>
      <c r="C1590"/>
      <c r="E1590" s="14">
        <v>2139</v>
      </c>
    </row>
    <row r="1591" spans="1:5" s="10" customFormat="1">
      <c r="A1591"/>
      <c r="B1591"/>
      <c r="C1591"/>
      <c r="E1591" s="14">
        <v>2140</v>
      </c>
    </row>
    <row r="1592" spans="1:5" s="10" customFormat="1">
      <c r="A1592"/>
      <c r="B1592"/>
      <c r="C1592"/>
      <c r="E1592" s="14">
        <v>2141</v>
      </c>
    </row>
    <row r="1593" spans="1:5" s="10" customFormat="1">
      <c r="A1593"/>
      <c r="B1593"/>
      <c r="C1593"/>
      <c r="E1593" s="14">
        <v>2142</v>
      </c>
    </row>
    <row r="1594" spans="1:5" s="10" customFormat="1">
      <c r="A1594"/>
      <c r="B1594"/>
      <c r="C1594"/>
      <c r="E1594" s="14">
        <v>2143</v>
      </c>
    </row>
    <row r="1595" spans="1:5" s="10" customFormat="1">
      <c r="A1595"/>
      <c r="B1595"/>
      <c r="C1595"/>
      <c r="E1595" s="14">
        <v>2145</v>
      </c>
    </row>
    <row r="1596" spans="1:5" s="10" customFormat="1">
      <c r="A1596"/>
      <c r="B1596"/>
      <c r="C1596"/>
      <c r="E1596" s="14">
        <v>2146</v>
      </c>
    </row>
    <row r="1597" spans="1:5" s="10" customFormat="1">
      <c r="A1597"/>
      <c r="B1597"/>
      <c r="C1597"/>
      <c r="E1597" s="14">
        <v>2147</v>
      </c>
    </row>
    <row r="1598" spans="1:5" s="10" customFormat="1">
      <c r="A1598"/>
      <c r="B1598"/>
      <c r="C1598"/>
      <c r="E1598" s="14">
        <v>2148</v>
      </c>
    </row>
    <row r="1599" spans="1:5" s="10" customFormat="1">
      <c r="A1599"/>
      <c r="B1599"/>
      <c r="C1599"/>
      <c r="E1599" s="14">
        <v>2149</v>
      </c>
    </row>
    <row r="1600" spans="1:5" s="10" customFormat="1">
      <c r="A1600"/>
      <c r="B1600"/>
      <c r="C1600"/>
      <c r="E1600" s="14">
        <v>2150</v>
      </c>
    </row>
    <row r="1601" spans="1:5" s="10" customFormat="1">
      <c r="A1601"/>
      <c r="B1601"/>
      <c r="C1601"/>
      <c r="E1601" s="14">
        <v>2151</v>
      </c>
    </row>
    <row r="1602" spans="1:5" s="10" customFormat="1">
      <c r="A1602"/>
      <c r="B1602"/>
      <c r="C1602"/>
      <c r="E1602" s="14">
        <v>2152</v>
      </c>
    </row>
    <row r="1603" spans="1:5" s="10" customFormat="1">
      <c r="A1603"/>
      <c r="B1603"/>
      <c r="C1603"/>
      <c r="E1603" s="14">
        <v>2156</v>
      </c>
    </row>
    <row r="1604" spans="1:5" s="10" customFormat="1">
      <c r="A1604"/>
      <c r="B1604"/>
      <c r="C1604"/>
      <c r="E1604" s="14">
        <v>2157</v>
      </c>
    </row>
    <row r="1605" spans="1:5" s="10" customFormat="1">
      <c r="A1605"/>
      <c r="B1605"/>
      <c r="C1605"/>
      <c r="E1605" s="14">
        <v>2158</v>
      </c>
    </row>
    <row r="1606" spans="1:5" s="10" customFormat="1">
      <c r="A1606"/>
      <c r="B1606"/>
      <c r="C1606"/>
      <c r="E1606" s="14">
        <v>2159</v>
      </c>
    </row>
    <row r="1607" spans="1:5" s="10" customFormat="1">
      <c r="A1607"/>
      <c r="B1607"/>
      <c r="C1607"/>
      <c r="E1607" s="14">
        <v>2161</v>
      </c>
    </row>
    <row r="1608" spans="1:5" s="10" customFormat="1">
      <c r="A1608"/>
      <c r="B1608"/>
      <c r="C1608"/>
      <c r="E1608" s="14">
        <v>2162</v>
      </c>
    </row>
    <row r="1609" spans="1:5" s="10" customFormat="1">
      <c r="A1609"/>
      <c r="B1609"/>
      <c r="C1609"/>
      <c r="E1609" s="14">
        <v>2163</v>
      </c>
    </row>
    <row r="1610" spans="1:5" s="10" customFormat="1">
      <c r="A1610"/>
      <c r="B1610"/>
      <c r="C1610"/>
      <c r="E1610" s="14">
        <v>2165</v>
      </c>
    </row>
    <row r="1611" spans="1:5" s="10" customFormat="1">
      <c r="A1611"/>
      <c r="B1611"/>
      <c r="C1611"/>
      <c r="E1611" s="14">
        <v>2166</v>
      </c>
    </row>
    <row r="1612" spans="1:5" s="10" customFormat="1">
      <c r="A1612"/>
      <c r="B1612"/>
      <c r="C1612"/>
      <c r="E1612" s="14">
        <v>2167</v>
      </c>
    </row>
    <row r="1613" spans="1:5" s="10" customFormat="1">
      <c r="A1613"/>
      <c r="B1613"/>
      <c r="C1613"/>
      <c r="E1613" s="14">
        <v>2168</v>
      </c>
    </row>
    <row r="1614" spans="1:5" s="10" customFormat="1">
      <c r="A1614"/>
      <c r="B1614"/>
      <c r="C1614"/>
      <c r="E1614" s="14">
        <v>2173</v>
      </c>
    </row>
    <row r="1615" spans="1:5" s="10" customFormat="1">
      <c r="A1615"/>
      <c r="B1615"/>
      <c r="C1615"/>
      <c r="E1615" s="14">
        <v>2174</v>
      </c>
    </row>
    <row r="1616" spans="1:5" s="10" customFormat="1">
      <c r="A1616"/>
      <c r="B1616"/>
      <c r="C1616"/>
      <c r="E1616" s="14">
        <v>2175</v>
      </c>
    </row>
    <row r="1617" spans="1:5" s="10" customFormat="1">
      <c r="A1617"/>
      <c r="B1617"/>
      <c r="C1617"/>
      <c r="E1617" s="14">
        <v>2176</v>
      </c>
    </row>
    <row r="1618" spans="1:5" s="10" customFormat="1">
      <c r="A1618"/>
      <c r="B1618"/>
      <c r="C1618"/>
      <c r="E1618" s="14">
        <v>2178</v>
      </c>
    </row>
    <row r="1619" spans="1:5" s="10" customFormat="1">
      <c r="A1619"/>
      <c r="B1619"/>
      <c r="C1619"/>
      <c r="E1619" s="14">
        <v>2181</v>
      </c>
    </row>
    <row r="1620" spans="1:5" s="10" customFormat="1">
      <c r="A1620"/>
      <c r="B1620"/>
      <c r="C1620"/>
      <c r="E1620" s="14">
        <v>2183</v>
      </c>
    </row>
    <row r="1621" spans="1:5" s="10" customFormat="1">
      <c r="A1621"/>
      <c r="B1621"/>
      <c r="C1621"/>
      <c r="E1621" s="14">
        <v>2184</v>
      </c>
    </row>
    <row r="1622" spans="1:5" s="10" customFormat="1">
      <c r="A1622"/>
      <c r="B1622"/>
      <c r="C1622"/>
      <c r="E1622" s="14">
        <v>2185</v>
      </c>
    </row>
    <row r="1623" spans="1:5" s="10" customFormat="1">
      <c r="A1623"/>
      <c r="B1623"/>
      <c r="C1623"/>
      <c r="E1623" s="14">
        <v>2186</v>
      </c>
    </row>
    <row r="1624" spans="1:5" s="10" customFormat="1">
      <c r="A1624"/>
      <c r="B1624"/>
      <c r="C1624"/>
      <c r="E1624" s="14">
        <v>2187</v>
      </c>
    </row>
    <row r="1625" spans="1:5" s="10" customFormat="1">
      <c r="A1625"/>
      <c r="B1625"/>
      <c r="C1625"/>
      <c r="E1625" s="14">
        <v>2188</v>
      </c>
    </row>
    <row r="1626" spans="1:5" s="10" customFormat="1">
      <c r="A1626"/>
      <c r="B1626"/>
      <c r="C1626"/>
      <c r="E1626" s="174">
        <v>2189</v>
      </c>
    </row>
    <row r="1627" spans="1:5" s="10" customFormat="1">
      <c r="A1627"/>
      <c r="B1627"/>
      <c r="C1627"/>
      <c r="E1627" s="174">
        <v>2190</v>
      </c>
    </row>
    <row r="1628" spans="1:5" s="10" customFormat="1">
      <c r="A1628"/>
      <c r="B1628"/>
      <c r="C1628"/>
      <c r="E1628" s="174">
        <v>2191</v>
      </c>
    </row>
    <row r="1629" spans="1:5" s="10" customFormat="1">
      <c r="A1629"/>
      <c r="B1629"/>
      <c r="C1629"/>
      <c r="E1629" s="14">
        <v>2192</v>
      </c>
    </row>
    <row r="1630" spans="1:5" s="10" customFormat="1">
      <c r="A1630"/>
      <c r="B1630"/>
      <c r="C1630"/>
      <c r="E1630" s="14">
        <v>2193</v>
      </c>
    </row>
    <row r="1631" spans="1:5" s="10" customFormat="1">
      <c r="A1631"/>
      <c r="B1631"/>
      <c r="C1631"/>
      <c r="E1631" s="14">
        <v>2194</v>
      </c>
    </row>
    <row r="1632" spans="1:5" s="10" customFormat="1">
      <c r="A1632"/>
      <c r="B1632"/>
      <c r="C1632"/>
      <c r="E1632" s="14">
        <v>2195</v>
      </c>
    </row>
    <row r="1633" spans="1:5" s="10" customFormat="1">
      <c r="A1633"/>
      <c r="B1633"/>
      <c r="C1633"/>
      <c r="E1633" s="14">
        <v>2196</v>
      </c>
    </row>
    <row r="1634" spans="1:5" s="10" customFormat="1">
      <c r="A1634"/>
      <c r="B1634"/>
      <c r="C1634"/>
      <c r="E1634" s="14">
        <v>2197</v>
      </c>
    </row>
    <row r="1635" spans="1:5" s="10" customFormat="1">
      <c r="A1635"/>
      <c r="B1635"/>
      <c r="C1635"/>
      <c r="E1635" s="14">
        <v>2199</v>
      </c>
    </row>
    <row r="1636" spans="1:5" s="10" customFormat="1">
      <c r="A1636"/>
      <c r="B1636"/>
      <c r="C1636"/>
      <c r="E1636" s="14">
        <v>2200</v>
      </c>
    </row>
    <row r="1637" spans="1:5" s="10" customFormat="1">
      <c r="A1637"/>
      <c r="B1637"/>
      <c r="C1637"/>
      <c r="E1637" s="14">
        <v>2201</v>
      </c>
    </row>
    <row r="1638" spans="1:5" s="10" customFormat="1">
      <c r="A1638"/>
      <c r="B1638"/>
      <c r="C1638"/>
      <c r="E1638" s="14">
        <v>2202</v>
      </c>
    </row>
    <row r="1639" spans="1:5" s="10" customFormat="1">
      <c r="A1639"/>
      <c r="B1639"/>
      <c r="C1639"/>
      <c r="E1639" s="14">
        <v>2203</v>
      </c>
    </row>
    <row r="1640" spans="1:5" s="10" customFormat="1">
      <c r="A1640"/>
      <c r="B1640"/>
      <c r="C1640"/>
      <c r="E1640" s="14">
        <v>2205</v>
      </c>
    </row>
    <row r="1641" spans="1:5" s="10" customFormat="1">
      <c r="A1641"/>
      <c r="B1641"/>
      <c r="C1641"/>
      <c r="E1641" s="14">
        <v>2211</v>
      </c>
    </row>
    <row r="1642" spans="1:5" s="10" customFormat="1">
      <c r="A1642"/>
      <c r="B1642"/>
      <c r="C1642"/>
      <c r="E1642" s="14">
        <v>2214</v>
      </c>
    </row>
    <row r="1643" spans="1:5" s="10" customFormat="1">
      <c r="A1643"/>
      <c r="B1643"/>
      <c r="C1643"/>
      <c r="E1643" s="14">
        <v>2218</v>
      </c>
    </row>
    <row r="1644" spans="1:5" s="10" customFormat="1">
      <c r="A1644"/>
      <c r="B1644"/>
      <c r="C1644"/>
      <c r="E1644" s="174">
        <v>2219</v>
      </c>
    </row>
    <row r="1645" spans="1:5" s="10" customFormat="1">
      <c r="A1645"/>
      <c r="B1645"/>
      <c r="C1645"/>
      <c r="E1645" s="14">
        <v>2221</v>
      </c>
    </row>
    <row r="1646" spans="1:5" s="10" customFormat="1">
      <c r="A1646"/>
      <c r="B1646"/>
      <c r="C1646"/>
      <c r="E1646" s="174">
        <v>2222</v>
      </c>
    </row>
    <row r="1647" spans="1:5" s="10" customFormat="1">
      <c r="A1647"/>
      <c r="B1647"/>
      <c r="C1647"/>
      <c r="E1647" s="14">
        <v>2223</v>
      </c>
    </row>
    <row r="1648" spans="1:5" s="10" customFormat="1">
      <c r="A1648"/>
      <c r="B1648"/>
      <c r="C1648"/>
      <c r="E1648" s="14">
        <v>2224</v>
      </c>
    </row>
    <row r="1649" spans="1:5" s="10" customFormat="1">
      <c r="A1649"/>
      <c r="B1649"/>
      <c r="C1649"/>
      <c r="E1649" s="14">
        <v>2226</v>
      </c>
    </row>
    <row r="1650" spans="1:5" s="10" customFormat="1">
      <c r="A1650"/>
      <c r="B1650"/>
      <c r="C1650"/>
      <c r="E1650" s="14">
        <v>2227</v>
      </c>
    </row>
    <row r="1651" spans="1:5" s="10" customFormat="1">
      <c r="A1651"/>
      <c r="B1651"/>
      <c r="C1651"/>
      <c r="E1651" s="14">
        <v>2228</v>
      </c>
    </row>
    <row r="1652" spans="1:5" s="10" customFormat="1">
      <c r="A1652"/>
      <c r="B1652"/>
      <c r="C1652"/>
      <c r="E1652" s="14">
        <v>2229</v>
      </c>
    </row>
    <row r="1653" spans="1:5" s="10" customFormat="1">
      <c r="A1653"/>
      <c r="B1653"/>
      <c r="C1653"/>
      <c r="E1653" s="14">
        <v>2232</v>
      </c>
    </row>
    <row r="1654" spans="1:5" s="10" customFormat="1">
      <c r="A1654"/>
      <c r="B1654"/>
      <c r="C1654"/>
      <c r="E1654" s="14">
        <v>2234</v>
      </c>
    </row>
    <row r="1655" spans="1:5" s="10" customFormat="1">
      <c r="A1655"/>
      <c r="B1655"/>
      <c r="C1655"/>
      <c r="E1655" s="14">
        <v>2235</v>
      </c>
    </row>
    <row r="1656" spans="1:5" s="10" customFormat="1">
      <c r="A1656"/>
      <c r="B1656"/>
      <c r="C1656"/>
      <c r="E1656" s="14">
        <v>2236</v>
      </c>
    </row>
    <row r="1657" spans="1:5" s="10" customFormat="1">
      <c r="A1657"/>
      <c r="B1657"/>
      <c r="C1657"/>
      <c r="E1657" s="14">
        <v>2237</v>
      </c>
    </row>
    <row r="1658" spans="1:5" s="10" customFormat="1">
      <c r="A1658"/>
      <c r="B1658"/>
      <c r="C1658"/>
      <c r="E1658" s="14">
        <v>2238</v>
      </c>
    </row>
    <row r="1659" spans="1:5" s="10" customFormat="1">
      <c r="A1659"/>
      <c r="B1659"/>
      <c r="C1659"/>
      <c r="E1659" s="14">
        <v>2239</v>
      </c>
    </row>
    <row r="1660" spans="1:5" s="10" customFormat="1">
      <c r="A1660"/>
      <c r="B1660"/>
      <c r="C1660"/>
      <c r="E1660" s="14">
        <v>2240</v>
      </c>
    </row>
    <row r="1661" spans="1:5" s="10" customFormat="1">
      <c r="A1661"/>
      <c r="B1661"/>
      <c r="C1661"/>
      <c r="E1661" s="14">
        <v>2242</v>
      </c>
    </row>
    <row r="1662" spans="1:5" s="10" customFormat="1">
      <c r="A1662"/>
      <c r="B1662"/>
      <c r="C1662"/>
      <c r="E1662" s="14">
        <v>2243</v>
      </c>
    </row>
    <row r="1663" spans="1:5" s="10" customFormat="1">
      <c r="A1663"/>
      <c r="B1663"/>
      <c r="C1663"/>
      <c r="E1663" s="14">
        <v>2244</v>
      </c>
    </row>
    <row r="1664" spans="1:5" s="10" customFormat="1">
      <c r="A1664"/>
      <c r="B1664"/>
      <c r="C1664"/>
      <c r="E1664" s="14">
        <v>2245</v>
      </c>
    </row>
    <row r="1665" spans="1:5" s="10" customFormat="1">
      <c r="A1665"/>
      <c r="B1665"/>
      <c r="C1665"/>
      <c r="E1665" s="174">
        <v>2247</v>
      </c>
    </row>
    <row r="1666" spans="1:5" s="10" customFormat="1">
      <c r="A1666"/>
      <c r="B1666"/>
      <c r="C1666"/>
      <c r="E1666" s="14">
        <v>2248</v>
      </c>
    </row>
    <row r="1667" spans="1:5" s="10" customFormat="1">
      <c r="A1667"/>
      <c r="B1667"/>
      <c r="C1667"/>
      <c r="E1667" s="14">
        <v>2252</v>
      </c>
    </row>
    <row r="1668" spans="1:5" s="10" customFormat="1">
      <c r="A1668"/>
      <c r="B1668"/>
      <c r="C1668"/>
      <c r="E1668" s="174">
        <v>2258</v>
      </c>
    </row>
    <row r="1669" spans="1:5" s="10" customFormat="1">
      <c r="A1669"/>
      <c r="B1669"/>
      <c r="C1669"/>
      <c r="E1669" s="14">
        <v>2263</v>
      </c>
    </row>
    <row r="1670" spans="1:5" s="10" customFormat="1">
      <c r="A1670"/>
      <c r="B1670"/>
      <c r="C1670"/>
      <c r="E1670" s="14">
        <v>2268</v>
      </c>
    </row>
    <row r="1671" spans="1:5" s="10" customFormat="1">
      <c r="A1671"/>
      <c r="B1671"/>
      <c r="C1671"/>
      <c r="E1671" s="14">
        <v>2269</v>
      </c>
    </row>
    <row r="1672" spans="1:5" s="10" customFormat="1">
      <c r="A1672"/>
      <c r="B1672"/>
      <c r="C1672"/>
      <c r="E1672" s="14">
        <v>2270</v>
      </c>
    </row>
    <row r="1673" spans="1:5" s="10" customFormat="1">
      <c r="A1673"/>
      <c r="B1673"/>
      <c r="C1673"/>
      <c r="E1673" s="14">
        <v>2271</v>
      </c>
    </row>
    <row r="1674" spans="1:5" s="10" customFormat="1">
      <c r="A1674"/>
      <c r="B1674"/>
      <c r="C1674"/>
      <c r="E1674" s="14">
        <v>2277</v>
      </c>
    </row>
    <row r="1675" spans="1:5" s="10" customFormat="1">
      <c r="A1675"/>
      <c r="B1675"/>
      <c r="C1675"/>
      <c r="E1675" s="14">
        <v>2278</v>
      </c>
    </row>
    <row r="1676" spans="1:5" s="10" customFormat="1">
      <c r="A1676"/>
      <c r="B1676"/>
      <c r="C1676"/>
      <c r="E1676" s="14">
        <v>2279</v>
      </c>
    </row>
    <row r="1677" spans="1:5" s="10" customFormat="1">
      <c r="A1677"/>
      <c r="B1677"/>
      <c r="C1677"/>
      <c r="E1677" s="14">
        <v>2282</v>
      </c>
    </row>
    <row r="1678" spans="1:5" s="10" customFormat="1">
      <c r="A1678"/>
      <c r="B1678"/>
      <c r="C1678"/>
      <c r="E1678" s="14">
        <v>2283</v>
      </c>
    </row>
    <row r="1679" spans="1:5" s="10" customFormat="1">
      <c r="A1679"/>
      <c r="B1679"/>
      <c r="C1679"/>
      <c r="E1679" s="174">
        <v>2284</v>
      </c>
    </row>
    <row r="1680" spans="1:5" s="10" customFormat="1">
      <c r="A1680"/>
      <c r="B1680"/>
      <c r="C1680"/>
      <c r="E1680" s="174">
        <v>2285</v>
      </c>
    </row>
    <row r="1681" spans="1:5" s="10" customFormat="1">
      <c r="A1681"/>
      <c r="B1681"/>
      <c r="C1681"/>
      <c r="E1681" s="14">
        <v>2288</v>
      </c>
    </row>
    <row r="1682" spans="1:5" s="10" customFormat="1">
      <c r="A1682"/>
      <c r="B1682"/>
      <c r="C1682"/>
      <c r="E1682" s="14">
        <v>2290</v>
      </c>
    </row>
    <row r="1683" spans="1:5" s="10" customFormat="1">
      <c r="A1683"/>
      <c r="B1683"/>
      <c r="C1683"/>
      <c r="E1683" s="14">
        <v>2291</v>
      </c>
    </row>
    <row r="1684" spans="1:5" s="10" customFormat="1">
      <c r="A1684"/>
      <c r="B1684"/>
      <c r="C1684"/>
      <c r="E1684" s="174">
        <v>2297</v>
      </c>
    </row>
    <row r="1685" spans="1:5" s="10" customFormat="1">
      <c r="A1685"/>
      <c r="B1685"/>
      <c r="C1685"/>
      <c r="E1685" s="14">
        <v>2301</v>
      </c>
    </row>
    <row r="1686" spans="1:5" s="10" customFormat="1">
      <c r="A1686"/>
      <c r="B1686"/>
      <c r="C1686"/>
      <c r="E1686" s="174">
        <v>2302</v>
      </c>
    </row>
    <row r="1687" spans="1:5" s="10" customFormat="1">
      <c r="A1687"/>
      <c r="B1687"/>
      <c r="C1687"/>
      <c r="E1687" s="174">
        <v>2304</v>
      </c>
    </row>
    <row r="1688" spans="1:5" s="10" customFormat="1">
      <c r="A1688"/>
      <c r="B1688"/>
      <c r="C1688"/>
      <c r="E1688" s="14">
        <v>2306</v>
      </c>
    </row>
    <row r="1689" spans="1:5" s="10" customFormat="1">
      <c r="A1689"/>
      <c r="B1689"/>
      <c r="C1689"/>
      <c r="E1689" s="14">
        <v>2307</v>
      </c>
    </row>
    <row r="1690" spans="1:5" s="10" customFormat="1">
      <c r="A1690"/>
      <c r="B1690"/>
      <c r="C1690"/>
      <c r="E1690" s="14">
        <v>2309</v>
      </c>
    </row>
    <row r="1691" spans="1:5" s="10" customFormat="1">
      <c r="A1691"/>
      <c r="B1691"/>
      <c r="C1691"/>
      <c r="E1691" s="14">
        <v>2310</v>
      </c>
    </row>
    <row r="1692" spans="1:5" s="10" customFormat="1">
      <c r="A1692"/>
      <c r="B1692"/>
      <c r="C1692"/>
      <c r="E1692" s="14">
        <v>2311</v>
      </c>
    </row>
    <row r="1693" spans="1:5" s="10" customFormat="1">
      <c r="A1693"/>
      <c r="B1693"/>
      <c r="C1693"/>
      <c r="E1693" s="14">
        <v>2312</v>
      </c>
    </row>
    <row r="1694" spans="1:5" s="10" customFormat="1">
      <c r="A1694"/>
      <c r="B1694"/>
      <c r="C1694"/>
      <c r="E1694" s="14">
        <v>2313</v>
      </c>
    </row>
    <row r="1695" spans="1:5" s="10" customFormat="1">
      <c r="A1695"/>
      <c r="B1695"/>
      <c r="C1695"/>
      <c r="E1695" s="14">
        <v>2314</v>
      </c>
    </row>
    <row r="1696" spans="1:5" s="10" customFormat="1">
      <c r="A1696"/>
      <c r="B1696"/>
      <c r="C1696"/>
      <c r="E1696" s="174">
        <v>2315</v>
      </c>
    </row>
    <row r="1697" spans="1:5" s="10" customFormat="1">
      <c r="A1697"/>
      <c r="B1697"/>
      <c r="C1697"/>
      <c r="E1697" s="174">
        <v>2316</v>
      </c>
    </row>
    <row r="1698" spans="1:5" s="10" customFormat="1">
      <c r="A1698"/>
      <c r="B1698"/>
      <c r="C1698"/>
      <c r="E1698" s="174">
        <v>2317</v>
      </c>
    </row>
    <row r="1699" spans="1:5" s="10" customFormat="1">
      <c r="A1699"/>
      <c r="B1699"/>
      <c r="C1699"/>
      <c r="E1699" s="174">
        <v>2318</v>
      </c>
    </row>
    <row r="1700" spans="1:5" s="10" customFormat="1">
      <c r="A1700"/>
      <c r="B1700"/>
      <c r="C1700"/>
      <c r="E1700" s="174">
        <v>2319</v>
      </c>
    </row>
    <row r="1701" spans="1:5" s="10" customFormat="1">
      <c r="A1701"/>
      <c r="B1701"/>
      <c r="C1701"/>
      <c r="E1701" s="174">
        <v>2320</v>
      </c>
    </row>
    <row r="1702" spans="1:5" s="10" customFormat="1">
      <c r="A1702"/>
      <c r="B1702"/>
      <c r="C1702"/>
      <c r="E1702" s="174">
        <v>2321</v>
      </c>
    </row>
    <row r="1703" spans="1:5" s="10" customFormat="1">
      <c r="A1703"/>
      <c r="B1703"/>
      <c r="C1703"/>
      <c r="E1703" s="174">
        <v>2322</v>
      </c>
    </row>
    <row r="1704" spans="1:5" s="10" customFormat="1">
      <c r="A1704"/>
      <c r="B1704"/>
      <c r="C1704"/>
      <c r="E1704" s="174">
        <v>2323</v>
      </c>
    </row>
    <row r="1705" spans="1:5" s="10" customFormat="1">
      <c r="A1705"/>
      <c r="B1705"/>
      <c r="C1705"/>
      <c r="E1705" s="174">
        <v>2324</v>
      </c>
    </row>
    <row r="1706" spans="1:5" s="10" customFormat="1">
      <c r="A1706"/>
      <c r="B1706"/>
      <c r="C1706"/>
      <c r="E1706" s="14">
        <v>2327</v>
      </c>
    </row>
    <row r="1707" spans="1:5" s="10" customFormat="1">
      <c r="A1707"/>
      <c r="B1707"/>
      <c r="C1707"/>
      <c r="E1707" s="14">
        <v>2328</v>
      </c>
    </row>
    <row r="1708" spans="1:5" s="10" customFormat="1">
      <c r="A1708"/>
      <c r="B1708"/>
      <c r="C1708"/>
      <c r="E1708" s="174">
        <v>2330</v>
      </c>
    </row>
    <row r="1709" spans="1:5" s="10" customFormat="1">
      <c r="A1709"/>
      <c r="B1709"/>
      <c r="C1709"/>
      <c r="E1709" s="174">
        <v>2331</v>
      </c>
    </row>
    <row r="1710" spans="1:5" s="10" customFormat="1">
      <c r="A1710"/>
      <c r="B1710"/>
      <c r="C1710"/>
      <c r="E1710" s="174">
        <v>2332</v>
      </c>
    </row>
    <row r="1711" spans="1:5" s="10" customFormat="1">
      <c r="A1711"/>
      <c r="B1711"/>
      <c r="C1711"/>
      <c r="E1711" s="14">
        <v>2333</v>
      </c>
    </row>
    <row r="1712" spans="1:5" s="10" customFormat="1">
      <c r="A1712"/>
      <c r="B1712"/>
      <c r="C1712"/>
      <c r="E1712" s="14">
        <v>2336</v>
      </c>
    </row>
    <row r="1713" spans="1:5" s="10" customFormat="1">
      <c r="A1713"/>
      <c r="B1713"/>
      <c r="C1713"/>
      <c r="E1713" s="14">
        <v>2339</v>
      </c>
    </row>
    <row r="1714" spans="1:5" s="10" customFormat="1">
      <c r="A1714"/>
      <c r="B1714"/>
      <c r="C1714"/>
      <c r="E1714" s="14">
        <v>2340</v>
      </c>
    </row>
    <row r="1715" spans="1:5" s="10" customFormat="1">
      <c r="A1715"/>
      <c r="B1715"/>
      <c r="C1715"/>
      <c r="E1715" s="14">
        <v>2344</v>
      </c>
    </row>
    <row r="1716" spans="1:5" s="10" customFormat="1">
      <c r="A1716"/>
      <c r="B1716"/>
      <c r="C1716"/>
      <c r="E1716" s="174">
        <v>2345</v>
      </c>
    </row>
    <row r="1717" spans="1:5" s="10" customFormat="1">
      <c r="A1717"/>
      <c r="B1717"/>
      <c r="C1717"/>
      <c r="E1717" s="14">
        <v>2347</v>
      </c>
    </row>
    <row r="1718" spans="1:5" s="10" customFormat="1">
      <c r="A1718"/>
      <c r="B1718"/>
      <c r="C1718"/>
      <c r="E1718" s="14">
        <v>2349</v>
      </c>
    </row>
    <row r="1719" spans="1:5" s="10" customFormat="1">
      <c r="A1719"/>
      <c r="B1719"/>
      <c r="C1719"/>
      <c r="E1719" s="14">
        <v>2350</v>
      </c>
    </row>
    <row r="1720" spans="1:5" s="10" customFormat="1">
      <c r="A1720"/>
      <c r="B1720"/>
      <c r="C1720"/>
      <c r="E1720" s="14">
        <v>2358</v>
      </c>
    </row>
    <row r="1721" spans="1:5" s="10" customFormat="1">
      <c r="A1721"/>
      <c r="B1721"/>
      <c r="C1721"/>
      <c r="E1721" s="14">
        <v>2360</v>
      </c>
    </row>
    <row r="1722" spans="1:5" s="10" customFormat="1">
      <c r="A1722"/>
      <c r="B1722"/>
      <c r="C1722"/>
      <c r="E1722" s="14">
        <v>2361</v>
      </c>
    </row>
    <row r="1723" spans="1:5" s="10" customFormat="1">
      <c r="A1723"/>
      <c r="B1723"/>
      <c r="C1723"/>
      <c r="E1723" s="14">
        <v>2362</v>
      </c>
    </row>
    <row r="1724" spans="1:5" s="10" customFormat="1">
      <c r="A1724"/>
      <c r="B1724"/>
      <c r="C1724"/>
      <c r="E1724" s="14">
        <v>2363</v>
      </c>
    </row>
    <row r="1725" spans="1:5" s="10" customFormat="1">
      <c r="A1725"/>
      <c r="B1725"/>
      <c r="C1725"/>
      <c r="E1725" s="14">
        <v>2364</v>
      </c>
    </row>
    <row r="1726" spans="1:5" s="10" customFormat="1">
      <c r="A1726"/>
      <c r="B1726"/>
      <c r="C1726"/>
      <c r="E1726" s="14">
        <v>2368</v>
      </c>
    </row>
    <row r="1727" spans="1:5" s="10" customFormat="1">
      <c r="A1727"/>
      <c r="B1727"/>
      <c r="C1727"/>
      <c r="E1727" s="174">
        <v>2369</v>
      </c>
    </row>
    <row r="1728" spans="1:5" s="10" customFormat="1">
      <c r="A1728"/>
      <c r="B1728"/>
      <c r="C1728"/>
      <c r="E1728" s="174">
        <v>2370</v>
      </c>
    </row>
    <row r="1729" spans="1:5" s="10" customFormat="1">
      <c r="A1729"/>
      <c r="B1729"/>
      <c r="C1729"/>
      <c r="E1729" s="174">
        <v>2371</v>
      </c>
    </row>
    <row r="1730" spans="1:5" s="10" customFormat="1">
      <c r="A1730"/>
      <c r="B1730"/>
      <c r="C1730"/>
      <c r="E1730" s="174">
        <v>2372</v>
      </c>
    </row>
    <row r="1731" spans="1:5" s="10" customFormat="1">
      <c r="A1731"/>
      <c r="B1731"/>
      <c r="C1731"/>
      <c r="E1731" s="174">
        <v>2373</v>
      </c>
    </row>
    <row r="1732" spans="1:5" s="10" customFormat="1">
      <c r="A1732"/>
      <c r="B1732"/>
      <c r="C1732"/>
      <c r="E1732" s="174">
        <v>2374</v>
      </c>
    </row>
    <row r="1733" spans="1:5" s="10" customFormat="1">
      <c r="A1733"/>
      <c r="B1733"/>
      <c r="C1733"/>
      <c r="E1733" s="174">
        <v>2375</v>
      </c>
    </row>
    <row r="1734" spans="1:5" s="10" customFormat="1">
      <c r="A1734"/>
      <c r="B1734"/>
      <c r="C1734"/>
      <c r="E1734" s="174">
        <v>2377</v>
      </c>
    </row>
    <row r="1735" spans="1:5" s="10" customFormat="1">
      <c r="A1735"/>
      <c r="B1735"/>
      <c r="C1735"/>
      <c r="E1735" s="174">
        <v>2378</v>
      </c>
    </row>
    <row r="1736" spans="1:5" s="10" customFormat="1">
      <c r="A1736"/>
      <c r="B1736"/>
      <c r="C1736"/>
      <c r="E1736" s="174">
        <v>2379</v>
      </c>
    </row>
    <row r="1737" spans="1:5" s="10" customFormat="1">
      <c r="A1737"/>
      <c r="B1737"/>
      <c r="C1737"/>
      <c r="E1737" s="174">
        <v>2380</v>
      </c>
    </row>
    <row r="1738" spans="1:5" s="10" customFormat="1">
      <c r="A1738"/>
      <c r="B1738"/>
      <c r="C1738"/>
      <c r="E1738" s="174">
        <v>2381</v>
      </c>
    </row>
    <row r="1739" spans="1:5" s="10" customFormat="1">
      <c r="A1739"/>
      <c r="B1739"/>
      <c r="C1739"/>
      <c r="E1739" s="174">
        <v>2382</v>
      </c>
    </row>
    <row r="1740" spans="1:5" s="10" customFormat="1">
      <c r="A1740"/>
      <c r="B1740"/>
      <c r="C1740"/>
      <c r="E1740" s="14">
        <v>2383</v>
      </c>
    </row>
    <row r="1741" spans="1:5" s="10" customFormat="1">
      <c r="A1741"/>
      <c r="B1741"/>
      <c r="C1741"/>
      <c r="E1741" s="14">
        <v>2384</v>
      </c>
    </row>
    <row r="1742" spans="1:5" s="10" customFormat="1">
      <c r="A1742"/>
      <c r="B1742"/>
      <c r="C1742"/>
      <c r="E1742" s="14">
        <v>2385</v>
      </c>
    </row>
    <row r="1743" spans="1:5" s="10" customFormat="1">
      <c r="A1743"/>
      <c r="B1743"/>
      <c r="C1743"/>
      <c r="E1743" s="14">
        <v>2386</v>
      </c>
    </row>
    <row r="1744" spans="1:5" s="10" customFormat="1">
      <c r="A1744"/>
      <c r="B1744"/>
      <c r="C1744"/>
      <c r="E1744" s="14">
        <v>2387</v>
      </c>
    </row>
    <row r="1745" spans="1:5" s="10" customFormat="1">
      <c r="A1745"/>
      <c r="B1745"/>
      <c r="C1745"/>
      <c r="E1745" s="14">
        <v>2388</v>
      </c>
    </row>
    <row r="1746" spans="1:5" s="10" customFormat="1">
      <c r="A1746"/>
      <c r="B1746"/>
      <c r="C1746"/>
      <c r="E1746" s="14">
        <v>2389</v>
      </c>
    </row>
    <row r="1747" spans="1:5" s="10" customFormat="1">
      <c r="A1747"/>
      <c r="B1747"/>
      <c r="C1747"/>
      <c r="E1747" s="14">
        <v>2391</v>
      </c>
    </row>
    <row r="1748" spans="1:5" s="10" customFormat="1">
      <c r="A1748"/>
      <c r="B1748"/>
      <c r="C1748"/>
      <c r="E1748" s="14">
        <v>2392</v>
      </c>
    </row>
    <row r="1749" spans="1:5" s="10" customFormat="1">
      <c r="A1749"/>
      <c r="B1749"/>
      <c r="C1749"/>
      <c r="E1749" s="14">
        <v>2393</v>
      </c>
    </row>
    <row r="1750" spans="1:5" s="10" customFormat="1">
      <c r="A1750"/>
      <c r="B1750"/>
      <c r="C1750"/>
      <c r="E1750" s="14">
        <v>2394</v>
      </c>
    </row>
    <row r="1751" spans="1:5" s="10" customFormat="1">
      <c r="A1751"/>
      <c r="B1751"/>
      <c r="C1751"/>
      <c r="E1751" s="14">
        <v>2395</v>
      </c>
    </row>
    <row r="1752" spans="1:5" s="10" customFormat="1">
      <c r="A1752"/>
      <c r="B1752"/>
      <c r="C1752"/>
      <c r="E1752" s="14">
        <v>2396</v>
      </c>
    </row>
    <row r="1753" spans="1:5" s="10" customFormat="1">
      <c r="A1753"/>
      <c r="B1753"/>
      <c r="C1753"/>
      <c r="E1753" s="14">
        <v>2397</v>
      </c>
    </row>
    <row r="1754" spans="1:5" s="10" customFormat="1">
      <c r="A1754"/>
      <c r="B1754"/>
      <c r="C1754"/>
      <c r="E1754" s="14">
        <v>2398</v>
      </c>
    </row>
    <row r="1755" spans="1:5" s="10" customFormat="1">
      <c r="A1755"/>
      <c r="B1755"/>
      <c r="C1755"/>
      <c r="E1755" s="14">
        <v>2399</v>
      </c>
    </row>
    <row r="1756" spans="1:5" s="10" customFormat="1">
      <c r="A1756"/>
      <c r="B1756"/>
      <c r="C1756"/>
      <c r="E1756" s="14">
        <v>2400</v>
      </c>
    </row>
    <row r="1757" spans="1:5" s="10" customFormat="1">
      <c r="A1757"/>
      <c r="B1757"/>
      <c r="C1757"/>
      <c r="E1757" s="14">
        <v>2401</v>
      </c>
    </row>
    <row r="1758" spans="1:5" s="10" customFormat="1">
      <c r="A1758"/>
      <c r="B1758"/>
      <c r="C1758"/>
      <c r="E1758" s="14">
        <v>2402</v>
      </c>
    </row>
    <row r="1759" spans="1:5" s="10" customFormat="1">
      <c r="A1759"/>
      <c r="B1759"/>
      <c r="C1759"/>
      <c r="E1759" s="14">
        <v>2403</v>
      </c>
    </row>
    <row r="1760" spans="1:5" s="10" customFormat="1">
      <c r="A1760"/>
      <c r="B1760"/>
      <c r="C1760"/>
      <c r="E1760" s="14">
        <v>2405</v>
      </c>
    </row>
    <row r="1761" spans="1:5" s="10" customFormat="1">
      <c r="A1761"/>
      <c r="B1761"/>
      <c r="C1761"/>
      <c r="E1761" s="14">
        <v>2406</v>
      </c>
    </row>
    <row r="1762" spans="1:5" s="10" customFormat="1">
      <c r="A1762"/>
      <c r="B1762"/>
      <c r="C1762"/>
      <c r="E1762" s="14">
        <v>2407</v>
      </c>
    </row>
    <row r="1763" spans="1:5" s="10" customFormat="1">
      <c r="A1763"/>
      <c r="B1763"/>
      <c r="C1763"/>
      <c r="E1763" s="14">
        <v>2410</v>
      </c>
    </row>
    <row r="1764" spans="1:5" s="10" customFormat="1">
      <c r="A1764"/>
      <c r="B1764"/>
      <c r="C1764"/>
      <c r="E1764" s="14">
        <v>2411</v>
      </c>
    </row>
    <row r="1765" spans="1:5" s="10" customFormat="1">
      <c r="A1765"/>
      <c r="B1765"/>
      <c r="C1765"/>
      <c r="E1765" s="14">
        <v>2412</v>
      </c>
    </row>
    <row r="1766" spans="1:5" s="10" customFormat="1">
      <c r="A1766"/>
      <c r="B1766"/>
      <c r="C1766"/>
      <c r="E1766" s="14">
        <v>2413</v>
      </c>
    </row>
    <row r="1767" spans="1:5" s="10" customFormat="1">
      <c r="A1767"/>
      <c r="B1767"/>
      <c r="C1767"/>
      <c r="E1767" s="14">
        <v>2414</v>
      </c>
    </row>
    <row r="1768" spans="1:5" s="10" customFormat="1">
      <c r="A1768"/>
      <c r="B1768"/>
      <c r="C1768"/>
      <c r="E1768" s="14">
        <v>2415</v>
      </c>
    </row>
    <row r="1769" spans="1:5" s="10" customFormat="1">
      <c r="A1769"/>
      <c r="B1769"/>
      <c r="C1769"/>
      <c r="E1769" s="14">
        <v>2416</v>
      </c>
    </row>
    <row r="1770" spans="1:5" s="10" customFormat="1">
      <c r="A1770"/>
      <c r="B1770"/>
      <c r="C1770"/>
      <c r="E1770" s="14">
        <v>2417</v>
      </c>
    </row>
    <row r="1771" spans="1:5" s="10" customFormat="1">
      <c r="A1771"/>
      <c r="B1771"/>
      <c r="C1771"/>
      <c r="E1771" s="14">
        <v>2418</v>
      </c>
    </row>
    <row r="1772" spans="1:5" s="10" customFormat="1">
      <c r="A1772"/>
      <c r="B1772"/>
      <c r="C1772"/>
      <c r="E1772" s="14">
        <v>2419</v>
      </c>
    </row>
    <row r="1773" spans="1:5" s="10" customFormat="1">
      <c r="A1773"/>
      <c r="B1773"/>
      <c r="C1773"/>
      <c r="E1773" s="14">
        <v>2421</v>
      </c>
    </row>
    <row r="1774" spans="1:5" s="10" customFormat="1">
      <c r="A1774"/>
      <c r="B1774"/>
      <c r="C1774"/>
      <c r="E1774" s="14">
        <v>2422</v>
      </c>
    </row>
    <row r="1775" spans="1:5" s="10" customFormat="1">
      <c r="A1775"/>
      <c r="B1775"/>
      <c r="C1775"/>
      <c r="E1775" s="14">
        <v>2423</v>
      </c>
    </row>
    <row r="1776" spans="1:5" s="10" customFormat="1">
      <c r="A1776"/>
      <c r="B1776"/>
      <c r="C1776"/>
      <c r="E1776" s="14">
        <v>2424</v>
      </c>
    </row>
    <row r="1777" spans="1:5" s="10" customFormat="1">
      <c r="A1777"/>
      <c r="B1777"/>
      <c r="C1777"/>
      <c r="E1777" s="14">
        <v>2432</v>
      </c>
    </row>
    <row r="1778" spans="1:5" s="10" customFormat="1">
      <c r="A1778"/>
      <c r="B1778"/>
      <c r="C1778"/>
      <c r="E1778" s="14">
        <v>2433</v>
      </c>
    </row>
    <row r="1779" spans="1:5" s="10" customFormat="1">
      <c r="A1779"/>
      <c r="B1779"/>
      <c r="C1779"/>
      <c r="E1779" s="14">
        <v>2434</v>
      </c>
    </row>
    <row r="1780" spans="1:5" s="10" customFormat="1">
      <c r="A1780"/>
      <c r="B1780"/>
      <c r="C1780"/>
      <c r="E1780" s="14">
        <v>2435</v>
      </c>
    </row>
    <row r="1781" spans="1:5" s="10" customFormat="1">
      <c r="A1781"/>
      <c r="B1781"/>
      <c r="C1781"/>
      <c r="E1781" s="14">
        <v>2436</v>
      </c>
    </row>
    <row r="1782" spans="1:5" s="10" customFormat="1">
      <c r="A1782"/>
      <c r="B1782"/>
      <c r="C1782"/>
      <c r="E1782" s="14">
        <v>2437</v>
      </c>
    </row>
    <row r="1783" spans="1:5" s="10" customFormat="1">
      <c r="A1783"/>
      <c r="B1783"/>
      <c r="C1783"/>
      <c r="E1783" s="14">
        <v>2438</v>
      </c>
    </row>
    <row r="1784" spans="1:5" s="10" customFormat="1">
      <c r="A1784"/>
      <c r="B1784"/>
      <c r="C1784"/>
      <c r="E1784" s="14">
        <v>2439</v>
      </c>
    </row>
    <row r="1785" spans="1:5" s="10" customFormat="1">
      <c r="A1785"/>
      <c r="B1785"/>
      <c r="C1785"/>
      <c r="E1785" s="14">
        <v>2440</v>
      </c>
    </row>
    <row r="1786" spans="1:5" s="10" customFormat="1">
      <c r="A1786"/>
      <c r="B1786"/>
      <c r="C1786"/>
      <c r="E1786" s="14">
        <v>2441</v>
      </c>
    </row>
    <row r="1787" spans="1:5" s="10" customFormat="1">
      <c r="A1787"/>
      <c r="B1787"/>
      <c r="C1787"/>
      <c r="E1787" s="14">
        <v>2442</v>
      </c>
    </row>
    <row r="1788" spans="1:5" s="10" customFormat="1">
      <c r="A1788"/>
      <c r="B1788"/>
      <c r="C1788"/>
      <c r="E1788" s="14">
        <v>2443</v>
      </c>
    </row>
    <row r="1789" spans="1:5" s="10" customFormat="1">
      <c r="A1789"/>
      <c r="B1789"/>
      <c r="C1789"/>
      <c r="E1789" s="14">
        <v>2444</v>
      </c>
    </row>
    <row r="1790" spans="1:5" s="10" customFormat="1">
      <c r="A1790"/>
      <c r="B1790"/>
      <c r="C1790"/>
      <c r="E1790" s="14">
        <v>2445</v>
      </c>
    </row>
    <row r="1791" spans="1:5" s="10" customFormat="1">
      <c r="A1791"/>
      <c r="B1791"/>
      <c r="C1791"/>
      <c r="E1791" s="14">
        <v>2446</v>
      </c>
    </row>
    <row r="1792" spans="1:5" s="10" customFormat="1">
      <c r="A1792"/>
      <c r="B1792"/>
      <c r="C1792"/>
      <c r="E1792" s="14">
        <v>2447</v>
      </c>
    </row>
    <row r="1793" spans="1:5" s="10" customFormat="1">
      <c r="A1793"/>
      <c r="B1793"/>
      <c r="C1793"/>
      <c r="E1793" s="14">
        <v>2448</v>
      </c>
    </row>
    <row r="1794" spans="1:5" s="10" customFormat="1">
      <c r="A1794"/>
      <c r="B1794"/>
      <c r="C1794"/>
      <c r="E1794" s="14">
        <v>2449</v>
      </c>
    </row>
    <row r="1795" spans="1:5" s="10" customFormat="1">
      <c r="A1795"/>
      <c r="B1795"/>
      <c r="C1795"/>
      <c r="E1795" s="14">
        <v>2450</v>
      </c>
    </row>
    <row r="1796" spans="1:5" s="10" customFormat="1">
      <c r="A1796"/>
      <c r="B1796"/>
      <c r="C1796"/>
      <c r="E1796" s="14">
        <v>2451</v>
      </c>
    </row>
    <row r="1797" spans="1:5" s="10" customFormat="1">
      <c r="A1797"/>
      <c r="B1797"/>
      <c r="C1797"/>
      <c r="E1797" s="14">
        <v>2452</v>
      </c>
    </row>
    <row r="1798" spans="1:5" s="10" customFormat="1">
      <c r="A1798"/>
      <c r="B1798"/>
      <c r="C1798"/>
      <c r="E1798" s="14">
        <v>2453</v>
      </c>
    </row>
    <row r="1799" spans="1:5" s="10" customFormat="1">
      <c r="A1799"/>
      <c r="B1799"/>
      <c r="C1799"/>
      <c r="E1799" s="14">
        <v>2454</v>
      </c>
    </row>
    <row r="1800" spans="1:5" s="10" customFormat="1">
      <c r="A1800"/>
      <c r="B1800"/>
      <c r="C1800"/>
      <c r="E1800" s="14">
        <v>2455</v>
      </c>
    </row>
    <row r="1801" spans="1:5" s="10" customFormat="1">
      <c r="A1801"/>
      <c r="B1801"/>
      <c r="C1801"/>
      <c r="E1801" s="14">
        <v>2456</v>
      </c>
    </row>
    <row r="1802" spans="1:5" s="10" customFormat="1">
      <c r="A1802"/>
      <c r="B1802"/>
      <c r="C1802"/>
      <c r="E1802" s="14">
        <v>2457</v>
      </c>
    </row>
    <row r="1803" spans="1:5" s="10" customFormat="1">
      <c r="A1803"/>
      <c r="B1803"/>
      <c r="C1803"/>
      <c r="E1803" s="14">
        <v>2458</v>
      </c>
    </row>
    <row r="1804" spans="1:5" s="10" customFormat="1">
      <c r="A1804"/>
      <c r="B1804"/>
      <c r="C1804"/>
      <c r="E1804" s="14">
        <v>2459</v>
      </c>
    </row>
    <row r="1805" spans="1:5" s="10" customFormat="1">
      <c r="A1805"/>
      <c r="B1805"/>
      <c r="C1805"/>
      <c r="E1805" s="14">
        <v>2460</v>
      </c>
    </row>
    <row r="1806" spans="1:5" s="10" customFormat="1">
      <c r="A1806"/>
      <c r="B1806"/>
      <c r="C1806"/>
      <c r="E1806" s="14">
        <v>2461</v>
      </c>
    </row>
    <row r="1807" spans="1:5" s="10" customFormat="1">
      <c r="A1807"/>
      <c r="B1807"/>
      <c r="C1807"/>
      <c r="E1807" s="14">
        <v>2462</v>
      </c>
    </row>
    <row r="1808" spans="1:5" s="10" customFormat="1">
      <c r="A1808"/>
      <c r="B1808"/>
      <c r="C1808"/>
      <c r="E1808" s="14">
        <v>2463</v>
      </c>
    </row>
    <row r="1809" spans="1:5" s="10" customFormat="1">
      <c r="A1809"/>
      <c r="B1809"/>
      <c r="C1809"/>
      <c r="E1809" s="14">
        <v>2464</v>
      </c>
    </row>
    <row r="1810" spans="1:5" s="10" customFormat="1">
      <c r="A1810"/>
      <c r="B1810"/>
      <c r="C1810"/>
      <c r="E1810" s="14">
        <v>2465</v>
      </c>
    </row>
    <row r="1811" spans="1:5" s="10" customFormat="1">
      <c r="A1811"/>
      <c r="B1811"/>
      <c r="C1811"/>
      <c r="E1811" s="14">
        <v>2466</v>
      </c>
    </row>
    <row r="1812" spans="1:5" s="10" customFormat="1">
      <c r="A1812"/>
      <c r="B1812"/>
      <c r="C1812"/>
      <c r="E1812" s="14">
        <v>2468</v>
      </c>
    </row>
    <row r="1813" spans="1:5" s="10" customFormat="1">
      <c r="A1813"/>
      <c r="B1813"/>
      <c r="C1813"/>
      <c r="E1813" s="14">
        <v>2470</v>
      </c>
    </row>
    <row r="1814" spans="1:5" s="10" customFormat="1">
      <c r="A1814"/>
      <c r="B1814"/>
      <c r="C1814"/>
      <c r="E1814" s="14">
        <v>2472</v>
      </c>
    </row>
    <row r="1815" spans="1:5" s="10" customFormat="1">
      <c r="A1815"/>
      <c r="B1815"/>
      <c r="C1815"/>
      <c r="E1815" s="14">
        <v>2475</v>
      </c>
    </row>
    <row r="1816" spans="1:5" s="10" customFormat="1">
      <c r="A1816"/>
      <c r="B1816"/>
      <c r="C1816"/>
      <c r="E1816" s="14">
        <v>2476</v>
      </c>
    </row>
    <row r="1817" spans="1:5" s="10" customFormat="1">
      <c r="A1817"/>
      <c r="B1817"/>
      <c r="C1817"/>
      <c r="E1817" s="14">
        <v>2477</v>
      </c>
    </row>
    <row r="1818" spans="1:5" s="10" customFormat="1">
      <c r="A1818"/>
      <c r="B1818"/>
      <c r="C1818"/>
      <c r="E1818" s="14">
        <v>2480</v>
      </c>
    </row>
    <row r="1819" spans="1:5" s="10" customFormat="1">
      <c r="A1819"/>
      <c r="B1819"/>
      <c r="C1819"/>
      <c r="E1819" s="14">
        <v>2484</v>
      </c>
    </row>
    <row r="1820" spans="1:5" s="10" customFormat="1">
      <c r="A1820"/>
      <c r="B1820"/>
      <c r="C1820"/>
      <c r="E1820" s="14">
        <v>2485</v>
      </c>
    </row>
    <row r="1821" spans="1:5" s="10" customFormat="1">
      <c r="A1821"/>
      <c r="B1821"/>
      <c r="C1821"/>
      <c r="E1821" s="14">
        <v>2486</v>
      </c>
    </row>
    <row r="1822" spans="1:5" s="10" customFormat="1">
      <c r="A1822"/>
      <c r="B1822"/>
      <c r="C1822"/>
      <c r="E1822" s="14">
        <v>2487</v>
      </c>
    </row>
    <row r="1823" spans="1:5" s="10" customFormat="1">
      <c r="A1823"/>
      <c r="B1823"/>
      <c r="C1823"/>
      <c r="E1823" s="14">
        <v>2489</v>
      </c>
    </row>
    <row r="1824" spans="1:5" s="10" customFormat="1">
      <c r="A1824"/>
      <c r="B1824"/>
      <c r="C1824"/>
      <c r="E1824" s="14">
        <v>2491</v>
      </c>
    </row>
    <row r="1825" spans="1:5" s="10" customFormat="1">
      <c r="A1825"/>
      <c r="B1825"/>
      <c r="C1825"/>
      <c r="E1825" s="14">
        <v>2492</v>
      </c>
    </row>
    <row r="1826" spans="1:5" s="10" customFormat="1">
      <c r="A1826"/>
      <c r="B1826"/>
      <c r="C1826"/>
      <c r="E1826" s="14">
        <v>2493</v>
      </c>
    </row>
    <row r="1827" spans="1:5" s="10" customFormat="1">
      <c r="A1827"/>
      <c r="B1827"/>
      <c r="C1827"/>
      <c r="E1827" s="14">
        <v>2495</v>
      </c>
    </row>
    <row r="1828" spans="1:5" s="10" customFormat="1">
      <c r="A1828"/>
      <c r="B1828"/>
      <c r="C1828"/>
      <c r="E1828" s="14">
        <v>2496</v>
      </c>
    </row>
    <row r="1829" spans="1:5" s="10" customFormat="1">
      <c r="A1829"/>
      <c r="B1829"/>
      <c r="C1829"/>
      <c r="E1829" s="14">
        <v>2497</v>
      </c>
    </row>
    <row r="1830" spans="1:5" s="10" customFormat="1">
      <c r="A1830"/>
      <c r="B1830"/>
      <c r="C1830"/>
      <c r="E1830" s="14">
        <v>2498</v>
      </c>
    </row>
    <row r="1831" spans="1:5" s="10" customFormat="1">
      <c r="A1831"/>
      <c r="B1831"/>
      <c r="C1831"/>
      <c r="E1831" s="14">
        <v>2499</v>
      </c>
    </row>
    <row r="1832" spans="1:5" s="10" customFormat="1">
      <c r="A1832"/>
      <c r="B1832"/>
      <c r="C1832"/>
      <c r="E1832" s="14">
        <v>2502</v>
      </c>
    </row>
    <row r="1833" spans="1:5" s="10" customFormat="1">
      <c r="A1833"/>
      <c r="B1833"/>
      <c r="C1833"/>
      <c r="E1833" s="14">
        <v>2503</v>
      </c>
    </row>
    <row r="1834" spans="1:5" s="10" customFormat="1">
      <c r="A1834"/>
      <c r="B1834"/>
      <c r="C1834"/>
      <c r="E1834" s="14">
        <v>2504</v>
      </c>
    </row>
    <row r="1835" spans="1:5" s="10" customFormat="1">
      <c r="A1835"/>
      <c r="B1835"/>
      <c r="C1835"/>
      <c r="E1835" s="14">
        <v>2505</v>
      </c>
    </row>
    <row r="1836" spans="1:5" s="10" customFormat="1">
      <c r="A1836"/>
      <c r="B1836"/>
      <c r="C1836"/>
      <c r="E1836" s="14">
        <v>2508</v>
      </c>
    </row>
    <row r="1837" spans="1:5" s="10" customFormat="1">
      <c r="A1837"/>
      <c r="B1837"/>
      <c r="C1837"/>
      <c r="E1837" s="14">
        <v>2510</v>
      </c>
    </row>
    <row r="1838" spans="1:5" s="10" customFormat="1">
      <c r="A1838"/>
      <c r="B1838"/>
      <c r="C1838"/>
      <c r="E1838" s="14">
        <v>2513</v>
      </c>
    </row>
    <row r="1839" spans="1:5" s="10" customFormat="1">
      <c r="A1839"/>
      <c r="B1839"/>
      <c r="C1839"/>
      <c r="E1839" s="14">
        <v>2515</v>
      </c>
    </row>
    <row r="1840" spans="1:5" s="10" customFormat="1">
      <c r="A1840"/>
      <c r="B1840"/>
      <c r="C1840"/>
      <c r="E1840" s="14">
        <v>2528</v>
      </c>
    </row>
    <row r="1841" spans="1:5" s="10" customFormat="1">
      <c r="A1841"/>
      <c r="B1841"/>
      <c r="C1841"/>
      <c r="E1841" s="14">
        <v>2529</v>
      </c>
    </row>
    <row r="1842" spans="1:5" s="10" customFormat="1">
      <c r="A1842"/>
      <c r="B1842"/>
      <c r="C1842"/>
      <c r="E1842" s="14">
        <v>2537</v>
      </c>
    </row>
    <row r="1843" spans="1:5" s="10" customFormat="1">
      <c r="A1843"/>
      <c r="B1843"/>
      <c r="C1843"/>
      <c r="E1843" s="14">
        <v>2540</v>
      </c>
    </row>
    <row r="1844" spans="1:5" s="10" customFormat="1">
      <c r="A1844"/>
      <c r="B1844"/>
      <c r="C1844"/>
      <c r="E1844" s="14">
        <v>2541</v>
      </c>
    </row>
    <row r="1845" spans="1:5" s="10" customFormat="1">
      <c r="A1845"/>
      <c r="B1845"/>
      <c r="C1845"/>
      <c r="E1845" s="14">
        <v>2542</v>
      </c>
    </row>
    <row r="1846" spans="1:5" s="10" customFormat="1">
      <c r="A1846"/>
      <c r="B1846"/>
      <c r="C1846"/>
      <c r="E1846" s="14">
        <v>2543</v>
      </c>
    </row>
    <row r="1847" spans="1:5" s="10" customFormat="1">
      <c r="A1847"/>
      <c r="B1847"/>
      <c r="C1847"/>
      <c r="E1847" s="14">
        <v>2544</v>
      </c>
    </row>
    <row r="1848" spans="1:5" s="10" customFormat="1">
      <c r="A1848"/>
      <c r="B1848"/>
      <c r="C1848"/>
      <c r="E1848" s="14">
        <v>2545</v>
      </c>
    </row>
    <row r="1849" spans="1:5" s="10" customFormat="1">
      <c r="A1849"/>
      <c r="B1849"/>
      <c r="C1849"/>
      <c r="E1849" s="14">
        <v>2546</v>
      </c>
    </row>
    <row r="1850" spans="1:5" s="10" customFormat="1">
      <c r="A1850"/>
      <c r="B1850"/>
      <c r="C1850"/>
      <c r="E1850" s="14">
        <v>2547</v>
      </c>
    </row>
    <row r="1851" spans="1:5" s="10" customFormat="1">
      <c r="A1851"/>
      <c r="B1851"/>
      <c r="C1851"/>
      <c r="E1851" s="14">
        <v>2548</v>
      </c>
    </row>
    <row r="1852" spans="1:5" s="10" customFormat="1">
      <c r="A1852"/>
      <c r="B1852"/>
      <c r="C1852"/>
      <c r="E1852" s="14">
        <v>2549</v>
      </c>
    </row>
    <row r="1853" spans="1:5" s="10" customFormat="1">
      <c r="A1853"/>
      <c r="B1853"/>
      <c r="C1853"/>
      <c r="E1853" s="14">
        <v>2550</v>
      </c>
    </row>
    <row r="1854" spans="1:5" s="10" customFormat="1">
      <c r="A1854"/>
      <c r="B1854"/>
      <c r="C1854"/>
      <c r="E1854" s="14">
        <v>2551</v>
      </c>
    </row>
    <row r="1855" spans="1:5" s="10" customFormat="1">
      <c r="A1855"/>
      <c r="B1855"/>
      <c r="C1855"/>
      <c r="E1855" s="14">
        <v>2552</v>
      </c>
    </row>
    <row r="1856" spans="1:5" s="10" customFormat="1">
      <c r="A1856"/>
      <c r="B1856"/>
      <c r="C1856"/>
      <c r="E1856" s="14">
        <v>2553</v>
      </c>
    </row>
    <row r="1857" spans="1:5" s="10" customFormat="1">
      <c r="A1857"/>
      <c r="B1857"/>
      <c r="C1857"/>
      <c r="E1857" s="14">
        <v>2554</v>
      </c>
    </row>
    <row r="1858" spans="1:5" s="10" customFormat="1">
      <c r="A1858"/>
      <c r="B1858"/>
      <c r="C1858"/>
      <c r="E1858" s="14">
        <v>2556</v>
      </c>
    </row>
    <row r="1859" spans="1:5" s="10" customFormat="1">
      <c r="A1859"/>
      <c r="B1859"/>
      <c r="C1859"/>
      <c r="E1859" s="14">
        <v>2562</v>
      </c>
    </row>
    <row r="1860" spans="1:5" s="10" customFormat="1">
      <c r="A1860"/>
      <c r="B1860"/>
      <c r="C1860"/>
      <c r="E1860" s="14">
        <v>2564</v>
      </c>
    </row>
    <row r="1861" spans="1:5" s="10" customFormat="1">
      <c r="A1861"/>
      <c r="B1861"/>
      <c r="C1861"/>
      <c r="E1861" s="14">
        <v>2565</v>
      </c>
    </row>
    <row r="1862" spans="1:5" s="10" customFormat="1">
      <c r="A1862"/>
      <c r="B1862"/>
      <c r="C1862"/>
      <c r="E1862" s="14">
        <v>2566</v>
      </c>
    </row>
    <row r="1863" spans="1:5" s="10" customFormat="1">
      <c r="A1863"/>
      <c r="B1863"/>
      <c r="C1863"/>
      <c r="E1863" s="14">
        <v>2567</v>
      </c>
    </row>
    <row r="1864" spans="1:5" s="10" customFormat="1">
      <c r="A1864"/>
      <c r="B1864"/>
      <c r="C1864"/>
      <c r="E1864" s="14">
        <v>2568</v>
      </c>
    </row>
    <row r="1865" spans="1:5" s="10" customFormat="1">
      <c r="A1865"/>
      <c r="B1865"/>
      <c r="C1865"/>
      <c r="E1865" s="14">
        <v>2569</v>
      </c>
    </row>
    <row r="1866" spans="1:5" s="10" customFormat="1">
      <c r="A1866"/>
      <c r="B1866"/>
      <c r="C1866"/>
      <c r="E1866" s="14">
        <v>2570</v>
      </c>
    </row>
    <row r="1867" spans="1:5" s="10" customFormat="1">
      <c r="A1867"/>
      <c r="B1867"/>
      <c r="C1867"/>
      <c r="E1867" s="14">
        <v>2571</v>
      </c>
    </row>
    <row r="1868" spans="1:5" s="10" customFormat="1">
      <c r="A1868"/>
      <c r="B1868"/>
      <c r="C1868"/>
      <c r="E1868" s="14">
        <v>2572</v>
      </c>
    </row>
    <row r="1869" spans="1:5" s="10" customFormat="1">
      <c r="A1869"/>
      <c r="B1869"/>
      <c r="C1869"/>
      <c r="E1869" s="14">
        <v>2573</v>
      </c>
    </row>
    <row r="1870" spans="1:5" s="10" customFormat="1">
      <c r="A1870"/>
      <c r="B1870"/>
      <c r="C1870"/>
      <c r="E1870" s="14">
        <v>2574</v>
      </c>
    </row>
    <row r="1871" spans="1:5" s="10" customFormat="1">
      <c r="A1871"/>
      <c r="B1871"/>
      <c r="C1871"/>
      <c r="E1871" s="14">
        <v>2575</v>
      </c>
    </row>
    <row r="1872" spans="1:5" s="10" customFormat="1">
      <c r="A1872"/>
      <c r="B1872"/>
      <c r="C1872"/>
      <c r="E1872" s="14">
        <v>2576</v>
      </c>
    </row>
    <row r="1873" spans="1:5" s="10" customFormat="1">
      <c r="A1873"/>
      <c r="B1873"/>
      <c r="C1873"/>
      <c r="E1873" s="14">
        <v>2577</v>
      </c>
    </row>
    <row r="1874" spans="1:5" s="10" customFormat="1">
      <c r="A1874"/>
      <c r="B1874"/>
      <c r="C1874"/>
      <c r="E1874" s="14">
        <v>2579</v>
      </c>
    </row>
    <row r="1875" spans="1:5" s="10" customFormat="1">
      <c r="A1875"/>
      <c r="B1875"/>
      <c r="C1875"/>
      <c r="E1875" s="14">
        <v>2580</v>
      </c>
    </row>
    <row r="1876" spans="1:5" s="10" customFormat="1">
      <c r="A1876"/>
      <c r="B1876"/>
      <c r="C1876"/>
      <c r="E1876" s="14">
        <v>2581</v>
      </c>
    </row>
    <row r="1877" spans="1:5" s="10" customFormat="1">
      <c r="A1877"/>
      <c r="B1877"/>
      <c r="C1877"/>
      <c r="E1877" s="14">
        <v>2584</v>
      </c>
    </row>
    <row r="1878" spans="1:5" s="10" customFormat="1">
      <c r="A1878"/>
      <c r="B1878"/>
      <c r="C1878"/>
      <c r="E1878" s="14">
        <v>2585</v>
      </c>
    </row>
    <row r="1879" spans="1:5" s="10" customFormat="1">
      <c r="A1879"/>
      <c r="B1879"/>
      <c r="C1879"/>
      <c r="E1879" s="14">
        <v>2586</v>
      </c>
    </row>
    <row r="1880" spans="1:5" s="10" customFormat="1">
      <c r="A1880"/>
      <c r="B1880"/>
      <c r="C1880"/>
      <c r="E1880" s="14">
        <v>2587</v>
      </c>
    </row>
    <row r="1881" spans="1:5" s="10" customFormat="1">
      <c r="A1881"/>
      <c r="B1881"/>
      <c r="C1881"/>
      <c r="E1881" s="14">
        <v>2588</v>
      </c>
    </row>
    <row r="1882" spans="1:5" s="10" customFormat="1">
      <c r="A1882"/>
      <c r="B1882"/>
      <c r="C1882"/>
      <c r="E1882" s="14">
        <v>2589</v>
      </c>
    </row>
    <row r="1883" spans="1:5" s="10" customFormat="1">
      <c r="A1883"/>
      <c r="B1883"/>
      <c r="C1883"/>
      <c r="E1883" s="14">
        <v>2590</v>
      </c>
    </row>
    <row r="1884" spans="1:5" s="10" customFormat="1">
      <c r="A1884"/>
      <c r="B1884"/>
      <c r="C1884"/>
      <c r="E1884" s="14">
        <v>2591</v>
      </c>
    </row>
    <row r="1885" spans="1:5" s="10" customFormat="1">
      <c r="A1885"/>
      <c r="B1885"/>
      <c r="C1885"/>
      <c r="E1885" s="14">
        <v>2592</v>
      </c>
    </row>
    <row r="1886" spans="1:5" s="10" customFormat="1">
      <c r="A1886"/>
      <c r="B1886"/>
      <c r="C1886"/>
      <c r="E1886" s="14">
        <v>2594</v>
      </c>
    </row>
    <row r="1887" spans="1:5" s="10" customFormat="1">
      <c r="A1887"/>
      <c r="B1887"/>
      <c r="C1887"/>
      <c r="E1887" s="14">
        <v>2596</v>
      </c>
    </row>
    <row r="1888" spans="1:5" s="10" customFormat="1">
      <c r="A1888"/>
      <c r="B1888"/>
      <c r="C1888"/>
      <c r="E1888" s="14">
        <v>2597</v>
      </c>
    </row>
    <row r="1889" spans="1:5" s="10" customFormat="1">
      <c r="A1889"/>
      <c r="B1889"/>
      <c r="C1889"/>
      <c r="E1889" s="14">
        <v>2598</v>
      </c>
    </row>
    <row r="1890" spans="1:5" s="10" customFormat="1">
      <c r="A1890"/>
      <c r="B1890"/>
      <c r="C1890"/>
      <c r="E1890" s="14">
        <v>2599</v>
      </c>
    </row>
    <row r="1891" spans="1:5" s="10" customFormat="1">
      <c r="A1891"/>
      <c r="B1891"/>
      <c r="C1891"/>
      <c r="E1891" s="14">
        <v>2600</v>
      </c>
    </row>
    <row r="1892" spans="1:5" s="10" customFormat="1">
      <c r="A1892"/>
      <c r="B1892"/>
      <c r="C1892"/>
      <c r="E1892" s="14">
        <v>2603</v>
      </c>
    </row>
    <row r="1893" spans="1:5" s="10" customFormat="1">
      <c r="A1893"/>
      <c r="B1893"/>
      <c r="C1893"/>
      <c r="E1893" s="14">
        <v>2604</v>
      </c>
    </row>
    <row r="1894" spans="1:5" s="10" customFormat="1">
      <c r="A1894"/>
      <c r="B1894"/>
      <c r="C1894"/>
      <c r="E1894" s="14">
        <v>2605</v>
      </c>
    </row>
    <row r="1895" spans="1:5" s="10" customFormat="1">
      <c r="A1895"/>
      <c r="B1895"/>
      <c r="C1895"/>
      <c r="E1895" s="14">
        <v>2606</v>
      </c>
    </row>
    <row r="1896" spans="1:5" s="10" customFormat="1">
      <c r="A1896"/>
      <c r="B1896"/>
      <c r="C1896"/>
      <c r="E1896" s="14">
        <v>2607</v>
      </c>
    </row>
    <row r="1897" spans="1:5" s="10" customFormat="1">
      <c r="A1897"/>
      <c r="B1897"/>
      <c r="C1897"/>
      <c r="E1897" s="14">
        <v>2608</v>
      </c>
    </row>
    <row r="1898" spans="1:5" s="10" customFormat="1">
      <c r="A1898"/>
      <c r="B1898"/>
      <c r="C1898"/>
      <c r="E1898" s="14">
        <v>2609</v>
      </c>
    </row>
    <row r="1899" spans="1:5" s="10" customFormat="1">
      <c r="A1899"/>
      <c r="B1899"/>
      <c r="C1899"/>
      <c r="E1899" s="14">
        <v>2610</v>
      </c>
    </row>
    <row r="1900" spans="1:5" s="10" customFormat="1">
      <c r="A1900"/>
      <c r="B1900"/>
      <c r="C1900"/>
      <c r="E1900" s="14">
        <v>2611</v>
      </c>
    </row>
    <row r="1901" spans="1:5" s="10" customFormat="1">
      <c r="A1901"/>
      <c r="B1901"/>
      <c r="C1901"/>
      <c r="E1901" s="14">
        <v>2613</v>
      </c>
    </row>
    <row r="1902" spans="1:5" s="10" customFormat="1">
      <c r="A1902"/>
      <c r="B1902"/>
      <c r="C1902"/>
      <c r="E1902" s="14">
        <v>2615</v>
      </c>
    </row>
    <row r="1903" spans="1:5" s="10" customFormat="1">
      <c r="A1903"/>
      <c r="B1903"/>
      <c r="C1903"/>
      <c r="E1903" s="14">
        <v>2616</v>
      </c>
    </row>
    <row r="1904" spans="1:5" s="10" customFormat="1">
      <c r="A1904"/>
      <c r="B1904"/>
      <c r="C1904"/>
      <c r="E1904" s="14">
        <v>2617</v>
      </c>
    </row>
    <row r="1905" spans="1:5" s="10" customFormat="1">
      <c r="A1905"/>
      <c r="B1905"/>
      <c r="C1905"/>
      <c r="E1905" s="14">
        <v>2618</v>
      </c>
    </row>
    <row r="1906" spans="1:5" s="10" customFormat="1">
      <c r="A1906"/>
      <c r="B1906"/>
      <c r="C1906"/>
      <c r="E1906" s="14">
        <v>2619</v>
      </c>
    </row>
    <row r="1907" spans="1:5" s="10" customFormat="1">
      <c r="A1907"/>
      <c r="B1907"/>
      <c r="C1907"/>
      <c r="E1907" s="14">
        <v>2620</v>
      </c>
    </row>
    <row r="1908" spans="1:5" s="10" customFormat="1">
      <c r="A1908"/>
      <c r="B1908"/>
      <c r="C1908"/>
      <c r="E1908" s="14">
        <v>2621</v>
      </c>
    </row>
    <row r="1909" spans="1:5" s="10" customFormat="1">
      <c r="A1909"/>
      <c r="B1909"/>
      <c r="C1909"/>
      <c r="E1909" s="14">
        <v>2622</v>
      </c>
    </row>
    <row r="1910" spans="1:5" s="10" customFormat="1">
      <c r="A1910"/>
      <c r="B1910"/>
      <c r="C1910"/>
      <c r="E1910" s="14">
        <v>2623</v>
      </c>
    </row>
    <row r="1911" spans="1:5" s="10" customFormat="1">
      <c r="A1911"/>
      <c r="B1911"/>
      <c r="C1911"/>
      <c r="E1911" s="14">
        <v>2625</v>
      </c>
    </row>
    <row r="1912" spans="1:5" s="10" customFormat="1">
      <c r="A1912"/>
      <c r="B1912"/>
      <c r="C1912"/>
      <c r="E1912" s="14">
        <v>2626</v>
      </c>
    </row>
    <row r="1913" spans="1:5" s="10" customFormat="1">
      <c r="A1913"/>
      <c r="B1913"/>
      <c r="C1913"/>
      <c r="E1913" s="14">
        <v>2627</v>
      </c>
    </row>
    <row r="1914" spans="1:5" s="10" customFormat="1">
      <c r="A1914"/>
      <c r="B1914"/>
      <c r="C1914"/>
      <c r="E1914" s="14">
        <v>2628</v>
      </c>
    </row>
    <row r="1915" spans="1:5" s="10" customFormat="1">
      <c r="A1915"/>
      <c r="B1915"/>
      <c r="C1915"/>
      <c r="E1915" s="14">
        <v>2630</v>
      </c>
    </row>
    <row r="1916" spans="1:5" s="10" customFormat="1">
      <c r="A1916"/>
      <c r="B1916"/>
      <c r="C1916"/>
      <c r="E1916" s="14">
        <v>2631</v>
      </c>
    </row>
    <row r="1917" spans="1:5" s="10" customFormat="1">
      <c r="A1917"/>
      <c r="B1917"/>
      <c r="C1917"/>
      <c r="E1917" s="14">
        <v>2632</v>
      </c>
    </row>
    <row r="1918" spans="1:5" s="10" customFormat="1">
      <c r="A1918"/>
      <c r="B1918"/>
      <c r="C1918"/>
      <c r="E1918" s="14">
        <v>2633</v>
      </c>
    </row>
    <row r="1919" spans="1:5" s="10" customFormat="1">
      <c r="A1919"/>
      <c r="B1919"/>
      <c r="C1919"/>
      <c r="E1919" s="14">
        <v>2645</v>
      </c>
    </row>
    <row r="1920" spans="1:5" s="10" customFormat="1">
      <c r="A1920"/>
      <c r="B1920"/>
      <c r="C1920"/>
      <c r="E1920" s="14">
        <v>2648</v>
      </c>
    </row>
    <row r="1921" spans="1:5" s="10" customFormat="1">
      <c r="A1921"/>
      <c r="B1921"/>
      <c r="C1921"/>
      <c r="E1921" s="14">
        <v>2658</v>
      </c>
    </row>
    <row r="1922" spans="1:5" s="10" customFormat="1">
      <c r="A1922"/>
      <c r="B1922"/>
      <c r="C1922"/>
      <c r="E1922" s="14">
        <v>2660</v>
      </c>
    </row>
    <row r="1923" spans="1:5" s="10" customFormat="1">
      <c r="A1923"/>
      <c r="B1923"/>
      <c r="C1923"/>
      <c r="E1923" s="14">
        <v>2667</v>
      </c>
    </row>
    <row r="1924" spans="1:5" s="10" customFormat="1">
      <c r="A1924"/>
      <c r="B1924"/>
      <c r="C1924"/>
      <c r="E1924" s="14">
        <v>2671</v>
      </c>
    </row>
    <row r="1925" spans="1:5" s="10" customFormat="1">
      <c r="A1925"/>
      <c r="B1925"/>
      <c r="C1925"/>
      <c r="E1925" s="14">
        <v>2685</v>
      </c>
    </row>
    <row r="1926" spans="1:5" s="10" customFormat="1">
      <c r="A1926"/>
      <c r="B1926"/>
      <c r="C1926"/>
      <c r="E1926" s="14">
        <v>2688</v>
      </c>
    </row>
    <row r="1927" spans="1:5" s="10" customFormat="1">
      <c r="A1927"/>
      <c r="B1927"/>
      <c r="C1927"/>
      <c r="E1927" s="14">
        <v>2689</v>
      </c>
    </row>
    <row r="1928" spans="1:5" s="10" customFormat="1">
      <c r="A1928"/>
      <c r="B1928"/>
      <c r="C1928"/>
      <c r="E1928" s="14">
        <v>2690</v>
      </c>
    </row>
    <row r="1929" spans="1:5" s="10" customFormat="1">
      <c r="A1929"/>
      <c r="B1929"/>
      <c r="C1929"/>
      <c r="E1929" s="14">
        <v>2691</v>
      </c>
    </row>
    <row r="1930" spans="1:5" s="10" customFormat="1">
      <c r="A1930"/>
      <c r="B1930"/>
      <c r="C1930"/>
      <c r="E1930" s="14">
        <v>2692</v>
      </c>
    </row>
    <row r="1931" spans="1:5" s="10" customFormat="1">
      <c r="A1931"/>
      <c r="B1931"/>
      <c r="C1931"/>
      <c r="E1931" s="14">
        <v>2693</v>
      </c>
    </row>
    <row r="1932" spans="1:5" s="10" customFormat="1">
      <c r="A1932"/>
      <c r="B1932"/>
      <c r="C1932"/>
      <c r="E1932" s="14">
        <v>2694</v>
      </c>
    </row>
    <row r="1933" spans="1:5" s="10" customFormat="1">
      <c r="A1933"/>
      <c r="B1933"/>
      <c r="C1933"/>
      <c r="E1933" s="14">
        <v>2695</v>
      </c>
    </row>
    <row r="1934" spans="1:5" s="10" customFormat="1">
      <c r="A1934"/>
      <c r="B1934"/>
      <c r="C1934"/>
      <c r="E1934" s="14">
        <v>2696</v>
      </c>
    </row>
    <row r="1935" spans="1:5" s="10" customFormat="1">
      <c r="A1935"/>
      <c r="B1935"/>
      <c r="C1935"/>
      <c r="E1935" s="14">
        <v>2697</v>
      </c>
    </row>
    <row r="1936" spans="1:5" s="10" customFormat="1">
      <c r="A1936"/>
      <c r="B1936"/>
      <c r="C1936"/>
      <c r="E1936" s="14">
        <v>2700</v>
      </c>
    </row>
    <row r="1937" spans="1:5" s="10" customFormat="1">
      <c r="A1937"/>
      <c r="B1937"/>
      <c r="C1937"/>
      <c r="E1937" s="14">
        <v>2701</v>
      </c>
    </row>
    <row r="1938" spans="1:5" s="10" customFormat="1">
      <c r="A1938"/>
      <c r="B1938"/>
      <c r="C1938"/>
      <c r="E1938" s="14">
        <v>2706</v>
      </c>
    </row>
    <row r="1939" spans="1:5" s="10" customFormat="1">
      <c r="A1939"/>
      <c r="B1939"/>
      <c r="C1939"/>
      <c r="E1939" s="14">
        <v>2717</v>
      </c>
    </row>
    <row r="1940" spans="1:5" s="10" customFormat="1">
      <c r="A1940"/>
      <c r="B1940"/>
      <c r="C1940"/>
      <c r="E1940" s="14">
        <v>2718</v>
      </c>
    </row>
    <row r="1941" spans="1:5" s="10" customFormat="1">
      <c r="A1941"/>
      <c r="B1941"/>
      <c r="C1941"/>
      <c r="E1941" s="14">
        <v>2720</v>
      </c>
    </row>
    <row r="1942" spans="1:5" s="10" customFormat="1">
      <c r="A1942"/>
      <c r="B1942"/>
      <c r="C1942"/>
      <c r="E1942" s="14">
        <v>2721</v>
      </c>
    </row>
    <row r="1943" spans="1:5" s="10" customFormat="1">
      <c r="A1943"/>
      <c r="B1943"/>
      <c r="C1943"/>
      <c r="E1943" s="14">
        <v>2722</v>
      </c>
    </row>
    <row r="1944" spans="1:5" s="10" customFormat="1">
      <c r="A1944"/>
      <c r="B1944"/>
      <c r="C1944"/>
      <c r="E1944" s="14">
        <v>2724</v>
      </c>
    </row>
    <row r="1945" spans="1:5" s="10" customFormat="1">
      <c r="A1945"/>
      <c r="B1945"/>
      <c r="C1945"/>
      <c r="E1945" s="14">
        <v>2727</v>
      </c>
    </row>
    <row r="1946" spans="1:5" s="10" customFormat="1">
      <c r="A1946"/>
      <c r="B1946"/>
      <c r="C1946"/>
      <c r="E1946" s="14">
        <v>2732</v>
      </c>
    </row>
    <row r="1947" spans="1:5" s="10" customFormat="1">
      <c r="A1947"/>
      <c r="B1947"/>
      <c r="C1947"/>
      <c r="E1947" s="14">
        <v>2733</v>
      </c>
    </row>
    <row r="1948" spans="1:5" s="10" customFormat="1">
      <c r="A1948"/>
      <c r="B1948"/>
      <c r="C1948"/>
      <c r="E1948" s="14">
        <v>2734</v>
      </c>
    </row>
    <row r="1949" spans="1:5" s="10" customFormat="1">
      <c r="A1949"/>
      <c r="B1949"/>
      <c r="C1949"/>
      <c r="E1949" s="14">
        <v>2735</v>
      </c>
    </row>
    <row r="1950" spans="1:5" s="10" customFormat="1">
      <c r="A1950"/>
      <c r="B1950"/>
      <c r="C1950"/>
      <c r="E1950" s="14">
        <v>2736</v>
      </c>
    </row>
    <row r="1951" spans="1:5" s="10" customFormat="1">
      <c r="A1951"/>
      <c r="B1951"/>
      <c r="C1951"/>
      <c r="E1951" s="14">
        <v>2737</v>
      </c>
    </row>
    <row r="1952" spans="1:5" s="10" customFormat="1">
      <c r="A1952"/>
      <c r="B1952"/>
      <c r="C1952"/>
      <c r="E1952" s="14">
        <v>2738</v>
      </c>
    </row>
    <row r="1953" spans="1:5" s="10" customFormat="1">
      <c r="A1953"/>
      <c r="B1953"/>
      <c r="C1953"/>
      <c r="E1953" s="14">
        <v>2739</v>
      </c>
    </row>
    <row r="1954" spans="1:5" s="10" customFormat="1">
      <c r="A1954"/>
      <c r="B1954"/>
      <c r="C1954"/>
      <c r="E1954" s="14">
        <v>2740</v>
      </c>
    </row>
    <row r="1955" spans="1:5" s="10" customFormat="1">
      <c r="A1955"/>
      <c r="B1955"/>
      <c r="C1955"/>
      <c r="E1955" s="14">
        <v>2741</v>
      </c>
    </row>
    <row r="1956" spans="1:5" s="10" customFormat="1">
      <c r="A1956"/>
      <c r="B1956"/>
      <c r="C1956"/>
      <c r="E1956" s="14">
        <v>2742</v>
      </c>
    </row>
    <row r="1957" spans="1:5" s="10" customFormat="1">
      <c r="A1957"/>
      <c r="B1957"/>
      <c r="C1957"/>
      <c r="E1957" s="14">
        <v>2744</v>
      </c>
    </row>
    <row r="1958" spans="1:5" s="10" customFormat="1">
      <c r="A1958"/>
      <c r="B1958"/>
      <c r="C1958"/>
      <c r="E1958" s="14">
        <v>2745</v>
      </c>
    </row>
    <row r="1959" spans="1:5" s="10" customFormat="1">
      <c r="A1959"/>
      <c r="B1959"/>
      <c r="C1959"/>
      <c r="E1959" s="14">
        <v>2746</v>
      </c>
    </row>
    <row r="1960" spans="1:5" s="10" customFormat="1">
      <c r="A1960"/>
      <c r="B1960"/>
      <c r="C1960"/>
      <c r="E1960" s="14">
        <v>2750</v>
      </c>
    </row>
    <row r="1961" spans="1:5" s="10" customFormat="1">
      <c r="A1961"/>
      <c r="B1961"/>
      <c r="C1961"/>
      <c r="E1961" s="14">
        <v>2758</v>
      </c>
    </row>
    <row r="1962" spans="1:5" s="10" customFormat="1">
      <c r="A1962"/>
      <c r="B1962"/>
      <c r="C1962"/>
      <c r="E1962" s="14">
        <v>2761</v>
      </c>
    </row>
    <row r="1963" spans="1:5" s="10" customFormat="1">
      <c r="A1963"/>
      <c r="B1963"/>
      <c r="C1963"/>
      <c r="E1963" s="14">
        <v>2766</v>
      </c>
    </row>
    <row r="1964" spans="1:5" s="10" customFormat="1">
      <c r="A1964"/>
      <c r="B1964"/>
      <c r="C1964"/>
      <c r="E1964" s="14">
        <v>2767</v>
      </c>
    </row>
    <row r="1965" spans="1:5" s="10" customFormat="1">
      <c r="A1965"/>
      <c r="B1965"/>
      <c r="C1965"/>
      <c r="E1965" s="14">
        <v>2768</v>
      </c>
    </row>
    <row r="1966" spans="1:5" s="10" customFormat="1">
      <c r="A1966"/>
      <c r="B1966"/>
      <c r="C1966"/>
      <c r="E1966" s="14">
        <v>2769</v>
      </c>
    </row>
    <row r="1967" spans="1:5" s="10" customFormat="1">
      <c r="A1967"/>
      <c r="B1967"/>
      <c r="C1967"/>
      <c r="E1967" s="14">
        <v>2770</v>
      </c>
    </row>
    <row r="1968" spans="1:5" s="10" customFormat="1">
      <c r="A1968"/>
      <c r="B1968"/>
      <c r="C1968"/>
      <c r="E1968" s="14">
        <v>2771</v>
      </c>
    </row>
    <row r="1969" spans="1:5" s="10" customFormat="1">
      <c r="A1969"/>
      <c r="B1969"/>
      <c r="C1969"/>
      <c r="E1969" s="14">
        <v>2772</v>
      </c>
    </row>
    <row r="1970" spans="1:5" s="10" customFormat="1">
      <c r="A1970"/>
      <c r="B1970"/>
      <c r="C1970"/>
      <c r="E1970" s="14">
        <v>2773</v>
      </c>
    </row>
    <row r="1971" spans="1:5" s="10" customFormat="1">
      <c r="A1971"/>
      <c r="B1971"/>
      <c r="C1971"/>
      <c r="E1971" s="14">
        <v>2774</v>
      </c>
    </row>
    <row r="1972" spans="1:5" s="10" customFormat="1">
      <c r="A1972"/>
      <c r="B1972"/>
      <c r="C1972"/>
      <c r="E1972" s="14">
        <v>2775</v>
      </c>
    </row>
    <row r="1973" spans="1:5" s="10" customFormat="1">
      <c r="A1973"/>
      <c r="B1973"/>
      <c r="C1973"/>
      <c r="E1973" s="14">
        <v>2776</v>
      </c>
    </row>
    <row r="1974" spans="1:5" s="10" customFormat="1">
      <c r="A1974"/>
      <c r="B1974"/>
      <c r="C1974"/>
      <c r="E1974" s="14">
        <v>2777</v>
      </c>
    </row>
    <row r="1975" spans="1:5" s="10" customFormat="1">
      <c r="A1975"/>
      <c r="B1975"/>
      <c r="C1975"/>
      <c r="E1975" s="14">
        <v>2778</v>
      </c>
    </row>
    <row r="1976" spans="1:5" s="10" customFormat="1">
      <c r="A1976"/>
      <c r="B1976"/>
      <c r="C1976"/>
      <c r="E1976" s="14">
        <v>2780</v>
      </c>
    </row>
    <row r="1977" spans="1:5" s="10" customFormat="1">
      <c r="A1977"/>
      <c r="B1977"/>
      <c r="C1977"/>
      <c r="E1977" s="14">
        <v>2781</v>
      </c>
    </row>
    <row r="1978" spans="1:5" s="10" customFormat="1">
      <c r="A1978"/>
      <c r="B1978"/>
      <c r="C1978"/>
      <c r="E1978" s="14">
        <v>2782</v>
      </c>
    </row>
    <row r="1979" spans="1:5" s="10" customFormat="1">
      <c r="A1979"/>
      <c r="B1979"/>
      <c r="C1979"/>
      <c r="E1979" s="14">
        <v>2783</v>
      </c>
    </row>
    <row r="1980" spans="1:5" s="10" customFormat="1">
      <c r="A1980"/>
      <c r="B1980"/>
      <c r="C1980"/>
      <c r="E1980" s="14">
        <v>2784</v>
      </c>
    </row>
    <row r="1981" spans="1:5" s="10" customFormat="1">
      <c r="A1981"/>
      <c r="B1981"/>
      <c r="C1981"/>
      <c r="E1981" s="14">
        <v>2785</v>
      </c>
    </row>
    <row r="1982" spans="1:5" s="10" customFormat="1">
      <c r="A1982"/>
      <c r="B1982"/>
      <c r="C1982"/>
      <c r="E1982" s="14">
        <v>2786</v>
      </c>
    </row>
    <row r="1983" spans="1:5" s="10" customFormat="1">
      <c r="A1983"/>
      <c r="B1983"/>
      <c r="C1983"/>
      <c r="E1983" s="14">
        <v>2787</v>
      </c>
    </row>
    <row r="1984" spans="1:5" s="10" customFormat="1">
      <c r="A1984"/>
      <c r="B1984"/>
      <c r="C1984"/>
      <c r="E1984" s="14">
        <v>2788</v>
      </c>
    </row>
    <row r="1985" spans="1:5" s="10" customFormat="1">
      <c r="A1985"/>
      <c r="B1985"/>
      <c r="C1985"/>
      <c r="E1985" s="14">
        <v>2789</v>
      </c>
    </row>
    <row r="1986" spans="1:5" s="10" customFormat="1">
      <c r="A1986"/>
      <c r="B1986"/>
      <c r="C1986"/>
      <c r="E1986" s="14">
        <v>2790</v>
      </c>
    </row>
    <row r="1987" spans="1:5" s="10" customFormat="1">
      <c r="A1987"/>
      <c r="B1987"/>
      <c r="C1987"/>
      <c r="E1987" s="14">
        <v>2791</v>
      </c>
    </row>
    <row r="1988" spans="1:5" s="10" customFormat="1">
      <c r="A1988"/>
      <c r="B1988"/>
      <c r="C1988"/>
      <c r="E1988" s="14">
        <v>2792</v>
      </c>
    </row>
    <row r="1989" spans="1:5" s="10" customFormat="1">
      <c r="A1989"/>
      <c r="B1989"/>
      <c r="C1989"/>
      <c r="E1989" s="14">
        <v>2793</v>
      </c>
    </row>
    <row r="1990" spans="1:5" s="10" customFormat="1">
      <c r="A1990"/>
      <c r="B1990"/>
      <c r="C1990"/>
      <c r="E1990" s="14">
        <v>2794</v>
      </c>
    </row>
    <row r="1991" spans="1:5" s="10" customFormat="1">
      <c r="A1991"/>
      <c r="B1991"/>
      <c r="C1991"/>
      <c r="E1991" s="14">
        <v>2795</v>
      </c>
    </row>
    <row r="1992" spans="1:5" s="10" customFormat="1">
      <c r="A1992"/>
      <c r="B1992"/>
      <c r="C1992"/>
      <c r="E1992" s="14">
        <v>2796</v>
      </c>
    </row>
    <row r="1993" spans="1:5" s="10" customFormat="1">
      <c r="A1993"/>
      <c r="B1993"/>
      <c r="C1993"/>
      <c r="E1993" s="14">
        <v>2797</v>
      </c>
    </row>
    <row r="1994" spans="1:5" s="10" customFormat="1">
      <c r="A1994"/>
      <c r="B1994"/>
      <c r="C1994"/>
      <c r="E1994" s="14">
        <v>2798</v>
      </c>
    </row>
    <row r="1995" spans="1:5" s="10" customFormat="1">
      <c r="A1995"/>
      <c r="B1995"/>
      <c r="C1995"/>
      <c r="E1995" s="14">
        <v>2799</v>
      </c>
    </row>
    <row r="1996" spans="1:5" s="10" customFormat="1">
      <c r="A1996"/>
      <c r="B1996"/>
      <c r="C1996"/>
      <c r="E1996" s="14">
        <v>2800</v>
      </c>
    </row>
    <row r="1997" spans="1:5" s="10" customFormat="1">
      <c r="A1997"/>
      <c r="B1997"/>
      <c r="C1997"/>
      <c r="E1997" s="14">
        <v>2801</v>
      </c>
    </row>
    <row r="1998" spans="1:5" s="10" customFormat="1">
      <c r="A1998"/>
      <c r="B1998"/>
      <c r="C1998"/>
      <c r="E1998" s="14">
        <v>2802</v>
      </c>
    </row>
    <row r="1999" spans="1:5" s="10" customFormat="1">
      <c r="A1999"/>
      <c r="B1999"/>
      <c r="C1999"/>
      <c r="E1999" s="14">
        <v>2803</v>
      </c>
    </row>
    <row r="2000" spans="1:5" s="10" customFormat="1">
      <c r="A2000"/>
      <c r="B2000"/>
      <c r="C2000"/>
      <c r="E2000" s="14">
        <v>2804</v>
      </c>
    </row>
    <row r="2001" spans="1:5" s="10" customFormat="1">
      <c r="A2001"/>
      <c r="B2001"/>
      <c r="C2001"/>
      <c r="E2001" s="14">
        <v>2805</v>
      </c>
    </row>
    <row r="2002" spans="1:5" s="10" customFormat="1">
      <c r="A2002"/>
      <c r="B2002"/>
      <c r="C2002"/>
      <c r="E2002" s="14">
        <v>2806</v>
      </c>
    </row>
    <row r="2003" spans="1:5" s="10" customFormat="1">
      <c r="A2003"/>
      <c r="B2003"/>
      <c r="C2003"/>
      <c r="E2003" s="14">
        <v>2807</v>
      </c>
    </row>
    <row r="2004" spans="1:5" s="10" customFormat="1">
      <c r="A2004"/>
      <c r="B2004"/>
      <c r="C2004"/>
      <c r="E2004" s="14">
        <v>2808</v>
      </c>
    </row>
    <row r="2005" spans="1:5" s="10" customFormat="1">
      <c r="A2005"/>
      <c r="B2005"/>
      <c r="C2005"/>
      <c r="E2005" s="14">
        <v>2809</v>
      </c>
    </row>
    <row r="2006" spans="1:5" s="10" customFormat="1">
      <c r="A2006"/>
      <c r="B2006"/>
      <c r="C2006"/>
      <c r="E2006" s="14">
        <v>2810</v>
      </c>
    </row>
    <row r="2007" spans="1:5" s="10" customFormat="1">
      <c r="A2007"/>
      <c r="B2007"/>
      <c r="C2007"/>
      <c r="E2007" s="14">
        <v>2811</v>
      </c>
    </row>
    <row r="2008" spans="1:5" s="10" customFormat="1">
      <c r="A2008"/>
      <c r="B2008"/>
      <c r="C2008"/>
      <c r="E2008" s="14">
        <v>2812</v>
      </c>
    </row>
    <row r="2009" spans="1:5" s="10" customFormat="1">
      <c r="A2009"/>
      <c r="B2009"/>
      <c r="C2009"/>
      <c r="E2009" s="14">
        <v>2813</v>
      </c>
    </row>
    <row r="2010" spans="1:5" s="10" customFormat="1">
      <c r="A2010"/>
      <c r="B2010"/>
      <c r="C2010"/>
      <c r="E2010" s="14">
        <v>2814</v>
      </c>
    </row>
    <row r="2011" spans="1:5" s="10" customFormat="1">
      <c r="A2011"/>
      <c r="B2011"/>
      <c r="C2011"/>
      <c r="E2011" s="14">
        <v>2815</v>
      </c>
    </row>
    <row r="2012" spans="1:5" s="10" customFormat="1">
      <c r="A2012"/>
      <c r="B2012"/>
      <c r="C2012"/>
      <c r="E2012" s="149">
        <v>2816</v>
      </c>
    </row>
    <row r="2013" spans="1:5" s="10" customFormat="1">
      <c r="A2013"/>
      <c r="B2013"/>
      <c r="C2013"/>
      <c r="E2013" s="149">
        <v>2817</v>
      </c>
    </row>
    <row r="2014" spans="1:5" s="10" customFormat="1">
      <c r="A2014"/>
      <c r="B2014"/>
      <c r="C2014"/>
      <c r="E2014" s="149">
        <v>2818</v>
      </c>
    </row>
    <row r="2015" spans="1:5" s="10" customFormat="1">
      <c r="A2015"/>
      <c r="B2015"/>
      <c r="C2015"/>
      <c r="E2015" s="149">
        <v>2819</v>
      </c>
    </row>
    <row r="2016" spans="1:5" s="10" customFormat="1">
      <c r="A2016"/>
      <c r="B2016"/>
      <c r="C2016"/>
      <c r="E2016" s="149">
        <v>2820</v>
      </c>
    </row>
    <row r="2017" spans="1:5" s="10" customFormat="1">
      <c r="A2017"/>
      <c r="B2017"/>
      <c r="C2017"/>
      <c r="E2017" s="149">
        <v>2821</v>
      </c>
    </row>
    <row r="2018" spans="1:5" s="10" customFormat="1">
      <c r="A2018"/>
      <c r="B2018"/>
      <c r="C2018"/>
      <c r="E2018" s="149">
        <v>2822</v>
      </c>
    </row>
    <row r="2019" spans="1:5" s="10" customFormat="1">
      <c r="A2019"/>
      <c r="B2019"/>
      <c r="C2019"/>
      <c r="E2019" s="149">
        <v>2823</v>
      </c>
    </row>
    <row r="2020" spans="1:5" s="10" customFormat="1">
      <c r="A2020"/>
      <c r="B2020"/>
      <c r="C2020"/>
      <c r="E2020" s="149">
        <v>2824</v>
      </c>
    </row>
    <row r="2021" spans="1:5" s="10" customFormat="1">
      <c r="A2021"/>
      <c r="B2021"/>
      <c r="C2021"/>
      <c r="E2021" s="174">
        <v>2825</v>
      </c>
    </row>
    <row r="2022" spans="1:5" s="10" customFormat="1">
      <c r="A2022"/>
      <c r="B2022"/>
      <c r="C2022"/>
      <c r="E2022" s="174">
        <v>2827</v>
      </c>
    </row>
    <row r="2023" spans="1:5" s="10" customFormat="1">
      <c r="A2023"/>
      <c r="B2023"/>
      <c r="C2023"/>
      <c r="E2023" s="174">
        <v>2828</v>
      </c>
    </row>
    <row r="2024" spans="1:5" s="10" customFormat="1">
      <c r="A2024"/>
      <c r="B2024"/>
      <c r="C2024"/>
      <c r="E2024" s="14">
        <v>2831</v>
      </c>
    </row>
    <row r="2025" spans="1:5" s="10" customFormat="1">
      <c r="A2025"/>
      <c r="B2025"/>
      <c r="C2025"/>
      <c r="E2025" s="14">
        <v>2832</v>
      </c>
    </row>
    <row r="2026" spans="1:5" s="10" customFormat="1">
      <c r="A2026"/>
      <c r="B2026"/>
      <c r="C2026"/>
      <c r="E2026" s="14">
        <v>2833</v>
      </c>
    </row>
    <row r="2027" spans="1:5" s="10" customFormat="1">
      <c r="A2027"/>
      <c r="B2027"/>
      <c r="C2027"/>
      <c r="E2027" s="14">
        <v>2834</v>
      </c>
    </row>
    <row r="2028" spans="1:5" s="10" customFormat="1">
      <c r="A2028"/>
      <c r="B2028"/>
      <c r="C2028"/>
      <c r="E2028" s="14">
        <v>2835</v>
      </c>
    </row>
    <row r="2029" spans="1:5" s="10" customFormat="1">
      <c r="A2029"/>
      <c r="B2029"/>
      <c r="C2029"/>
      <c r="E2029" s="14">
        <v>2836</v>
      </c>
    </row>
    <row r="2030" spans="1:5" s="10" customFormat="1">
      <c r="A2030"/>
      <c r="B2030"/>
      <c r="C2030"/>
      <c r="E2030" s="14">
        <v>2838</v>
      </c>
    </row>
    <row r="2031" spans="1:5" s="10" customFormat="1">
      <c r="A2031"/>
      <c r="B2031"/>
      <c r="C2031"/>
      <c r="E2031" s="14">
        <v>2839</v>
      </c>
    </row>
    <row r="2032" spans="1:5" s="10" customFormat="1">
      <c r="A2032"/>
      <c r="B2032"/>
      <c r="C2032"/>
      <c r="E2032" s="14">
        <v>2840</v>
      </c>
    </row>
    <row r="2033" spans="1:5" s="10" customFormat="1">
      <c r="A2033"/>
      <c r="B2033"/>
      <c r="C2033"/>
      <c r="E2033" s="14">
        <v>2841</v>
      </c>
    </row>
    <row r="2034" spans="1:5" s="10" customFormat="1">
      <c r="A2034"/>
      <c r="B2034"/>
      <c r="C2034"/>
      <c r="E2034" s="174">
        <v>2842</v>
      </c>
    </row>
    <row r="2035" spans="1:5" s="10" customFormat="1">
      <c r="A2035"/>
      <c r="B2035"/>
      <c r="C2035"/>
      <c r="E2035" s="174">
        <v>2843</v>
      </c>
    </row>
    <row r="2036" spans="1:5" s="10" customFormat="1">
      <c r="A2036"/>
      <c r="B2036"/>
      <c r="C2036"/>
      <c r="E2036" s="174">
        <v>2844</v>
      </c>
    </row>
    <row r="2037" spans="1:5" s="10" customFormat="1">
      <c r="A2037"/>
      <c r="B2037"/>
      <c r="C2037"/>
      <c r="E2037" s="174">
        <v>2845</v>
      </c>
    </row>
    <row r="2038" spans="1:5" s="10" customFormat="1">
      <c r="A2038"/>
      <c r="B2038"/>
      <c r="C2038"/>
      <c r="E2038" s="174">
        <v>2846</v>
      </c>
    </row>
    <row r="2039" spans="1:5" s="10" customFormat="1">
      <c r="A2039"/>
      <c r="B2039"/>
      <c r="C2039"/>
      <c r="E2039" s="174">
        <v>2847</v>
      </c>
    </row>
    <row r="2040" spans="1:5" s="10" customFormat="1">
      <c r="A2040"/>
      <c r="B2040"/>
      <c r="C2040"/>
      <c r="E2040" s="174">
        <v>2848</v>
      </c>
    </row>
    <row r="2041" spans="1:5" s="10" customFormat="1">
      <c r="A2041"/>
      <c r="B2041"/>
      <c r="C2041"/>
      <c r="E2041" s="14">
        <v>2850</v>
      </c>
    </row>
    <row r="2042" spans="1:5" s="10" customFormat="1">
      <c r="A2042"/>
      <c r="B2042"/>
      <c r="C2042"/>
      <c r="E2042" s="14">
        <v>2851</v>
      </c>
    </row>
    <row r="2043" spans="1:5" s="10" customFormat="1">
      <c r="A2043"/>
      <c r="B2043"/>
      <c r="C2043"/>
      <c r="E2043" s="14">
        <v>2852</v>
      </c>
    </row>
    <row r="2044" spans="1:5" s="10" customFormat="1">
      <c r="A2044"/>
      <c r="B2044"/>
      <c r="C2044"/>
      <c r="E2044" s="14">
        <v>2853</v>
      </c>
    </row>
    <row r="2045" spans="1:5" s="10" customFormat="1">
      <c r="A2045"/>
      <c r="B2045"/>
      <c r="C2045"/>
      <c r="E2045" s="14">
        <v>2854</v>
      </c>
    </row>
    <row r="2046" spans="1:5" s="10" customFormat="1">
      <c r="A2046"/>
      <c r="B2046"/>
      <c r="C2046"/>
      <c r="E2046" s="14">
        <v>2855</v>
      </c>
    </row>
    <row r="2047" spans="1:5" s="10" customFormat="1">
      <c r="A2047"/>
      <c r="B2047"/>
      <c r="C2047"/>
      <c r="E2047" s="14">
        <v>2856</v>
      </c>
    </row>
    <row r="2048" spans="1:5" s="10" customFormat="1">
      <c r="A2048"/>
      <c r="B2048"/>
      <c r="C2048"/>
      <c r="E2048" s="14">
        <v>2858</v>
      </c>
    </row>
    <row r="2049" spans="1:5" s="10" customFormat="1">
      <c r="A2049"/>
      <c r="B2049"/>
      <c r="C2049"/>
      <c r="E2049" s="14">
        <v>2859</v>
      </c>
    </row>
    <row r="2050" spans="1:5" s="10" customFormat="1">
      <c r="A2050"/>
      <c r="B2050"/>
      <c r="C2050"/>
      <c r="E2050" s="14">
        <v>2860</v>
      </c>
    </row>
    <row r="2051" spans="1:5" s="10" customFormat="1">
      <c r="A2051"/>
      <c r="B2051"/>
      <c r="C2051"/>
      <c r="E2051" s="14">
        <v>2861</v>
      </c>
    </row>
    <row r="2052" spans="1:5" s="10" customFormat="1">
      <c r="A2052"/>
      <c r="B2052"/>
      <c r="C2052"/>
      <c r="E2052" s="14">
        <v>2862</v>
      </c>
    </row>
    <row r="2053" spans="1:5" s="10" customFormat="1">
      <c r="A2053"/>
      <c r="B2053"/>
      <c r="C2053"/>
      <c r="E2053" s="14">
        <v>2863</v>
      </c>
    </row>
    <row r="2054" spans="1:5" s="10" customFormat="1">
      <c r="A2054"/>
      <c r="B2054"/>
      <c r="C2054"/>
      <c r="E2054" s="14">
        <v>2864</v>
      </c>
    </row>
    <row r="2055" spans="1:5" s="10" customFormat="1">
      <c r="A2055"/>
      <c r="B2055"/>
      <c r="C2055"/>
      <c r="E2055" s="14">
        <v>2865</v>
      </c>
    </row>
    <row r="2056" spans="1:5" s="10" customFormat="1">
      <c r="A2056"/>
      <c r="B2056"/>
      <c r="C2056"/>
      <c r="E2056" s="14">
        <v>2866</v>
      </c>
    </row>
    <row r="2057" spans="1:5" s="10" customFormat="1">
      <c r="A2057"/>
      <c r="B2057"/>
      <c r="C2057"/>
      <c r="E2057" s="14">
        <v>2867</v>
      </c>
    </row>
    <row r="2058" spans="1:5" s="10" customFormat="1">
      <c r="A2058"/>
      <c r="B2058"/>
      <c r="C2058"/>
      <c r="E2058" s="14">
        <v>2870</v>
      </c>
    </row>
    <row r="2059" spans="1:5" s="10" customFormat="1">
      <c r="A2059"/>
      <c r="B2059"/>
      <c r="C2059"/>
      <c r="E2059" s="14">
        <v>2873</v>
      </c>
    </row>
    <row r="2060" spans="1:5" s="10" customFormat="1">
      <c r="A2060"/>
      <c r="B2060"/>
      <c r="C2060"/>
      <c r="E2060" s="14">
        <v>2882</v>
      </c>
    </row>
    <row r="2061" spans="1:5" s="10" customFormat="1">
      <c r="A2061"/>
      <c r="B2061"/>
      <c r="C2061"/>
      <c r="E2061" s="14">
        <v>2883</v>
      </c>
    </row>
    <row r="2062" spans="1:5" s="10" customFormat="1">
      <c r="A2062"/>
      <c r="B2062"/>
      <c r="C2062"/>
      <c r="E2062" s="14">
        <v>2884</v>
      </c>
    </row>
    <row r="2063" spans="1:5" s="10" customFormat="1">
      <c r="A2063"/>
      <c r="B2063"/>
      <c r="C2063"/>
      <c r="E2063" s="14">
        <v>2885</v>
      </c>
    </row>
    <row r="2064" spans="1:5" s="10" customFormat="1">
      <c r="A2064"/>
      <c r="B2064"/>
      <c r="C2064"/>
      <c r="E2064" s="14">
        <v>2886</v>
      </c>
    </row>
    <row r="2065" spans="1:5" s="10" customFormat="1">
      <c r="A2065"/>
      <c r="B2065"/>
      <c r="C2065"/>
      <c r="E2065" s="14">
        <v>2887</v>
      </c>
    </row>
    <row r="2066" spans="1:5" s="10" customFormat="1">
      <c r="A2066"/>
      <c r="B2066"/>
      <c r="C2066"/>
      <c r="E2066" s="14">
        <v>2888</v>
      </c>
    </row>
    <row r="2067" spans="1:5" s="10" customFormat="1">
      <c r="A2067"/>
      <c r="B2067"/>
      <c r="C2067"/>
      <c r="E2067" s="14">
        <v>2890</v>
      </c>
    </row>
    <row r="2068" spans="1:5" s="10" customFormat="1">
      <c r="A2068"/>
      <c r="B2068"/>
      <c r="C2068"/>
      <c r="E2068" s="149">
        <v>2905</v>
      </c>
    </row>
    <row r="2069" spans="1:5" s="10" customFormat="1">
      <c r="A2069"/>
      <c r="B2069"/>
      <c r="C2069"/>
      <c r="E2069" s="149">
        <v>2906</v>
      </c>
    </row>
    <row r="2070" spans="1:5" s="10" customFormat="1">
      <c r="A2070"/>
      <c r="B2070"/>
      <c r="C2070"/>
      <c r="E2070" s="149">
        <v>2907</v>
      </c>
    </row>
    <row r="2071" spans="1:5" s="10" customFormat="1">
      <c r="A2071"/>
      <c r="B2071"/>
      <c r="C2071"/>
      <c r="E2071" s="149">
        <v>2908</v>
      </c>
    </row>
    <row r="2072" spans="1:5" s="10" customFormat="1">
      <c r="A2072"/>
      <c r="B2072"/>
      <c r="C2072"/>
      <c r="E2072" s="149">
        <v>2909</v>
      </c>
    </row>
    <row r="2073" spans="1:5" s="10" customFormat="1">
      <c r="A2073"/>
      <c r="B2073"/>
      <c r="C2073"/>
      <c r="E2073" s="14">
        <v>2945</v>
      </c>
    </row>
    <row r="2074" spans="1:5" s="10" customFormat="1">
      <c r="A2074"/>
      <c r="B2074"/>
      <c r="C2074"/>
      <c r="E2074" s="14">
        <v>2948</v>
      </c>
    </row>
    <row r="2075" spans="1:5" s="10" customFormat="1">
      <c r="A2075"/>
      <c r="B2075"/>
      <c r="C2075"/>
      <c r="E2075" s="14">
        <v>2949</v>
      </c>
    </row>
    <row r="2076" spans="1:5" s="10" customFormat="1">
      <c r="A2076"/>
      <c r="B2076"/>
      <c r="C2076"/>
      <c r="E2076" s="14">
        <v>2951</v>
      </c>
    </row>
    <row r="2077" spans="1:5" s="10" customFormat="1">
      <c r="A2077"/>
      <c r="B2077"/>
      <c r="C2077"/>
      <c r="E2077" s="14">
        <v>2952</v>
      </c>
    </row>
    <row r="2078" spans="1:5" s="10" customFormat="1">
      <c r="A2078"/>
      <c r="B2078"/>
      <c r="C2078"/>
      <c r="E2078" s="14">
        <v>2953</v>
      </c>
    </row>
    <row r="2079" spans="1:5" s="10" customFormat="1">
      <c r="A2079"/>
      <c r="B2079"/>
      <c r="C2079"/>
      <c r="E2079" s="14">
        <v>2955</v>
      </c>
    </row>
    <row r="2080" spans="1:5" s="10" customFormat="1">
      <c r="A2080"/>
      <c r="B2080"/>
      <c r="C2080"/>
      <c r="E2080" s="14">
        <v>2956</v>
      </c>
    </row>
    <row r="2081" spans="1:5" s="10" customFormat="1">
      <c r="A2081"/>
      <c r="B2081"/>
      <c r="C2081"/>
      <c r="E2081" s="14">
        <v>2957</v>
      </c>
    </row>
    <row r="2082" spans="1:5" s="10" customFormat="1">
      <c r="A2082"/>
      <c r="B2082"/>
      <c r="C2082"/>
      <c r="E2082" s="14">
        <v>2958</v>
      </c>
    </row>
    <row r="2083" spans="1:5" s="10" customFormat="1">
      <c r="A2083"/>
      <c r="B2083"/>
      <c r="C2083"/>
      <c r="E2083" s="14">
        <v>2959</v>
      </c>
    </row>
    <row r="2084" spans="1:5" s="10" customFormat="1">
      <c r="A2084"/>
      <c r="B2084"/>
      <c r="C2084"/>
      <c r="E2084" s="14">
        <v>2960</v>
      </c>
    </row>
    <row r="2085" spans="1:5" s="10" customFormat="1">
      <c r="A2085"/>
      <c r="B2085"/>
      <c r="C2085"/>
      <c r="E2085" s="14">
        <v>2961</v>
      </c>
    </row>
    <row r="2086" spans="1:5" s="10" customFormat="1">
      <c r="A2086"/>
      <c r="B2086"/>
      <c r="C2086"/>
      <c r="E2086" s="14">
        <v>2962</v>
      </c>
    </row>
    <row r="2087" spans="1:5" s="10" customFormat="1">
      <c r="A2087"/>
      <c r="B2087"/>
      <c r="C2087"/>
      <c r="E2087" s="14">
        <v>2963</v>
      </c>
    </row>
    <row r="2088" spans="1:5" s="10" customFormat="1">
      <c r="A2088"/>
      <c r="B2088"/>
      <c r="C2088"/>
      <c r="E2088" s="14">
        <v>2965</v>
      </c>
    </row>
    <row r="2089" spans="1:5" s="10" customFormat="1">
      <c r="A2089"/>
      <c r="B2089"/>
      <c r="C2089"/>
      <c r="E2089" s="14">
        <v>2966</v>
      </c>
    </row>
    <row r="2090" spans="1:5" s="10" customFormat="1">
      <c r="A2090"/>
      <c r="B2090"/>
      <c r="C2090"/>
      <c r="E2090" s="14">
        <v>2967</v>
      </c>
    </row>
    <row r="2091" spans="1:5" s="10" customFormat="1">
      <c r="A2091"/>
      <c r="B2091"/>
      <c r="C2091"/>
      <c r="E2091" s="14">
        <v>2968</v>
      </c>
    </row>
    <row r="2092" spans="1:5" s="10" customFormat="1">
      <c r="A2092"/>
      <c r="B2092"/>
      <c r="C2092"/>
      <c r="E2092" s="14">
        <v>2969</v>
      </c>
    </row>
    <row r="2093" spans="1:5" s="10" customFormat="1">
      <c r="A2093"/>
      <c r="B2093"/>
      <c r="C2093"/>
      <c r="E2093" s="14">
        <v>2986</v>
      </c>
    </row>
    <row r="2094" spans="1:5" s="10" customFormat="1">
      <c r="A2094"/>
      <c r="B2094"/>
      <c r="C2094"/>
      <c r="E2094" s="14">
        <v>2987</v>
      </c>
    </row>
    <row r="2095" spans="1:5" s="10" customFormat="1">
      <c r="A2095"/>
      <c r="B2095"/>
      <c r="C2095"/>
      <c r="E2095" s="14">
        <v>2988</v>
      </c>
    </row>
    <row r="2096" spans="1:5" s="10" customFormat="1">
      <c r="A2096"/>
      <c r="B2096"/>
      <c r="C2096"/>
      <c r="E2096" s="14">
        <v>2989</v>
      </c>
    </row>
    <row r="2097" spans="1:5" s="10" customFormat="1">
      <c r="A2097"/>
      <c r="B2097"/>
      <c r="C2097"/>
      <c r="E2097" s="14">
        <v>2990</v>
      </c>
    </row>
    <row r="2098" spans="1:5" s="10" customFormat="1">
      <c r="A2098"/>
      <c r="B2098"/>
      <c r="C2098"/>
      <c r="E2098" s="14">
        <v>2991</v>
      </c>
    </row>
    <row r="2099" spans="1:5" s="10" customFormat="1">
      <c r="A2099"/>
      <c r="B2099"/>
      <c r="C2099"/>
      <c r="E2099" s="14">
        <v>2992</v>
      </c>
    </row>
    <row r="2100" spans="1:5" s="10" customFormat="1">
      <c r="A2100"/>
      <c r="B2100"/>
      <c r="C2100"/>
      <c r="E2100" s="14">
        <v>2993</v>
      </c>
    </row>
    <row r="2101" spans="1:5">
      <c r="E2101" s="14">
        <v>2994</v>
      </c>
    </row>
    <row r="2102" spans="1:5">
      <c r="E2102" s="14">
        <v>2995</v>
      </c>
    </row>
    <row r="2103" spans="1:5">
      <c r="E2103" s="14">
        <v>2996</v>
      </c>
    </row>
    <row r="2104" spans="1:5">
      <c r="E2104" s="14">
        <v>2997</v>
      </c>
    </row>
    <row r="2105" spans="1:5">
      <c r="E2105" s="14">
        <v>2998</v>
      </c>
    </row>
    <row r="2106" spans="1:5">
      <c r="E2106" s="14">
        <v>2999</v>
      </c>
    </row>
    <row r="2107" spans="1:5">
      <c r="E2107" s="14">
        <v>3000</v>
      </c>
    </row>
    <row r="2108" spans="1:5">
      <c r="E2108" s="14">
        <v>3001</v>
      </c>
    </row>
    <row r="2109" spans="1:5">
      <c r="E2109" s="14">
        <v>3002</v>
      </c>
    </row>
    <row r="2110" spans="1:5">
      <c r="E2110" s="14">
        <v>3003</v>
      </c>
    </row>
    <row r="2111" spans="1:5">
      <c r="E2111" s="14">
        <v>3004</v>
      </c>
    </row>
    <row r="2112" spans="1:5">
      <c r="E2112" s="14">
        <v>3005</v>
      </c>
    </row>
    <row r="2113" spans="5:5">
      <c r="E2113" s="14">
        <v>3007</v>
      </c>
    </row>
    <row r="2114" spans="5:5">
      <c r="E2114" s="14">
        <v>3008</v>
      </c>
    </row>
    <row r="2115" spans="5:5">
      <c r="E2115" s="14">
        <v>3009</v>
      </c>
    </row>
    <row r="2116" spans="5:5">
      <c r="E2116" s="14">
        <v>3010</v>
      </c>
    </row>
    <row r="2117" spans="5:5">
      <c r="E2117" s="14">
        <v>3011</v>
      </c>
    </row>
    <row r="2118" spans="5:5">
      <c r="E2118" s="14">
        <v>3012</v>
      </c>
    </row>
    <row r="2119" spans="5:5">
      <c r="E2119" s="14">
        <v>3013</v>
      </c>
    </row>
    <row r="2120" spans="5:5">
      <c r="E2120" s="14">
        <v>3014</v>
      </c>
    </row>
    <row r="2121" spans="5:5">
      <c r="E2121" s="14">
        <v>3015</v>
      </c>
    </row>
    <row r="2122" spans="5:5">
      <c r="E2122" s="14">
        <v>3016</v>
      </c>
    </row>
    <row r="2123" spans="5:5">
      <c r="E2123" s="14">
        <v>3017</v>
      </c>
    </row>
    <row r="2124" spans="5:5">
      <c r="E2124" s="14">
        <v>3018</v>
      </c>
    </row>
    <row r="2125" spans="5:5">
      <c r="E2125" s="14">
        <v>3019</v>
      </c>
    </row>
    <row r="2126" spans="5:5">
      <c r="E2126" s="14">
        <v>3020</v>
      </c>
    </row>
    <row r="2127" spans="5:5">
      <c r="E2127" s="14">
        <v>3021</v>
      </c>
    </row>
    <row r="2128" spans="5:5">
      <c r="E2128" s="14">
        <v>3022</v>
      </c>
    </row>
    <row r="2129" spans="5:5">
      <c r="E2129" s="14">
        <v>3023</v>
      </c>
    </row>
    <row r="2130" spans="5:5">
      <c r="E2130" s="14">
        <v>3024</v>
      </c>
    </row>
    <row r="2131" spans="5:5">
      <c r="E2131" s="14">
        <v>3025</v>
      </c>
    </row>
    <row r="2132" spans="5:5">
      <c r="E2132" s="14">
        <v>3026</v>
      </c>
    </row>
    <row r="2133" spans="5:5">
      <c r="E2133" s="14">
        <v>3027</v>
      </c>
    </row>
    <row r="2134" spans="5:5">
      <c r="E2134" s="14">
        <v>3028</v>
      </c>
    </row>
    <row r="2135" spans="5:5">
      <c r="E2135" s="14">
        <v>3029</v>
      </c>
    </row>
    <row r="2136" spans="5:5">
      <c r="E2136" s="14">
        <v>3030</v>
      </c>
    </row>
    <row r="2137" spans="5:5">
      <c r="E2137" s="14">
        <v>3031</v>
      </c>
    </row>
    <row r="2138" spans="5:5">
      <c r="E2138" s="14">
        <v>3032</v>
      </c>
    </row>
    <row r="2139" spans="5:5">
      <c r="E2139" s="14">
        <v>3033</v>
      </c>
    </row>
    <row r="2140" spans="5:5">
      <c r="E2140" s="14">
        <v>3034</v>
      </c>
    </row>
    <row r="2141" spans="5:5">
      <c r="E2141" s="14">
        <v>3035</v>
      </c>
    </row>
    <row r="2142" spans="5:5">
      <c r="E2142" s="14">
        <v>3036</v>
      </c>
    </row>
    <row r="2143" spans="5:5">
      <c r="E2143" s="14">
        <v>3037</v>
      </c>
    </row>
    <row r="2144" spans="5:5">
      <c r="E2144" s="14">
        <v>3038</v>
      </c>
    </row>
    <row r="2145" spans="5:5">
      <c r="E2145" s="14">
        <v>3039</v>
      </c>
    </row>
    <row r="2146" spans="5:5">
      <c r="E2146" s="14">
        <v>3040</v>
      </c>
    </row>
    <row r="2147" spans="5:5">
      <c r="E2147" s="14">
        <v>3041</v>
      </c>
    </row>
    <row r="2148" spans="5:5">
      <c r="E2148" s="14">
        <v>3042</v>
      </c>
    </row>
    <row r="2149" spans="5:5">
      <c r="E2149" s="14">
        <v>3043</v>
      </c>
    </row>
    <row r="2150" spans="5:5">
      <c r="E2150" s="14">
        <v>3044</v>
      </c>
    </row>
    <row r="2151" spans="5:5">
      <c r="E2151" s="14">
        <v>3045</v>
      </c>
    </row>
    <row r="2152" spans="5:5">
      <c r="E2152" s="14">
        <v>3047</v>
      </c>
    </row>
    <row r="2153" spans="5:5">
      <c r="E2153" s="14">
        <v>3048</v>
      </c>
    </row>
    <row r="2154" spans="5:5">
      <c r="E2154" s="14">
        <v>3049</v>
      </c>
    </row>
    <row r="2155" spans="5:5">
      <c r="E2155" s="14">
        <v>3050</v>
      </c>
    </row>
    <row r="2156" spans="5:5">
      <c r="E2156" s="14">
        <v>3051</v>
      </c>
    </row>
    <row r="2157" spans="5:5">
      <c r="E2157" s="14">
        <v>3052</v>
      </c>
    </row>
    <row r="2158" spans="5:5">
      <c r="E2158" s="14">
        <v>3053</v>
      </c>
    </row>
    <row r="2159" spans="5:5">
      <c r="E2159" s="14">
        <v>3054</v>
      </c>
    </row>
    <row r="2160" spans="5:5">
      <c r="E2160" s="14">
        <v>3055</v>
      </c>
    </row>
    <row r="2161" spans="5:5">
      <c r="E2161" s="14">
        <v>3056</v>
      </c>
    </row>
    <row r="2162" spans="5:5">
      <c r="E2162" s="14">
        <v>3057</v>
      </c>
    </row>
    <row r="2163" spans="5:5">
      <c r="E2163" s="14">
        <v>3058</v>
      </c>
    </row>
    <row r="2164" spans="5:5">
      <c r="E2164" s="14">
        <v>3059</v>
      </c>
    </row>
    <row r="2165" spans="5:5">
      <c r="E2165" s="14">
        <v>3060</v>
      </c>
    </row>
    <row r="2166" spans="5:5">
      <c r="E2166" s="14">
        <v>3061</v>
      </c>
    </row>
    <row r="2167" spans="5:5">
      <c r="E2167" s="14">
        <v>3062</v>
      </c>
    </row>
    <row r="2168" spans="5:5">
      <c r="E2168" s="14">
        <v>3063</v>
      </c>
    </row>
    <row r="2169" spans="5:5">
      <c r="E2169" s="14">
        <v>3064</v>
      </c>
    </row>
    <row r="2170" spans="5:5">
      <c r="E2170" s="14">
        <v>3065</v>
      </c>
    </row>
    <row r="2171" spans="5:5">
      <c r="E2171" s="14">
        <v>3066</v>
      </c>
    </row>
    <row r="2172" spans="5:5">
      <c r="E2172" s="14">
        <v>3067</v>
      </c>
    </row>
    <row r="2173" spans="5:5">
      <c r="E2173" s="14">
        <v>3068</v>
      </c>
    </row>
    <row r="2174" spans="5:5">
      <c r="E2174" s="14">
        <v>3069</v>
      </c>
    </row>
    <row r="2175" spans="5:5">
      <c r="E2175" s="14">
        <v>3070</v>
      </c>
    </row>
    <row r="2176" spans="5:5">
      <c r="E2176" s="14">
        <v>3071</v>
      </c>
    </row>
    <row r="2177" spans="5:5">
      <c r="E2177" s="14">
        <v>3072</v>
      </c>
    </row>
    <row r="2178" spans="5:5">
      <c r="E2178" s="14">
        <v>3073</v>
      </c>
    </row>
    <row r="2179" spans="5:5">
      <c r="E2179" s="14">
        <v>3074</v>
      </c>
    </row>
    <row r="2180" spans="5:5">
      <c r="E2180" s="14">
        <v>3075</v>
      </c>
    </row>
    <row r="2181" spans="5:5">
      <c r="E2181" s="14">
        <v>3076</v>
      </c>
    </row>
    <row r="2182" spans="5:5">
      <c r="E2182" s="14">
        <v>3077</v>
      </c>
    </row>
    <row r="2183" spans="5:5">
      <c r="E2183" s="14">
        <v>3078</v>
      </c>
    </row>
    <row r="2184" spans="5:5">
      <c r="E2184" s="14">
        <v>3079</v>
      </c>
    </row>
    <row r="2185" spans="5:5">
      <c r="E2185" s="14">
        <v>3080</v>
      </c>
    </row>
    <row r="2186" spans="5:5">
      <c r="E2186" s="14">
        <v>3081</v>
      </c>
    </row>
    <row r="2187" spans="5:5">
      <c r="E2187" s="14">
        <v>3082</v>
      </c>
    </row>
    <row r="2188" spans="5:5">
      <c r="E2188" s="14">
        <v>3083</v>
      </c>
    </row>
    <row r="2189" spans="5:5">
      <c r="E2189" s="14">
        <v>3084</v>
      </c>
    </row>
    <row r="2190" spans="5:5">
      <c r="E2190" s="14">
        <v>3085</v>
      </c>
    </row>
    <row r="2191" spans="5:5">
      <c r="E2191" s="14">
        <v>3086</v>
      </c>
    </row>
    <row r="2192" spans="5:5">
      <c r="E2192" s="14">
        <v>3087</v>
      </c>
    </row>
    <row r="2193" spans="5:5">
      <c r="E2193" s="14">
        <v>3088</v>
      </c>
    </row>
    <row r="2194" spans="5:5">
      <c r="E2194" s="14">
        <v>3089</v>
      </c>
    </row>
    <row r="2195" spans="5:5">
      <c r="E2195" s="14">
        <v>3090</v>
      </c>
    </row>
    <row r="2196" spans="5:5">
      <c r="E2196" s="14">
        <v>3091</v>
      </c>
    </row>
    <row r="2197" spans="5:5">
      <c r="E2197" s="14">
        <v>3092</v>
      </c>
    </row>
    <row r="2198" spans="5:5">
      <c r="E2198" s="14">
        <v>3093</v>
      </c>
    </row>
    <row r="2199" spans="5:5">
      <c r="E2199" s="14">
        <v>3094</v>
      </c>
    </row>
    <row r="2200" spans="5:5">
      <c r="E2200" s="14">
        <v>3095</v>
      </c>
    </row>
    <row r="2201" spans="5:5">
      <c r="E2201" s="14">
        <v>3096</v>
      </c>
    </row>
    <row r="2202" spans="5:5">
      <c r="E2202" s="14">
        <v>3097</v>
      </c>
    </row>
    <row r="2203" spans="5:5">
      <c r="E2203" s="14">
        <v>3098</v>
      </c>
    </row>
    <row r="2204" spans="5:5">
      <c r="E2204" s="14">
        <v>3099</v>
      </c>
    </row>
    <row r="2205" spans="5:5">
      <c r="E2205" s="14">
        <v>3100</v>
      </c>
    </row>
    <row r="2206" spans="5:5">
      <c r="E2206" s="14">
        <v>3101</v>
      </c>
    </row>
    <row r="2207" spans="5:5">
      <c r="E2207" s="14">
        <v>3102</v>
      </c>
    </row>
    <row r="2208" spans="5:5">
      <c r="E2208" s="14">
        <v>3103</v>
      </c>
    </row>
    <row r="2209" spans="5:5">
      <c r="E2209" s="14">
        <v>3104</v>
      </c>
    </row>
    <row r="2210" spans="5:5">
      <c r="E2210" s="14">
        <v>3105</v>
      </c>
    </row>
    <row r="2211" spans="5:5">
      <c r="E2211" s="14">
        <v>3106</v>
      </c>
    </row>
    <row r="2212" spans="5:5">
      <c r="E2212" s="14">
        <v>3107</v>
      </c>
    </row>
    <row r="2213" spans="5:5">
      <c r="E2213" s="14">
        <v>3108</v>
      </c>
    </row>
    <row r="2214" spans="5:5">
      <c r="E2214" s="14">
        <v>3109</v>
      </c>
    </row>
    <row r="2215" spans="5:5">
      <c r="E2215" s="14">
        <v>3110</v>
      </c>
    </row>
    <row r="2216" spans="5:5">
      <c r="E2216" s="14">
        <v>3111</v>
      </c>
    </row>
    <row r="2217" spans="5:5">
      <c r="E2217" s="14">
        <v>3112</v>
      </c>
    </row>
    <row r="2218" spans="5:5">
      <c r="E2218" s="14">
        <v>3113</v>
      </c>
    </row>
    <row r="2219" spans="5:5">
      <c r="E2219" s="14">
        <v>3114</v>
      </c>
    </row>
    <row r="2220" spans="5:5">
      <c r="E2220" s="14">
        <v>3115</v>
      </c>
    </row>
    <row r="2221" spans="5:5">
      <c r="E2221" s="14">
        <v>3116</v>
      </c>
    </row>
    <row r="2222" spans="5:5">
      <c r="E2222" s="14">
        <v>3117</v>
      </c>
    </row>
    <row r="2223" spans="5:5">
      <c r="E2223" s="14">
        <v>3118</v>
      </c>
    </row>
    <row r="2224" spans="5:5">
      <c r="E2224" s="14">
        <v>3119</v>
      </c>
    </row>
    <row r="2225" spans="5:5">
      <c r="E2225" s="14">
        <v>3120</v>
      </c>
    </row>
    <row r="2226" spans="5:5">
      <c r="E2226" s="14">
        <v>3121</v>
      </c>
    </row>
    <row r="2227" spans="5:5">
      <c r="E2227" s="14">
        <v>3122</v>
      </c>
    </row>
    <row r="2228" spans="5:5">
      <c r="E2228" s="14">
        <v>3123</v>
      </c>
    </row>
    <row r="2229" spans="5:5">
      <c r="E2229" s="14">
        <v>3124</v>
      </c>
    </row>
    <row r="2230" spans="5:5">
      <c r="E2230" s="14">
        <v>3125</v>
      </c>
    </row>
    <row r="2231" spans="5:5">
      <c r="E2231" s="14">
        <v>3126</v>
      </c>
    </row>
    <row r="2232" spans="5:5">
      <c r="E2232" s="14">
        <v>3127</v>
      </c>
    </row>
    <row r="2233" spans="5:5">
      <c r="E2233" s="14">
        <v>3128</v>
      </c>
    </row>
    <row r="2234" spans="5:5">
      <c r="E2234" s="14">
        <v>3129</v>
      </c>
    </row>
    <row r="2235" spans="5:5">
      <c r="E2235" s="14">
        <v>3130</v>
      </c>
    </row>
    <row r="2236" spans="5:5">
      <c r="E2236" s="14">
        <v>3131</v>
      </c>
    </row>
    <row r="2237" spans="5:5">
      <c r="E2237" s="14">
        <v>3132</v>
      </c>
    </row>
    <row r="2238" spans="5:5">
      <c r="E2238" s="14">
        <v>3133</v>
      </c>
    </row>
    <row r="2239" spans="5:5">
      <c r="E2239" s="14">
        <v>3134</v>
      </c>
    </row>
    <row r="2240" spans="5:5">
      <c r="E2240" s="14">
        <v>3135</v>
      </c>
    </row>
    <row r="2241" spans="5:5">
      <c r="E2241" s="14">
        <v>3136</v>
      </c>
    </row>
    <row r="2242" spans="5:5">
      <c r="E2242" s="14">
        <v>3137</v>
      </c>
    </row>
    <row r="2243" spans="5:5">
      <c r="E2243" s="14">
        <v>3138</v>
      </c>
    </row>
    <row r="2244" spans="5:5">
      <c r="E2244" s="14">
        <v>3139</v>
      </c>
    </row>
    <row r="2245" spans="5:5">
      <c r="E2245" s="14">
        <v>3140</v>
      </c>
    </row>
    <row r="2246" spans="5:5">
      <c r="E2246" s="14">
        <v>3141</v>
      </c>
    </row>
    <row r="2247" spans="5:5">
      <c r="E2247" s="14">
        <v>3142</v>
      </c>
    </row>
    <row r="2248" spans="5:5">
      <c r="E2248" s="14">
        <v>3143</v>
      </c>
    </row>
    <row r="2249" spans="5:5">
      <c r="E2249" s="14">
        <v>3144</v>
      </c>
    </row>
    <row r="2250" spans="5:5">
      <c r="E2250" s="14">
        <v>3145</v>
      </c>
    </row>
    <row r="2251" spans="5:5">
      <c r="E2251" s="14">
        <v>3146</v>
      </c>
    </row>
    <row r="2252" spans="5:5">
      <c r="E2252" s="14">
        <v>3147</v>
      </c>
    </row>
    <row r="2253" spans="5:5">
      <c r="E2253" s="14">
        <v>3148</v>
      </c>
    </row>
    <row r="2254" spans="5:5">
      <c r="E2254" s="14">
        <v>3149</v>
      </c>
    </row>
    <row r="2255" spans="5:5">
      <c r="E2255" s="14">
        <v>3150</v>
      </c>
    </row>
    <row r="2256" spans="5:5">
      <c r="E2256" s="14">
        <v>3151</v>
      </c>
    </row>
    <row r="2257" spans="5:5">
      <c r="E2257" s="14">
        <v>3152</v>
      </c>
    </row>
    <row r="2258" spans="5:5">
      <c r="E2258" s="14">
        <v>3153</v>
      </c>
    </row>
    <row r="2259" spans="5:5">
      <c r="E2259" s="14">
        <v>3154</v>
      </c>
    </row>
    <row r="2260" spans="5:5">
      <c r="E2260" s="14">
        <v>3155</v>
      </c>
    </row>
    <row r="2261" spans="5:5">
      <c r="E2261" s="14">
        <v>3156</v>
      </c>
    </row>
    <row r="2262" spans="5:5">
      <c r="E2262" s="14">
        <v>3157</v>
      </c>
    </row>
    <row r="2263" spans="5:5">
      <c r="E2263" s="14">
        <v>3158</v>
      </c>
    </row>
    <row r="2264" spans="5:5">
      <c r="E2264" s="14">
        <v>3159</v>
      </c>
    </row>
    <row r="2265" spans="5:5">
      <c r="E2265" s="14">
        <v>3160</v>
      </c>
    </row>
    <row r="2266" spans="5:5">
      <c r="E2266" s="14">
        <v>3161</v>
      </c>
    </row>
    <row r="2267" spans="5:5">
      <c r="E2267" s="14">
        <v>3162</v>
      </c>
    </row>
    <row r="2268" spans="5:5">
      <c r="E2268" s="14">
        <v>3163</v>
      </c>
    </row>
    <row r="2269" spans="5:5">
      <c r="E2269" s="14">
        <v>3164</v>
      </c>
    </row>
    <row r="2270" spans="5:5">
      <c r="E2270" s="14">
        <v>3165</v>
      </c>
    </row>
    <row r="2271" spans="5:5">
      <c r="E2271" s="14">
        <v>3166</v>
      </c>
    </row>
    <row r="2272" spans="5:5">
      <c r="E2272" s="14">
        <v>3167</v>
      </c>
    </row>
    <row r="2273" spans="5:5">
      <c r="E2273" s="14">
        <v>3168</v>
      </c>
    </row>
    <row r="2274" spans="5:5">
      <c r="E2274" s="14">
        <v>3169</v>
      </c>
    </row>
    <row r="2275" spans="5:5">
      <c r="E2275" s="14">
        <v>3170</v>
      </c>
    </row>
    <row r="2276" spans="5:5">
      <c r="E2276" s="14">
        <v>3171</v>
      </c>
    </row>
    <row r="2277" spans="5:5">
      <c r="E2277" s="14">
        <v>3172</v>
      </c>
    </row>
    <row r="2278" spans="5:5">
      <c r="E2278" s="14">
        <v>3173</v>
      </c>
    </row>
    <row r="2279" spans="5:5">
      <c r="E2279" s="14">
        <v>3174</v>
      </c>
    </row>
    <row r="2280" spans="5:5">
      <c r="E2280" s="14">
        <v>3175</v>
      </c>
    </row>
    <row r="2281" spans="5:5">
      <c r="E2281" s="14">
        <v>3176</v>
      </c>
    </row>
    <row r="2282" spans="5:5">
      <c r="E2282" s="14">
        <v>3177</v>
      </c>
    </row>
    <row r="2283" spans="5:5">
      <c r="E2283" s="14">
        <v>3178</v>
      </c>
    </row>
    <row r="2284" spans="5:5">
      <c r="E2284" s="14">
        <v>3179</v>
      </c>
    </row>
    <row r="2285" spans="5:5">
      <c r="E2285" s="14">
        <v>3180</v>
      </c>
    </row>
    <row r="2286" spans="5:5">
      <c r="E2286" s="14">
        <v>3181</v>
      </c>
    </row>
    <row r="2287" spans="5:5">
      <c r="E2287" s="14">
        <v>3182</v>
      </c>
    </row>
    <row r="2288" spans="5:5">
      <c r="E2288" s="14">
        <v>3183</v>
      </c>
    </row>
    <row r="2289" spans="5:5">
      <c r="E2289" s="14">
        <v>3184</v>
      </c>
    </row>
    <row r="2290" spans="5:5">
      <c r="E2290" s="14">
        <v>3185</v>
      </c>
    </row>
    <row r="2291" spans="5:5">
      <c r="E2291" s="14">
        <v>3186</v>
      </c>
    </row>
    <row r="2292" spans="5:5">
      <c r="E2292" s="14">
        <v>3187</v>
      </c>
    </row>
    <row r="2293" spans="5:5">
      <c r="E2293" s="14">
        <v>3188</v>
      </c>
    </row>
    <row r="2294" spans="5:5">
      <c r="E2294" s="14">
        <v>3189</v>
      </c>
    </row>
    <row r="2295" spans="5:5">
      <c r="E2295" s="14">
        <v>3190</v>
      </c>
    </row>
    <row r="2296" spans="5:5">
      <c r="E2296" s="14">
        <v>3191</v>
      </c>
    </row>
    <row r="2297" spans="5:5">
      <c r="E2297" s="14">
        <v>3192</v>
      </c>
    </row>
    <row r="2298" spans="5:5">
      <c r="E2298" s="14">
        <v>3193</v>
      </c>
    </row>
    <row r="2299" spans="5:5">
      <c r="E2299" s="14">
        <v>3194</v>
      </c>
    </row>
    <row r="2300" spans="5:5">
      <c r="E2300" s="14">
        <v>3195</v>
      </c>
    </row>
    <row r="2301" spans="5:5">
      <c r="E2301" s="14">
        <v>3196</v>
      </c>
    </row>
    <row r="2302" spans="5:5">
      <c r="E2302" s="14">
        <v>3197</v>
      </c>
    </row>
    <row r="2303" spans="5:5">
      <c r="E2303" s="14">
        <v>3299</v>
      </c>
    </row>
    <row r="2304" spans="5:5">
      <c r="E2304" s="14">
        <v>3300</v>
      </c>
    </row>
  </sheetData>
  <sheetProtection password="B009" sheet="1"/>
  <phoneticPr fontId="0" type="noConversion"/>
  <pageMargins left="0.75" right="0.75" top="1" bottom="1" header="0.5" footer="0.5"/>
  <pageSetup fitToHeight="3"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3">
    <pageSetUpPr fitToPage="1"/>
  </sheetPr>
  <dimension ref="A1:D43"/>
  <sheetViews>
    <sheetView showGridLines="0" showZeros="0" zoomScale="85" workbookViewId="0">
      <selection activeCell="D6" sqref="D6"/>
    </sheetView>
  </sheetViews>
  <sheetFormatPr defaultColWidth="11.42578125" defaultRowHeight="14.1"/>
  <cols>
    <col min="1" max="1" width="36.85546875" style="10" bestFit="1" customWidth="1"/>
    <col min="2" max="2" width="110.42578125" style="69" customWidth="1"/>
    <col min="3" max="3" width="15" style="10" bestFit="1" customWidth="1"/>
    <col min="4" max="4" width="35.42578125" style="10" customWidth="1"/>
    <col min="5" max="16384" width="11.42578125" style="10"/>
  </cols>
  <sheetData>
    <row r="1" spans="1:4" ht="23.1">
      <c r="A1" s="62" t="s">
        <v>12</v>
      </c>
      <c r="B1" s="63"/>
    </row>
    <row r="2" spans="1:4">
      <c r="A2" s="64" t="s">
        <v>782</v>
      </c>
      <c r="B2" s="65" t="s">
        <v>783</v>
      </c>
    </row>
    <row r="3" spans="1:4" ht="42">
      <c r="A3" s="61" t="s">
        <v>784</v>
      </c>
      <c r="B3" s="15" t="s">
        <v>785</v>
      </c>
      <c r="C3"/>
    </row>
    <row r="4" spans="1:4">
      <c r="A4" s="40" t="s">
        <v>786</v>
      </c>
      <c r="B4" s="15" t="s">
        <v>787</v>
      </c>
    </row>
    <row r="5" spans="1:4" ht="56.1">
      <c r="A5" s="61" t="s">
        <v>788</v>
      </c>
      <c r="B5" s="15" t="s">
        <v>789</v>
      </c>
      <c r="D5" s="66" t="s">
        <v>790</v>
      </c>
    </row>
    <row r="6" spans="1:4" ht="42">
      <c r="A6" s="61" t="s">
        <v>791</v>
      </c>
      <c r="B6" s="15" t="s">
        <v>792</v>
      </c>
      <c r="D6" s="86"/>
    </row>
    <row r="7" spans="1:4" ht="27.95">
      <c r="A7" s="61" t="s">
        <v>793</v>
      </c>
      <c r="B7" s="15" t="s">
        <v>794</v>
      </c>
    </row>
    <row r="8" spans="1:4" ht="27.95">
      <c r="A8" s="61" t="s">
        <v>795</v>
      </c>
      <c r="B8" s="15" t="s">
        <v>796</v>
      </c>
    </row>
    <row r="9" spans="1:4" ht="42">
      <c r="A9" s="61" t="s">
        <v>797</v>
      </c>
      <c r="B9" s="15" t="s">
        <v>798</v>
      </c>
    </row>
    <row r="10" spans="1:4" ht="56.1">
      <c r="A10" s="61" t="s">
        <v>799</v>
      </c>
      <c r="B10" s="15" t="s">
        <v>800</v>
      </c>
    </row>
    <row r="11" spans="1:4" ht="56.1">
      <c r="A11" s="61" t="s">
        <v>801</v>
      </c>
      <c r="B11" s="15" t="s">
        <v>802</v>
      </c>
    </row>
    <row r="12" spans="1:4" ht="42">
      <c r="A12" s="61" t="s">
        <v>803</v>
      </c>
      <c r="B12" s="15" t="s">
        <v>804</v>
      </c>
    </row>
    <row r="13" spans="1:4" ht="27.95">
      <c r="A13" s="61" t="s">
        <v>805</v>
      </c>
      <c r="B13" s="15" t="s">
        <v>806</v>
      </c>
    </row>
    <row r="14" spans="1:4" ht="27.95">
      <c r="A14" s="61" t="s">
        <v>807</v>
      </c>
      <c r="B14" s="15" t="s">
        <v>808</v>
      </c>
    </row>
    <row r="15" spans="1:4" ht="56.1">
      <c r="A15" s="61" t="s">
        <v>809</v>
      </c>
      <c r="B15" s="15" t="s">
        <v>810</v>
      </c>
    </row>
    <row r="16" spans="1:4" ht="42">
      <c r="A16" s="61" t="s">
        <v>811</v>
      </c>
      <c r="B16" s="15" t="s">
        <v>812</v>
      </c>
    </row>
    <row r="17" spans="1:3" ht="27.95">
      <c r="A17" s="61" t="s">
        <v>813</v>
      </c>
      <c r="B17" s="15" t="s">
        <v>814</v>
      </c>
    </row>
    <row r="18" spans="1:3" ht="27.95">
      <c r="A18" s="61" t="s">
        <v>815</v>
      </c>
      <c r="B18" s="15" t="s">
        <v>816</v>
      </c>
    </row>
    <row r="19" spans="1:3" ht="27.95">
      <c r="A19" s="61" t="s">
        <v>817</v>
      </c>
      <c r="B19" s="15" t="s">
        <v>818</v>
      </c>
    </row>
    <row r="20" spans="1:3">
      <c r="C20"/>
    </row>
    <row r="21" spans="1:3">
      <c r="A21" s="39" t="s">
        <v>819</v>
      </c>
      <c r="B21" s="66" t="s">
        <v>820</v>
      </c>
      <c r="C21"/>
    </row>
    <row r="22" spans="1:3">
      <c r="A22" s="40" t="s">
        <v>151</v>
      </c>
      <c r="B22" s="15" t="s">
        <v>821</v>
      </c>
      <c r="C22"/>
    </row>
    <row r="23" spans="1:3">
      <c r="A23" s="40" t="s">
        <v>786</v>
      </c>
      <c r="B23" s="15" t="s">
        <v>822</v>
      </c>
    </row>
    <row r="24" spans="1:3">
      <c r="A24" s="40" t="s">
        <v>823</v>
      </c>
      <c r="B24" s="15"/>
    </row>
    <row r="25" spans="1:3">
      <c r="A25" s="40" t="s">
        <v>824</v>
      </c>
      <c r="B25" s="15"/>
    </row>
    <row r="26" spans="1:3">
      <c r="A26" s="40" t="s">
        <v>182</v>
      </c>
      <c r="B26" s="15" t="s">
        <v>825</v>
      </c>
    </row>
    <row r="27" spans="1:3">
      <c r="A27" s="40" t="s">
        <v>186</v>
      </c>
      <c r="B27" s="15" t="s">
        <v>826</v>
      </c>
    </row>
    <row r="28" spans="1:3">
      <c r="A28" s="40" t="s">
        <v>191</v>
      </c>
      <c r="B28" s="15" t="s">
        <v>827</v>
      </c>
    </row>
    <row r="29" spans="1:3">
      <c r="A29" s="40" t="s">
        <v>828</v>
      </c>
      <c r="B29" s="15" t="s">
        <v>829</v>
      </c>
    </row>
    <row r="30" spans="1:3" ht="27.95">
      <c r="A30" s="40" t="s">
        <v>198</v>
      </c>
      <c r="B30" s="15" t="s">
        <v>830</v>
      </c>
    </row>
    <row r="31" spans="1:3">
      <c r="A31" s="40" t="s">
        <v>831</v>
      </c>
      <c r="B31" s="15" t="s">
        <v>832</v>
      </c>
    </row>
    <row r="32" spans="1:3">
      <c r="A32" s="40" t="s">
        <v>833</v>
      </c>
      <c r="B32" s="15" t="s">
        <v>834</v>
      </c>
    </row>
    <row r="33" spans="1:2" ht="27.95">
      <c r="A33" s="40" t="s">
        <v>835</v>
      </c>
      <c r="B33" s="15" t="s">
        <v>836</v>
      </c>
    </row>
    <row r="34" spans="1:2">
      <c r="A34" s="40" t="s">
        <v>837</v>
      </c>
      <c r="B34" s="15" t="s">
        <v>838</v>
      </c>
    </row>
    <row r="35" spans="1:2">
      <c r="A35" s="40" t="s">
        <v>839</v>
      </c>
      <c r="B35" s="15" t="s">
        <v>840</v>
      </c>
    </row>
    <row r="36" spans="1:2">
      <c r="A36" s="40" t="s">
        <v>204</v>
      </c>
      <c r="B36" s="15" t="s">
        <v>841</v>
      </c>
    </row>
    <row r="37" spans="1:2">
      <c r="A37" s="40" t="s">
        <v>842</v>
      </c>
      <c r="B37" s="15" t="s">
        <v>843</v>
      </c>
    </row>
    <row r="38" spans="1:2">
      <c r="A38" s="22"/>
      <c r="B38" s="67"/>
    </row>
    <row r="39" spans="1:2">
      <c r="A39" s="39" t="s">
        <v>844</v>
      </c>
      <c r="B39" s="66" t="s">
        <v>820</v>
      </c>
    </row>
    <row r="40" spans="1:2">
      <c r="A40" s="40" t="s">
        <v>845</v>
      </c>
      <c r="B40" s="68" t="s">
        <v>846</v>
      </c>
    </row>
    <row r="41" spans="1:2">
      <c r="A41" s="40" t="s">
        <v>847</v>
      </c>
      <c r="B41" s="15" t="s">
        <v>848</v>
      </c>
    </row>
    <row r="42" spans="1:2">
      <c r="A42" s="40" t="s">
        <v>849</v>
      </c>
      <c r="B42" s="15" t="s">
        <v>850</v>
      </c>
    </row>
    <row r="43" spans="1:2">
      <c r="A43" s="40" t="s">
        <v>851</v>
      </c>
      <c r="B43" s="83" t="s">
        <v>852</v>
      </c>
    </row>
  </sheetData>
  <sheetProtection password="B009" sheet="1" objects="1" scenarios="1"/>
  <phoneticPr fontId="0" type="noConversion"/>
  <dataValidations count="1">
    <dataValidation type="list" allowBlank="1" showInputMessage="1" showErrorMessage="1" sqref="D6" xr:uid="{00000000-0002-0000-0700-000000000000}">
      <formula1>"Master"</formula1>
    </dataValidation>
  </dataValidations>
  <pageMargins left="0.75" right="0.75" top="1" bottom="1" header="0.5" footer="0.5"/>
  <pageSetup scale="81" fitToHeight="2"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6">
    <pageSetUpPr fitToPage="1"/>
  </sheetPr>
  <dimension ref="A1:R2441"/>
  <sheetViews>
    <sheetView showGridLines="0" showZeros="0" topLeftCell="E1" zoomScale="85" zoomScaleNormal="85" workbookViewId="0">
      <pane ySplit="1" topLeftCell="A2" activePane="bottomLeft" state="frozen"/>
      <selection pane="bottomLeft" activeCell="M8" sqref="M8"/>
    </sheetView>
  </sheetViews>
  <sheetFormatPr defaultColWidth="8.85546875" defaultRowHeight="14.1"/>
  <cols>
    <col min="1" max="1" width="8.42578125" style="10" hidden="1" customWidth="1"/>
    <col min="2" max="2" width="9.28515625" style="10" hidden="1" customWidth="1"/>
    <col min="3" max="3" width="8.85546875" style="10" hidden="1" customWidth="1"/>
    <col min="4" max="4" width="6.140625" style="10" hidden="1" customWidth="1"/>
    <col min="5" max="5" width="10.85546875" style="10" customWidth="1"/>
    <col min="6" max="6" width="43" style="10" customWidth="1"/>
    <col min="7" max="7" width="10.7109375" style="10" customWidth="1"/>
    <col min="8" max="8" width="30.7109375" style="10" customWidth="1"/>
    <col min="9" max="9" width="19.42578125" style="10" customWidth="1"/>
    <col min="10" max="10" width="8.85546875" style="10"/>
    <col min="11" max="11" width="24.42578125" style="10" customWidth="1"/>
    <col min="12" max="12" width="9.140625" style="10" customWidth="1"/>
    <col min="13" max="13" width="26.42578125" style="10" customWidth="1"/>
    <col min="14" max="15" width="9.140625" style="10" customWidth="1"/>
    <col min="16" max="16" width="15.28515625" style="10" customWidth="1"/>
    <col min="17" max="17" width="19.7109375" style="10" customWidth="1"/>
    <col min="18" max="18" width="58" style="10" customWidth="1"/>
    <col min="19" max="16384" width="8.85546875" style="10"/>
  </cols>
  <sheetData>
    <row r="1" spans="1:18" ht="27.95">
      <c r="A1" s="66" t="s">
        <v>853</v>
      </c>
      <c r="B1" s="66" t="s">
        <v>854</v>
      </c>
      <c r="C1" s="66" t="s">
        <v>855</v>
      </c>
      <c r="D1" s="66" t="s">
        <v>856</v>
      </c>
      <c r="E1" s="66" t="s">
        <v>144</v>
      </c>
      <c r="F1" s="66" t="s">
        <v>857</v>
      </c>
      <c r="G1" s="66" t="s">
        <v>47</v>
      </c>
      <c r="H1" s="66" t="s">
        <v>146</v>
      </c>
      <c r="I1" s="66" t="s">
        <v>858</v>
      </c>
      <c r="J1" s="137" t="s">
        <v>859</v>
      </c>
      <c r="K1" s="137"/>
      <c r="L1" s="137" t="s">
        <v>860</v>
      </c>
      <c r="M1" s="137"/>
      <c r="N1" s="66" t="s">
        <v>861</v>
      </c>
      <c r="O1" s="66" t="s">
        <v>862</v>
      </c>
      <c r="P1" s="66" t="s">
        <v>863</v>
      </c>
      <c r="Q1" s="66" t="s">
        <v>864</v>
      </c>
      <c r="R1" s="66" t="s">
        <v>865</v>
      </c>
    </row>
    <row r="2" spans="1:18">
      <c r="A2" s="141" t="str">
        <f>Lite!B1</f>
        <v>SIG Lite</v>
      </c>
      <c r="B2" s="138"/>
      <c r="C2" s="138"/>
      <c r="D2" s="138"/>
      <c r="E2" s="142" t="str">
        <f>Lite!B1</f>
        <v>SIG Lite</v>
      </c>
      <c r="F2" s="140"/>
      <c r="G2" s="138"/>
      <c r="H2" s="138"/>
      <c r="I2" s="138"/>
      <c r="J2" s="138"/>
      <c r="K2" s="138"/>
      <c r="L2" s="138"/>
      <c r="M2" s="138"/>
      <c r="N2" s="138"/>
      <c r="O2" s="138"/>
      <c r="P2" s="138"/>
      <c r="Q2" s="138"/>
      <c r="R2" s="139"/>
    </row>
    <row r="3" spans="1:18">
      <c r="A3" s="15"/>
      <c r="B3" s="15">
        <f>Lite!L5</f>
        <v>0</v>
      </c>
      <c r="C3" s="15">
        <f>Lite!J5</f>
        <v>0</v>
      </c>
      <c r="D3" s="15">
        <f>Lite!X5</f>
        <v>0</v>
      </c>
      <c r="E3" s="15">
        <f>Lite!B5</f>
        <v>0</v>
      </c>
      <c r="F3" s="15" t="str">
        <f>Lite!C5</f>
        <v>A. Risk Assessment and Treatment</v>
      </c>
      <c r="G3" s="15">
        <f>Lite!D5</f>
        <v>0</v>
      </c>
      <c r="H3" s="15">
        <f>Lite!E5</f>
        <v>0</v>
      </c>
      <c r="I3" s="15">
        <f>Lite!F5</f>
        <v>0</v>
      </c>
      <c r="J3" s="15">
        <f>Lite!G5</f>
        <v>0</v>
      </c>
      <c r="K3" s="15">
        <f>Lite!H5</f>
        <v>0</v>
      </c>
      <c r="L3" s="15"/>
      <c r="M3" s="15"/>
      <c r="N3" s="15"/>
      <c r="O3" s="15"/>
      <c r="P3" s="15"/>
      <c r="Q3" s="15"/>
      <c r="R3" s="15"/>
    </row>
    <row r="4" spans="1:18" ht="84">
      <c r="A4" s="15"/>
      <c r="B4" s="15">
        <f>Lite!L6</f>
        <v>0</v>
      </c>
      <c r="C4" s="15" t="str">
        <f>Lite!J6</f>
        <v>A</v>
      </c>
      <c r="D4" s="15">
        <f>Lite!X6</f>
        <v>0</v>
      </c>
      <c r="E4" s="15" t="str">
        <f>Lite!B6</f>
        <v>SL.1</v>
      </c>
      <c r="F4" s="15" t="str">
        <f>Lite!C6</f>
        <v>Is there a risk assessment program that has been approved by management, communicated to appropriate constituents and an owner to maintain and review the program?</v>
      </c>
      <c r="G4" s="15" t="str">
        <f>Lite!D6</f>
        <v>Yes</v>
      </c>
      <c r="H4" s="15" t="str">
        <f>Lite!E6</f>
        <v>Expeditors has a risk assessment framework based on the NIST framework. It is in place in place to measure and improve the effectiveness of Expeditors policies.</v>
      </c>
      <c r="I4" s="15" t="str">
        <f>Lite!F6</f>
        <v>A.1 IT &amp; Infrastructure Risk Governance and Context</v>
      </c>
      <c r="J4" s="15">
        <f>Lite!G6</f>
        <v>4.0999999999999996</v>
      </c>
      <c r="K4" s="15" t="str">
        <f>Lite!H6</f>
        <v>Assessing Security Risks</v>
      </c>
      <c r="L4" s="15"/>
      <c r="M4" s="15"/>
      <c r="N4" s="15"/>
      <c r="O4" s="15"/>
      <c r="P4" s="15"/>
      <c r="Q4" s="15"/>
      <c r="R4" s="15"/>
    </row>
    <row r="5" spans="1:18">
      <c r="A5" s="15"/>
      <c r="B5" s="15">
        <f>Lite!L7</f>
        <v>0</v>
      </c>
      <c r="C5" s="15">
        <f>Lite!J7</f>
        <v>0</v>
      </c>
      <c r="D5" s="15">
        <f>Lite!X7</f>
        <v>0</v>
      </c>
      <c r="E5" s="15" t="str">
        <f>Lite!B7</f>
        <v/>
      </c>
      <c r="F5" s="15" t="str">
        <f>Lite!C7</f>
        <v>B. Security Policy</v>
      </c>
      <c r="G5" s="15">
        <f>Lite!D7</f>
        <v>0</v>
      </c>
      <c r="H5" s="15">
        <f>Lite!E7</f>
        <v>0</v>
      </c>
      <c r="I5" s="15">
        <f>Lite!F7</f>
        <v>0</v>
      </c>
      <c r="J5" s="15">
        <f>Lite!G7</f>
        <v>0</v>
      </c>
      <c r="K5" s="15">
        <f>Lite!H7</f>
        <v>0</v>
      </c>
      <c r="L5" s="15"/>
      <c r="M5" s="15"/>
      <c r="N5" s="15"/>
      <c r="O5" s="15"/>
      <c r="P5" s="15"/>
      <c r="Q5" s="15"/>
      <c r="R5" s="15"/>
    </row>
    <row r="6" spans="1:18" ht="392.1">
      <c r="A6" s="15"/>
      <c r="B6" s="15">
        <f>Lite!L8</f>
        <v>0</v>
      </c>
      <c r="C6" s="15" t="str">
        <f>Lite!J8</f>
        <v>B</v>
      </c>
      <c r="D6" s="15">
        <f>Lite!X8</f>
        <v>0</v>
      </c>
      <c r="E6" s="15" t="str">
        <f>Lite!B8</f>
        <v>SL.2</v>
      </c>
      <c r="F6" s="15" t="str">
        <f>Lite!C8</f>
        <v>Is there an information security policy that has been approved by management, communicated to appropriate constituents and an owner to maintain and review the policy?</v>
      </c>
      <c r="G6" s="15" t="str">
        <f>Lite!D8</f>
        <v>Yes</v>
      </c>
      <c r="H6" s="15" t="str">
        <f>Lite!E8</f>
        <v>Expeditors actively maintains security policy, guidelines and standards governing how systems, services, and data are to be used and developed. The cornerstones of our security program are our Expeditors Security Standards and Cybersecurity Policy.  These policies, guidelines and standards are developed following industry standard principles that apply to Expeditors' use of data and technology.   Among others, these sources have included the Business Alliance for Secure Commerce (BASC), TAPA, security guidelines of governmental initiatives such as C-TPAT, the World Customs Organization’s security framework and EU2320, the EU’s aviation security program.   Information security policies are communicated to employees through annual required training, and published on internally accessible web sites.</v>
      </c>
      <c r="I6" s="15">
        <f>Lite!F8</f>
        <v>0</v>
      </c>
      <c r="J6" s="15" t="str">
        <f>Lite!G8</f>
        <v>5.1.1</v>
      </c>
      <c r="K6" s="15" t="str">
        <f>Lite!H8</f>
        <v>Information Security Policy Document</v>
      </c>
      <c r="L6" s="15"/>
      <c r="M6" s="15"/>
      <c r="N6" s="15"/>
      <c r="O6" s="15"/>
      <c r="P6" s="15"/>
      <c r="Q6" s="15"/>
      <c r="R6" s="15"/>
    </row>
    <row r="7" spans="1:18" ht="84">
      <c r="A7" s="15"/>
      <c r="B7" s="15">
        <f>Lite!L9</f>
        <v>0</v>
      </c>
      <c r="C7" s="15" t="str">
        <f>Lite!J9</f>
        <v>B</v>
      </c>
      <c r="D7" s="15">
        <f>Lite!X9</f>
        <v>0</v>
      </c>
      <c r="E7" s="15" t="str">
        <f>Lite!B9</f>
        <v>SL.3</v>
      </c>
      <c r="F7" s="15" t="str">
        <f>Lite!C9</f>
        <v>Have the policies been reviewed in the last 12 months?</v>
      </c>
      <c r="G7" s="15" t="str">
        <f>Lite!D9</f>
        <v>Yes</v>
      </c>
      <c r="H7" s="15" t="str">
        <f>Lite!E9</f>
        <v xml:space="preserve">While the specifics of our information security policies and processes are confidential, information security policies are reviewed periodically by management. </v>
      </c>
      <c r="I7" s="15" t="str">
        <f>Lite!F9</f>
        <v>B.2 Information Security Policy Maintenance</v>
      </c>
      <c r="J7" s="15" t="str">
        <f>Lite!G9</f>
        <v>5.1.2</v>
      </c>
      <c r="K7" s="15" t="str">
        <f>Lite!H9</f>
        <v>Review of Information Security Policy</v>
      </c>
      <c r="L7" s="15"/>
      <c r="M7" s="15"/>
      <c r="N7" s="15"/>
      <c r="O7" s="15"/>
      <c r="P7" s="15"/>
      <c r="Q7" s="15"/>
      <c r="R7" s="15"/>
    </row>
    <row r="8" spans="1:18">
      <c r="A8" s="15"/>
      <c r="B8" s="15">
        <f>Lite!L10</f>
        <v>0</v>
      </c>
      <c r="C8" s="15">
        <f>Lite!J10</f>
        <v>0</v>
      </c>
      <c r="D8" s="15">
        <f>Lite!X10</f>
        <v>0</v>
      </c>
      <c r="E8" s="15" t="str">
        <f>Lite!B10</f>
        <v/>
      </c>
      <c r="F8" s="15" t="str">
        <f>Lite!C10</f>
        <v>C. Organizational Security</v>
      </c>
      <c r="G8" s="15">
        <f>Lite!D10</f>
        <v>0</v>
      </c>
      <c r="H8" s="15">
        <f>Lite!E10</f>
        <v>0</v>
      </c>
      <c r="I8" s="15">
        <f>Lite!F10</f>
        <v>0</v>
      </c>
      <c r="J8" s="15">
        <f>Lite!G10</f>
        <v>0</v>
      </c>
      <c r="K8" s="15">
        <f>Lite!H10</f>
        <v>0</v>
      </c>
      <c r="L8" s="15"/>
      <c r="M8" s="15"/>
      <c r="N8" s="15"/>
      <c r="O8" s="15"/>
      <c r="P8" s="15"/>
      <c r="Q8" s="15"/>
      <c r="R8" s="15"/>
    </row>
    <row r="9" spans="1:18" ht="98.1">
      <c r="A9" s="15"/>
      <c r="B9" s="15">
        <f>Lite!L11</f>
        <v>0</v>
      </c>
      <c r="C9" s="15" t="str">
        <f>Lite!J11</f>
        <v>C</v>
      </c>
      <c r="D9" s="15">
        <f>Lite!X11</f>
        <v>0</v>
      </c>
      <c r="E9" s="15" t="str">
        <f>Lite!B11</f>
        <v>SL.4</v>
      </c>
      <c r="F9" s="15" t="str">
        <f>Lite!C11</f>
        <v>Is there an information security function responsible for security initiatives within the organization?</v>
      </c>
      <c r="G9" s="15" t="str">
        <f>Lite!D11</f>
        <v>Yes</v>
      </c>
      <c r="H9" s="15" t="str">
        <f>Lite!E11</f>
        <v xml:space="preserve">Expeditors International has in-house dedicated teams that actively maintains a security program including administrative, physical, and technical controls designed and implemented to secure data and systems. </v>
      </c>
      <c r="I9" s="15">
        <f>Lite!F11</f>
        <v>0</v>
      </c>
      <c r="J9" s="15" t="str">
        <f>Lite!G11</f>
        <v>6.1.1</v>
      </c>
      <c r="K9" s="15" t="str">
        <f>Lite!H11</f>
        <v>Management commitment to information security</v>
      </c>
      <c r="L9" s="15"/>
      <c r="M9" s="15"/>
      <c r="N9" s="15"/>
      <c r="O9" s="15"/>
      <c r="P9" s="15"/>
      <c r="Q9" s="15"/>
      <c r="R9" s="15"/>
    </row>
    <row r="10" spans="1:18" ht="98.1">
      <c r="A10" s="15"/>
      <c r="B10" s="15">
        <f>Lite!L12</f>
        <v>0</v>
      </c>
      <c r="C10" s="15" t="str">
        <f>Lite!J12</f>
        <v>C</v>
      </c>
      <c r="D10" s="15">
        <f>Lite!X12</f>
        <v>0</v>
      </c>
      <c r="E10" s="15" t="str">
        <f>Lite!B12</f>
        <v>SL.5</v>
      </c>
      <c r="F10" s="15" t="str">
        <f>Lite!C12</f>
        <v>Do external parties have access to Scoped Systems and Data or processing facilities?</v>
      </c>
      <c r="G10" s="15" t="str">
        <f>Lite!D12</f>
        <v>Yes</v>
      </c>
      <c r="H10" s="15" t="str">
        <f>Lite!E12</f>
        <v xml:space="preserve">Expeditors does not permit physical access by third parties without supervision. Network access to our systems are restricted to the data that is relevant to that business engagement. </v>
      </c>
      <c r="I10" s="15">
        <f>Lite!F12</f>
        <v>0</v>
      </c>
      <c r="J10" s="15">
        <f>Lite!G12</f>
        <v>6.2</v>
      </c>
      <c r="K10" s="15" t="str">
        <f>Lite!H12</f>
        <v>External parties</v>
      </c>
      <c r="L10" s="15"/>
      <c r="M10" s="15"/>
      <c r="N10" s="15"/>
      <c r="O10" s="15"/>
      <c r="P10" s="15"/>
      <c r="Q10" s="15"/>
      <c r="R10" s="15"/>
    </row>
    <row r="11" spans="1:18">
      <c r="A11" s="15"/>
      <c r="B11" s="15">
        <f>Lite!L13</f>
        <v>0</v>
      </c>
      <c r="C11" s="15">
        <f>Lite!J13</f>
        <v>0</v>
      </c>
      <c r="D11" s="15">
        <f>Lite!X13</f>
        <v>0</v>
      </c>
      <c r="E11" s="15" t="str">
        <f>Lite!B13</f>
        <v/>
      </c>
      <c r="F11" s="15" t="str">
        <f>Lite!C13</f>
        <v>D. Asset Management</v>
      </c>
      <c r="G11" s="15">
        <f>Lite!D13</f>
        <v>0</v>
      </c>
      <c r="H11" s="15">
        <f>Lite!E13</f>
        <v>0</v>
      </c>
      <c r="I11" s="15">
        <f>Lite!F13</f>
        <v>0</v>
      </c>
      <c r="J11" s="15">
        <f>Lite!G13</f>
        <v>0</v>
      </c>
      <c r="K11" s="15">
        <f>Lite!H13</f>
        <v>0</v>
      </c>
      <c r="L11" s="15"/>
      <c r="M11" s="15"/>
      <c r="N11" s="15"/>
      <c r="O11" s="15"/>
      <c r="P11" s="15"/>
      <c r="Q11" s="15"/>
      <c r="R11" s="15"/>
    </row>
    <row r="12" spans="1:18" ht="69.95">
      <c r="A12" s="15"/>
      <c r="B12" s="15">
        <f>Lite!L14</f>
        <v>0</v>
      </c>
      <c r="C12" s="15" t="str">
        <f>Lite!J14</f>
        <v>D</v>
      </c>
      <c r="D12" s="15">
        <f>Lite!X14</f>
        <v>0</v>
      </c>
      <c r="E12" s="15" t="str">
        <f>Lite!B14</f>
        <v>SL.6</v>
      </c>
      <c r="F12" s="15" t="str">
        <f>Lite!C14</f>
        <v>Is there an asset management policy or program that has been approved by management, communicated to appropriate constituents and an owner to maintain and review the policy?</v>
      </c>
      <c r="G12" s="15" t="str">
        <f>Lite!D14</f>
        <v>Yes</v>
      </c>
      <c r="H12" s="15" t="str">
        <f>Lite!E14</f>
        <v xml:space="preserve">Yes, we conduct an annual inventory of  both IT and Non IT assets. Third-Party software may not be included. </v>
      </c>
      <c r="I12" s="15">
        <f>Lite!F14</f>
        <v>0</v>
      </c>
      <c r="J12" s="15">
        <f>Lite!G14</f>
        <v>7.1</v>
      </c>
      <c r="K12" s="15" t="str">
        <f>Lite!H14</f>
        <v>Responsibility For Assets</v>
      </c>
      <c r="L12" s="15"/>
      <c r="M12" s="15"/>
      <c r="N12" s="15"/>
      <c r="O12" s="15"/>
      <c r="P12" s="15"/>
      <c r="Q12" s="15"/>
      <c r="R12" s="15"/>
    </row>
    <row r="13" spans="1:18" ht="182.1">
      <c r="A13" s="15"/>
      <c r="B13" s="15">
        <f>Lite!L15</f>
        <v>0</v>
      </c>
      <c r="C13" s="15" t="str">
        <f>Lite!J15</f>
        <v>D</v>
      </c>
      <c r="D13" s="15">
        <f>Lite!X15</f>
        <v>0</v>
      </c>
      <c r="E13" s="15" t="str">
        <f>Lite!B15</f>
        <v>SL.7</v>
      </c>
      <c r="F13" s="15" t="str">
        <f>Lite!C15</f>
        <v>Are information assets classified?</v>
      </c>
      <c r="G13" s="15" t="str">
        <f>Lite!D15</f>
        <v>Yes</v>
      </c>
      <c r="H13" s="15" t="str">
        <f>Lite!E15</f>
        <v>Expeditors actively maintains security policy, guidelines and standards governing how systems, services, and data are to be used and developed. While we do not mandate that all information assets be classified, we do require that access to confidential information be restricted, and that systems that store and process that information are protected by security controls.</v>
      </c>
      <c r="I13" s="15">
        <f>Lite!F15</f>
        <v>0</v>
      </c>
      <c r="J13" s="15" t="str">
        <f>Lite!G15</f>
        <v>7.2.1</v>
      </c>
      <c r="K13" s="15" t="str">
        <f>Lite!H15</f>
        <v>Classification Guidelines</v>
      </c>
      <c r="L13" s="15"/>
      <c r="M13" s="15"/>
      <c r="N13" s="15"/>
      <c r="O13" s="15"/>
      <c r="P13" s="15"/>
      <c r="Q13" s="15"/>
      <c r="R13" s="15"/>
    </row>
    <row r="14" spans="1:18" ht="69.95">
      <c r="A14" s="15"/>
      <c r="B14" s="15">
        <f>Lite!L16</f>
        <v>0</v>
      </c>
      <c r="C14" s="15" t="str">
        <f>Lite!J16</f>
        <v>D</v>
      </c>
      <c r="D14" s="15">
        <f>Lite!X16</f>
        <v>0</v>
      </c>
      <c r="E14" s="15" t="str">
        <f>Lite!B16</f>
        <v>SL.8</v>
      </c>
      <c r="F14" s="15" t="str">
        <f>Lite!C16</f>
        <v>Is there insurance coverage for business interruptions or general services interruption?</v>
      </c>
      <c r="G14" s="15" t="str">
        <f>Lite!D16</f>
        <v>N/A</v>
      </c>
      <c r="H14" s="15" t="str">
        <f>Lite!E16</f>
        <v xml:space="preserve">Expeditors adheres to the terms of the agreements with each customer. The specifics of each service interruption may be specific per client.  </v>
      </c>
      <c r="I14" s="15">
        <f>Lite!F16</f>
        <v>0</v>
      </c>
      <c r="J14" s="15" t="str">
        <f>Lite!G16</f>
        <v>14.1.1.d</v>
      </c>
      <c r="K14" s="15" t="str">
        <f>Lite!H16</f>
        <v>Including Information Security In The Business Continuity Management Process</v>
      </c>
      <c r="L14" s="15"/>
      <c r="M14" s="15"/>
      <c r="N14" s="15"/>
      <c r="O14" s="15"/>
      <c r="P14" s="15"/>
      <c r="Q14" s="15"/>
      <c r="R14" s="15"/>
    </row>
    <row r="15" spans="1:18">
      <c r="A15" s="15"/>
      <c r="B15" s="15">
        <f>Lite!L17</f>
        <v>0</v>
      </c>
      <c r="C15" s="15">
        <f>Lite!J17</f>
        <v>0</v>
      </c>
      <c r="D15" s="15">
        <f>Lite!X17</f>
        <v>0</v>
      </c>
      <c r="E15" s="15" t="str">
        <f>Lite!B17</f>
        <v/>
      </c>
      <c r="F15" s="15" t="str">
        <f>Lite!C17</f>
        <v>E. Human Resource Security</v>
      </c>
      <c r="G15" s="15">
        <f>Lite!D17</f>
        <v>0</v>
      </c>
      <c r="H15" s="15">
        <f>Lite!E17</f>
        <v>0</v>
      </c>
      <c r="I15" s="15">
        <f>Lite!F17</f>
        <v>0</v>
      </c>
      <c r="J15" s="15">
        <f>Lite!G17</f>
        <v>0</v>
      </c>
      <c r="K15" s="15">
        <f>Lite!H17</f>
        <v>0</v>
      </c>
      <c r="L15" s="15"/>
      <c r="M15" s="15"/>
      <c r="N15" s="15"/>
      <c r="O15" s="15"/>
      <c r="P15" s="15"/>
      <c r="Q15" s="15"/>
      <c r="R15" s="15"/>
    </row>
    <row r="16" spans="1:18" ht="224.1">
      <c r="A16" s="15"/>
      <c r="B16" s="15">
        <f>Lite!L18</f>
        <v>0</v>
      </c>
      <c r="C16" s="15" t="str">
        <f>Lite!J18</f>
        <v>E</v>
      </c>
      <c r="D16" s="15">
        <f>Lite!X18</f>
        <v>0</v>
      </c>
      <c r="E16" s="15" t="str">
        <f>Lite!B18</f>
        <v>SL.9</v>
      </c>
      <c r="F16" s="15" t="str">
        <f>Lite!C18</f>
        <v>Are security roles and responsibilities of constituents defined and documented in accordance with the organization’s information security policy?</v>
      </c>
      <c r="G16" s="15" t="str">
        <f>Lite!D18</f>
        <v>Yes</v>
      </c>
      <c r="H16" s="15" t="str">
        <f>Lite!E18</f>
        <v>Expeditors has access control policies and processes; specific details can vary by application, system or physical asset.  Access control policies are based on industry standard guidelines as adapted to our organization.  Expeditors’ applications are designed to manage and segment the rights and roles that users have through a Role Based Access Control (RBAC) architecture.  This architecture is central to the Expeditors systems development and deployment lifecycle (SDLC).</v>
      </c>
      <c r="I16" s="15" t="str">
        <f>Lite!F18</f>
        <v>B.1 Information Security Policy Content</v>
      </c>
      <c r="J16" s="15" t="str">
        <f>Lite!G18</f>
        <v>8.1.1</v>
      </c>
      <c r="K16" s="15" t="str">
        <f>Lite!H18</f>
        <v>Roles and responsibilities</v>
      </c>
      <c r="L16" s="15"/>
      <c r="M16" s="15"/>
      <c r="N16" s="15"/>
      <c r="O16" s="15"/>
      <c r="P16" s="15"/>
      <c r="Q16" s="15"/>
      <c r="R16" s="15"/>
    </row>
    <row r="17" spans="1:18" ht="409.5">
      <c r="A17" s="15"/>
      <c r="B17" s="15">
        <f>Lite!L19</f>
        <v>0</v>
      </c>
      <c r="C17" s="15" t="str">
        <f>Lite!J19</f>
        <v>E</v>
      </c>
      <c r="D17" s="15">
        <f>Lite!X19</f>
        <v>0</v>
      </c>
      <c r="E17" s="15" t="str">
        <f>Lite!B19</f>
        <v>SL.10</v>
      </c>
      <c r="F17" s="15" t="str">
        <f>Lite!C19</f>
        <v>Is a background screening performed prior to allowing constituent access to Scoped Systems and Data?</v>
      </c>
      <c r="G17" s="15" t="str">
        <f>Lite!D19</f>
        <v>Yes</v>
      </c>
      <c r="H17" s="15" t="str">
        <f>Lite!E19</f>
        <v>Expeditors includes appropriate background  screening as a part of our hiring process in each region in which we operate, where legally allowed. This commitment stems from our Security Standards as well as our membership in the Customs-Trade Partnership Against Terrorism as well as Authorised Economic Operator (AEO) and similar supply chain security programs globally. Specifically, Expeditors has established a global pre-employment background check screening policy to check items such as identification, employment history and criminal history, as appropriate, subject to applicable laws and specific requirements of each country. We also expect that our trucking and warehousing service providers conduct pre-employment background checks in line with our Minimum Security Standards. In some regions, certain of our employees are subject to additional levels of background check scrutiny by various governmental authorities, such as the Transportation Security Administration in the U.S. with respect to our air cargo operations, and the U.S. Customs and Border Protection with respect to our U.S. customs brokerage operations. Taken together these policies and regulatory requirements provide for a secure hiring process to protect our people and our customers' assets.</v>
      </c>
      <c r="I17" s="15" t="str">
        <f>Lite!F19</f>
        <v>E.2 Background Investigation Policy Content</v>
      </c>
      <c r="J17" s="15" t="str">
        <f>Lite!G19</f>
        <v>8.1.2</v>
      </c>
      <c r="K17" s="15" t="str">
        <f>Lite!H19</f>
        <v>Screening</v>
      </c>
      <c r="L17" s="15"/>
      <c r="M17" s="15"/>
      <c r="N17" s="15"/>
      <c r="O17" s="15"/>
      <c r="P17" s="15"/>
      <c r="Q17" s="15"/>
      <c r="R17" s="15"/>
    </row>
    <row r="18" spans="1:18" ht="126">
      <c r="A18" s="15"/>
      <c r="B18" s="15">
        <f>Lite!L20</f>
        <v>0</v>
      </c>
      <c r="C18" s="15" t="str">
        <f>Lite!J20</f>
        <v>E</v>
      </c>
      <c r="D18" s="15">
        <f>Lite!X20</f>
        <v>0</v>
      </c>
      <c r="E18" s="15" t="str">
        <f>Lite!B20</f>
        <v>SL.11</v>
      </c>
      <c r="F18" s="15" t="str">
        <f>Lite!C20</f>
        <v>Are new hires required to sign any agreements upon hire?</v>
      </c>
      <c r="G18" s="15" t="str">
        <f>Lite!D20</f>
        <v>Yes</v>
      </c>
      <c r="H18" s="15" t="str">
        <f>Lite!E20</f>
        <v>Some employees sign Non Disclosure Agreements (NDA) depending on their position and responsibilites in the company. Additionally all employees are required to agree to our Cybersecurity policies which include proper information handling and data destruction.</v>
      </c>
      <c r="I18" s="15">
        <f>Lite!F20</f>
        <v>0</v>
      </c>
      <c r="J18" s="15" t="str">
        <f>Lite!G20</f>
        <v>8.1.3</v>
      </c>
      <c r="K18" s="15" t="str">
        <f>Lite!H20</f>
        <v>Terms and conditions of employment</v>
      </c>
      <c r="L18" s="15"/>
      <c r="M18" s="15"/>
      <c r="N18" s="15"/>
      <c r="O18" s="15"/>
      <c r="P18" s="15"/>
      <c r="Q18" s="15"/>
      <c r="R18" s="15"/>
    </row>
    <row r="19" spans="1:18" ht="195.95">
      <c r="A19" s="15"/>
      <c r="B19" s="15">
        <f>Lite!L21</f>
        <v>0</v>
      </c>
      <c r="C19" s="15" t="str">
        <f>Lite!J21</f>
        <v>E</v>
      </c>
      <c r="D19" s="15">
        <f>Lite!X21</f>
        <v>0</v>
      </c>
      <c r="E19" s="15" t="str">
        <f>Lite!B21</f>
        <v>SL.12</v>
      </c>
      <c r="F19" s="15" t="str">
        <f>Lite!C21</f>
        <v>Is there a security awareness training program?</v>
      </c>
      <c r="G19" s="15" t="str">
        <f>Lite!D21</f>
        <v>Yes</v>
      </c>
      <c r="H19" s="15" t="str">
        <f>Lite!E21</f>
        <v>Yes. Expeditors requires all employees attend Computer Security/Policy, Networking Policy, Access Controls, Handling Confidential Information, Internal Controls and Ethics training courses.  These courses are specifically designed to educate employees regarding Expeditors Security Practices and our code of business conduct. Employees also receive customized training based on their roles within the organization.</v>
      </c>
      <c r="I19" s="15" t="str">
        <f>Lite!F21</f>
        <v>E.1 Security Awareness Training Attendance</v>
      </c>
      <c r="J19" s="15" t="str">
        <f>Lite!G21</f>
        <v>8.2.2</v>
      </c>
      <c r="K19" s="15" t="str">
        <f>Lite!H21</f>
        <v>Information security awareness, education, and training</v>
      </c>
      <c r="L19" s="15"/>
      <c r="M19" s="15"/>
      <c r="N19" s="15"/>
      <c r="O19" s="15"/>
      <c r="P19" s="15"/>
      <c r="Q19" s="15"/>
      <c r="R19" s="15"/>
    </row>
    <row r="20" spans="1:18" ht="69.95">
      <c r="A20" s="15"/>
      <c r="B20" s="15">
        <f>Lite!L22</f>
        <v>0</v>
      </c>
      <c r="C20" s="15" t="str">
        <f>Lite!J22</f>
        <v>E</v>
      </c>
      <c r="D20" s="15">
        <f>Lite!X22</f>
        <v>0</v>
      </c>
      <c r="E20" s="15" t="str">
        <f>Lite!B22</f>
        <v>SL.13</v>
      </c>
      <c r="F20" s="15" t="str">
        <f>Lite!C22</f>
        <v>Is there a disciplinarily process for non-compliance with information security policies?</v>
      </c>
      <c r="G20" s="15" t="str">
        <f>Lite!D22</f>
        <v>Yes</v>
      </c>
      <c r="H20" s="15" t="str">
        <f>Lite!E22</f>
        <v xml:space="preserve"> Expeditor's employees not following the the IS Security policy are subject to disciplinary action up to and including termination.  </v>
      </c>
      <c r="I20" s="15">
        <f>Lite!F22</f>
        <v>0</v>
      </c>
      <c r="J20" s="15" t="str">
        <f>Lite!G22</f>
        <v>8.2.3</v>
      </c>
      <c r="K20" s="15" t="str">
        <f>Lite!H22</f>
        <v>Disciplinary process</v>
      </c>
      <c r="L20" s="15"/>
      <c r="M20" s="15"/>
      <c r="N20" s="15"/>
      <c r="O20" s="15"/>
      <c r="P20" s="15"/>
      <c r="Q20" s="15"/>
      <c r="R20" s="15"/>
    </row>
    <row r="21" spans="1:18" ht="168">
      <c r="A21" s="15"/>
      <c r="B21" s="15">
        <f>Lite!L23</f>
        <v>0</v>
      </c>
      <c r="C21" s="15" t="str">
        <f>Lite!J23</f>
        <v>E</v>
      </c>
      <c r="D21" s="15">
        <f>Lite!X23</f>
        <v>0</v>
      </c>
      <c r="E21" s="15" t="str">
        <f>Lite!B23</f>
        <v>SL.14</v>
      </c>
      <c r="F21" s="15" t="str">
        <f>Lite!C23</f>
        <v>Is there a constituent termination or change of status process?</v>
      </c>
      <c r="G21" s="15" t="str">
        <f>Lite!D23</f>
        <v>Yes</v>
      </c>
      <c r="H21" s="15" t="str">
        <f>Lite!E23</f>
        <v xml:space="preserve">Employee termination triggers account deactivation across all Windows and internally developed applications, and termination notifications are sent to staff supporting any non-integrated systems. Regular audits are conducted to ensure compliance with the termination policy, and supervisors receive regular notifications to review employees on long-term suspension. </v>
      </c>
      <c r="I21" s="15">
        <f>Lite!F23</f>
        <v>0</v>
      </c>
      <c r="J21" s="15" t="str">
        <f>Lite!G23</f>
        <v>8.3.1</v>
      </c>
      <c r="K21" s="15" t="str">
        <f>Lite!H23</f>
        <v>Termination responsibilities</v>
      </c>
      <c r="L21" s="15"/>
      <c r="M21" s="15"/>
      <c r="N21" s="15"/>
      <c r="O21" s="15"/>
      <c r="P21" s="15"/>
      <c r="Q21" s="15"/>
      <c r="R21" s="15"/>
    </row>
    <row r="22" spans="1:18">
      <c r="A22" s="15"/>
      <c r="B22" s="15">
        <f>Lite!L24</f>
        <v>0</v>
      </c>
      <c r="C22" s="15">
        <f>Lite!J24</f>
        <v>0</v>
      </c>
      <c r="D22" s="15">
        <f>Lite!X24</f>
        <v>0</v>
      </c>
      <c r="E22" s="15" t="str">
        <f>Lite!B24</f>
        <v/>
      </c>
      <c r="F22" s="15" t="str">
        <f>Lite!C24</f>
        <v>F. Physical and Environmental Security</v>
      </c>
      <c r="G22" s="15">
        <f>Lite!D24</f>
        <v>0</v>
      </c>
      <c r="H22" s="15">
        <f>Lite!E24</f>
        <v>0</v>
      </c>
      <c r="I22" s="15">
        <f>Lite!F24</f>
        <v>0</v>
      </c>
      <c r="J22" s="15">
        <f>Lite!G24</f>
        <v>0</v>
      </c>
      <c r="K22" s="15">
        <f>Lite!H24</f>
        <v>0</v>
      </c>
      <c r="L22" s="15"/>
      <c r="M22" s="15"/>
      <c r="N22" s="15"/>
      <c r="O22" s="15"/>
      <c r="P22" s="15"/>
      <c r="Q22" s="15"/>
      <c r="R22" s="15"/>
    </row>
    <row r="23" spans="1:18" ht="308.10000000000002">
      <c r="A23" s="15"/>
      <c r="B23" s="15">
        <f>Lite!L25</f>
        <v>0</v>
      </c>
      <c r="C23" s="15" t="str">
        <f>Lite!J25</f>
        <v>F</v>
      </c>
      <c r="D23" s="15">
        <f>Lite!X25</f>
        <v>0</v>
      </c>
      <c r="E23" s="15" t="str">
        <f>Lite!B25</f>
        <v>SL.15</v>
      </c>
      <c r="F23" s="15" t="str">
        <f>Lite!C25</f>
        <v>Is there a physical security program?</v>
      </c>
      <c r="G23" s="15" t="str">
        <f>Lite!D25</f>
        <v>Yes</v>
      </c>
      <c r="H23" s="15" t="str">
        <f>Lite!E25</f>
        <v>Expeditors Security Standards (ESS) are the security measures that each branch, office, and facility that manages Expeditors cargo must meet. These standards are the cornerstone of our security program. We have developed these standards out of our experience and our commitment to excellence, and by incorporating industry standards and best practices from various sources in accordance with our business model. Among others, these sources have included the Business Alliance for Secure Commerce (BASC), TAPA, and the security guidelines of governmental initiatives such as C-TPAT, the WCO Framework and EU2320, the EU’s aviation security program.</v>
      </c>
      <c r="I23" s="15">
        <f>Lite!F25</f>
        <v>0</v>
      </c>
      <c r="J23" s="15" t="str">
        <f>Lite!G25</f>
        <v>5.1.1</v>
      </c>
      <c r="K23" s="15" t="str">
        <f>Lite!H25</f>
        <v>Information Security Policy Document</v>
      </c>
      <c r="L23" s="15"/>
      <c r="M23" s="15"/>
      <c r="N23" s="15"/>
      <c r="O23" s="15"/>
      <c r="P23" s="15"/>
      <c r="Q23" s="15"/>
      <c r="R23" s="15"/>
    </row>
    <row r="24" spans="1:18" ht="140.1">
      <c r="A24" s="15"/>
      <c r="B24" s="15">
        <f>Lite!L26</f>
        <v>0</v>
      </c>
      <c r="C24" s="15" t="str">
        <f>Lite!J26</f>
        <v>F</v>
      </c>
      <c r="D24" s="15">
        <f>Lite!X26</f>
        <v>0</v>
      </c>
      <c r="E24" s="15" t="str">
        <f>Lite!B26</f>
        <v>SL.16</v>
      </c>
      <c r="F24" s="15" t="str">
        <f>Lite!C26</f>
        <v>Are reasonable physical security and environmental controls present in the building/data center that contains Scoped Systems and Data?</v>
      </c>
      <c r="G24" s="15" t="str">
        <f>Lite!D26</f>
        <v>Yes</v>
      </c>
      <c r="H24" s="15" t="str">
        <f>Lite!E26</f>
        <v>Company policy calls for standard policies based on office size and number of employees. Access control by keypad, lock, or magnetic card. Fire extinguishers are required. The structure must meet certain electrical and cooling requirements and be of a certain size.</v>
      </c>
      <c r="I24" s="15" t="str">
        <f>Lite!F26</f>
        <v>F.2 Physical Security Controls – Scoped Systems and Data</v>
      </c>
      <c r="J24" s="15" t="str">
        <f>Lite!G26</f>
        <v>9.1.3</v>
      </c>
      <c r="K24" s="15" t="str">
        <f>Lite!H26</f>
        <v>Securing offices, rooms, and facilities</v>
      </c>
      <c r="L24" s="15"/>
      <c r="M24" s="15"/>
      <c r="N24" s="15"/>
      <c r="O24" s="15"/>
      <c r="P24" s="15"/>
      <c r="Q24" s="15"/>
      <c r="R24" s="15"/>
    </row>
    <row r="25" spans="1:18" ht="140.1">
      <c r="A25" s="15"/>
      <c r="B25" s="15">
        <f>Lite!L27</f>
        <v>0</v>
      </c>
      <c r="C25" s="15" t="str">
        <f>Lite!J27</f>
        <v>F</v>
      </c>
      <c r="D25" s="15">
        <f>Lite!X27</f>
        <v>0</v>
      </c>
      <c r="E25" s="15" t="str">
        <f>Lite!B27</f>
        <v>SL.17</v>
      </c>
      <c r="F25" s="15" t="str">
        <f>Lite!C27</f>
        <v>Are visitors permitted in the facility?</v>
      </c>
      <c r="G25" s="15" t="str">
        <f>Lite!D27</f>
        <v>Yes</v>
      </c>
      <c r="H25" s="15" t="str">
        <f>Lite!E27</f>
        <v xml:space="preserve">We have the responsibility to protect all of our clients confidentiality regarding products, processes and other trade secretes related to their operations under our roof.   We maintain a strict policy of requiring  that all visitors check in and provide a proper form of identification. </v>
      </c>
      <c r="I25" s="15">
        <f>Lite!F27</f>
        <v>0</v>
      </c>
      <c r="J25" s="15" t="str">
        <f>Lite!G27</f>
        <v>9.1.2</v>
      </c>
      <c r="K25" s="15" t="str">
        <f>Lite!H27</f>
        <v>Physical entry controls</v>
      </c>
      <c r="L25" s="15"/>
      <c r="M25" s="15"/>
      <c r="N25" s="15"/>
      <c r="O25" s="15"/>
      <c r="P25" s="15"/>
      <c r="Q25" s="15"/>
      <c r="R25" s="15"/>
    </row>
    <row r="26" spans="1:18" ht="27.95">
      <c r="A26" s="15"/>
      <c r="B26" s="15">
        <f>Lite!L28</f>
        <v>0</v>
      </c>
      <c r="C26" s="15">
        <f>Lite!J28</f>
        <v>0</v>
      </c>
      <c r="D26" s="15">
        <f>Lite!X28</f>
        <v>0</v>
      </c>
      <c r="E26" s="15" t="str">
        <f>Lite!B28</f>
        <v/>
      </c>
      <c r="F26" s="15" t="str">
        <f>Lite!C28</f>
        <v>G. Communications and Operations Management</v>
      </c>
      <c r="G26" s="15">
        <f>Lite!D28</f>
        <v>0</v>
      </c>
      <c r="H26" s="15">
        <f>Lite!E28</f>
        <v>0</v>
      </c>
      <c r="I26" s="15">
        <f>Lite!F28</f>
        <v>0</v>
      </c>
      <c r="J26" s="15">
        <f>Lite!G28</f>
        <v>0</v>
      </c>
      <c r="K26" s="15">
        <f>Lite!H28</f>
        <v>0</v>
      </c>
      <c r="L26" s="15"/>
      <c r="M26" s="15"/>
      <c r="N26" s="15"/>
      <c r="O26" s="15"/>
      <c r="P26" s="15"/>
      <c r="Q26" s="15"/>
      <c r="R26" s="15"/>
    </row>
    <row r="27" spans="1:18" ht="168">
      <c r="A27" s="15"/>
      <c r="B27" s="15">
        <f>Lite!L29</f>
        <v>0</v>
      </c>
      <c r="C27" s="15" t="str">
        <f>Lite!J29</f>
        <v>G</v>
      </c>
      <c r="D27" s="15">
        <f>Lite!X29</f>
        <v>0</v>
      </c>
      <c r="E27" s="15" t="str">
        <f>Lite!B29</f>
        <v>SL.18</v>
      </c>
      <c r="F27" s="15" t="str">
        <f>Lite!C29</f>
        <v>Are Management approved operating procedures utilized?</v>
      </c>
      <c r="G27" s="15" t="str">
        <f>Lite!D29</f>
        <v>Yes</v>
      </c>
      <c r="H27" s="15" t="str">
        <f>Lite!E29</f>
        <v>Expeditors information protection is a responsibility of all empolyees globally.  Processes and procedures as well as roles and responsibility for oversight exist throughout our Cybersecurity Policy and Standards, our Global Security Health and Safety policy and standards and our code of business conduct with regular testing of critical controls.</v>
      </c>
      <c r="I27" s="15">
        <f>Lite!F29</f>
        <v>0</v>
      </c>
      <c r="J27" s="15" t="str">
        <f>Lite!G29</f>
        <v>10.1.1</v>
      </c>
      <c r="K27" s="15" t="str">
        <f>Lite!H29</f>
        <v>Documented Operating Procedure</v>
      </c>
      <c r="L27" s="15"/>
      <c r="M27" s="15"/>
      <c r="N27" s="15"/>
      <c r="O27" s="15"/>
      <c r="P27" s="15"/>
      <c r="Q27" s="15"/>
      <c r="R27" s="15"/>
    </row>
    <row r="28" spans="1:18" ht="69.95">
      <c r="A28" s="15"/>
      <c r="B28" s="15">
        <f>Lite!L30</f>
        <v>0</v>
      </c>
      <c r="C28" s="15" t="str">
        <f>Lite!J30</f>
        <v>G</v>
      </c>
      <c r="D28" s="15">
        <f>Lite!X30</f>
        <v>0</v>
      </c>
      <c r="E28" s="15" t="str">
        <f>Lite!B30</f>
        <v>SL.19</v>
      </c>
      <c r="F28" s="15" t="str">
        <f>Lite!C30</f>
        <v>Is there an operational change management / change control policy or program that has been approved by management, communicated to appropriate constituents and an owner to maintain and review the policy?</v>
      </c>
      <c r="G28" s="15" t="str">
        <f>Lite!D30</f>
        <v>Yes</v>
      </c>
      <c r="H28" s="15">
        <f>Lite!E30</f>
        <v>0</v>
      </c>
      <c r="I28" s="15" t="str">
        <f>Lite!F30</f>
        <v>G.21 Change Control</v>
      </c>
      <c r="J28" s="15" t="str">
        <f>Lite!G30</f>
        <v>10.1.2</v>
      </c>
      <c r="K28" s="15" t="str">
        <f>Lite!H30</f>
        <v>Change Management</v>
      </c>
      <c r="L28" s="15"/>
      <c r="M28" s="15"/>
      <c r="N28" s="15"/>
      <c r="O28" s="15"/>
      <c r="P28" s="15"/>
      <c r="Q28" s="15"/>
      <c r="R28" s="15"/>
    </row>
    <row r="29" spans="1:18" ht="27.95">
      <c r="A29" s="15"/>
      <c r="B29" s="15">
        <f>Lite!L31</f>
        <v>0</v>
      </c>
      <c r="C29" s="15" t="str">
        <f>Lite!J31</f>
        <v>G</v>
      </c>
      <c r="D29" s="15">
        <f>Lite!X31</f>
        <v>0</v>
      </c>
      <c r="E29" s="15" t="str">
        <f>Lite!B31</f>
        <v>SL.20</v>
      </c>
      <c r="F29" s="15" t="str">
        <f>Lite!C31</f>
        <v>Is application development performed?</v>
      </c>
      <c r="G29" s="15" t="str">
        <f>Lite!D31</f>
        <v>Yes</v>
      </c>
      <c r="H29" s="15">
        <f>Lite!E31</f>
        <v>0</v>
      </c>
      <c r="I29" s="15">
        <f>Lite!F31</f>
        <v>0</v>
      </c>
      <c r="J29" s="15">
        <f>Lite!G31</f>
        <v>12.5</v>
      </c>
      <c r="K29" s="15" t="str">
        <f>Lite!H31</f>
        <v>Security In Development And Support Processes</v>
      </c>
      <c r="L29" s="15"/>
      <c r="M29" s="15"/>
      <c r="N29" s="15"/>
      <c r="O29" s="15"/>
      <c r="P29" s="15"/>
      <c r="Q29" s="15"/>
      <c r="R29" s="15"/>
    </row>
    <row r="30" spans="1:18" ht="69.95">
      <c r="A30" s="15"/>
      <c r="B30" s="15">
        <f>Lite!L32</f>
        <v>0</v>
      </c>
      <c r="C30" s="15" t="str">
        <f>Lite!J32</f>
        <v>G</v>
      </c>
      <c r="D30" s="15">
        <f>Lite!X32</f>
        <v>0</v>
      </c>
      <c r="E30" s="15" t="str">
        <f>Lite!B32</f>
        <v>SL.21</v>
      </c>
      <c r="F30" s="15" t="str">
        <f>Lite!C32</f>
        <v>Do third party vendors have access to Scoped Systems and Data? (backup vendors, service providers, equipment support maintenance, software maintenance vendors, data recovery vendors, etc)?</v>
      </c>
      <c r="G30" s="15" t="str">
        <f>Lite!D32</f>
        <v>Yes</v>
      </c>
      <c r="H30" s="15" t="str">
        <f>Lite!E32</f>
        <v>It is possible Expeditors may contract with vendors in some cases to manage the scoped systems and data.</v>
      </c>
      <c r="I30" s="15">
        <f>Lite!F32</f>
        <v>0</v>
      </c>
      <c r="J30" s="15" t="str">
        <f>Lite!G32</f>
        <v>N/A</v>
      </c>
      <c r="K30" s="15" t="str">
        <f>Lite!H32</f>
        <v/>
      </c>
      <c r="L30" s="15"/>
      <c r="M30" s="15"/>
      <c r="N30" s="15"/>
      <c r="O30" s="15"/>
      <c r="P30" s="15"/>
      <c r="Q30" s="15"/>
      <c r="R30" s="15"/>
    </row>
    <row r="31" spans="1:18" ht="153.94999999999999">
      <c r="A31" s="15"/>
      <c r="B31" s="15">
        <f>Lite!L33</f>
        <v>0</v>
      </c>
      <c r="C31" s="15" t="str">
        <f>Lite!J33</f>
        <v>G</v>
      </c>
      <c r="D31" s="15">
        <f>Lite!X33</f>
        <v>0</v>
      </c>
      <c r="E31" s="15" t="str">
        <f>Lite!B33</f>
        <v>SL.22</v>
      </c>
      <c r="F31" s="15" t="str">
        <f>Lite!C33</f>
        <v>Is there an anti-virus / malware policy or program (workstations, servers, mobile devices) that has been approved by management, communicated to appropriate constituents and an owner to maintain and review the policy?</v>
      </c>
      <c r="G31" s="15" t="str">
        <f>Lite!D33</f>
        <v>Yes</v>
      </c>
      <c r="H31" s="15" t="str">
        <f>Lite!E33</f>
        <v xml:space="preserve">Expeditors’ Cybersecurity policy requires virus protection and up to date pattern files on endpoints including servers.   We use a current version of an industry standard anti-virus program, distribute anti-virus updates on a frequent basis and monitor our systems and network for potential virus activity and react as appropriate to the risk. </v>
      </c>
      <c r="I31" s="15">
        <f>Lite!F33</f>
        <v>0</v>
      </c>
      <c r="J31" s="15" t="str">
        <f>Lite!G33</f>
        <v>10.4.1.e</v>
      </c>
      <c r="K31" s="15" t="str">
        <f>Lite!H33</f>
        <v>Controls Against Malicious Code</v>
      </c>
      <c r="L31" s="15"/>
      <c r="M31" s="15"/>
      <c r="N31" s="15"/>
      <c r="O31" s="15"/>
      <c r="P31" s="15"/>
      <c r="Q31" s="15"/>
      <c r="R31" s="15"/>
    </row>
    <row r="32" spans="1:18" ht="56.1">
      <c r="A32" s="15"/>
      <c r="B32" s="15">
        <f>Lite!L34</f>
        <v>0</v>
      </c>
      <c r="C32" s="15" t="str">
        <f>Lite!J34</f>
        <v>G</v>
      </c>
      <c r="D32" s="15">
        <f>Lite!X34</f>
        <v>0</v>
      </c>
      <c r="E32" s="15" t="str">
        <f>Lite!B34</f>
        <v>SL.23</v>
      </c>
      <c r="F32" s="15" t="str">
        <f>Lite!C34</f>
        <v>Are system backups of Scoped Systems and Data performed?</v>
      </c>
      <c r="G32" s="15" t="str">
        <f>Lite!D34</f>
        <v>Yes</v>
      </c>
      <c r="H32" s="15" t="str">
        <f>Lite!E34</f>
        <v>Business critical applications have policies and processes for high-availability, redundancy, and off-site backup.</v>
      </c>
      <c r="I32" s="15">
        <f>Lite!F34</f>
        <v>0</v>
      </c>
      <c r="J32" s="15" t="str">
        <f>Lite!G34</f>
        <v>10.5.1</v>
      </c>
      <c r="K32" s="15" t="str">
        <f>Lite!H34</f>
        <v>Information Back-Up</v>
      </c>
      <c r="L32" s="15"/>
      <c r="M32" s="15"/>
      <c r="N32" s="15"/>
      <c r="O32" s="15"/>
      <c r="P32" s="15"/>
      <c r="Q32" s="15"/>
      <c r="R32" s="15"/>
    </row>
    <row r="33" spans="1:18" ht="111.95">
      <c r="A33" s="15"/>
      <c r="B33" s="15">
        <f>Lite!L35</f>
        <v>0</v>
      </c>
      <c r="C33" s="15" t="str">
        <f>Lite!J35</f>
        <v>G</v>
      </c>
      <c r="D33" s="15">
        <f>Lite!X35</f>
        <v>0</v>
      </c>
      <c r="E33" s="15" t="str">
        <f>Lite!B35</f>
        <v>SL.24</v>
      </c>
      <c r="F33" s="15" t="str">
        <f>Lite!C35</f>
        <v>Are there firewalls in use for both internal and external connections?</v>
      </c>
      <c r="G33" s="15" t="str">
        <f>Lite!D35</f>
        <v>Yes</v>
      </c>
      <c r="H33" s="15" t="str">
        <f>Lite!E35</f>
        <v xml:space="preserve"> Expeditors uses industry standard firewalls configured using a deny unless specifically allowed. Within the corporate network there are firewall security boundaries between each individual Expeditors office location.</v>
      </c>
      <c r="I33" s="15" t="str">
        <f>Lite!F35</f>
        <v>G.17 Network Security – Firewall(s)</v>
      </c>
      <c r="J33" s="15" t="str">
        <f>Lite!G35</f>
        <v>11.4.5</v>
      </c>
      <c r="K33" s="15" t="str">
        <f>Lite!H35</f>
        <v>Segregation in networks</v>
      </c>
      <c r="L33" s="15"/>
      <c r="M33" s="15"/>
      <c r="N33" s="15"/>
      <c r="O33" s="15"/>
      <c r="P33" s="15"/>
      <c r="Q33" s="15"/>
      <c r="R33" s="15"/>
    </row>
    <row r="34" spans="1:18" ht="224.1">
      <c r="A34" s="15"/>
      <c r="B34" s="15">
        <f>Lite!L36</f>
        <v>0</v>
      </c>
      <c r="C34" s="15" t="str">
        <f>Lite!J36</f>
        <v>G</v>
      </c>
      <c r="D34" s="15">
        <f>Lite!X36</f>
        <v>0</v>
      </c>
      <c r="E34" s="15" t="str">
        <f>Lite!B36</f>
        <v>SL.25</v>
      </c>
      <c r="F34" s="15" t="str">
        <f>Lite!C36</f>
        <v>Are vulnerability assessments, scans or penetration tests performed on internal or external networks?</v>
      </c>
      <c r="G34" s="15" t="str">
        <f>Lite!D36</f>
        <v>Yes</v>
      </c>
      <c r="H34" s="15" t="str">
        <f>Lite!E36</f>
        <v>The Expeditors Cybersecurity team performs penetration testing of its systems and applications on a recurring basis using multiple industry standard vulnerability scanners.  The specifics of our vulnerability assessment scheduling are part of our confidential security requirements.  Application vulnerability assessment also is an element of Expeditors' software development lifecycle and is a required activity prior to production release of an application.</v>
      </c>
      <c r="I34" s="15" t="str">
        <f>Lite!F36</f>
        <v>L.2 Technical Compliance Checking – Vulnerability Testing and Remediation</v>
      </c>
      <c r="J34" s="15" t="str">
        <f>Lite!G36</f>
        <v>12.6.1</v>
      </c>
      <c r="K34" s="15" t="str">
        <f>Lite!H36</f>
        <v>Control of technical vulnerabilities</v>
      </c>
      <c r="L34" s="15"/>
      <c r="M34" s="15"/>
      <c r="N34" s="15"/>
      <c r="O34" s="15"/>
      <c r="P34" s="15"/>
      <c r="Q34" s="15"/>
      <c r="R34" s="15"/>
    </row>
    <row r="35" spans="1:18" ht="27.95">
      <c r="A35" s="15"/>
      <c r="B35" s="15">
        <f>Lite!L37</f>
        <v>0</v>
      </c>
      <c r="C35" s="15" t="str">
        <f>Lite!J37</f>
        <v>G</v>
      </c>
      <c r="D35" s="15">
        <f>Lite!X37</f>
        <v>0</v>
      </c>
      <c r="E35" s="15" t="str">
        <f>Lite!B37</f>
        <v>SL.26</v>
      </c>
      <c r="F35" s="15" t="str">
        <f>Lite!C37</f>
        <v>Are there external network connections (Internet, intranet, extranet, etc.)?</v>
      </c>
      <c r="G35" s="15" t="str">
        <f>Lite!D37</f>
        <v>Yes</v>
      </c>
      <c r="H35" s="15">
        <f>Lite!E37</f>
        <v>0</v>
      </c>
      <c r="I35" s="15">
        <f>Lite!F37</f>
        <v>0</v>
      </c>
      <c r="J35" s="15" t="str">
        <f>Lite!G37</f>
        <v>N/A</v>
      </c>
      <c r="K35" s="15" t="str">
        <f>Lite!H37</f>
        <v/>
      </c>
      <c r="L35" s="15"/>
      <c r="M35" s="15"/>
      <c r="N35" s="15"/>
      <c r="O35" s="15"/>
      <c r="P35" s="15"/>
      <c r="Q35" s="15"/>
      <c r="R35" s="15"/>
    </row>
    <row r="36" spans="1:18" ht="27.95">
      <c r="A36" s="15"/>
      <c r="B36" s="15">
        <f>Lite!L38</f>
        <v>0</v>
      </c>
      <c r="C36" s="15" t="str">
        <f>Lite!J38</f>
        <v>G</v>
      </c>
      <c r="D36" s="15">
        <f>Lite!X38</f>
        <v>0</v>
      </c>
      <c r="E36" s="15" t="str">
        <f>Lite!B38</f>
        <v>SL.27</v>
      </c>
      <c r="F36" s="15" t="str">
        <f>Lite!C38</f>
        <v>Is wireless networking technology used?</v>
      </c>
      <c r="G36" s="15" t="str">
        <f>Lite!D38</f>
        <v>Yes</v>
      </c>
      <c r="H36" s="15">
        <f>Lite!E38</f>
        <v>0</v>
      </c>
      <c r="I36" s="15" t="str">
        <f>Lite!F38</f>
        <v>G.15 Unapproved Wireless Networks</v>
      </c>
      <c r="J36" s="15" t="str">
        <f>Lite!G38</f>
        <v>10.6.1.c</v>
      </c>
      <c r="K36" s="15" t="str">
        <f>Lite!H38</f>
        <v>Network Controls</v>
      </c>
      <c r="L36" s="15"/>
      <c r="M36" s="15"/>
      <c r="N36" s="15"/>
      <c r="O36" s="15"/>
      <c r="P36" s="15"/>
      <c r="Q36" s="15"/>
      <c r="R36" s="15"/>
    </row>
    <row r="37" spans="1:18" ht="84">
      <c r="A37" s="15"/>
      <c r="B37" s="15">
        <f>Lite!L39</f>
        <v>0</v>
      </c>
      <c r="C37" s="15" t="str">
        <f>Lite!J39</f>
        <v>G</v>
      </c>
      <c r="D37" s="15">
        <f>Lite!X39</f>
        <v>0</v>
      </c>
      <c r="E37" s="15" t="str">
        <f>Lite!B39</f>
        <v>SL.28</v>
      </c>
      <c r="F37" s="15" t="str">
        <f>Lite!C39</f>
        <v>Is there a removable media policy or program (CDs, DVDs, tapes, disk drives) that has been approved by management, communicated to appropriate constituents, and an owner to maintain and review the policy?</v>
      </c>
      <c r="G37" s="15" t="str">
        <f>Lite!D39</f>
        <v>Yes</v>
      </c>
      <c r="H37" s="15" t="str">
        <f>Lite!E39</f>
        <v>We require that employees do not utilize their personal devices on the Expeditors' network. Additionally we advocate for the use of encryption for any portable media.</v>
      </c>
      <c r="I37" s="15">
        <f>Lite!F39</f>
        <v>0</v>
      </c>
      <c r="J37" s="15" t="str">
        <f>Lite!G39</f>
        <v>10.7.1</v>
      </c>
      <c r="K37" s="15" t="str">
        <f>Lite!H39</f>
        <v>Management Of Removable Media</v>
      </c>
      <c r="L37" s="15"/>
      <c r="M37" s="15"/>
      <c r="N37" s="15"/>
      <c r="O37" s="15"/>
      <c r="P37" s="15"/>
      <c r="Q37" s="15"/>
      <c r="R37" s="15"/>
    </row>
    <row r="38" spans="1:18" ht="84">
      <c r="A38" s="15"/>
      <c r="B38" s="15">
        <f>Lite!L40</f>
        <v>0</v>
      </c>
      <c r="C38" s="15" t="str">
        <f>Lite!J40</f>
        <v>G</v>
      </c>
      <c r="D38" s="15">
        <f>Lite!X40</f>
        <v>0</v>
      </c>
      <c r="E38" s="15" t="str">
        <f>Lite!B40</f>
        <v>SL.29</v>
      </c>
      <c r="F38" s="15" t="str">
        <f>Lite!C40</f>
        <v>Is Scoped Data sent or received electronically or via physical media?</v>
      </c>
      <c r="G38" s="15" t="str">
        <f>Lite!D40</f>
        <v>Yes</v>
      </c>
      <c r="H38" s="15" t="str">
        <f>Lite!E40</f>
        <v>By default most of our customer facing websites are offered via HTTPS, email can be configured to only send encrypted, and data exchanges can be achieved via encrypted protocols.</v>
      </c>
      <c r="I38" s="15">
        <f>Lite!F40</f>
        <v>0</v>
      </c>
      <c r="J38" s="15" t="str">
        <f>Lite!G40</f>
        <v>10.8.3</v>
      </c>
      <c r="K38" s="15" t="str">
        <f>Lite!H40</f>
        <v>Physical Media In Transit</v>
      </c>
      <c r="L38" s="15"/>
      <c r="M38" s="15"/>
      <c r="N38" s="15"/>
      <c r="O38" s="15"/>
      <c r="P38" s="15"/>
      <c r="Q38" s="15"/>
      <c r="R38" s="15"/>
    </row>
    <row r="39" spans="1:18">
      <c r="A39" s="15"/>
      <c r="B39" s="15">
        <f>Lite!L41</f>
        <v>0</v>
      </c>
      <c r="C39" s="15" t="str">
        <f>Lite!J41</f>
        <v>G</v>
      </c>
      <c r="D39" s="15">
        <f>Lite!X41</f>
        <v>0</v>
      </c>
      <c r="E39" s="15" t="str">
        <f>Lite!B41</f>
        <v>SL.30</v>
      </c>
      <c r="F39" s="15" t="str">
        <f>Lite!C41</f>
        <v>Are Web services provided?</v>
      </c>
      <c r="G39" s="15" t="str">
        <f>Lite!D41</f>
        <v>Yes</v>
      </c>
      <c r="H39" s="15">
        <f>Lite!E41</f>
        <v>0</v>
      </c>
      <c r="I39" s="15">
        <f>Lite!F41</f>
        <v>0</v>
      </c>
      <c r="J39" s="15" t="str">
        <f>Lite!G41</f>
        <v>N/A</v>
      </c>
      <c r="K39" s="15" t="str">
        <f>Lite!H41</f>
        <v/>
      </c>
      <c r="L39" s="15"/>
      <c r="M39" s="15"/>
      <c r="N39" s="15"/>
      <c r="O39" s="15"/>
      <c r="P39" s="15"/>
      <c r="Q39" s="15"/>
      <c r="R39" s="15"/>
    </row>
    <row r="40" spans="1:18">
      <c r="A40" s="15"/>
      <c r="B40" s="15">
        <f>Lite!L42</f>
        <v>0</v>
      </c>
      <c r="C40" s="15">
        <f>Lite!J42</f>
        <v>0</v>
      </c>
      <c r="D40" s="15">
        <f>Lite!X42</f>
        <v>0</v>
      </c>
      <c r="E40" s="15" t="str">
        <f>Lite!B42</f>
        <v/>
      </c>
      <c r="F40" s="15" t="str">
        <f>Lite!C42</f>
        <v>H. Access Control</v>
      </c>
      <c r="G40" s="15">
        <f>Lite!D42</f>
        <v>0</v>
      </c>
      <c r="H40" s="15">
        <f>Lite!E42</f>
        <v>0</v>
      </c>
      <c r="I40" s="15">
        <f>Lite!F42</f>
        <v>0</v>
      </c>
      <c r="J40" s="15">
        <f>Lite!G42</f>
        <v>0</v>
      </c>
      <c r="K40" s="15">
        <f>Lite!H42</f>
        <v>0</v>
      </c>
      <c r="L40" s="15"/>
      <c r="M40" s="15"/>
      <c r="N40" s="15"/>
      <c r="O40" s="15"/>
      <c r="P40" s="15"/>
      <c r="Q40" s="15"/>
      <c r="R40" s="15"/>
    </row>
    <row r="41" spans="1:18" ht="126">
      <c r="A41" s="15"/>
      <c r="B41" s="15">
        <f>Lite!L43</f>
        <v>0</v>
      </c>
      <c r="C41" s="15" t="str">
        <f>Lite!J43</f>
        <v>H</v>
      </c>
      <c r="D41" s="15">
        <f>Lite!X43</f>
        <v>0</v>
      </c>
      <c r="E41" s="15" t="str">
        <f>Lite!B43</f>
        <v>SL.31</v>
      </c>
      <c r="F41" s="15" t="str">
        <f>Lite!C43</f>
        <v>Are electronic systems used to transmit, process or store Scoped Systems and Data?</v>
      </c>
      <c r="G41" s="15" t="str">
        <f>Lite!D43</f>
        <v>Yes</v>
      </c>
      <c r="H41" s="15" t="str">
        <f>Lite!E43</f>
        <v xml:space="preserve">In general data is encrypted between our customer and Expeditors. By default most of our customer facing websites are offered via HTTPS, email can be configured to only send encrypted, and data exchanges can be achieved via encrypted protocols. </v>
      </c>
      <c r="I41" s="15">
        <f>Lite!F43</f>
        <v>0</v>
      </c>
      <c r="J41" s="15" t="str">
        <f>Lite!G43</f>
        <v>N/A</v>
      </c>
      <c r="K41" s="15" t="str">
        <f>Lite!H43</f>
        <v/>
      </c>
      <c r="L41" s="15"/>
      <c r="M41" s="15"/>
      <c r="N41" s="15"/>
      <c r="O41" s="15"/>
      <c r="P41" s="15"/>
      <c r="Q41" s="15"/>
      <c r="R41" s="15"/>
    </row>
    <row r="42" spans="1:18" ht="195.95">
      <c r="A42" s="15"/>
      <c r="B42" s="15">
        <f>Lite!L44</f>
        <v>0</v>
      </c>
      <c r="C42" s="15" t="str">
        <f>Lite!J44</f>
        <v>H</v>
      </c>
      <c r="D42" s="15">
        <f>Lite!X44</f>
        <v>0</v>
      </c>
      <c r="E42" s="15" t="str">
        <f>Lite!B44</f>
        <v>SL.32</v>
      </c>
      <c r="F42" s="15" t="str">
        <f>Lite!C44</f>
        <v>Are unique user IDs used for access?</v>
      </c>
      <c r="G42" s="15" t="str">
        <f>Lite!D44</f>
        <v>Yes</v>
      </c>
      <c r="H42" s="15" t="str">
        <f>Lite!E44</f>
        <v>Yes all users are are required to authenticate with a unique username and password.   Expeditors discourages the use of shared passwords and has policies against sharing user account with other people. Some Expeditors systems requires system accounts which are used by multiple members of a team. These credentials are to be stored in our company wide password manager for safe keeping.</v>
      </c>
      <c r="I42" s="15">
        <f>Lite!F44</f>
        <v>0</v>
      </c>
      <c r="J42" s="15" t="str">
        <f>Lite!G44</f>
        <v>11.2.1.a</v>
      </c>
      <c r="K42" s="15" t="str">
        <f>Lite!H44</f>
        <v>User Registration</v>
      </c>
      <c r="L42" s="15"/>
      <c r="M42" s="15"/>
      <c r="N42" s="15"/>
      <c r="O42" s="15"/>
      <c r="P42" s="15"/>
      <c r="Q42" s="15"/>
      <c r="R42" s="15"/>
    </row>
    <row r="43" spans="1:18" ht="42">
      <c r="A43" s="15"/>
      <c r="B43" s="15">
        <f>Lite!L45</f>
        <v>0</v>
      </c>
      <c r="C43" s="15" t="str">
        <f>Lite!J45</f>
        <v>H</v>
      </c>
      <c r="D43" s="15">
        <f>Lite!X45</f>
        <v>0</v>
      </c>
      <c r="E43" s="15" t="str">
        <f>Lite!B45</f>
        <v>SL.33</v>
      </c>
      <c r="F43" s="15" t="str">
        <f>Lite!C45</f>
        <v>Is application development performed?</v>
      </c>
      <c r="G43" s="15" t="str">
        <f>Lite!D45</f>
        <v>Yes</v>
      </c>
      <c r="H43" s="15" t="str">
        <f>Lite!E45</f>
        <v>Expeditors follows a formal Software Development Life Cycle (SDLC) process.</v>
      </c>
      <c r="I43" s="15">
        <f>Lite!F45</f>
        <v>0</v>
      </c>
      <c r="J43" s="15">
        <f>Lite!G45</f>
        <v>11.6</v>
      </c>
      <c r="K43" s="15" t="str">
        <f>Lite!H45</f>
        <v>Application and information access control</v>
      </c>
      <c r="L43" s="15"/>
      <c r="M43" s="15"/>
      <c r="N43" s="15"/>
      <c r="O43" s="15"/>
      <c r="P43" s="15"/>
      <c r="Q43" s="15"/>
      <c r="R43" s="15"/>
    </row>
    <row r="44" spans="1:18" ht="140.1">
      <c r="A44" s="15"/>
      <c r="B44" s="15">
        <f>Lite!L46</f>
        <v>0</v>
      </c>
      <c r="C44" s="15" t="str">
        <f>Lite!J46</f>
        <v>H</v>
      </c>
      <c r="D44" s="15">
        <f>Lite!X46</f>
        <v>0</v>
      </c>
      <c r="E44" s="15" t="str">
        <f>Lite!B46</f>
        <v>SL.34</v>
      </c>
      <c r="F44" s="15" t="str">
        <f>Lite!C46</f>
        <v>Are passwords required to access systems transmitting, processing or storing Scoped Systems and Data?</v>
      </c>
      <c r="G44" s="15" t="str">
        <f>Lite!D46</f>
        <v>Yes</v>
      </c>
      <c r="H44" s="15" t="str">
        <f>Lite!E46</f>
        <v>Expeditors enforces a password policy that applies to our systems. There are a few applications/systems that display limited information without authenitication. An example of this is our shipment tracking on our homepage. This is just like other small parsel tracking services tracking function.</v>
      </c>
      <c r="I44" s="15">
        <f>Lite!F46</f>
        <v>0</v>
      </c>
      <c r="J44" s="15" t="str">
        <f>Lite!G46</f>
        <v>11.2.3</v>
      </c>
      <c r="K44" s="15" t="str">
        <f>Lite!H46</f>
        <v>User Password Management</v>
      </c>
      <c r="L44" s="15"/>
      <c r="M44" s="15"/>
      <c r="N44" s="15"/>
      <c r="O44" s="15"/>
      <c r="P44" s="15"/>
      <c r="Q44" s="15"/>
      <c r="R44" s="15"/>
    </row>
    <row r="45" spans="1:18" ht="69.95">
      <c r="A45" s="15"/>
      <c r="B45" s="15">
        <f>Lite!L47</f>
        <v>0</v>
      </c>
      <c r="C45" s="15" t="str">
        <f>Lite!J47</f>
        <v>H</v>
      </c>
      <c r="D45" s="15">
        <f>Lite!X47</f>
        <v>0</v>
      </c>
      <c r="E45" s="15" t="str">
        <f>Lite!B47</f>
        <v>SL.35</v>
      </c>
      <c r="F45" s="15" t="str">
        <f>Lite!C47</f>
        <v>Is remote access permitted?</v>
      </c>
      <c r="G45" s="15" t="str">
        <f>Lite!D47</f>
        <v>Yes</v>
      </c>
      <c r="H45" s="15" t="str">
        <f>Lite!E47</f>
        <v xml:space="preserve">Employee remote access to Expeditors' corporate network is managed by the IS security team; remote access is provided on a request and approval basis.  </v>
      </c>
      <c r="I45" s="15">
        <f>Lite!F47</f>
        <v>0</v>
      </c>
      <c r="J45" s="15">
        <f>Lite!G47</f>
        <v>11.7</v>
      </c>
      <c r="K45" s="15" t="str">
        <f>Lite!H47</f>
        <v>Mobile Computing And Teleworking</v>
      </c>
      <c r="L45" s="15"/>
      <c r="M45" s="15"/>
      <c r="N45" s="15"/>
      <c r="O45" s="15"/>
      <c r="P45" s="15"/>
      <c r="Q45" s="15"/>
      <c r="R45" s="15"/>
    </row>
    <row r="46" spans="1:18" ht="27.95">
      <c r="A46" s="15"/>
      <c r="B46" s="15">
        <f>Lite!L48</f>
        <v>0</v>
      </c>
      <c r="C46" s="15">
        <f>Lite!J48</f>
        <v>0</v>
      </c>
      <c r="D46" s="15">
        <f>Lite!X48</f>
        <v>0</v>
      </c>
      <c r="E46" s="15" t="str">
        <f>Lite!B48</f>
        <v/>
      </c>
      <c r="F46" s="15" t="str">
        <f>Lite!C48</f>
        <v>I. Information Systems Acquisition Development &amp; Maintenance</v>
      </c>
      <c r="G46" s="15">
        <f>Lite!D48</f>
        <v>0</v>
      </c>
      <c r="H46" s="15">
        <f>Lite!E48</f>
        <v>0</v>
      </c>
      <c r="I46" s="15">
        <f>Lite!F48</f>
        <v>0</v>
      </c>
      <c r="J46" s="15">
        <f>Lite!G48</f>
        <v>0</v>
      </c>
      <c r="K46" s="15">
        <f>Lite!H48</f>
        <v>0</v>
      </c>
      <c r="L46" s="15"/>
      <c r="M46" s="15"/>
      <c r="N46" s="15"/>
      <c r="O46" s="15"/>
      <c r="P46" s="15"/>
      <c r="Q46" s="15"/>
      <c r="R46" s="15"/>
    </row>
    <row r="47" spans="1:18" ht="126">
      <c r="A47" s="15"/>
      <c r="B47" s="15">
        <f>Lite!L49</f>
        <v>0</v>
      </c>
      <c r="C47" s="15" t="str">
        <f>Lite!J49</f>
        <v>I</v>
      </c>
      <c r="D47" s="15">
        <f>Lite!X49</f>
        <v>0</v>
      </c>
      <c r="E47" s="15" t="str">
        <f>Lite!B49</f>
        <v>SL.36</v>
      </c>
      <c r="F47" s="15" t="str">
        <f>Lite!C49</f>
        <v>Are business information systems used to transmit, process or store Scoped Systems and Data?</v>
      </c>
      <c r="G47" s="15" t="str">
        <f>Lite!D49</f>
        <v>Yes</v>
      </c>
      <c r="H47" s="15" t="str">
        <f>Lite!E49</f>
        <v xml:space="preserve">In general data is encrypted between our customer and Expeditors. By default most of our customer facing websites are offered via HTTPS, email can be configured to only send encrypted, and data exchanges can be achieved via encrypted protocols. </v>
      </c>
      <c r="I47" s="15">
        <f>Lite!F49</f>
        <v>0</v>
      </c>
      <c r="J47" s="15" t="str">
        <f>Lite!G49</f>
        <v>12.1.1</v>
      </c>
      <c r="K47" s="15" t="str">
        <f>Lite!H49</f>
        <v>Security Requirements Analysis And Specification</v>
      </c>
      <c r="L47" s="15"/>
      <c r="M47" s="15"/>
      <c r="N47" s="15"/>
      <c r="O47" s="15"/>
      <c r="P47" s="15"/>
      <c r="Q47" s="15"/>
      <c r="R47" s="15"/>
    </row>
    <row r="48" spans="1:18" ht="27.95">
      <c r="A48" s="15"/>
      <c r="B48" s="15">
        <f>Lite!L50</f>
        <v>0</v>
      </c>
      <c r="C48" s="15" t="str">
        <f>Lite!J50</f>
        <v>I</v>
      </c>
      <c r="D48" s="15">
        <f>Lite!X50</f>
        <v>0</v>
      </c>
      <c r="E48" s="15" t="str">
        <f>Lite!B50</f>
        <v>SL.37</v>
      </c>
      <c r="F48" s="15" t="str">
        <f>Lite!C50</f>
        <v>Is application development performed?</v>
      </c>
      <c r="G48" s="15" t="str">
        <f>Lite!D50</f>
        <v>Yes</v>
      </c>
      <c r="H48" s="15">
        <f>Lite!E50</f>
        <v>0</v>
      </c>
      <c r="I48" s="15">
        <f>Lite!F50</f>
        <v>0</v>
      </c>
      <c r="J48" s="15">
        <f>Lite!G50</f>
        <v>12.5</v>
      </c>
      <c r="K48" s="15" t="str">
        <f>Lite!H50</f>
        <v>Security In Development And Support Processes</v>
      </c>
      <c r="L48" s="15"/>
      <c r="M48" s="15"/>
      <c r="N48" s="15"/>
      <c r="O48" s="15"/>
      <c r="P48" s="15"/>
      <c r="Q48" s="15"/>
      <c r="R48" s="15"/>
    </row>
    <row r="49" spans="1:18" ht="27.95">
      <c r="A49" s="15"/>
      <c r="B49" s="15">
        <f>Lite!L51</f>
        <v>0</v>
      </c>
      <c r="C49" s="15" t="str">
        <f>Lite!J51</f>
        <v>I</v>
      </c>
      <c r="D49" s="15">
        <f>Lite!X51</f>
        <v>0</v>
      </c>
      <c r="E49" s="15" t="str">
        <f>Lite!B51</f>
        <v>SL.38</v>
      </c>
      <c r="F49" s="15" t="str">
        <f>Lite!C51</f>
        <v>Is there a formal Software Development Life Cycle (SDLC) process?</v>
      </c>
      <c r="G49" s="15" t="str">
        <f>Lite!D51</f>
        <v>Yes</v>
      </c>
      <c r="H49" s="15">
        <f>Lite!E51</f>
        <v>0</v>
      </c>
      <c r="I49" s="15">
        <f>Lite!F51</f>
        <v>0</v>
      </c>
      <c r="J49" s="15">
        <f>Lite!G51</f>
        <v>12.5</v>
      </c>
      <c r="K49" s="15" t="str">
        <f>Lite!H51</f>
        <v>Security In Development And Support Processes</v>
      </c>
      <c r="L49" s="15"/>
      <c r="M49" s="15"/>
      <c r="N49" s="15"/>
      <c r="O49" s="15"/>
      <c r="P49" s="15"/>
      <c r="Q49" s="15"/>
      <c r="R49" s="15"/>
    </row>
    <row r="50" spans="1:18" ht="27.95">
      <c r="A50" s="15"/>
      <c r="B50" s="15">
        <f>Lite!L52</f>
        <v>0</v>
      </c>
      <c r="C50" s="15" t="str">
        <f>Lite!J52</f>
        <v>I</v>
      </c>
      <c r="D50" s="15">
        <f>Lite!X52</f>
        <v>0</v>
      </c>
      <c r="E50" s="15" t="str">
        <f>Lite!B52</f>
        <v>SL.39</v>
      </c>
      <c r="F50" s="15" t="str">
        <f>Lite!C52</f>
        <v>Are systems and applications patched?</v>
      </c>
      <c r="G50" s="15" t="str">
        <f>Lite!D52</f>
        <v>Yes</v>
      </c>
      <c r="H50" s="15" t="str">
        <f>Lite!E52</f>
        <v>Expeditors maintains a patching program.</v>
      </c>
      <c r="I50" s="15" t="str">
        <f>Lite!F52</f>
        <v>I.4 System Patching</v>
      </c>
      <c r="J50" s="15" t="str">
        <f>Lite!G52</f>
        <v>12.6.1</v>
      </c>
      <c r="K50" s="15" t="str">
        <f>Lite!H52</f>
        <v>Control Of Technical Vulnerabilities</v>
      </c>
      <c r="L50" s="15"/>
      <c r="M50" s="15"/>
      <c r="N50" s="15"/>
      <c r="O50" s="15"/>
      <c r="P50" s="15"/>
      <c r="Q50" s="15"/>
      <c r="R50" s="15"/>
    </row>
    <row r="51" spans="1:18" ht="56.1">
      <c r="A51" s="15"/>
      <c r="B51" s="15">
        <f>Lite!L53</f>
        <v>0</v>
      </c>
      <c r="C51" s="15" t="str">
        <f>Lite!J53</f>
        <v>I</v>
      </c>
      <c r="D51" s="15">
        <f>Lite!X53</f>
        <v>0</v>
      </c>
      <c r="E51" s="15" t="str">
        <f>Lite!B53</f>
        <v>SL.40</v>
      </c>
      <c r="F51" s="15" t="str">
        <f>Lite!C53</f>
        <v>Is a web site supported, hosted or maintained that has access to Scoped Systems and Data?</v>
      </c>
      <c r="G51" s="15" t="str">
        <f>Lite!D53</f>
        <v>Yes</v>
      </c>
      <c r="H51" s="15" t="str">
        <f>Lite!E53</f>
        <v>Both Tradeflow and exp.o are website applications that allow users with the appropriate permission to access the data.</v>
      </c>
      <c r="I51" s="15">
        <f>Lite!F53</f>
        <v>0</v>
      </c>
      <c r="J51" s="15" t="str">
        <f>Lite!G53</f>
        <v>N/A</v>
      </c>
      <c r="K51" s="15">
        <f>Lite!H53</f>
        <v>0</v>
      </c>
      <c r="L51" s="15"/>
      <c r="M51" s="15"/>
      <c r="N51" s="15"/>
      <c r="O51" s="15"/>
      <c r="P51" s="15"/>
      <c r="Q51" s="15"/>
      <c r="R51" s="15"/>
    </row>
    <row r="52" spans="1:18" ht="84">
      <c r="A52" s="15"/>
      <c r="B52" s="15">
        <f>Lite!L54</f>
        <v>0</v>
      </c>
      <c r="C52" s="15" t="str">
        <f>Lite!J54</f>
        <v>I</v>
      </c>
      <c r="D52" s="15">
        <f>Lite!X54</f>
        <v>0</v>
      </c>
      <c r="E52" s="15" t="str">
        <f>Lite!B54</f>
        <v>SL.41</v>
      </c>
      <c r="F52" s="15" t="str">
        <f>Lite!C54</f>
        <v>Are vulnerability tests (internal/external) performed on all applications at least annually?</v>
      </c>
      <c r="G52" s="15" t="str">
        <f>Lite!D54</f>
        <v>No</v>
      </c>
      <c r="H52" s="15" t="str">
        <f>Lite!E54</f>
        <v>Vulnerability tests are performed on all external applications and we are beginning to scan internal applications. At this time internal and external applications are not scanned annually.</v>
      </c>
      <c r="I52" s="15" t="str">
        <f>Lite!F54</f>
        <v>I.1 Application Vulnerability Assessments/Ethical Hacking</v>
      </c>
      <c r="J52" s="15" t="str">
        <f>Lite!G54</f>
        <v>15.2.2</v>
      </c>
      <c r="K52" s="15" t="str">
        <f>Lite!H54</f>
        <v>Technical Compliance Checking</v>
      </c>
      <c r="L52" s="15"/>
      <c r="M52" s="15"/>
      <c r="N52" s="15"/>
      <c r="O52" s="15"/>
      <c r="P52" s="15"/>
      <c r="Q52" s="15"/>
      <c r="R52" s="15"/>
    </row>
    <row r="53" spans="1:18" ht="27.95">
      <c r="A53" s="15"/>
      <c r="B53" s="15">
        <f>Lite!L55</f>
        <v>0</v>
      </c>
      <c r="C53" s="15" t="str">
        <f>Lite!J55</f>
        <v>I</v>
      </c>
      <c r="D53" s="15">
        <f>Lite!X55</f>
        <v>0</v>
      </c>
      <c r="E53" s="15" t="str">
        <f>Lite!B55</f>
        <v>SL.42</v>
      </c>
      <c r="F53" s="15" t="str">
        <f>Lite!C55</f>
        <v>Are encryption tools managed and maintained for Scoped Data?</v>
      </c>
      <c r="G53" s="15" t="str">
        <f>Lite!D55</f>
        <v>Yes</v>
      </c>
      <c r="H53" s="15" t="str">
        <f>Lite!E55</f>
        <v>HTTPs is used to encrypt data access</v>
      </c>
      <c r="I53" s="15">
        <f>Lite!F55</f>
        <v>0</v>
      </c>
      <c r="J53" s="15" t="str">
        <f>Lite!G55</f>
        <v>N/A</v>
      </c>
      <c r="K53" s="15" t="str">
        <f>Lite!H55</f>
        <v/>
      </c>
      <c r="L53" s="15"/>
      <c r="M53" s="15"/>
      <c r="N53" s="15"/>
      <c r="O53" s="15"/>
      <c r="P53" s="15"/>
      <c r="Q53" s="15"/>
      <c r="R53" s="15"/>
    </row>
    <row r="54" spans="1:18" ht="27.95">
      <c r="A54" s="15"/>
      <c r="B54" s="15">
        <f>Lite!L56</f>
        <v>0</v>
      </c>
      <c r="C54" s="15">
        <f>Lite!J56</f>
        <v>0</v>
      </c>
      <c r="D54" s="15">
        <f>Lite!X56</f>
        <v>0</v>
      </c>
      <c r="E54" s="15" t="str">
        <f>Lite!B56</f>
        <v/>
      </c>
      <c r="F54" s="15" t="str">
        <f>Lite!C56</f>
        <v>J. Incident Event and Communications Management</v>
      </c>
      <c r="G54" s="15">
        <f>Lite!D56</f>
        <v>0</v>
      </c>
      <c r="H54" s="15">
        <f>Lite!E56</f>
        <v>0</v>
      </c>
      <c r="I54" s="15">
        <f>Lite!F56</f>
        <v>0</v>
      </c>
      <c r="J54" s="15">
        <f>Lite!G56</f>
        <v>0</v>
      </c>
      <c r="K54" s="15">
        <f>Lite!H56</f>
        <v>0</v>
      </c>
      <c r="L54" s="15"/>
      <c r="M54" s="15"/>
      <c r="N54" s="15"/>
      <c r="O54" s="15"/>
      <c r="P54" s="15"/>
      <c r="Q54" s="15"/>
      <c r="R54" s="15"/>
    </row>
    <row r="55" spans="1:18" ht="210">
      <c r="A55" s="15"/>
      <c r="B55" s="15">
        <f>Lite!L57</f>
        <v>0</v>
      </c>
      <c r="C55" s="15" t="str">
        <f>Lite!J57</f>
        <v>J</v>
      </c>
      <c r="D55" s="15">
        <f>Lite!X57</f>
        <v>0</v>
      </c>
      <c r="E55" s="15" t="str">
        <f>Lite!B57</f>
        <v>SL.43</v>
      </c>
      <c r="F55" s="15" t="str">
        <f>Lite!C57</f>
        <v>Is there an Incident Management program?</v>
      </c>
      <c r="G55" s="15" t="str">
        <f>Lite!D57</f>
        <v>Yes</v>
      </c>
      <c r="H55" s="15" t="str">
        <f>Lite!E57</f>
        <v>There is a management approved and documented Incident Management Policy and Program. An incident response plan and procedures are also in place. The IRP and procedures are tested at least annually. Documentation is also maintained on incidents, events, outcomes, and remediation. All Cybersecurity personnel have their own incident response playbook, as well as assigned roles and responsibilities, contact information, and procedures.</v>
      </c>
      <c r="I55" s="15">
        <f>Lite!F57</f>
        <v>0</v>
      </c>
      <c r="J55" s="15" t="str">
        <f>Lite!G57</f>
        <v>N/A</v>
      </c>
      <c r="K55" s="15" t="str">
        <f>Lite!H57</f>
        <v/>
      </c>
      <c r="L55" s="15"/>
      <c r="M55" s="15"/>
      <c r="N55" s="15"/>
      <c r="O55" s="15"/>
      <c r="P55" s="15"/>
      <c r="Q55" s="15"/>
      <c r="R55" s="15"/>
    </row>
    <row r="56" spans="1:18">
      <c r="A56" s="15"/>
      <c r="B56" s="15">
        <f>Lite!L58</f>
        <v>0</v>
      </c>
      <c r="C56" s="15">
        <f>Lite!J58</f>
        <v>0</v>
      </c>
      <c r="D56" s="15">
        <f>Lite!X58</f>
        <v>0</v>
      </c>
      <c r="E56" s="15" t="str">
        <f>Lite!B58</f>
        <v/>
      </c>
      <c r="F56" s="15" t="str">
        <f>Lite!C58</f>
        <v>K. Business Continuity and Disaster Recovery</v>
      </c>
      <c r="G56" s="15">
        <f>Lite!D58</f>
        <v>0</v>
      </c>
      <c r="H56" s="15">
        <f>Lite!E58</f>
        <v>0</v>
      </c>
      <c r="I56" s="15">
        <f>Lite!F58</f>
        <v>0</v>
      </c>
      <c r="J56" s="15">
        <f>Lite!G58</f>
        <v>0</v>
      </c>
      <c r="K56" s="15">
        <f>Lite!H58</f>
        <v>0</v>
      </c>
      <c r="L56" s="15"/>
      <c r="M56" s="15"/>
      <c r="N56" s="15"/>
      <c r="O56" s="15"/>
      <c r="P56" s="15"/>
      <c r="Q56" s="15"/>
      <c r="R56" s="15"/>
    </row>
    <row r="57" spans="1:18" ht="308.10000000000002">
      <c r="A57" s="15"/>
      <c r="B57" s="15">
        <f>Lite!L59</f>
        <v>0</v>
      </c>
      <c r="C57" s="15" t="str">
        <f>Lite!J59</f>
        <v>K</v>
      </c>
      <c r="D57" s="15">
        <f>Lite!X59</f>
        <v>0</v>
      </c>
      <c r="E57" s="15" t="str">
        <f>Lite!B59</f>
        <v>SL.44</v>
      </c>
      <c r="F57" s="15" t="str">
        <f>Lite!C59</f>
        <v>Is there a documented policy for business continuity and disaster recovery that has been approved by management, communicated to appropriate constituents and an owner to maintain and review the policy?</v>
      </c>
      <c r="G57" s="15" t="str">
        <f>Lite!D59</f>
        <v>Yes</v>
      </c>
      <c r="H57" s="15" t="str">
        <f>Lite!E59</f>
        <v xml:space="preserve">Expeditors has a management approved and documented policy for business continuity and disaster recovery. There are also management approved and documented plans for BCP and DR. Communication between Expeditors and customers is a critical component of the BCP and DR plans. Expeditors’ Business Continuity program is maintained locally by multifunctional crisis management teams in each branch office in every geographic region. Following any activation of the local Business Continuity plan, the crisis management team reviews execution and recovery and updates the plan as needed, analyzing responses and making continuous improvements. </v>
      </c>
      <c r="I57" s="15" t="str">
        <f>Lite!F59</f>
        <v>B.1 Information Security Policy Content</v>
      </c>
      <c r="J57" s="15" t="str">
        <f>Lite!G59</f>
        <v>N/A</v>
      </c>
      <c r="K57" s="15">
        <f>Lite!H59</f>
        <v>0</v>
      </c>
      <c r="L57" s="15"/>
      <c r="M57" s="15"/>
      <c r="N57" s="15"/>
      <c r="O57" s="15"/>
      <c r="P57" s="15"/>
      <c r="Q57" s="15"/>
      <c r="R57" s="15"/>
    </row>
    <row r="58" spans="1:18" ht="69.95">
      <c r="A58" s="15"/>
      <c r="B58" s="15">
        <f>Lite!L60</f>
        <v>0</v>
      </c>
      <c r="C58" s="15" t="str">
        <f>Lite!J60</f>
        <v>K</v>
      </c>
      <c r="D58" s="15">
        <f>Lite!X60</f>
        <v>0</v>
      </c>
      <c r="E58" s="15" t="str">
        <f>Lite!B60</f>
        <v>SL.45</v>
      </c>
      <c r="F58" s="15" t="str">
        <f>Lite!C60</f>
        <v>Is there an annual schedule of required tests?</v>
      </c>
      <c r="G58" s="15" t="str">
        <f>Lite!D60</f>
        <v>No</v>
      </c>
      <c r="H58" s="15" t="str">
        <f>Lite!E60</f>
        <v>There is not a defined date or schedule, though they are required to be conducted on an annual basis.  The dates vary from year to year.</v>
      </c>
      <c r="I58" s="15">
        <f>Lite!F60</f>
        <v>0</v>
      </c>
      <c r="J58" s="15" t="str">
        <f>Lite!G60</f>
        <v>14.1.5</v>
      </c>
      <c r="K58" s="15" t="str">
        <f>Lite!H60</f>
        <v>Testing, Maintaining And Re-Assessing Business Continuity Plans</v>
      </c>
      <c r="L58" s="15"/>
      <c r="M58" s="15"/>
      <c r="N58" s="15"/>
      <c r="O58" s="15"/>
      <c r="P58" s="15"/>
      <c r="Q58" s="15"/>
      <c r="R58" s="15"/>
    </row>
    <row r="59" spans="1:18">
      <c r="A59" s="15"/>
      <c r="B59" s="15">
        <f>Lite!L61</f>
        <v>0</v>
      </c>
      <c r="C59" s="15" t="str">
        <f>Lite!J61</f>
        <v>K</v>
      </c>
      <c r="D59" s="15">
        <f>Lite!X61</f>
        <v>0</v>
      </c>
      <c r="E59" s="15" t="str">
        <f>Lite!B61</f>
        <v>SL.46</v>
      </c>
      <c r="F59" s="15" t="str">
        <f>Lite!C61</f>
        <v>Are BC/DR tests conducted at least annually?</v>
      </c>
      <c r="G59" s="15" t="str">
        <f>Lite!D61</f>
        <v>Yes</v>
      </c>
      <c r="H59" s="15">
        <f>Lite!E61</f>
        <v>0</v>
      </c>
      <c r="I59" s="15">
        <f>Lite!F61</f>
        <v>0</v>
      </c>
      <c r="J59" s="15" t="str">
        <f>Lite!G61</f>
        <v>N/A</v>
      </c>
      <c r="K59" s="15" t="str">
        <f>Lite!H61</f>
        <v/>
      </c>
      <c r="L59" s="15"/>
      <c r="M59" s="15"/>
      <c r="N59" s="15"/>
      <c r="O59" s="15"/>
      <c r="P59" s="15"/>
      <c r="Q59" s="15"/>
      <c r="R59" s="15"/>
    </row>
    <row r="60" spans="1:18" ht="69.95">
      <c r="A60" s="15"/>
      <c r="B60" s="15">
        <f>Lite!L62</f>
        <v>0</v>
      </c>
      <c r="C60" s="15" t="str">
        <f>Lite!J62</f>
        <v>K</v>
      </c>
      <c r="D60" s="15">
        <f>Lite!X62</f>
        <v>0</v>
      </c>
      <c r="E60" s="15" t="str">
        <f>Lite!B62</f>
        <v>SL.47</v>
      </c>
      <c r="F60" s="15" t="str">
        <f>Lite!C62</f>
        <v>Is there a Pandemic Plan?</v>
      </c>
      <c r="G60" s="15" t="str">
        <f>Lite!D62</f>
        <v>Yes</v>
      </c>
      <c r="H60" s="15" t="str">
        <f>Lite!E62</f>
        <v>It is covered in our Business Continuity Plan which has an all hazards approach. We have attached a more detail look at this specific issue for reference.</v>
      </c>
      <c r="I60" s="15">
        <f>Lite!F62</f>
        <v>0</v>
      </c>
      <c r="J60" s="15" t="str">
        <f>Lite!G62</f>
        <v>14.1.2</v>
      </c>
      <c r="K60" s="15" t="str">
        <f>Lite!H62</f>
        <v>Business Continuity And Risk Assessment</v>
      </c>
      <c r="L60" s="15"/>
      <c r="M60" s="15"/>
      <c r="N60" s="15"/>
      <c r="O60" s="15"/>
      <c r="P60" s="15"/>
      <c r="Q60" s="15"/>
      <c r="R60" s="15"/>
    </row>
    <row r="61" spans="1:18" ht="27.95">
      <c r="A61" s="15"/>
      <c r="B61" s="15">
        <f>Lite!L63</f>
        <v>0</v>
      </c>
      <c r="C61" s="15" t="str">
        <f>Lite!J63</f>
        <v>K</v>
      </c>
      <c r="D61" s="15">
        <f>Lite!X63</f>
        <v>0</v>
      </c>
      <c r="E61" s="15" t="str">
        <f>Lite!B63</f>
        <v>SL.48</v>
      </c>
      <c r="F61" s="15" t="str">
        <f>Lite!C63</f>
        <v>Is a Business Impact Analysis conducted at least annually?</v>
      </c>
      <c r="G61" s="15" t="str">
        <f>Lite!D63</f>
        <v>Yes</v>
      </c>
      <c r="H61" s="15" t="str">
        <f>Lite!E63</f>
        <v>As a part of our annual review of Business Continuity Plan.</v>
      </c>
      <c r="I61" s="15">
        <f>Lite!F63</f>
        <v>0</v>
      </c>
      <c r="J61" s="15" t="str">
        <f>Lite!G63</f>
        <v>14.1.2</v>
      </c>
      <c r="K61" s="15" t="str">
        <f>Lite!H63</f>
        <v>Business Continuity And Risk Assessment</v>
      </c>
      <c r="L61" s="15"/>
      <c r="M61" s="15"/>
      <c r="N61" s="15"/>
      <c r="O61" s="15"/>
      <c r="P61" s="15"/>
      <c r="Q61" s="15"/>
      <c r="R61" s="15"/>
    </row>
    <row r="62" spans="1:18">
      <c r="A62" s="15"/>
      <c r="B62" s="15">
        <f>Lite!L64</f>
        <v>0</v>
      </c>
      <c r="C62" s="15">
        <f>Lite!J64</f>
        <v>0</v>
      </c>
      <c r="D62" s="15">
        <f>Lite!X64</f>
        <v>0</v>
      </c>
      <c r="E62" s="15" t="str">
        <f>Lite!B64</f>
        <v/>
      </c>
      <c r="F62" s="15" t="str">
        <f>Lite!C64</f>
        <v>L. Compliance</v>
      </c>
      <c r="G62" s="15">
        <f>Lite!D64</f>
        <v>0</v>
      </c>
      <c r="H62" s="15">
        <f>Lite!E64</f>
        <v>0</v>
      </c>
      <c r="I62" s="15">
        <f>Lite!F64</f>
        <v>0</v>
      </c>
      <c r="J62" s="15">
        <f>Lite!G64</f>
        <v>0</v>
      </c>
      <c r="K62" s="15">
        <f>Lite!H64</f>
        <v>0</v>
      </c>
      <c r="L62" s="15"/>
      <c r="M62" s="15"/>
      <c r="N62" s="15"/>
      <c r="O62" s="15"/>
      <c r="P62" s="15"/>
      <c r="Q62" s="15"/>
      <c r="R62" s="15"/>
    </row>
    <row r="63" spans="1:18" ht="56.1">
      <c r="A63" s="15"/>
      <c r="B63" s="15">
        <f>Lite!L65</f>
        <v>0</v>
      </c>
      <c r="C63" s="15" t="str">
        <f>Lite!J65</f>
        <v>L</v>
      </c>
      <c r="D63" s="15">
        <f>Lite!X65</f>
        <v>0</v>
      </c>
      <c r="E63" s="15" t="str">
        <f>Lite!B65</f>
        <v>SL.49</v>
      </c>
      <c r="F63" s="15" t="str">
        <f>Lite!C65</f>
        <v>Is there an internal audit, risk management or compliance department with responsibility for identifying and tracking resolution of outstanding regulatory issues?</v>
      </c>
      <c r="G63" s="15" t="str">
        <f>Lite!D65</f>
        <v>Yes</v>
      </c>
      <c r="H63" s="15">
        <f>Lite!E65</f>
        <v>0</v>
      </c>
      <c r="I63" s="15">
        <f>Lite!F65</f>
        <v>0</v>
      </c>
      <c r="J63" s="15" t="str">
        <f>Lite!G65</f>
        <v>6.1.2</v>
      </c>
      <c r="K63" s="15" t="str">
        <f>Lite!H65</f>
        <v>Information security co-ordination</v>
      </c>
      <c r="L63" s="15"/>
      <c r="M63" s="15"/>
      <c r="N63" s="15"/>
      <c r="O63" s="15"/>
      <c r="P63" s="15"/>
      <c r="Q63" s="15"/>
      <c r="R63" s="15"/>
    </row>
    <row r="64" spans="1:18" ht="42">
      <c r="A64" s="15"/>
      <c r="B64" s="15">
        <f>Lite!L66</f>
        <v>0</v>
      </c>
      <c r="C64" s="15" t="str">
        <f>Lite!J66</f>
        <v>L</v>
      </c>
      <c r="D64" s="15">
        <f>Lite!X66</f>
        <v>0</v>
      </c>
      <c r="E64" s="15" t="str">
        <f>Lite!B66</f>
        <v>SL.50</v>
      </c>
      <c r="F64" s="15" t="str">
        <f>Lite!C66</f>
        <v>Is there an internal compliance &amp; ethics reporting mechanism and training program for employees to report compliance issues?</v>
      </c>
      <c r="G64" s="15" t="str">
        <f>Lite!D66</f>
        <v>Yes</v>
      </c>
      <c r="H64" s="15">
        <f>Lite!E66</f>
        <v>0</v>
      </c>
      <c r="I64" s="15">
        <f>Lite!F66</f>
        <v>0</v>
      </c>
      <c r="J64" s="15" t="str">
        <f>Lite!G66</f>
        <v>N/A</v>
      </c>
      <c r="K64" s="15">
        <f>Lite!H66</f>
        <v>0</v>
      </c>
      <c r="L64" s="15"/>
      <c r="M64" s="15"/>
      <c r="N64" s="15"/>
      <c r="O64" s="15"/>
      <c r="P64" s="15"/>
      <c r="Q64" s="15"/>
      <c r="R64" s="15"/>
    </row>
    <row r="65" spans="1:18">
      <c r="A65" s="15"/>
      <c r="B65" s="15">
        <f>Lite!L67</f>
        <v>0</v>
      </c>
      <c r="C65" s="15">
        <f>Lite!J67</f>
        <v>0</v>
      </c>
      <c r="D65" s="15">
        <f>Lite!X67</f>
        <v>0</v>
      </c>
      <c r="E65" s="15" t="str">
        <f>Lite!B67</f>
        <v/>
      </c>
      <c r="F65" s="15" t="str">
        <f>Lite!C67</f>
        <v>P. Privacy</v>
      </c>
      <c r="G65" s="15">
        <f>Lite!D67</f>
        <v>0</v>
      </c>
      <c r="H65" s="15">
        <f>Lite!E67</f>
        <v>0</v>
      </c>
      <c r="I65" s="15">
        <f>Lite!F67</f>
        <v>0</v>
      </c>
      <c r="J65" s="15">
        <f>Lite!G67</f>
        <v>0</v>
      </c>
      <c r="K65" s="15">
        <f>Lite!H67</f>
        <v>0</v>
      </c>
      <c r="L65" s="15"/>
      <c r="M65" s="15"/>
      <c r="N65" s="15"/>
      <c r="O65" s="15"/>
      <c r="P65" s="15"/>
      <c r="Q65" s="15"/>
      <c r="R65" s="15"/>
    </row>
    <row r="66" spans="1:18" ht="98.1">
      <c r="A66" s="15"/>
      <c r="B66" s="15">
        <f>Lite!L68</f>
        <v>0</v>
      </c>
      <c r="C66" s="15" t="str">
        <f>Lite!J68</f>
        <v>P</v>
      </c>
      <c r="D66" s="15">
        <f>Lite!X68</f>
        <v>0</v>
      </c>
      <c r="E66" s="15" t="str">
        <f>Lite!B68</f>
        <v>SL.51</v>
      </c>
      <c r="F66" s="15" t="str">
        <f>Lite!C68</f>
        <v>Is customer data transmitted, processed or stored on behalf of client that can be classified as non-public information (NPI), personally identifiable information (PII), or sensitive customer financial information? If yes, describe and list types of data in the Additional Information field.</v>
      </c>
      <c r="G66" s="15" t="str">
        <f>Lite!D68</f>
        <v>Yes</v>
      </c>
      <c r="H66" s="15">
        <f>Lite!E68</f>
        <v>0</v>
      </c>
      <c r="I66" s="15">
        <f>Lite!F68</f>
        <v>0</v>
      </c>
      <c r="J66" s="15">
        <f>Lite!G68</f>
        <v>0</v>
      </c>
      <c r="K66" s="15">
        <f>Lite!H68</f>
        <v>0</v>
      </c>
      <c r="L66" s="15"/>
      <c r="M66" s="15"/>
      <c r="N66" s="15"/>
      <c r="O66" s="15"/>
      <c r="P66" s="15"/>
      <c r="Q66" s="15"/>
      <c r="R66" s="15"/>
    </row>
    <row r="67" spans="1:18" ht="98.1">
      <c r="A67" s="15"/>
      <c r="B67" s="15">
        <f>Lite!L69</f>
        <v>0</v>
      </c>
      <c r="C67" s="15" t="str">
        <f>Lite!J69</f>
        <v>P</v>
      </c>
      <c r="D67" s="15">
        <f>Lite!X69</f>
        <v>0</v>
      </c>
      <c r="E67" s="15" t="str">
        <f>Lite!B69</f>
        <v>SL.52</v>
      </c>
      <c r="F67" s="15" t="str">
        <f>Lite!C69</f>
        <v>Is data accessed, processed, or stored that can be classified as protected health information, electronic health records, or personal health records on behalf of a client who may be a covered entity? If yes, please identify what classifications In the Additional Information field.</v>
      </c>
      <c r="G67" s="15" t="str">
        <f>Lite!D69</f>
        <v>No</v>
      </c>
      <c r="H67" s="15">
        <f>Lite!E69</f>
        <v>0</v>
      </c>
      <c r="I67" s="15">
        <f>Lite!F69</f>
        <v>0</v>
      </c>
      <c r="J67" s="15">
        <f>Lite!G69</f>
        <v>0</v>
      </c>
      <c r="K67" s="15">
        <f>Lite!H69</f>
        <v>0</v>
      </c>
      <c r="L67" s="15"/>
      <c r="M67" s="15"/>
      <c r="N67" s="15"/>
      <c r="O67" s="15"/>
      <c r="P67" s="15"/>
      <c r="Q67" s="15"/>
      <c r="R67" s="15"/>
    </row>
    <row r="68" spans="1:18" ht="69.95">
      <c r="A68" s="15"/>
      <c r="B68" s="15">
        <f>Lite!L70</f>
        <v>0</v>
      </c>
      <c r="C68" s="15" t="str">
        <f>Lite!J70</f>
        <v>P</v>
      </c>
      <c r="D68" s="15">
        <f>Lite!X70</f>
        <v>0</v>
      </c>
      <c r="E68" s="15" t="str">
        <f>Lite!B70</f>
        <v>SL.53</v>
      </c>
      <c r="F68" s="15" t="str">
        <f>Lite!C70</f>
        <v>Is personal information about individuals provided by client transmitted to or received from countries outside of the United States? If yes, describe and list countries in the Additional Information field.</v>
      </c>
      <c r="G68" s="15" t="str">
        <f>Lite!D70</f>
        <v>Yes</v>
      </c>
      <c r="H68" s="15">
        <f>Lite!E70</f>
        <v>0</v>
      </c>
      <c r="I68" s="15">
        <f>Lite!F70</f>
        <v>0</v>
      </c>
      <c r="J68" s="15">
        <f>Lite!G70</f>
        <v>0</v>
      </c>
      <c r="K68" s="15">
        <f>Lite!H70</f>
        <v>0</v>
      </c>
      <c r="L68" s="15"/>
      <c r="M68" s="15"/>
      <c r="N68" s="15"/>
      <c r="O68" s="15"/>
      <c r="P68" s="15"/>
      <c r="Q68" s="15"/>
      <c r="R68" s="15"/>
    </row>
    <row r="69" spans="1:18" ht="42">
      <c r="A69" s="15">
        <f>Lite!A71</f>
        <v>3220</v>
      </c>
      <c r="B69" s="15">
        <f>Lite!L71</f>
        <v>0</v>
      </c>
      <c r="C69" s="15" t="str">
        <f>Lite!J71</f>
        <v>P</v>
      </c>
      <c r="D69" s="15">
        <f>Lite!X71</f>
        <v>0</v>
      </c>
      <c r="E69" s="15" t="str">
        <f>Lite!B71</f>
        <v>SL.54</v>
      </c>
      <c r="F69" s="15" t="str">
        <f>Lite!C71</f>
        <v>Is there a dedicated person (or group) responsible for privacy compliance. If yes, describe. If no, explain reason</v>
      </c>
      <c r="G69" s="15" t="str">
        <f>Lite!D71</f>
        <v>Yes</v>
      </c>
      <c r="H69" s="15">
        <f>Lite!E71</f>
        <v>0</v>
      </c>
      <c r="I69" s="15">
        <f>Lite!F71</f>
        <v>0</v>
      </c>
      <c r="J69" s="15">
        <f>Lite!G71</f>
        <v>0</v>
      </c>
      <c r="K69" s="15">
        <f>Lite!H71</f>
        <v>0</v>
      </c>
      <c r="L69" s="15"/>
      <c r="M69" s="15"/>
      <c r="N69" s="15"/>
      <c r="O69" s="15"/>
      <c r="P69" s="15"/>
      <c r="Q69" s="15"/>
      <c r="R69" s="15"/>
    </row>
    <row r="70" spans="1:18" ht="42">
      <c r="A70" s="15"/>
      <c r="B70" s="15">
        <f>Lite!L72</f>
        <v>0</v>
      </c>
      <c r="C70" s="15" t="str">
        <f>Lite!J72</f>
        <v>P</v>
      </c>
      <c r="D70" s="15">
        <f>Lite!X72</f>
        <v>0</v>
      </c>
      <c r="E70" s="15" t="str">
        <f>Lite!B72</f>
        <v>SL.55</v>
      </c>
      <c r="F70" s="15" t="str">
        <f>Lite!C72</f>
        <v>Is there a documented privacy policy or procedures to protect confidential information provided to service provider by client?</v>
      </c>
      <c r="G70" s="15" t="str">
        <f>Lite!D72</f>
        <v>Yes</v>
      </c>
      <c r="H70" s="15">
        <f>Lite!E72</f>
        <v>0</v>
      </c>
      <c r="I70" s="15">
        <f>Lite!F72</f>
        <v>0</v>
      </c>
      <c r="J70" s="15">
        <f>Lite!G72</f>
        <v>0</v>
      </c>
      <c r="K70" s="15">
        <f>Lite!H72</f>
        <v>0</v>
      </c>
      <c r="L70" s="15"/>
      <c r="M70" s="15"/>
      <c r="N70" s="15"/>
      <c r="O70" s="15"/>
      <c r="P70" s="15"/>
      <c r="Q70" s="15"/>
      <c r="R70" s="15"/>
    </row>
    <row r="71" spans="1:18" ht="56.1">
      <c r="A71" s="15"/>
      <c r="B71" s="15">
        <f>Lite!L73</f>
        <v>0</v>
      </c>
      <c r="C71" s="15" t="str">
        <f>Lite!J73</f>
        <v>P</v>
      </c>
      <c r="D71" s="15">
        <f>Lite!X73</f>
        <v>0</v>
      </c>
      <c r="E71" s="15" t="str">
        <f>Lite!B73</f>
        <v>SL.56</v>
      </c>
      <c r="F71" s="15" t="str">
        <f>Lite!C73</f>
        <v>Are there regular privacy risk assessments conducted? In the Additional Information field; if yes, provide frequency and scope, if no, explain reason.</v>
      </c>
      <c r="G71" s="15" t="str">
        <f>Lite!D73</f>
        <v>Yes</v>
      </c>
      <c r="H71" s="15" t="str">
        <f>Lite!E73</f>
        <v>As and when there are activities that involve processing of personal information.</v>
      </c>
      <c r="I71" s="15">
        <f>Lite!F73</f>
        <v>0</v>
      </c>
      <c r="J71" s="15">
        <f>Lite!G73</f>
        <v>0</v>
      </c>
      <c r="K71" s="15">
        <f>Lite!H73</f>
        <v>0</v>
      </c>
      <c r="L71" s="15"/>
      <c r="M71" s="15"/>
      <c r="N71" s="15"/>
      <c r="O71" s="15"/>
      <c r="P71" s="15"/>
      <c r="Q71" s="15"/>
      <c r="R71" s="15"/>
    </row>
    <row r="72" spans="1:18" ht="56.1">
      <c r="A72" s="15"/>
      <c r="B72" s="15">
        <f>Lite!L74</f>
        <v>0</v>
      </c>
      <c r="C72" s="15" t="str">
        <f>Lite!J74</f>
        <v>P</v>
      </c>
      <c r="D72" s="15">
        <f>Lite!X74</f>
        <v>0</v>
      </c>
      <c r="E72" s="15" t="str">
        <f>Lite!B74</f>
        <v>SL.57</v>
      </c>
      <c r="F72" s="15" t="str">
        <f>Lite!C74</f>
        <v>Is there formal privacy awareness training, for employees, contractors, agents (and other parties as appropriate) to ensure confidentiality and privacy of client data?</v>
      </c>
      <c r="G72" s="15" t="str">
        <f>Lite!D74</f>
        <v>Yes</v>
      </c>
      <c r="H72" s="15" t="str">
        <f>Lite!E74</f>
        <v>The privacy component of our training is tailored according to the risk identified in our business model and industry.</v>
      </c>
      <c r="I72" s="15">
        <f>Lite!F74</f>
        <v>0</v>
      </c>
      <c r="J72" s="15">
        <f>Lite!G74</f>
        <v>0</v>
      </c>
      <c r="K72" s="15">
        <f>Lite!H74</f>
        <v>0</v>
      </c>
      <c r="L72" s="15"/>
      <c r="M72" s="15"/>
      <c r="N72" s="15"/>
      <c r="O72" s="15"/>
      <c r="P72" s="15"/>
      <c r="Q72" s="15"/>
      <c r="R72" s="15"/>
    </row>
    <row r="73" spans="1:18" ht="56.1">
      <c r="A73" s="15"/>
      <c r="B73" s="15">
        <f>Lite!L75</f>
        <v>0</v>
      </c>
      <c r="C73" s="15" t="str">
        <f>Lite!J75</f>
        <v>P</v>
      </c>
      <c r="D73" s="15">
        <f>Lite!X75</f>
        <v>0</v>
      </c>
      <c r="E73" s="15" t="str">
        <f>Lite!B75</f>
        <v>SL.58</v>
      </c>
      <c r="F73" s="15" t="str">
        <f>Lite!C75</f>
        <v>Is there a formal process for reporting &amp; responding to privacy complaints or privacy incidents for client confidential information? If yes, describe, if No, explain reason.</v>
      </c>
      <c r="G73" s="15" t="str">
        <f>Lite!D75</f>
        <v>Yes</v>
      </c>
      <c r="H73" s="15">
        <f>Lite!E75</f>
        <v>0</v>
      </c>
      <c r="I73" s="15">
        <f>Lite!F75</f>
        <v>0</v>
      </c>
      <c r="J73" s="15">
        <f>Lite!G75</f>
        <v>0</v>
      </c>
      <c r="K73" s="15">
        <f>Lite!H75</f>
        <v>0</v>
      </c>
      <c r="L73" s="15"/>
      <c r="M73" s="15"/>
      <c r="N73" s="15"/>
      <c r="O73" s="15"/>
      <c r="P73" s="15"/>
      <c r="Q73" s="15"/>
      <c r="R73" s="15"/>
    </row>
    <row r="74" spans="1:18" ht="182.1">
      <c r="A74" s="15"/>
      <c r="B74" s="15">
        <f>Lite!L76</f>
        <v>0</v>
      </c>
      <c r="C74" s="15" t="str">
        <f>Lite!J76</f>
        <v>P</v>
      </c>
      <c r="D74" s="15">
        <f>Lite!X76</f>
        <v>0</v>
      </c>
      <c r="E74" s="15" t="str">
        <f>Lite!B76</f>
        <v>SL.59</v>
      </c>
      <c r="F74" s="15" t="str">
        <f>Lite!C76</f>
        <v>Is there a data classification &amp; retention program that identifies the data types that require additional oversight and governance?</v>
      </c>
      <c r="G74" s="15" t="str">
        <f>Lite!D76</f>
        <v>Yes</v>
      </c>
      <c r="H74" s="15" t="str">
        <f>Lite!E76</f>
        <v>We do not necessarily have a data classification policy given our busienss model and industry.  We do have a data retention policy (DRP) however.  The DRP identifies types of information and data that require additional oversight and governance.  These information and data are logistics and shioment related and not personal information per se.  We are not a data controller of customer's data.</v>
      </c>
      <c r="I74" s="15">
        <f>Lite!F76</f>
        <v>0</v>
      </c>
      <c r="J74" s="15">
        <f>Lite!G76</f>
        <v>0</v>
      </c>
      <c r="K74" s="15">
        <f>Lite!H76</f>
        <v>0</v>
      </c>
      <c r="L74" s="15"/>
      <c r="M74" s="15"/>
      <c r="N74" s="15"/>
      <c r="O74" s="15"/>
      <c r="P74" s="15"/>
      <c r="Q74" s="15"/>
      <c r="R74" s="15"/>
    </row>
    <row r="75" spans="1:18" ht="56.1">
      <c r="A75" s="15"/>
      <c r="B75" s="15">
        <f>Lite!L77</f>
        <v>0</v>
      </c>
      <c r="C75" s="15" t="str">
        <f>Lite!J77</f>
        <v>P</v>
      </c>
      <c r="D75" s="15">
        <f>Lite!X77</f>
        <v>0</v>
      </c>
      <c r="E75" s="15" t="str">
        <f>Lite!B77</f>
        <v>SL.60</v>
      </c>
      <c r="F75" s="15" t="str">
        <f>Lite!C77</f>
        <v>Is there a documented response program with policies &amp; procedures to address privacy incidents, unauthorized disclosure, access or breach of client confidential information?</v>
      </c>
      <c r="G75" s="15" t="str">
        <f>Lite!D77</f>
        <v>Yes</v>
      </c>
      <c r="H75" s="15">
        <f>Lite!E77</f>
        <v>0</v>
      </c>
      <c r="I75" s="15">
        <f>Lite!F77</f>
        <v>0</v>
      </c>
      <c r="J75" s="15">
        <f>Lite!G77</f>
        <v>0</v>
      </c>
      <c r="K75" s="15">
        <f>Lite!H77</f>
        <v>0</v>
      </c>
      <c r="L75" s="15"/>
      <c r="M75" s="15"/>
      <c r="N75" s="15"/>
      <c r="O75" s="15"/>
      <c r="P75" s="15"/>
      <c r="Q75" s="15"/>
      <c r="R75" s="15"/>
    </row>
    <row r="76" spans="1:18" ht="98.1">
      <c r="A76" s="15"/>
      <c r="B76" s="15">
        <f>Lite!L78</f>
        <v>0</v>
      </c>
      <c r="C76" s="15" t="str">
        <f>Lite!J78</f>
        <v>P</v>
      </c>
      <c r="D76" s="15">
        <f>Lite!X78</f>
        <v>0</v>
      </c>
      <c r="E76" s="15" t="str">
        <f>Lite!B78</f>
        <v>SL.61</v>
      </c>
      <c r="F76" s="15" t="str">
        <f>Lite!C78</f>
        <v>Is personal information about individuals provided by client disclosed to other third parties and for what purpose? If yes, describe</v>
      </c>
      <c r="G76" s="15" t="str">
        <f>Lite!D78</f>
        <v>Yes</v>
      </c>
      <c r="H76" s="15" t="str">
        <f>Lite!E78</f>
        <v>The personal information shared by clients is generally business contact information. Expeditors discloses such information pursuant to applicable law and only for providing services to the Client.</v>
      </c>
      <c r="I76" s="15">
        <f>Lite!F78</f>
        <v>0</v>
      </c>
      <c r="J76" s="15">
        <f>Lite!G78</f>
        <v>0</v>
      </c>
      <c r="K76" s="15">
        <f>Lite!H78</f>
        <v>0</v>
      </c>
      <c r="L76" s="15"/>
      <c r="M76" s="15"/>
      <c r="N76" s="15"/>
      <c r="O76" s="15"/>
      <c r="P76" s="15"/>
      <c r="Q76" s="15"/>
      <c r="R76" s="15"/>
    </row>
    <row r="77" spans="1:18" ht="126">
      <c r="A77" s="15"/>
      <c r="B77" s="15">
        <f>Lite!L79</f>
        <v>0</v>
      </c>
      <c r="C77" s="15" t="str">
        <f>Lite!J79</f>
        <v>P</v>
      </c>
      <c r="D77" s="15">
        <f>Lite!X79</f>
        <v>0</v>
      </c>
      <c r="E77" s="15" t="str">
        <f>Lite!B79</f>
        <v>SL.62</v>
      </c>
      <c r="F77" s="15" t="str">
        <f>Lite!C79</f>
        <v>Is personal information about individuals provided by clients disclosed to other third parties outside of the U.S.? If yes, describe in the Additional Information field.</v>
      </c>
      <c r="G77" s="15" t="str">
        <f>Lite!D79</f>
        <v>Yes</v>
      </c>
      <c r="H77" s="15" t="str">
        <f>Lite!E79</f>
        <v>Clients provide business contact information (such as addresses) to us as required for our provision of services. As Expeditors is an international logistics provider, that information will be shared to the extent necessary to move shipments and provide services as agreed.</v>
      </c>
      <c r="I77" s="15">
        <f>Lite!F79</f>
        <v>0</v>
      </c>
      <c r="J77" s="15">
        <f>Lite!G79</f>
        <v>0</v>
      </c>
      <c r="K77" s="15">
        <f>Lite!H79</f>
        <v>0</v>
      </c>
      <c r="L77" s="15"/>
      <c r="M77" s="15"/>
      <c r="N77" s="15"/>
      <c r="O77" s="15"/>
      <c r="P77" s="15"/>
      <c r="Q77" s="15"/>
      <c r="R77" s="15"/>
    </row>
    <row r="78" spans="1:18" ht="84">
      <c r="A78" s="15"/>
      <c r="B78" s="15">
        <f>Lite!L80</f>
        <v>0</v>
      </c>
      <c r="C78" s="15" t="str">
        <f>Lite!J80</f>
        <v>P</v>
      </c>
      <c r="D78" s="15">
        <f>Lite!X80</f>
        <v>0</v>
      </c>
      <c r="E78" s="15" t="str">
        <f>Lite!B80</f>
        <v>SL.63</v>
      </c>
      <c r="F78" s="15" t="str">
        <f>Lite!C80</f>
        <v>Are there appropriate contractual controls to ensure that personal information shared with other third parties is limited to defined parameters for access, use and disclosure? In the Additional Information field; if yes, describe the controls, If no, explain reason.</v>
      </c>
      <c r="G78" s="15" t="str">
        <f>Lite!D80</f>
        <v>Yes</v>
      </c>
      <c r="H78" s="15">
        <f>Lite!E80</f>
        <v>0</v>
      </c>
      <c r="I78" s="15">
        <f>Lite!F80</f>
        <v>0</v>
      </c>
      <c r="J78" s="15">
        <f>Lite!G80</f>
        <v>0</v>
      </c>
      <c r="K78" s="15">
        <f>Lite!H80</f>
        <v>0</v>
      </c>
      <c r="L78" s="15"/>
      <c r="M78" s="15"/>
      <c r="N78" s="15"/>
      <c r="O78" s="15"/>
      <c r="P78" s="15"/>
      <c r="Q78" s="15"/>
      <c r="R78" s="15"/>
    </row>
    <row r="79" spans="1:18" ht="69.95">
      <c r="A79" s="15"/>
      <c r="B79" s="15">
        <f>Lite!L81</f>
        <v>0</v>
      </c>
      <c r="C79" s="15" t="str">
        <f>Lite!J81</f>
        <v>P</v>
      </c>
      <c r="D79" s="15">
        <f>Lite!X81</f>
        <v>0</v>
      </c>
      <c r="E79" s="15" t="str">
        <f>Lite!B81</f>
        <v>SL.64</v>
      </c>
      <c r="F79" s="15" t="str">
        <f>Lite!C81</f>
        <v>Is a business associate contract in place between client and organization to address organizations obligations for the privacy and security requirements for the services it performs?</v>
      </c>
      <c r="G79" s="15" t="str">
        <f>Lite!D81</f>
        <v>Yes</v>
      </c>
      <c r="H79" s="15" t="str">
        <f>Lite!E81</f>
        <v>Yes, in a very limited scope and only in conneciton with our role as a data processor.</v>
      </c>
      <c r="I79" s="15">
        <f>Lite!F81</f>
        <v>0</v>
      </c>
      <c r="J79" s="15">
        <f>Lite!G81</f>
        <v>0</v>
      </c>
      <c r="K79" s="15">
        <f>Lite!H81</f>
        <v>0</v>
      </c>
      <c r="L79" s="15"/>
      <c r="M79" s="15"/>
      <c r="N79" s="15"/>
      <c r="O79" s="15"/>
      <c r="P79" s="15"/>
      <c r="Q79" s="15"/>
      <c r="R79" s="15"/>
    </row>
    <row r="80" spans="1:18" ht="56.1">
      <c r="A80" s="15"/>
      <c r="B80" s="15">
        <f>Lite!L82</f>
        <v>0</v>
      </c>
      <c r="C80" s="15" t="str">
        <f>Lite!J82</f>
        <v>P</v>
      </c>
      <c r="D80" s="15">
        <f>Lite!X82</f>
        <v>0</v>
      </c>
      <c r="E80" s="15" t="str">
        <f>Lite!B82</f>
        <v>SL.65</v>
      </c>
      <c r="F80" s="15" t="str">
        <f>Lite!C82</f>
        <v>Is there a documented privacy and information security program with administrative, technical, and physical safeguards for the protection of client confidential information?</v>
      </c>
      <c r="G80" s="15" t="str">
        <f>Lite!D82</f>
        <v>Yes</v>
      </c>
      <c r="H80" s="15">
        <f>Lite!E82</f>
        <v>0</v>
      </c>
      <c r="I80" s="15">
        <f>Lite!F82</f>
        <v>0</v>
      </c>
      <c r="J80" s="15">
        <f>Lite!G82</f>
        <v>0</v>
      </c>
      <c r="K80" s="15">
        <f>Lite!H82</f>
        <v>0</v>
      </c>
      <c r="L80" s="15"/>
      <c r="M80" s="15"/>
      <c r="N80" s="15"/>
      <c r="O80" s="15"/>
      <c r="P80" s="15"/>
      <c r="Q80" s="15"/>
      <c r="R80" s="15"/>
    </row>
    <row r="81" spans="1:18" ht="126">
      <c r="A81" s="15"/>
      <c r="B81" s="15">
        <f>Lite!L83</f>
        <v>0</v>
      </c>
      <c r="C81" s="15" t="str">
        <f>Lite!J83</f>
        <v>P</v>
      </c>
      <c r="D81" s="15">
        <f>Lite!X83</f>
        <v>0</v>
      </c>
      <c r="E81" s="15" t="str">
        <f>Lite!B83</f>
        <v>SL.66</v>
      </c>
      <c r="F81" s="15" t="str">
        <f>Lite!C83</f>
        <v>Is there a process for ensuring the accuracy and currency of personal information at the direction of the client? If yes, describe. If no, explain reason.</v>
      </c>
      <c r="G81" s="15" t="str">
        <f>Lite!D83</f>
        <v>Yes</v>
      </c>
      <c r="H81" s="15" t="str">
        <f>Lite!E83</f>
        <v>We are a data processor of customers, therefore, we act upon directions/instructions of our customers.  If we were to receive a request for deletion of certain personal information records, we do so by acting upon that direction.  Our role is not of a data controller.</v>
      </c>
      <c r="I81" s="15">
        <f>Lite!F83</f>
        <v>0</v>
      </c>
      <c r="J81" s="15">
        <f>Lite!G83</f>
        <v>0</v>
      </c>
      <c r="K81" s="15">
        <f>Lite!H83</f>
        <v>0</v>
      </c>
      <c r="L81" s="15"/>
      <c r="M81" s="15"/>
      <c r="N81" s="15"/>
      <c r="O81" s="15"/>
      <c r="P81" s="15"/>
      <c r="Q81" s="15"/>
      <c r="R81" s="15"/>
    </row>
    <row r="82" spans="1:18" ht="69.95">
      <c r="A82" s="15">
        <f>Lite!A84</f>
        <v>3280</v>
      </c>
      <c r="B82" s="15">
        <f>Lite!L84</f>
        <v>0</v>
      </c>
      <c r="C82" s="15" t="str">
        <f>Lite!J84</f>
        <v>P</v>
      </c>
      <c r="D82" s="15">
        <f>Lite!X84</f>
        <v>0</v>
      </c>
      <c r="E82" s="15" t="str">
        <f>Lite!B84</f>
        <v>SL.67</v>
      </c>
      <c r="F82" s="15" t="str">
        <f>Lite!C84</f>
        <v>Is there a process to ensure that the personal information provided by an individual is limited for the purposes described in the organization's privacy notice? If yes, describe. If no, explain reason.</v>
      </c>
      <c r="G82" s="15" t="str">
        <f>Lite!D84</f>
        <v>Yes</v>
      </c>
      <c r="H82" s="15" t="str">
        <f>Lite!E84</f>
        <v>Only as it pertains to our resposibility as a data controller.  We are a data processor for all customers; therefore, not responsible for this obligation.</v>
      </c>
      <c r="I82" s="15">
        <f>Lite!F84</f>
        <v>0</v>
      </c>
      <c r="J82" s="15">
        <f>Lite!G84</f>
        <v>0</v>
      </c>
      <c r="K82" s="15">
        <f>Lite!H84</f>
        <v>0</v>
      </c>
      <c r="L82" s="15"/>
      <c r="M82" s="15"/>
      <c r="N82" s="15"/>
      <c r="O82" s="15"/>
      <c r="P82" s="15"/>
      <c r="Q82" s="15"/>
      <c r="R82" s="15"/>
    </row>
    <row r="83" spans="1:18" ht="111.95">
      <c r="A83" s="15">
        <f>Lite!A85</f>
        <v>3281</v>
      </c>
      <c r="B83" s="15">
        <f>Lite!L85</f>
        <v>0</v>
      </c>
      <c r="C83" s="15" t="str">
        <f>Lite!J85</f>
        <v>P</v>
      </c>
      <c r="D83" s="15">
        <f>Lite!X85</f>
        <v>0</v>
      </c>
      <c r="E83" s="15" t="str">
        <f>Lite!B85</f>
        <v>SL.68</v>
      </c>
      <c r="F83" s="15" t="str">
        <f>Lite!C85</f>
        <v>Are employees, contractors, agents (and other parties, as appropriate) regularly monitored for privacy compliance? If yes, describe. If no, explain reason.</v>
      </c>
      <c r="G83" s="15" t="str">
        <f>Lite!D85</f>
        <v>Yes</v>
      </c>
      <c r="H83" s="15" t="str">
        <f>Lite!E85</f>
        <v>We DO NOT monitor anyone's activities per se; however, we ensure compliance by employees by way of training and awareness initiatives.  With regards to our third parties--we obtain compliance by contract or other means.</v>
      </c>
      <c r="I83" s="15">
        <f>Lite!F85</f>
        <v>0</v>
      </c>
      <c r="J83" s="15">
        <f>Lite!G85</f>
        <v>0</v>
      </c>
      <c r="K83" s="15">
        <f>Lite!H85</f>
        <v>0</v>
      </c>
      <c r="L83" s="15"/>
      <c r="M83" s="15"/>
      <c r="N83" s="15"/>
      <c r="O83" s="15"/>
      <c r="P83" s="15"/>
      <c r="Q83" s="15"/>
      <c r="R83" s="15"/>
    </row>
    <row r="84" spans="1:18" ht="84">
      <c r="A84" s="15"/>
      <c r="B84" s="15">
        <f>Lite!L86</f>
        <v>0</v>
      </c>
      <c r="C84" s="15" t="str">
        <f>Lite!J86</f>
        <v>P</v>
      </c>
      <c r="D84" s="15">
        <f>Lite!X86</f>
        <v>0</v>
      </c>
      <c r="E84" s="15" t="str">
        <f>Lite!B86</f>
        <v>SL.69</v>
      </c>
      <c r="F84" s="15" t="str">
        <f>Lite!C86</f>
        <v>Are there documented policies, procedures, and controls to limit access based on need to know or minimum necessary for its employees, agents, contractors (or others as applicable)? If yes, describe the procedures in the Additional Information field.</v>
      </c>
      <c r="G84" s="15" t="str">
        <f>Lite!D86</f>
        <v>Yes</v>
      </c>
      <c r="H84" s="15">
        <f>Lite!E86</f>
        <v>0</v>
      </c>
      <c r="I84" s="15">
        <f>Lite!F86</f>
        <v>0</v>
      </c>
      <c r="J84" s="15">
        <f>Lite!G86</f>
        <v>0</v>
      </c>
      <c r="K84" s="15">
        <f>Lite!H86</f>
        <v>0</v>
      </c>
      <c r="L84" s="15"/>
      <c r="M84" s="15"/>
      <c r="N84" s="15"/>
      <c r="O84" s="15"/>
      <c r="P84" s="15"/>
      <c r="Q84" s="15"/>
      <c r="R84" s="15"/>
    </row>
    <row r="85" spans="1:18" ht="69.95">
      <c r="A85" s="15">
        <f>Lite!A87</f>
        <v>3283</v>
      </c>
      <c r="B85" s="15">
        <f>Lite!L87</f>
        <v>0</v>
      </c>
      <c r="C85" s="15" t="str">
        <f>Lite!J87</f>
        <v>P</v>
      </c>
      <c r="D85" s="15">
        <f>Lite!X87</f>
        <v>0</v>
      </c>
      <c r="E85" s="15" t="str">
        <f>Lite!B87</f>
        <v>SL.70</v>
      </c>
      <c r="F85" s="15" t="str">
        <f>Lite!C87</f>
        <v>Are enforcement mechanisms applied to employees, contractors, agents (and other parties, as appropriate) who violate privacy policies or confidentiality requirements provided by the client?</v>
      </c>
      <c r="G85" s="15" t="str">
        <f>Lite!D87</f>
        <v>Yes</v>
      </c>
      <c r="H85" s="15">
        <f>Lite!E87</f>
        <v>0</v>
      </c>
      <c r="I85" s="15">
        <f>Lite!F87</f>
        <v>0</v>
      </c>
      <c r="J85" s="15">
        <f>Lite!G87</f>
        <v>0</v>
      </c>
      <c r="K85" s="15">
        <f>Lite!H87</f>
        <v>0</v>
      </c>
      <c r="L85" s="15"/>
      <c r="M85" s="15"/>
      <c r="N85" s="15"/>
      <c r="O85" s="15"/>
      <c r="P85" s="15"/>
      <c r="Q85" s="15"/>
      <c r="R85" s="15"/>
    </row>
    <row r="86" spans="1:18" ht="84">
      <c r="A86" s="15"/>
      <c r="B86" s="15">
        <f>Lite!L88</f>
        <v>0</v>
      </c>
      <c r="C86" s="15" t="str">
        <f>Lite!J88</f>
        <v>P</v>
      </c>
      <c r="D86" s="15">
        <f>Lite!X88</f>
        <v>0</v>
      </c>
      <c r="E86" s="15" t="str">
        <f>Lite!B88</f>
        <v>SL.71</v>
      </c>
      <c r="F86" s="15" t="str">
        <f>Lite!C88</f>
        <v>If the client is a financial institution or creditor, are transaction for covered accounts for the client accessed, modified, or processed, including address changes and discrepancies? If yes, describe in the Additional Information field.</v>
      </c>
      <c r="G86" s="15" t="str">
        <f>Lite!D88</f>
        <v>No</v>
      </c>
      <c r="H86" s="15">
        <f>Lite!E88</f>
        <v>0</v>
      </c>
      <c r="I86" s="15">
        <f>Lite!F88</f>
        <v>0</v>
      </c>
      <c r="J86" s="15">
        <f>Lite!G88</f>
        <v>0</v>
      </c>
      <c r="K86" s="15">
        <f>Lite!H88</f>
        <v>0</v>
      </c>
      <c r="L86" s="15"/>
      <c r="M86" s="15"/>
      <c r="N86" s="15"/>
      <c r="O86" s="15"/>
      <c r="P86" s="15"/>
      <c r="Q86" s="15"/>
      <c r="R86" s="15"/>
    </row>
    <row r="87" spans="1:18">
      <c r="A87" s="15"/>
      <c r="B87" s="15">
        <f>Lite!L89</f>
        <v>0</v>
      </c>
      <c r="C87" s="15">
        <f>Lite!J89</f>
        <v>0</v>
      </c>
      <c r="D87" s="15">
        <f>Lite!X89</f>
        <v>0</v>
      </c>
      <c r="E87" s="15" t="str">
        <f>Lite!B89</f>
        <v/>
      </c>
      <c r="F87" s="15" t="str">
        <f>Lite!C89</f>
        <v>V. Cloud</v>
      </c>
      <c r="G87" s="15">
        <f>Lite!D89</f>
        <v>0</v>
      </c>
      <c r="H87" s="15">
        <f>Lite!E89</f>
        <v>0</v>
      </c>
      <c r="I87" s="15">
        <f>Lite!F89</f>
        <v>0</v>
      </c>
      <c r="J87" s="15">
        <f>Lite!G89</f>
        <v>0</v>
      </c>
      <c r="K87" s="15">
        <f>Lite!H89</f>
        <v>0</v>
      </c>
      <c r="L87" s="15"/>
      <c r="M87" s="15"/>
      <c r="N87" s="15"/>
      <c r="O87" s="15"/>
      <c r="P87" s="15"/>
      <c r="Q87" s="15"/>
      <c r="R87" s="15"/>
    </row>
    <row r="88" spans="1:18" ht="42">
      <c r="A88" s="15"/>
      <c r="B88" s="15">
        <f>Lite!L90</f>
        <v>0</v>
      </c>
      <c r="C88" s="15" t="str">
        <f>Lite!J90</f>
        <v>V</v>
      </c>
      <c r="D88" s="15">
        <f>Lite!X90</f>
        <v>0</v>
      </c>
      <c r="E88" s="15" t="str">
        <f>Lite!B90</f>
        <v>SL.72</v>
      </c>
      <c r="F88" s="15" t="str">
        <f>Lite!C90</f>
        <v>Are Cloud Services provided? If so, what service model  and deployment model is provided (select all that apply):</v>
      </c>
      <c r="G88" s="15" t="str">
        <f>Lite!D90</f>
        <v>Yes</v>
      </c>
      <c r="H88" s="15">
        <f>Lite!E90</f>
        <v>0</v>
      </c>
      <c r="I88" s="15">
        <f>Lite!F90</f>
        <v>0</v>
      </c>
      <c r="J88" s="15" t="str">
        <f>Lite!G90</f>
        <v>4.1
4.2</v>
      </c>
      <c r="K88" s="15" t="str">
        <f>Lite!H90</f>
        <v>Assessing Security Risks,
Treating Security Risks</v>
      </c>
      <c r="L88" s="15"/>
      <c r="M88" s="15"/>
      <c r="N88" s="15"/>
      <c r="O88" s="15"/>
      <c r="P88" s="15"/>
      <c r="Q88" s="15"/>
      <c r="R88" s="15"/>
    </row>
    <row r="89" spans="1:18">
      <c r="A89" s="15"/>
      <c r="B89" s="15">
        <f>Lite!L91</f>
        <v>0</v>
      </c>
      <c r="C89" s="15" t="str">
        <f>Lite!J91</f>
        <v>V</v>
      </c>
      <c r="D89" s="15">
        <f>Lite!X91</f>
        <v>0</v>
      </c>
      <c r="E89" s="15" t="str">
        <f>Lite!B91</f>
        <v>SL.73</v>
      </c>
      <c r="F89" s="15" t="str">
        <f>Lite!C91</f>
        <v>Software as a Service (SaaS)</v>
      </c>
      <c r="G89" s="15" t="str">
        <f>Lite!D91</f>
        <v>Yes</v>
      </c>
      <c r="H89" s="15">
        <f>Lite!E91</f>
        <v>0</v>
      </c>
      <c r="I89" s="15">
        <f>Lite!F91</f>
        <v>0</v>
      </c>
      <c r="J89" s="15" t="str">
        <f>Lite!G91</f>
        <v>N/A</v>
      </c>
      <c r="K89" s="15">
        <f>Lite!H91</f>
        <v>0</v>
      </c>
      <c r="L89" s="15"/>
      <c r="M89" s="15"/>
      <c r="N89" s="15"/>
      <c r="O89" s="15"/>
      <c r="P89" s="15"/>
      <c r="Q89" s="15"/>
      <c r="R89" s="15"/>
    </row>
    <row r="90" spans="1:18">
      <c r="A90" s="15"/>
      <c r="B90" s="15">
        <f>Lite!L92</f>
        <v>0</v>
      </c>
      <c r="C90" s="15" t="str">
        <f>Lite!J92</f>
        <v>V</v>
      </c>
      <c r="D90" s="15">
        <f>Lite!X92</f>
        <v>0</v>
      </c>
      <c r="E90" s="15" t="str">
        <f>Lite!B92</f>
        <v>SL.74</v>
      </c>
      <c r="F90" s="15" t="str">
        <f>Lite!C92</f>
        <v>Platform as a Service (PaaS)</v>
      </c>
      <c r="G90" s="15" t="str">
        <f>Lite!D92</f>
        <v>No</v>
      </c>
      <c r="H90" s="15">
        <f>Lite!E92</f>
        <v>0</v>
      </c>
      <c r="I90" s="15">
        <f>Lite!F92</f>
        <v>0</v>
      </c>
      <c r="J90" s="15" t="str">
        <f>Lite!G92</f>
        <v>N/A</v>
      </c>
      <c r="K90" s="15">
        <f>Lite!H92</f>
        <v>0</v>
      </c>
      <c r="L90" s="15"/>
      <c r="M90" s="15"/>
      <c r="N90" s="15"/>
      <c r="O90" s="15"/>
      <c r="P90" s="15"/>
      <c r="Q90" s="15"/>
      <c r="R90" s="15"/>
    </row>
    <row r="91" spans="1:18">
      <c r="A91" s="15"/>
      <c r="B91" s="15">
        <f>Lite!L93</f>
        <v>0</v>
      </c>
      <c r="C91" s="15" t="str">
        <f>Lite!J93</f>
        <v>V</v>
      </c>
      <c r="D91" s="15">
        <f>Lite!X93</f>
        <v>0</v>
      </c>
      <c r="E91" s="15" t="str">
        <f>Lite!B93</f>
        <v>SL.75</v>
      </c>
      <c r="F91" s="15" t="str">
        <f>Lite!C93</f>
        <v>Infrastructure as a Service (IaaS)</v>
      </c>
      <c r="G91" s="15" t="str">
        <f>Lite!D93</f>
        <v>No</v>
      </c>
      <c r="H91" s="15">
        <f>Lite!E93</f>
        <v>0</v>
      </c>
      <c r="I91" s="15">
        <f>Lite!F93</f>
        <v>0</v>
      </c>
      <c r="J91" s="15" t="str">
        <f>Lite!G93</f>
        <v>N/A</v>
      </c>
      <c r="K91" s="15">
        <f>Lite!H93</f>
        <v>0</v>
      </c>
      <c r="L91" s="15"/>
      <c r="M91" s="15"/>
      <c r="N91" s="15"/>
      <c r="O91" s="15"/>
      <c r="P91" s="15"/>
      <c r="Q91" s="15"/>
      <c r="R91" s="15"/>
    </row>
    <row r="92" spans="1:18">
      <c r="A92" s="15"/>
      <c r="B92" s="15">
        <f>Lite!L94</f>
        <v>0</v>
      </c>
      <c r="C92" s="15" t="str">
        <f>Lite!J94</f>
        <v>V</v>
      </c>
      <c r="D92" s="15">
        <f>Lite!X94</f>
        <v>0</v>
      </c>
      <c r="E92" s="15" t="str">
        <f>Lite!B94</f>
        <v>SL.76</v>
      </c>
      <c r="F92" s="15" t="str">
        <f>Lite!C94</f>
        <v>Private cloud</v>
      </c>
      <c r="G92" s="15" t="str">
        <f>Lite!D94</f>
        <v>No</v>
      </c>
      <c r="H92" s="15">
        <f>Lite!E94</f>
        <v>0</v>
      </c>
      <c r="I92" s="15">
        <f>Lite!F94</f>
        <v>0</v>
      </c>
      <c r="J92" s="15" t="str">
        <f>Lite!G94</f>
        <v>N/A</v>
      </c>
      <c r="K92" s="15">
        <f>Lite!H94</f>
        <v>0</v>
      </c>
      <c r="L92" s="15"/>
      <c r="M92" s="15"/>
      <c r="N92" s="15"/>
      <c r="O92" s="15"/>
      <c r="P92" s="15"/>
      <c r="Q92" s="15"/>
      <c r="R92" s="15"/>
    </row>
    <row r="93" spans="1:18">
      <c r="A93" s="15"/>
      <c r="B93" s="15">
        <f>Lite!L95</f>
        <v>0</v>
      </c>
      <c r="C93" s="15" t="str">
        <f>Lite!J95</f>
        <v>V</v>
      </c>
      <c r="D93" s="15">
        <f>Lite!X95</f>
        <v>0</v>
      </c>
      <c r="E93" s="15" t="str">
        <f>Lite!B95</f>
        <v>SL.77</v>
      </c>
      <c r="F93" s="15" t="str">
        <f>Lite!C95</f>
        <v>Public cloud</v>
      </c>
      <c r="G93" s="15" t="str">
        <f>Lite!D95</f>
        <v>No</v>
      </c>
      <c r="H93" s="15">
        <f>Lite!E95</f>
        <v>0</v>
      </c>
      <c r="I93" s="15">
        <f>Lite!F95</f>
        <v>0</v>
      </c>
      <c r="J93" s="15" t="str">
        <f>Lite!G95</f>
        <v>N/A</v>
      </c>
      <c r="K93" s="15">
        <f>Lite!H95</f>
        <v>0</v>
      </c>
      <c r="L93" s="15"/>
      <c r="M93" s="15"/>
      <c r="N93" s="15"/>
      <c r="O93" s="15"/>
      <c r="P93" s="15"/>
      <c r="Q93" s="15"/>
      <c r="R93" s="15"/>
    </row>
    <row r="94" spans="1:18">
      <c r="A94" s="15"/>
      <c r="B94" s="15">
        <f>Lite!L96</f>
        <v>0</v>
      </c>
      <c r="C94" s="15" t="str">
        <f>Lite!J96</f>
        <v>V</v>
      </c>
      <c r="D94" s="15">
        <f>Lite!X96</f>
        <v>0</v>
      </c>
      <c r="E94" s="15" t="str">
        <f>Lite!B96</f>
        <v>SL.78</v>
      </c>
      <c r="F94" s="15" t="str">
        <f>Lite!C96</f>
        <v>Community cloud</v>
      </c>
      <c r="G94" s="15" t="str">
        <f>Lite!D96</f>
        <v>No</v>
      </c>
      <c r="H94" s="15">
        <f>Lite!E96</f>
        <v>0</v>
      </c>
      <c r="I94" s="15">
        <f>Lite!F96</f>
        <v>0</v>
      </c>
      <c r="J94" s="15" t="str">
        <f>Lite!G96</f>
        <v>N/A</v>
      </c>
      <c r="K94" s="15">
        <f>Lite!H96</f>
        <v>0</v>
      </c>
      <c r="L94" s="15"/>
      <c r="M94" s="15"/>
      <c r="N94" s="15"/>
      <c r="O94" s="15"/>
      <c r="P94" s="15"/>
      <c r="Q94" s="15"/>
      <c r="R94" s="15"/>
    </row>
    <row r="95" spans="1:18">
      <c r="A95" s="15"/>
      <c r="B95" s="15">
        <f>Lite!L97</f>
        <v>0</v>
      </c>
      <c r="C95" s="15" t="str">
        <f>Lite!J97</f>
        <v>V</v>
      </c>
      <c r="D95" s="15">
        <f>Lite!X97</f>
        <v>0</v>
      </c>
      <c r="E95" s="15" t="str">
        <f>Lite!B97</f>
        <v>SL.79</v>
      </c>
      <c r="F95" s="15" t="str">
        <f>Lite!C97</f>
        <v>Hybrid cloud</v>
      </c>
      <c r="G95" s="15" t="str">
        <f>Lite!D97</f>
        <v>No</v>
      </c>
      <c r="H95" s="15">
        <f>Lite!E97</f>
        <v>0</v>
      </c>
      <c r="I95" s="15">
        <f>Lite!F97</f>
        <v>0</v>
      </c>
      <c r="J95" s="15" t="str">
        <f>Lite!G97</f>
        <v>N/A</v>
      </c>
      <c r="K95" s="15">
        <f>Lite!H97</f>
        <v>0</v>
      </c>
      <c r="L95" s="15"/>
      <c r="M95" s="15"/>
      <c r="N95" s="15"/>
      <c r="O95" s="15"/>
      <c r="P95" s="15"/>
      <c r="Q95" s="15"/>
      <c r="R95" s="15"/>
    </row>
    <row r="96" spans="1:18" ht="42">
      <c r="A96" s="15"/>
      <c r="B96" s="15">
        <f>Lite!L98</f>
        <v>0</v>
      </c>
      <c r="C96" s="15" t="str">
        <f>Lite!J98</f>
        <v>V</v>
      </c>
      <c r="D96" s="15">
        <f>Lite!X98</f>
        <v>0</v>
      </c>
      <c r="E96" s="15" t="str">
        <f>Lite!B98</f>
        <v>SL.80</v>
      </c>
      <c r="F96" s="15" t="str">
        <f>Lite!C98</f>
        <v>Can clients define the legal jurisdictions where their data can be transmitted, processed or stored?</v>
      </c>
      <c r="G96" s="15" t="str">
        <f>Lite!D98</f>
        <v>No</v>
      </c>
      <c r="H96" s="15">
        <f>Lite!E98</f>
        <v>0</v>
      </c>
      <c r="I96" s="15">
        <f>Lite!F98</f>
        <v>0</v>
      </c>
      <c r="J96" s="15" t="str">
        <f>Lite!G98</f>
        <v>15.1.1</v>
      </c>
      <c r="K96" s="15" t="str">
        <f>Lite!H98</f>
        <v>Identification Of Applicable Legislation</v>
      </c>
      <c r="L96" s="15"/>
      <c r="M96" s="15"/>
      <c r="N96" s="15"/>
      <c r="O96" s="15"/>
      <c r="P96" s="15"/>
      <c r="Q96" s="15"/>
      <c r="R96" s="15"/>
    </row>
    <row r="97" spans="1:18" ht="84">
      <c r="A97" s="15"/>
      <c r="B97" s="15">
        <f>Lite!L99</f>
        <v>0</v>
      </c>
      <c r="C97" s="15" t="str">
        <f>Lite!J99</f>
        <v>V</v>
      </c>
      <c r="D97" s="15">
        <f>Lite!X99</f>
        <v>0</v>
      </c>
      <c r="E97" s="15" t="str">
        <f>Lite!B99</f>
        <v>SL.81</v>
      </c>
      <c r="F97" s="15" t="str">
        <f>Lite!C99</f>
        <v>Is data segmentation and separation capability between clients provided? If yes, describe.</v>
      </c>
      <c r="G97" s="15" t="str">
        <f>Lite!D99</f>
        <v>Yes</v>
      </c>
      <c r="H97" s="15" t="str">
        <f>Lite!E99</f>
        <v>each client is separated into its own organization. Data is stored in a common schema. Access is limited by user id/password and Customer-specific primary and foreign keys.</v>
      </c>
      <c r="I97" s="15">
        <f>Lite!F99</f>
        <v>0</v>
      </c>
      <c r="J97" s="15" t="str">
        <f>Lite!G99</f>
        <v>11.6.2</v>
      </c>
      <c r="K97" s="15" t="str">
        <f>Lite!H99</f>
        <v>Sensitive System Isolation</v>
      </c>
      <c r="L97" s="15"/>
      <c r="M97" s="15"/>
      <c r="N97" s="15"/>
      <c r="O97" s="15"/>
      <c r="P97" s="15"/>
      <c r="Q97" s="15"/>
      <c r="R97" s="15"/>
    </row>
    <row r="98" spans="1:18" ht="98.1">
      <c r="A98" s="15"/>
      <c r="B98" s="15">
        <f>Lite!L100</f>
        <v>0</v>
      </c>
      <c r="C98" s="15" t="str">
        <f>Lite!J100</f>
        <v>V</v>
      </c>
      <c r="D98" s="15">
        <f>Lite!X100</f>
        <v>0</v>
      </c>
      <c r="E98" s="15" t="str">
        <f>Lite!B100</f>
        <v>SL.82</v>
      </c>
      <c r="F98" s="15" t="str">
        <f>Lite!C100</f>
        <v>Is Scoped Data encrypted?</v>
      </c>
      <c r="G98" s="15" t="str">
        <f>Lite!D100</f>
        <v>No</v>
      </c>
      <c r="H98" s="15">
        <f>Lite!E100</f>
        <v>0</v>
      </c>
      <c r="I98" s="15">
        <f>Lite!F100</f>
        <v>0</v>
      </c>
      <c r="J98" s="15" t="str">
        <f>Lite!G100</f>
        <v>12.3.1
10.6.2
10.9.2
15.1.3</v>
      </c>
      <c r="K98" s="15" t="str">
        <f>Lite!H100</f>
        <v>Policy On The Use Of Cryptographic Controls,
Security Of Network Services,
On-Line Transactions,
Protection Of Organizational Records</v>
      </c>
      <c r="L98" s="15"/>
      <c r="M98" s="15"/>
      <c r="N98" s="15"/>
      <c r="O98" s="15"/>
      <c r="P98" s="15"/>
      <c r="Q98" s="15"/>
      <c r="R98" s="15"/>
    </row>
    <row r="99" spans="1:18" ht="27.95">
      <c r="A99" s="15"/>
      <c r="B99" s="15">
        <f>Lite!L101</f>
        <v>0</v>
      </c>
      <c r="C99" s="15" t="str">
        <f>Lite!J101</f>
        <v>V</v>
      </c>
      <c r="D99" s="15">
        <f>Lite!X101</f>
        <v>0</v>
      </c>
      <c r="E99" s="15" t="str">
        <f>Lite!B101</f>
        <v>SL.83</v>
      </c>
      <c r="F99" s="15" t="str">
        <f>Lite!C101</f>
        <v>Are clients provided with the ability to generate a unique encryption key?</v>
      </c>
      <c r="G99" s="15" t="str">
        <f>Lite!D101</f>
        <v>N/A</v>
      </c>
      <c r="H99" s="15" t="str">
        <f>Lite!E101</f>
        <v>Data is not encrypted.</v>
      </c>
      <c r="I99" s="15">
        <f>Lite!F101</f>
        <v>0</v>
      </c>
      <c r="J99" s="15" t="str">
        <f>Lite!G101</f>
        <v>12.3.2</v>
      </c>
      <c r="K99" s="15" t="str">
        <f>Lite!H101</f>
        <v>Key Management</v>
      </c>
      <c r="L99" s="15"/>
      <c r="M99" s="15"/>
      <c r="N99" s="15"/>
      <c r="O99" s="15"/>
      <c r="P99" s="15"/>
      <c r="Q99" s="15"/>
      <c r="R99" s="15"/>
    </row>
    <row r="100" spans="1:18" ht="27.95">
      <c r="A100" s="15"/>
      <c r="B100" s="15">
        <f>Lite!L102</f>
        <v>0</v>
      </c>
      <c r="C100" s="15" t="str">
        <f>Lite!J102</f>
        <v>V</v>
      </c>
      <c r="D100" s="15">
        <f>Lite!X102</f>
        <v>0</v>
      </c>
      <c r="E100" s="15" t="str">
        <f>Lite!B102</f>
        <v>SL.84</v>
      </c>
      <c r="F100" s="15" t="str">
        <f>Lite!C102</f>
        <v>Are clients provided with the ability to rotate their encryption key on a scheduled basis?</v>
      </c>
      <c r="G100" s="15" t="str">
        <f>Lite!D102</f>
        <v>N/A</v>
      </c>
      <c r="H100" s="15" t="str">
        <f>Lite!E102</f>
        <v>Data is not encrypted.</v>
      </c>
      <c r="I100" s="15">
        <f>Lite!F102</f>
        <v>0</v>
      </c>
      <c r="J100" s="15" t="str">
        <f>Lite!G102</f>
        <v>12.3.2</v>
      </c>
      <c r="K100" s="15" t="str">
        <f>Lite!H102</f>
        <v>Key Management</v>
      </c>
      <c r="L100" s="15"/>
      <c r="M100" s="15"/>
      <c r="N100" s="15"/>
      <c r="O100" s="15"/>
      <c r="P100" s="15"/>
      <c r="Q100" s="15"/>
      <c r="R100" s="15"/>
    </row>
    <row r="101" spans="1:18" ht="27.95">
      <c r="A101" s="15"/>
      <c r="B101" s="15">
        <f>Lite!L103</f>
        <v>0</v>
      </c>
      <c r="C101" s="15" t="str">
        <f>Lite!J103</f>
        <v>V</v>
      </c>
      <c r="D101" s="15">
        <f>Lite!X103</f>
        <v>0</v>
      </c>
      <c r="E101" s="15" t="str">
        <f>Lite!B103</f>
        <v>SL.85</v>
      </c>
      <c r="F101" s="15" t="str">
        <f>Lite!C103</f>
        <v>Is standards based federated ID capability available to clients e.g. SAML, OpenID?</v>
      </c>
      <c r="G101" s="15" t="str">
        <f>Lite!D103</f>
        <v>No</v>
      </c>
      <c r="H101" s="15">
        <f>Lite!E103</f>
        <v>0</v>
      </c>
      <c r="I101" s="15">
        <f>Lite!F103</f>
        <v>0</v>
      </c>
      <c r="J101" s="15" t="str">
        <f>Lite!G103</f>
        <v>11.5.2</v>
      </c>
      <c r="K101" s="15" t="str">
        <f>Lite!H103</f>
        <v>User Identification And Authentication</v>
      </c>
      <c r="L101" s="15"/>
      <c r="M101" s="15"/>
      <c r="N101" s="15"/>
      <c r="O101" s="15"/>
      <c r="P101" s="15"/>
      <c r="Q101" s="15"/>
      <c r="R101" s="15"/>
    </row>
    <row r="102" spans="1:18" ht="56.1">
      <c r="A102" s="15"/>
      <c r="B102" s="15">
        <f>Lite!L104</f>
        <v>0</v>
      </c>
      <c r="C102" s="15" t="str">
        <f>Lite!J104</f>
        <v>V</v>
      </c>
      <c r="D102" s="15">
        <f>Lite!X104</f>
        <v>0</v>
      </c>
      <c r="E102" s="15" t="str">
        <f>Lite!B104</f>
        <v>SL.86</v>
      </c>
      <c r="F102" s="15" t="str">
        <f>Lite!C104</f>
        <v>Are application self service features or an Internet accessible self-service portal available to clients? If so, please describe the functions available.</v>
      </c>
      <c r="G102" s="15" t="str">
        <f>Lite!D104</f>
        <v>Yes</v>
      </c>
      <c r="H102" s="15">
        <f>Lite!E104</f>
        <v>0</v>
      </c>
      <c r="I102" s="15">
        <f>Lite!F104</f>
        <v>0</v>
      </c>
      <c r="J102" s="15" t="str">
        <f>Lite!G104</f>
        <v>11.6.2</v>
      </c>
      <c r="K102" s="15" t="str">
        <f>Lite!H104</f>
        <v>Sensitive System Isolation</v>
      </c>
      <c r="L102" s="15"/>
      <c r="M102" s="15"/>
      <c r="N102" s="15"/>
      <c r="O102" s="15"/>
      <c r="P102" s="15"/>
      <c r="Q102" s="15"/>
      <c r="R102" s="15"/>
    </row>
    <row r="103" spans="1:18" ht="56.1">
      <c r="A103" s="15"/>
      <c r="B103" s="15">
        <f>Lite!L105</f>
        <v>0</v>
      </c>
      <c r="C103" s="15" t="str">
        <f>Lite!J105</f>
        <v>V</v>
      </c>
      <c r="D103" s="15">
        <f>Lite!X105</f>
        <v>0</v>
      </c>
      <c r="E103" s="15" t="str">
        <f>Lite!B105</f>
        <v>SL.87</v>
      </c>
      <c r="F103" s="15" t="str">
        <f>Lite!C105</f>
        <v>Is there a management approved process to ensure that image snapshots containing Scoped Data are authorized prior to being snapped?</v>
      </c>
      <c r="G103" s="15" t="str">
        <f>Lite!D105</f>
        <v>No</v>
      </c>
      <c r="H103" s="15">
        <f>Lite!E105</f>
        <v>0</v>
      </c>
      <c r="I103" s="15">
        <f>Lite!F105</f>
        <v>0</v>
      </c>
      <c r="J103" s="15" t="str">
        <f>Lite!G105</f>
        <v>11.2.2</v>
      </c>
      <c r="K103" s="15" t="str">
        <f>Lite!H105</f>
        <v>Privilege Management</v>
      </c>
      <c r="L103" s="15"/>
      <c r="M103" s="15"/>
      <c r="N103" s="15"/>
      <c r="O103" s="15"/>
      <c r="P103" s="15"/>
      <c r="Q103" s="15"/>
      <c r="R103" s="15"/>
    </row>
    <row r="104" spans="1:18" ht="42">
      <c r="A104" s="15"/>
      <c r="B104" s="15">
        <f>Lite!L106</f>
        <v>0</v>
      </c>
      <c r="C104" s="15" t="str">
        <f>Lite!J106</f>
        <v>V</v>
      </c>
      <c r="D104" s="15">
        <f>Lite!X106</f>
        <v>0</v>
      </c>
      <c r="E104" s="15" t="str">
        <f>Lite!B106</f>
        <v>SL.88</v>
      </c>
      <c r="F104" s="15" t="str">
        <f>Lite!C106</f>
        <v>Is there a cloud audit program to address client audit and assessment requirements? If so, please describe</v>
      </c>
      <c r="G104" s="15" t="str">
        <f>Lite!D106</f>
        <v>No</v>
      </c>
      <c r="H104" s="15">
        <f>Lite!E106</f>
        <v>0</v>
      </c>
      <c r="I104" s="15">
        <f>Lite!F106</f>
        <v>0</v>
      </c>
      <c r="J104" s="15" t="str">
        <f>Lite!G106</f>
        <v>N/A</v>
      </c>
      <c r="K104" s="15">
        <f>Lite!H106</f>
        <v>0</v>
      </c>
      <c r="L104" s="15"/>
      <c r="M104" s="15"/>
      <c r="N104" s="15"/>
      <c r="O104" s="15"/>
      <c r="P104" s="15"/>
      <c r="Q104" s="15"/>
      <c r="R104" s="15"/>
    </row>
    <row r="105" spans="1:18" ht="27.95">
      <c r="A105" s="15"/>
      <c r="B105" s="15">
        <f>Lite!L107</f>
        <v>0</v>
      </c>
      <c r="C105" s="15" t="str">
        <f>Lite!J107</f>
        <v>V</v>
      </c>
      <c r="D105" s="15">
        <f>Lite!X107</f>
        <v>0</v>
      </c>
      <c r="E105" s="15" t="str">
        <f>Lite!B107</f>
        <v>SL.89</v>
      </c>
      <c r="F105" s="15" t="str">
        <f>Lite!C107</f>
        <v>Is an agile development methodology in operation?</v>
      </c>
      <c r="G105" s="15" t="str">
        <f>Lite!D107</f>
        <v>Yes</v>
      </c>
      <c r="H105" s="15">
        <f>Lite!E107</f>
        <v>0</v>
      </c>
      <c r="I105" s="15">
        <f>Lite!F107</f>
        <v>0</v>
      </c>
      <c r="J105" s="15" t="str">
        <f>Lite!G107</f>
        <v>12.4.1</v>
      </c>
      <c r="K105" s="15" t="str">
        <f>Lite!H107</f>
        <v>Control Of Operational Software</v>
      </c>
      <c r="L105" s="15"/>
      <c r="M105" s="15"/>
      <c r="N105" s="15"/>
      <c r="O105" s="15"/>
      <c r="P105" s="15"/>
      <c r="Q105" s="15"/>
      <c r="R105" s="15"/>
    </row>
    <row r="106" spans="1:18" ht="42">
      <c r="A106" s="15"/>
      <c r="B106" s="15">
        <f>Lite!L108</f>
        <v>0</v>
      </c>
      <c r="C106" s="15" t="str">
        <f>Lite!J108</f>
        <v>V</v>
      </c>
      <c r="D106" s="15">
        <f>Lite!X108</f>
        <v>0</v>
      </c>
      <c r="E106" s="15" t="str">
        <f>Lite!B108</f>
        <v>SL.90</v>
      </c>
      <c r="F106" s="15" t="str">
        <f>Lite!C108</f>
        <v>Is there a formal process to ensure clients are notified prior to changes being made which may impact their service? If so, please describe.</v>
      </c>
      <c r="G106" s="15" t="str">
        <f>Lite!D108</f>
        <v>Yes</v>
      </c>
      <c r="H106" s="15">
        <f>Lite!E108</f>
        <v>0</v>
      </c>
      <c r="I106" s="15">
        <f>Lite!F108</f>
        <v>0</v>
      </c>
      <c r="J106" s="15" t="str">
        <f>Lite!G108</f>
        <v>10.1.2
10.1.3</v>
      </c>
      <c r="K106" s="15" t="str">
        <f>Lite!H108</f>
        <v>Change Management,
Managing Changes To Third Party Services</v>
      </c>
      <c r="L106" s="15"/>
      <c r="M106" s="15"/>
      <c r="N106" s="15"/>
      <c r="O106" s="15"/>
      <c r="P106" s="15"/>
      <c r="Q106" s="15"/>
      <c r="R106" s="15"/>
    </row>
    <row r="107" spans="1:18" ht="42">
      <c r="A107" s="15"/>
      <c r="B107" s="15">
        <f>Lite!L109</f>
        <v>0</v>
      </c>
      <c r="C107" s="15" t="str">
        <f>Lite!J109</f>
        <v>V</v>
      </c>
      <c r="D107" s="15">
        <f>Lite!X109</f>
        <v>0</v>
      </c>
      <c r="E107" s="15" t="str">
        <f>Lite!B109</f>
        <v>SL.91</v>
      </c>
      <c r="F107" s="15" t="str">
        <f>Lite!C109</f>
        <v>Is there a scheduled maintenance window? If so, what is the frequency?</v>
      </c>
      <c r="G107" s="15" t="str">
        <f>Lite!D109</f>
        <v>Yes</v>
      </c>
      <c r="H107" s="15" t="str">
        <f>Lite!E109</f>
        <v>Releases are scheduled as needed with Customers given 2 days notice.</v>
      </c>
      <c r="I107" s="15">
        <f>Lite!F109</f>
        <v>0</v>
      </c>
      <c r="J107" s="15" t="str">
        <f>Lite!G109</f>
        <v>10.1.2
10.1.3</v>
      </c>
      <c r="K107" s="15" t="str">
        <f>Lite!H109</f>
        <v>Change Management,
Managing Changes To Third Party Services</v>
      </c>
      <c r="L107" s="15"/>
      <c r="M107" s="15"/>
      <c r="N107" s="15"/>
      <c r="O107" s="15"/>
      <c r="P107" s="15"/>
      <c r="Q107" s="15"/>
      <c r="R107" s="15"/>
    </row>
    <row r="108" spans="1:18" ht="42">
      <c r="A108" s="15"/>
      <c r="B108" s="15">
        <f>Lite!L110</f>
        <v>0</v>
      </c>
      <c r="C108" s="15" t="str">
        <f>Lite!J110</f>
        <v>V</v>
      </c>
      <c r="D108" s="15">
        <f>Lite!X110</f>
        <v>0</v>
      </c>
      <c r="E108" s="15" t="str">
        <f>Lite!B110</f>
        <v>SL.92</v>
      </c>
      <c r="F108" s="15" t="str">
        <f>Lite!C110</f>
        <v>Is there a scheduled maintenance window which results in client downtime, If so, what is the period of the downtime?</v>
      </c>
      <c r="G108" s="15" t="str">
        <f>Lite!D110</f>
        <v>Yes</v>
      </c>
      <c r="H108" s="15" t="str">
        <f>Lite!E110</f>
        <v>Downtimes for releases typically last 2 hours or less.</v>
      </c>
      <c r="I108" s="15">
        <f>Lite!F110</f>
        <v>0</v>
      </c>
      <c r="J108" s="15" t="str">
        <f>Lite!G110</f>
        <v>10.1.2
10.1.3</v>
      </c>
      <c r="K108" s="15" t="str">
        <f>Lite!H110</f>
        <v>Change Management,
Managing Changes To Third Party Services</v>
      </c>
      <c r="L108" s="15"/>
      <c r="M108" s="15"/>
      <c r="N108" s="15"/>
      <c r="O108" s="15"/>
      <c r="P108" s="15"/>
      <c r="Q108" s="15"/>
      <c r="R108" s="15"/>
    </row>
    <row r="109" spans="1:18" ht="153.94999999999999">
      <c r="A109" s="15"/>
      <c r="B109" s="15">
        <f>Lite!L111</f>
        <v>0</v>
      </c>
      <c r="C109" s="15" t="str">
        <f>Lite!J111</f>
        <v>V</v>
      </c>
      <c r="D109" s="15">
        <f>Lite!X111</f>
        <v>0</v>
      </c>
      <c r="E109" s="15" t="str">
        <f>Lite!B111</f>
        <v>SL.93</v>
      </c>
      <c r="F109" s="15" t="str">
        <f>Lite!C111</f>
        <v>Is there an online incident response status portal which outlines planned and unplanned outages? If so, how long after an unplanned outage is this updated?</v>
      </c>
      <c r="G109" s="15" t="str">
        <f>Lite!D111</f>
        <v>Yes</v>
      </c>
      <c r="H109" s="15" t="str">
        <f>Lite!E111</f>
        <v>Outages are reported in the news feed on the Tradeflow portal, approximately 48 hours prior to a planned downtime. We do not have an SLA for posting after an unplanned downtime, however it is typically within the hour of a return to service. Email communication is used to update clients during an unplanned downtime.</v>
      </c>
      <c r="I109" s="15">
        <f>Lite!F111</f>
        <v>0</v>
      </c>
      <c r="J109" s="15" t="str">
        <f>Lite!G111</f>
        <v>10.1.2
10.1.3</v>
      </c>
      <c r="K109" s="15" t="str">
        <f>Lite!H111</f>
        <v>Change Management,
Managing Changes To Third Party Services</v>
      </c>
      <c r="L109" s="15"/>
      <c r="M109" s="15"/>
      <c r="N109" s="15"/>
      <c r="O109" s="15"/>
      <c r="P109" s="15"/>
      <c r="Q109" s="15"/>
      <c r="R109" s="15"/>
    </row>
    <row r="110" spans="1:18" ht="84">
      <c r="A110" s="15"/>
      <c r="B110" s="15">
        <f>Lite!L112</f>
        <v>0</v>
      </c>
      <c r="C110" s="15" t="str">
        <f>Lite!J112</f>
        <v>V</v>
      </c>
      <c r="D110" s="15">
        <f>Lite!X112</f>
        <v>0</v>
      </c>
      <c r="E110" s="15" t="str">
        <f>Lite!B112</f>
        <v>SL.94</v>
      </c>
      <c r="F110" s="15" t="str">
        <f>Lite!C112</f>
        <v>Is there a 24x7x365 staffed phone number available to clients to report security incidents?</v>
      </c>
      <c r="G110" s="15" t="str">
        <f>Lite!D112</f>
        <v>Yes</v>
      </c>
      <c r="H110" s="15" t="str">
        <f>Lite!E112</f>
        <v>There is a support phone number that serves as the first point of contact.  From there, depending on the nature of the incident, the issue will be escalated to the appropriate party.</v>
      </c>
      <c r="I110" s="15">
        <f>Lite!F112</f>
        <v>0</v>
      </c>
      <c r="J110" s="15" t="str">
        <f>Lite!G112</f>
        <v>10.1.2
10.1.3</v>
      </c>
      <c r="K110" s="15" t="str">
        <f>Lite!H112</f>
        <v>Change Management,
Managing Changes To Third Party Services</v>
      </c>
      <c r="L110" s="15"/>
      <c r="M110" s="15"/>
      <c r="N110" s="15"/>
      <c r="O110" s="15"/>
      <c r="P110" s="15"/>
      <c r="Q110" s="15"/>
      <c r="R110" s="15"/>
    </row>
    <row r="111" spans="1:18" ht="42">
      <c r="A111" s="15"/>
      <c r="B111" s="15">
        <f>Lite!L113</f>
        <v>0</v>
      </c>
      <c r="C111" s="15" t="str">
        <f>Lite!J113</f>
        <v>V</v>
      </c>
      <c r="D111" s="15">
        <f>Lite!X113</f>
        <v>0</v>
      </c>
      <c r="E111" s="15" t="str">
        <f>Lite!B113</f>
        <v>SL.95</v>
      </c>
      <c r="F111" s="15" t="str">
        <f>Lite!C113</f>
        <v>Are applications created and released into production? If so, what is the release frequency?</v>
      </c>
      <c r="G111" s="15" t="str">
        <f>Lite!D113</f>
        <v>Yes</v>
      </c>
      <c r="H111" s="15" t="str">
        <f>Lite!E113</f>
        <v>Variable</v>
      </c>
      <c r="I111" s="15">
        <f>Lite!F113</f>
        <v>0</v>
      </c>
      <c r="J111" s="15" t="str">
        <f>Lite!G113</f>
        <v>12.4.1</v>
      </c>
      <c r="K111" s="15" t="str">
        <f>Lite!H113</f>
        <v>Control Of Operational Software</v>
      </c>
      <c r="L111" s="15"/>
      <c r="M111" s="15"/>
      <c r="N111" s="15"/>
      <c r="O111" s="15"/>
      <c r="P111" s="15"/>
      <c r="Q111" s="15"/>
      <c r="R111" s="15"/>
    </row>
    <row r="112" spans="1:18" ht="42">
      <c r="A112" s="15"/>
      <c r="B112" s="15">
        <f>Lite!L114</f>
        <v>0</v>
      </c>
      <c r="C112" s="15" t="str">
        <f>Lite!J114</f>
        <v>V</v>
      </c>
      <c r="D112" s="15">
        <f>Lite!X114</f>
        <v>0</v>
      </c>
      <c r="E112" s="15" t="str">
        <f>Lite!B114</f>
        <v>SL.96</v>
      </c>
      <c r="F112" s="15" t="str">
        <f>Lite!C114</f>
        <v>Is there an automated secure source code review? If so, what is the frequency?</v>
      </c>
      <c r="G112" s="15" t="str">
        <f>Lite!D114</f>
        <v>No</v>
      </c>
      <c r="H112" s="15" t="str">
        <f>Lite!E114</f>
        <v>This is in process of being designed currently, but not yet available.</v>
      </c>
      <c r="I112" s="15">
        <f>Lite!F114</f>
        <v>0</v>
      </c>
      <c r="J112" s="15" t="str">
        <f>Lite!G114</f>
        <v>12.4.1</v>
      </c>
      <c r="K112" s="15" t="str">
        <f>Lite!H114</f>
        <v>Control Of Operational Software</v>
      </c>
      <c r="L112" s="15"/>
      <c r="M112" s="15"/>
      <c r="N112" s="15"/>
      <c r="O112" s="15"/>
      <c r="P112" s="15"/>
      <c r="Q112" s="15"/>
      <c r="R112" s="15"/>
    </row>
    <row r="113" spans="1:18" ht="56.1">
      <c r="A113" s="15"/>
      <c r="B113" s="15">
        <f>Lite!L115</f>
        <v>0</v>
      </c>
      <c r="C113" s="15" t="str">
        <f>Lite!J115</f>
        <v>V</v>
      </c>
      <c r="D113" s="15">
        <f>Lite!X115</f>
        <v>0</v>
      </c>
      <c r="E113" s="15" t="str">
        <f>Lite!B115</f>
        <v>SL.97</v>
      </c>
      <c r="F113" s="15" t="str">
        <f>Lite!C115</f>
        <v>Is source code security reviewed manually? If so, what is the frequency?</v>
      </c>
      <c r="G113" s="15" t="str">
        <f>Lite!D115</f>
        <v>No</v>
      </c>
      <c r="H113" s="15">
        <f>Lite!E115</f>
        <v>0</v>
      </c>
      <c r="I113" s="15">
        <f>Lite!F115</f>
        <v>0</v>
      </c>
      <c r="J113" s="15" t="str">
        <f>Lite!G115</f>
        <v>12.4.1
10.4.1</v>
      </c>
      <c r="K113" s="15" t="str">
        <f>Lite!H115</f>
        <v>Control Of Operational Software,
Controls Against Malicious Code</v>
      </c>
      <c r="L113" s="15"/>
      <c r="M113" s="15"/>
      <c r="N113" s="15"/>
      <c r="O113" s="15"/>
      <c r="P113" s="15"/>
      <c r="Q113" s="15"/>
      <c r="R113" s="15"/>
    </row>
    <row r="114" spans="1:18" ht="84">
      <c r="A114" s="15"/>
      <c r="B114" s="15">
        <f>Lite!L116</f>
        <v>0</v>
      </c>
      <c r="C114" s="15" t="str">
        <f>Lite!J116</f>
        <v>V</v>
      </c>
      <c r="D114" s="15">
        <f>Lite!X116</f>
        <v>0</v>
      </c>
      <c r="E114" s="15" t="str">
        <f>Lite!B116</f>
        <v>SL.98</v>
      </c>
      <c r="F114" s="15" t="str">
        <f>Lite!C116</f>
        <v>Are automated penetration tests performed? If so, what is the frequency?</v>
      </c>
      <c r="G114" s="15" t="str">
        <f>Lite!D116</f>
        <v>Yes</v>
      </c>
      <c r="H114" s="15" t="str">
        <f>Lite!E116</f>
        <v>We run penetration tests before each release.</v>
      </c>
      <c r="I114" s="15">
        <f>Lite!F116</f>
        <v>0</v>
      </c>
      <c r="J114" s="15" t="str">
        <f>Lite!G116</f>
        <v>12.4.1
10.4.1
12.6.1</v>
      </c>
      <c r="K114" s="15" t="str">
        <f>Lite!H116</f>
        <v>Control Of Operational Software,
Controls Against Malicious Code,
Control Of Technical Vulnerabilities</v>
      </c>
      <c r="L114" s="15"/>
      <c r="M114" s="15"/>
      <c r="N114" s="15"/>
      <c r="O114" s="15"/>
      <c r="P114" s="15"/>
      <c r="Q114" s="15"/>
      <c r="R114" s="15"/>
    </row>
    <row r="115" spans="1:18" ht="56.1">
      <c r="A115" s="15"/>
      <c r="B115" s="15">
        <f>Lite!L117</f>
        <v>0</v>
      </c>
      <c r="C115" s="15" t="str">
        <f>Lite!J117</f>
        <v>V</v>
      </c>
      <c r="D115" s="15">
        <f>Lite!X117</f>
        <v>0</v>
      </c>
      <c r="E115" s="15" t="str">
        <f>Lite!B117</f>
        <v>SL.99</v>
      </c>
      <c r="F115" s="15" t="str">
        <f>Lite!C117</f>
        <v>Are clients provided with the ability to specify where their data will be stored? If so, please describe at what level? E.g. datacenter, country</v>
      </c>
      <c r="G115" s="15" t="str">
        <f>Lite!D117</f>
        <v>No</v>
      </c>
      <c r="H115" s="15">
        <f>Lite!E117</f>
        <v>0</v>
      </c>
      <c r="I115" s="15">
        <f>Lite!F117</f>
        <v>0</v>
      </c>
      <c r="J115" s="15" t="str">
        <f>Lite!G117</f>
        <v>7.1.1
9.1
15.1.1</v>
      </c>
      <c r="K115" s="15" t="str">
        <f>Lite!H117</f>
        <v>Inventory Of Assets,
Secure Areas,
Identification Of Applicable Legislation</v>
      </c>
      <c r="L115" s="15"/>
      <c r="M115" s="15"/>
      <c r="N115" s="15"/>
      <c r="O115" s="15"/>
      <c r="P115" s="15"/>
      <c r="Q115" s="15"/>
      <c r="R115" s="15"/>
    </row>
    <row r="116" spans="1:18" ht="69.95">
      <c r="A116" s="15"/>
      <c r="B116" s="15">
        <f>Lite!L118</f>
        <v>0</v>
      </c>
      <c r="C116" s="15" t="str">
        <f>Lite!J118</f>
        <v>V</v>
      </c>
      <c r="D116" s="15">
        <f>Lite!X118</f>
        <v>0</v>
      </c>
      <c r="E116" s="15" t="str">
        <f>Lite!B118</f>
        <v>SL.100</v>
      </c>
      <c r="F116" s="15" t="str">
        <f>Lite!C118</f>
        <v xml:space="preserve">Does the ability exist to legally demonstrate sufficient data segmentation, in the event of a client subpoena or a forensics incident, so as not to impact other client's dat? If using resource pooling? </v>
      </c>
      <c r="G116" s="15" t="str">
        <f>Lite!D118</f>
        <v>Yes</v>
      </c>
      <c r="H116" s="15">
        <f>Lite!E118</f>
        <v>0</v>
      </c>
      <c r="I116" s="15">
        <f>Lite!F118</f>
        <v>0</v>
      </c>
      <c r="J116" s="15" t="str">
        <f>Lite!G118</f>
        <v>13.2.1
13.2.3</v>
      </c>
      <c r="K116" s="15" t="str">
        <f>Lite!H118</f>
        <v>Responsibilities And Procedures,
Collection Of Evidence.</v>
      </c>
      <c r="L116" s="15"/>
      <c r="M116" s="15"/>
      <c r="N116" s="15"/>
      <c r="O116" s="15"/>
      <c r="P116" s="15"/>
      <c r="Q116" s="15"/>
      <c r="R116" s="15"/>
    </row>
    <row r="117" spans="1:18" ht="237.95">
      <c r="A117" s="15"/>
      <c r="B117" s="15">
        <f>Lite!L119</f>
        <v>0</v>
      </c>
      <c r="C117" s="15" t="str">
        <f>Lite!J119</f>
        <v>V</v>
      </c>
      <c r="D117" s="15">
        <f>Lite!X119</f>
        <v>0</v>
      </c>
      <c r="E117" s="15" t="str">
        <f>Lite!B119</f>
        <v>SL.101</v>
      </c>
      <c r="F117" s="15" t="str">
        <f>Lite!C119</f>
        <v>Is there a self-service portal or API call available to clients which provides the ability to place a "Legal hold" on client data which may be subject to a legal action, without impacting other clients data retention or destruction schedules?</v>
      </c>
      <c r="G117" s="15" t="str">
        <f>Lite!D119</f>
        <v>Yes</v>
      </c>
      <c r="H117" s="15" t="str">
        <f>Lite!E119</f>
        <v>We do not have a self-service portal or API for customers to exercise legal holds on data.  
We do have an internal legal hold process for any data that our company retains pursuant to our DRP. Our DRP is global in scope and provides the statutory time limit for data retention. We do not have customer-specific retention or destruction schedule as we are not a records custodian for customer data.  We maintain customer data and records according to the schedule in our DRP.</v>
      </c>
      <c r="I117" s="15">
        <f>Lite!F119</f>
        <v>0</v>
      </c>
      <c r="J117" s="15" t="str">
        <f>Lite!G119</f>
        <v>13.2.1
13.2.3
15.1.2
15.1.3</v>
      </c>
      <c r="K117" s="15" t="str">
        <f>Lite!H119</f>
        <v>Responsibilities And Procedures,
Collection Of Evidence,
Intellectual Property Rights (Ipr),
Protection Of Organizational Records</v>
      </c>
      <c r="L117" s="15"/>
      <c r="M117" s="15"/>
      <c r="N117" s="15"/>
      <c r="O117" s="15"/>
      <c r="P117" s="15"/>
      <c r="Q117" s="15"/>
      <c r="R117" s="15"/>
    </row>
    <row r="118" spans="1:18">
      <c r="A118" s="15"/>
      <c r="B118" s="15">
        <f>Lite!L120</f>
        <v>0</v>
      </c>
      <c r="C118" s="15" t="str">
        <f>Lite!J120</f>
        <v>V</v>
      </c>
      <c r="D118" s="15">
        <f>Lite!X120</f>
        <v>0</v>
      </c>
      <c r="E118" s="15" t="str">
        <f>Lite!B120</f>
        <v>SL.102</v>
      </c>
      <c r="F118" s="15" t="str">
        <f>Lite!C120</f>
        <v>Is a Cloud API available to clients?</v>
      </c>
      <c r="G118" s="15" t="str">
        <f>Lite!D120</f>
        <v>No</v>
      </c>
      <c r="H118" s="15">
        <f>Lite!E120</f>
        <v>0</v>
      </c>
      <c r="I118" s="15">
        <f>Lite!F120</f>
        <v>0</v>
      </c>
      <c r="J118" s="15" t="str">
        <f>Lite!G120</f>
        <v>N/A</v>
      </c>
      <c r="K118" s="15">
        <f>Lite!H120</f>
        <v>0</v>
      </c>
      <c r="L118" s="15"/>
      <c r="M118" s="15"/>
      <c r="N118" s="15"/>
      <c r="O118" s="15"/>
      <c r="P118" s="15"/>
      <c r="Q118" s="15"/>
      <c r="R118" s="15"/>
    </row>
    <row r="119" spans="1:18" ht="56.1">
      <c r="A119" s="15"/>
      <c r="B119" s="15">
        <f>Lite!L121</f>
        <v>0</v>
      </c>
      <c r="C119" s="15" t="str">
        <f>Lite!J121</f>
        <v>V</v>
      </c>
      <c r="D119" s="15">
        <f>Lite!X121</f>
        <v>0</v>
      </c>
      <c r="E119" s="15" t="str">
        <f>Lite!B121</f>
        <v>SL.103</v>
      </c>
      <c r="F119" s="15" t="str">
        <f>Lite!C121</f>
        <v>Is there a client management portal which allows distributed business accounts (business units/departments) to be managed under a single central corporate account?</v>
      </c>
      <c r="G119" s="15" t="str">
        <f>Lite!D121</f>
        <v>Yes</v>
      </c>
      <c r="H119" s="15">
        <f>Lite!E121</f>
        <v>0</v>
      </c>
      <c r="I119" s="15">
        <f>Lite!F121</f>
        <v>0</v>
      </c>
      <c r="J119" s="15" t="str">
        <f>Lite!G121</f>
        <v>10.1.2
10.2.3</v>
      </c>
      <c r="K119" s="15" t="str">
        <f>Lite!H121</f>
        <v>Change Management,
Managing Changes To Third Party Services</v>
      </c>
      <c r="L119" s="15"/>
      <c r="M119" s="15"/>
      <c r="N119" s="15"/>
      <c r="O119" s="15"/>
      <c r="P119" s="15"/>
      <c r="Q119" s="15"/>
      <c r="R119" s="15"/>
    </row>
    <row r="120" spans="1:18" ht="56.1">
      <c r="A120" s="15"/>
      <c r="B120" s="15">
        <f>Lite!L122</f>
        <v>0</v>
      </c>
      <c r="C120" s="15" t="str">
        <f>Lite!J122</f>
        <v>V</v>
      </c>
      <c r="D120" s="15">
        <f>Lite!X122</f>
        <v>0</v>
      </c>
      <c r="E120" s="15" t="str">
        <f>Lite!B122</f>
        <v>SL.104</v>
      </c>
      <c r="F120" s="15" t="str">
        <f>Lite!C122</f>
        <v>Are staff required to use two factor authentication to remotely access the production cloud environment containing Scoped Data?</v>
      </c>
      <c r="G120" s="15" t="str">
        <f>Lite!D122</f>
        <v>N/A</v>
      </c>
      <c r="H120" s="15" t="str">
        <f>Lite!E122</f>
        <v>Tradeflow is not a cloud-based service.</v>
      </c>
      <c r="I120" s="15">
        <f>Lite!F122</f>
        <v>0</v>
      </c>
      <c r="J120" s="15" t="str">
        <f>Lite!G122</f>
        <v>11.3.1
11.4.2</v>
      </c>
      <c r="K120" s="15" t="str">
        <f>Lite!H122</f>
        <v>Password Use,
User Authentication For External Connections</v>
      </c>
      <c r="L120" s="15"/>
      <c r="M120" s="15"/>
      <c r="N120" s="15"/>
      <c r="O120" s="15"/>
      <c r="P120" s="15"/>
      <c r="Q120" s="15"/>
      <c r="R120" s="15"/>
    </row>
    <row r="121" spans="1:18" ht="27.95">
      <c r="A121" s="15"/>
      <c r="B121" s="15">
        <f>Lite!L123</f>
        <v>0</v>
      </c>
      <c r="C121" s="15" t="str">
        <f>Lite!J123</f>
        <v>V</v>
      </c>
      <c r="D121" s="15">
        <f>Lite!X123</f>
        <v>0</v>
      </c>
      <c r="E121" s="15" t="str">
        <f>Lite!B123</f>
        <v>SL.105</v>
      </c>
      <c r="F121" s="15" t="str">
        <f>Lite!C123</f>
        <v>Are staff able to access client Scoped Data in an unencrypted state?</v>
      </c>
      <c r="G121" s="15" t="str">
        <f>Lite!D123</f>
        <v>N/A</v>
      </c>
      <c r="H121" s="15" t="str">
        <f>Lite!E123</f>
        <v>Tradeflow is not a cloud-based service.</v>
      </c>
      <c r="I121" s="15">
        <f>Lite!F123</f>
        <v>0</v>
      </c>
      <c r="J121" s="15" t="str">
        <f>Lite!G123</f>
        <v>11.2.2</v>
      </c>
      <c r="K121" s="15" t="str">
        <f>Lite!H123</f>
        <v>Privilege Management</v>
      </c>
      <c r="L121" s="15"/>
      <c r="M121" s="15"/>
      <c r="N121" s="15"/>
      <c r="O121" s="15"/>
      <c r="P121" s="15"/>
      <c r="Q121" s="15"/>
      <c r="R121" s="15"/>
    </row>
    <row r="122" spans="1:18" ht="27.95">
      <c r="A122" s="15"/>
      <c r="B122" s="15">
        <f>Lite!L124</f>
        <v>0</v>
      </c>
      <c r="C122" s="15" t="str">
        <f>Lite!J124</f>
        <v>V</v>
      </c>
      <c r="D122" s="15">
        <f>Lite!X124</f>
        <v>0</v>
      </c>
      <c r="E122" s="15" t="str">
        <f>Lite!B124</f>
        <v>SL.106</v>
      </c>
      <c r="F122" s="15" t="str">
        <f>Lite!C124</f>
        <v>Are staff able to access client's encryption key?</v>
      </c>
      <c r="G122" s="15" t="str">
        <f>Lite!D124</f>
        <v>N/A</v>
      </c>
      <c r="H122" s="15" t="str">
        <f>Lite!E124</f>
        <v>Tradeflow is not a cloud-based service.</v>
      </c>
      <c r="I122" s="15">
        <f>Lite!F124</f>
        <v>0</v>
      </c>
      <c r="J122" s="15" t="str">
        <f>Lite!G124</f>
        <v>11.2.2</v>
      </c>
      <c r="K122" s="15" t="str">
        <f>Lite!H124</f>
        <v>Privilege Management</v>
      </c>
      <c r="L122" s="15"/>
      <c r="M122" s="15"/>
      <c r="N122" s="15"/>
      <c r="O122" s="15"/>
      <c r="P122" s="15"/>
      <c r="Q122" s="15"/>
      <c r="R122" s="15"/>
    </row>
    <row r="123" spans="1:18" ht="56.1">
      <c r="A123" s="15"/>
      <c r="B123" s="15">
        <f>Lite!L125</f>
        <v>0</v>
      </c>
      <c r="C123" s="15" t="str">
        <f>Lite!J125</f>
        <v>V</v>
      </c>
      <c r="D123" s="15">
        <f>Lite!X125</f>
        <v>0</v>
      </c>
      <c r="E123" s="15" t="str">
        <f>Lite!B125</f>
        <v>SL.107</v>
      </c>
      <c r="F123" s="15" t="str">
        <f>Lite!C125</f>
        <v>Is there a process which allows the client to specifically list who from the cloud provider, will have access to their Scoped Systems and Data? If so, please describe.</v>
      </c>
      <c r="G123" s="15" t="str">
        <f>Lite!D125</f>
        <v>N/A</v>
      </c>
      <c r="H123" s="15" t="str">
        <f>Lite!E125</f>
        <v>Tradeflow is not a cloud-based service.</v>
      </c>
      <c r="I123" s="15">
        <f>Lite!F125</f>
        <v>0</v>
      </c>
      <c r="J123" s="15" t="str">
        <f>Lite!G125</f>
        <v>11.1.1
11.2.2</v>
      </c>
      <c r="K123" s="15" t="str">
        <f>Lite!H125</f>
        <v xml:space="preserve">	Access Control Polic
Privilege Management</v>
      </c>
      <c r="L123" s="15"/>
      <c r="M123" s="15"/>
      <c r="N123" s="15"/>
      <c r="O123" s="15"/>
      <c r="P123" s="15"/>
      <c r="Q123" s="15"/>
      <c r="R123" s="15"/>
    </row>
    <row r="124" spans="1:18" ht="140.1">
      <c r="A124" s="15"/>
      <c r="B124" s="15">
        <f>Lite!L126</f>
        <v>0</v>
      </c>
      <c r="C124" s="15" t="str">
        <f>Lite!J126</f>
        <v>V</v>
      </c>
      <c r="D124" s="15">
        <f>Lite!X126</f>
        <v>0</v>
      </c>
      <c r="E124" s="15" t="str">
        <f>Lite!B126</f>
        <v>SL.108</v>
      </c>
      <c r="F124" s="15" t="str">
        <f>Lite!C126</f>
        <v xml:space="preserve">Are staff technically prevented from accessing the cloud environment via non-managed private devices? </v>
      </c>
      <c r="G124" s="15" t="str">
        <f>Lite!D126</f>
        <v>N/A</v>
      </c>
      <c r="H124" s="15" t="str">
        <f>Lite!E126</f>
        <v>Tradeflow is not a cloud-based service.</v>
      </c>
      <c r="I124" s="15">
        <f>Lite!F126</f>
        <v>0</v>
      </c>
      <c r="J124" s="15" t="str">
        <f>Lite!G126</f>
        <v>11.1.1
11.2.2
11.4.2
11.5.2
11.6.1
11.7.1</v>
      </c>
      <c r="K124" s="15" t="str">
        <f>Lite!H126</f>
        <v>Access Control Policy,
Privilege Management,
User Authentication For External Connections,
User Identification And Authentication,
Information Access Restriction,
Mobile Computing And Communications</v>
      </c>
      <c r="L124" s="15"/>
      <c r="M124" s="15"/>
      <c r="N124" s="15"/>
      <c r="O124" s="15"/>
      <c r="P124" s="15"/>
      <c r="Q124" s="15"/>
      <c r="R124" s="15"/>
    </row>
    <row r="125" spans="1:18" ht="56.1">
      <c r="A125" s="15"/>
      <c r="B125" s="15">
        <f>Lite!L127</f>
        <v>0</v>
      </c>
      <c r="C125" s="15" t="str">
        <f>Lite!J127</f>
        <v>V</v>
      </c>
      <c r="D125" s="15">
        <f>Lite!X127</f>
        <v>0</v>
      </c>
      <c r="E125" s="15" t="str">
        <f>Lite!B127</f>
        <v>SL.109</v>
      </c>
      <c r="F125" s="15" t="str">
        <f>Lite!C127</f>
        <v>Are there controls to prevent one client attempting to compromise another client in a resource pooled environment? If so, please describe.</v>
      </c>
      <c r="G125" s="15" t="str">
        <f>Lite!D127</f>
        <v>Yes</v>
      </c>
      <c r="H125" s="15" t="str">
        <f>Lite!E127</f>
        <v>Access to another client's data is prevented by password protection and Role-based priveleges.</v>
      </c>
      <c r="I125" s="15">
        <f>Lite!F127</f>
        <v>0</v>
      </c>
      <c r="J125" s="15" t="str">
        <f>Lite!G127</f>
        <v>10.10.1
10.10.2
11.6.2</v>
      </c>
      <c r="K125" s="15" t="str">
        <f>Lite!H127</f>
        <v xml:space="preserve">Audit Logging,
Monitoring System Use,
Sensitive System Isolation </v>
      </c>
      <c r="L125" s="15"/>
      <c r="M125" s="15"/>
      <c r="N125" s="15"/>
      <c r="O125" s="15"/>
      <c r="P125" s="15"/>
      <c r="Q125" s="15"/>
      <c r="R125" s="15"/>
    </row>
    <row r="126" spans="1:18" ht="56.1">
      <c r="A126" s="15"/>
      <c r="B126" s="15">
        <f>Lite!L128</f>
        <v>0</v>
      </c>
      <c r="C126" s="15" t="str">
        <f>Lite!J128</f>
        <v>V</v>
      </c>
      <c r="D126" s="15">
        <f>Lite!X128</f>
        <v>0</v>
      </c>
      <c r="E126" s="15" t="str">
        <f>Lite!B128</f>
        <v>SL.110</v>
      </c>
      <c r="F126" s="15" t="str">
        <f>Lite!C128</f>
        <v>Is a default hardened base virtual image available to clients?</v>
      </c>
      <c r="G126" s="15" t="str">
        <f>Lite!D128</f>
        <v>No</v>
      </c>
      <c r="H126" s="15">
        <f>Lite!E128</f>
        <v>0</v>
      </c>
      <c r="I126" s="15">
        <f>Lite!F128</f>
        <v>0</v>
      </c>
      <c r="J126" s="15" t="str">
        <f>Lite!G128</f>
        <v>10.1.1
12.6.1</v>
      </c>
      <c r="K126" s="15" t="str">
        <f>Lite!H128</f>
        <v>Documented Operating Procedures,
Control Of Technical Vulnerabilities</v>
      </c>
      <c r="L126" s="15"/>
      <c r="M126" s="15"/>
      <c r="N126" s="15"/>
      <c r="O126" s="15"/>
      <c r="P126" s="15"/>
      <c r="Q126" s="15"/>
      <c r="R126" s="15"/>
    </row>
    <row r="127" spans="1:18" ht="153.94999999999999">
      <c r="A127" s="15"/>
      <c r="B127" s="15">
        <f>Lite!L129</f>
        <v>0</v>
      </c>
      <c r="C127" s="15" t="str">
        <f>Lite!J129</f>
        <v>V</v>
      </c>
      <c r="D127" s="15">
        <f>Lite!X129</f>
        <v>0</v>
      </c>
      <c r="E127" s="15" t="str">
        <f>Lite!B129</f>
        <v>SL.111</v>
      </c>
      <c r="F127" s="15" t="str">
        <f>Lite!C129</f>
        <v>Can clients run their own security services within their own cloud environment? If so, please describe.</v>
      </c>
      <c r="G127" s="15" t="str">
        <f>Lite!D129</f>
        <v>No</v>
      </c>
      <c r="H127" s="15">
        <f>Lite!E129</f>
        <v>0</v>
      </c>
      <c r="I127" s="15">
        <f>Lite!F129</f>
        <v>0</v>
      </c>
      <c r="J127" s="15" t="str">
        <f>Lite!G129</f>
        <v>10.4
10.10.1 
10.10.2
10.6.2
11.6.2
12.6.1</v>
      </c>
      <c r="K127" s="15" t="str">
        <f>Lite!H129</f>
        <v>Protection Against Malicious And Mobile Code,
Audit Logging,
Monitoring System Use,
Security Of Network Services,
Sensitive System Isolation,
Control Of Technical Vulnerabilities</v>
      </c>
      <c r="L127" s="15"/>
      <c r="M127" s="15"/>
      <c r="N127" s="15"/>
      <c r="O127" s="15"/>
      <c r="P127" s="15"/>
      <c r="Q127" s="15"/>
      <c r="R127" s="15"/>
    </row>
    <row r="128" spans="1:18" ht="56.1">
      <c r="A128" s="15"/>
      <c r="B128" s="15">
        <f>Lite!L130</f>
        <v>0</v>
      </c>
      <c r="C128" s="15" t="str">
        <f>Lite!J130</f>
        <v>V</v>
      </c>
      <c r="D128" s="15">
        <f>Lite!X130</f>
        <v>0</v>
      </c>
      <c r="E128" s="15" t="str">
        <f>Lite!B130</f>
        <v>SL.112</v>
      </c>
      <c r="F128" s="15" t="str">
        <f>Lite!C130</f>
        <v>Is there a specific Recovery Time Objective(s) (RTO)? If so, please specify the RTO for the scoped services in the Additional Information field.</v>
      </c>
      <c r="G128" s="15" t="str">
        <f>Lite!D130</f>
        <v>No</v>
      </c>
      <c r="H128" s="15">
        <f>Lite!E130</f>
        <v>0</v>
      </c>
      <c r="I128" s="15">
        <f>Lite!F130</f>
        <v>0</v>
      </c>
      <c r="J128" s="15" t="str">
        <f>Lite!G130</f>
        <v>14.1.3</v>
      </c>
      <c r="K128" s="15" t="str">
        <f>Lite!H130</f>
        <v>Developing And Implementing Continuity Plans Including Information Security</v>
      </c>
      <c r="L128" s="15"/>
      <c r="M128" s="15"/>
      <c r="N128" s="15"/>
      <c r="O128" s="15"/>
      <c r="P128" s="15"/>
      <c r="Q128" s="15"/>
      <c r="R128" s="15"/>
    </row>
    <row r="129" spans="1:18" ht="56.1">
      <c r="A129" s="15"/>
      <c r="B129" s="15">
        <f>Lite!L131</f>
        <v>0</v>
      </c>
      <c r="C129" s="15" t="str">
        <f>Lite!J131</f>
        <v>V</v>
      </c>
      <c r="D129" s="15">
        <f>Lite!X131</f>
        <v>0</v>
      </c>
      <c r="E129" s="15" t="str">
        <f>Lite!B131</f>
        <v>SL.113</v>
      </c>
      <c r="F129" s="15" t="str">
        <f>Lite!C131</f>
        <v>Is there a specific Recovery Point Objective(s) (RPO)? If so, please specify the RPO for the scoped services in the Additional Information field.</v>
      </c>
      <c r="G129" s="15" t="str">
        <f>Lite!D131</f>
        <v>No</v>
      </c>
      <c r="H129" s="15">
        <f>Lite!E131</f>
        <v>0</v>
      </c>
      <c r="I129" s="15">
        <f>Lite!F131</f>
        <v>0</v>
      </c>
      <c r="J129" s="15" t="str">
        <f>Lite!G131</f>
        <v>14.1.3</v>
      </c>
      <c r="K129" s="15" t="str">
        <f>Lite!H131</f>
        <v>Developing And Implementing Continuity Plans Including Information Security</v>
      </c>
      <c r="L129" s="15"/>
      <c r="M129" s="15"/>
      <c r="N129" s="15"/>
      <c r="O129" s="15"/>
      <c r="P129" s="15"/>
      <c r="Q129" s="15"/>
      <c r="R129" s="15"/>
    </row>
    <row r="130" spans="1:18" ht="111.95">
      <c r="A130" s="15"/>
      <c r="B130" s="15">
        <f>Lite!L132</f>
        <v>0</v>
      </c>
      <c r="C130" s="15" t="str">
        <f>Lite!J132</f>
        <v>V</v>
      </c>
      <c r="D130" s="15">
        <f>Lite!X132</f>
        <v>0</v>
      </c>
      <c r="E130" s="15" t="str">
        <f>Lite!B132</f>
        <v>SL.114</v>
      </c>
      <c r="F130" s="15" t="str">
        <f>Lite!C132</f>
        <v>Are the failover sites for the underlying infrastructure running on different vendor physical systems?</v>
      </c>
      <c r="G130" s="15" t="str">
        <f>Lite!D132</f>
        <v>No</v>
      </c>
      <c r="H130" s="15">
        <f>Lite!E132</f>
        <v>0</v>
      </c>
      <c r="I130" s="15">
        <f>Lite!F132</f>
        <v>0</v>
      </c>
      <c r="J130" s="15" t="str">
        <f>Lite!G132</f>
        <v>14.1.2
14.1.3
14.1.4</v>
      </c>
      <c r="K130" s="15" t="str">
        <f>Lite!H132</f>
        <v>Business Continuity And Risk Assessment,
Developing And Implementing Continuity Plans Including Information Security,
Business Continuity Planning Framework</v>
      </c>
      <c r="L130" s="15"/>
      <c r="M130" s="15"/>
      <c r="N130" s="15"/>
      <c r="O130" s="15"/>
      <c r="P130" s="15"/>
      <c r="Q130" s="15"/>
      <c r="R130" s="15"/>
    </row>
    <row r="131" spans="1:18" ht="111.95">
      <c r="A131" s="15"/>
      <c r="B131" s="15">
        <f>Lite!L133</f>
        <v>0</v>
      </c>
      <c r="C131" s="15" t="str">
        <f>Lite!J133</f>
        <v>V</v>
      </c>
      <c r="D131" s="15">
        <f>Lite!X133</f>
        <v>0</v>
      </c>
      <c r="E131" s="15" t="str">
        <f>Lite!B133</f>
        <v>SL.115</v>
      </c>
      <c r="F131" s="15" t="str">
        <f>Lite!C133</f>
        <v>Is the critical infrastructure running active/active at two sites or more?</v>
      </c>
      <c r="G131" s="15" t="str">
        <f>Lite!D133</f>
        <v>No</v>
      </c>
      <c r="H131" s="15">
        <f>Lite!E133</f>
        <v>0</v>
      </c>
      <c r="I131" s="15">
        <f>Lite!F133</f>
        <v>0</v>
      </c>
      <c r="J131" s="15" t="str">
        <f>Lite!G133</f>
        <v>14.1.2
14.1.3
14.1.4</v>
      </c>
      <c r="K131" s="15" t="str">
        <f>Lite!H133</f>
        <v>Business Continuity And Risk Assessment,
Developing And Implementing Continuity Plans Including Information Security,
Business Continuity Planning Framework</v>
      </c>
      <c r="L131" s="15"/>
      <c r="M131" s="15"/>
      <c r="N131" s="15"/>
      <c r="O131" s="15"/>
      <c r="P131" s="15"/>
      <c r="Q131" s="15"/>
      <c r="R131" s="15"/>
    </row>
    <row r="132" spans="1:18" ht="42">
      <c r="A132" s="15"/>
      <c r="B132" s="15">
        <f>Lite!L134</f>
        <v>0</v>
      </c>
      <c r="C132" s="15" t="str">
        <f>Lite!J134</f>
        <v>V</v>
      </c>
      <c r="D132" s="15">
        <f>Lite!X134</f>
        <v>0</v>
      </c>
      <c r="E132" s="15" t="str">
        <f>Lite!B134</f>
        <v>SL.116</v>
      </c>
      <c r="F132" s="15" t="str">
        <f>Lite!C134</f>
        <v>Are sites switched over as part of normal operation or as part of a test? If so, what is the frequency of the switch over?</v>
      </c>
      <c r="G132" s="15" t="str">
        <f>Lite!D134</f>
        <v>No</v>
      </c>
      <c r="H132" s="15">
        <f>Lite!E134</f>
        <v>0</v>
      </c>
      <c r="I132" s="15">
        <f>Lite!F134</f>
        <v>0</v>
      </c>
      <c r="J132" s="15" t="str">
        <f>Lite!G134</f>
        <v>14.1.5</v>
      </c>
      <c r="K132" s="15" t="str">
        <f>Lite!H134</f>
        <v>Testing, Maintaining And Re-Assessing Business Continuity Plans</v>
      </c>
      <c r="L132" s="15"/>
      <c r="M132" s="15"/>
      <c r="N132" s="15"/>
      <c r="O132" s="15"/>
      <c r="P132" s="15"/>
      <c r="Q132" s="15"/>
      <c r="R132" s="15"/>
    </row>
    <row r="133" spans="1:18" ht="153.94999999999999">
      <c r="A133" s="15"/>
      <c r="B133" s="15">
        <f>Lite!L135</f>
        <v>0</v>
      </c>
      <c r="C133" s="15" t="str">
        <f>Lite!J135</f>
        <v>V</v>
      </c>
      <c r="D133" s="15">
        <f>Lite!X135</f>
        <v>0</v>
      </c>
      <c r="E133" s="15" t="str">
        <f>Lite!B135</f>
        <v>SL.117</v>
      </c>
      <c r="F133" s="15" t="str">
        <f>Lite!C135</f>
        <v>Are all suppliers of critical hardware, network services and facility services involved in annual continuity and recovery tests?</v>
      </c>
      <c r="G133" s="15" t="str">
        <f>Lite!D135</f>
        <v>N/A</v>
      </c>
      <c r="H133" s="15" t="str">
        <f>Lite!E135</f>
        <v>Tradeflow is not a cloud-based service.</v>
      </c>
      <c r="I133" s="15">
        <f>Lite!F135</f>
        <v>0</v>
      </c>
      <c r="J133" s="15" t="str">
        <f>Lite!G135</f>
        <v>14.1.2
14.1.3
14.1.4
14.1.5</v>
      </c>
      <c r="K133" s="15" t="str">
        <f>Lite!H135</f>
        <v>Business Continuity And Risk Assessment,
Developing And Implementing Continuity Plans Including Information Security,
Business Continuity Planning Framework,
Testing, Maintaining And Re-Assessing Business Continuity Plans</v>
      </c>
      <c r="L133" s="15"/>
      <c r="M133" s="15"/>
      <c r="N133" s="15"/>
      <c r="O133" s="15"/>
      <c r="P133" s="15"/>
      <c r="Q133" s="15"/>
      <c r="R133" s="15"/>
    </row>
    <row r="134" spans="1:18" ht="56.1">
      <c r="A134" s="15"/>
      <c r="B134" s="15">
        <f>Lite!L136</f>
        <v>0</v>
      </c>
      <c r="C134" s="15" t="str">
        <f>Lite!J136</f>
        <v>V</v>
      </c>
      <c r="D134" s="15">
        <f>Lite!X136</f>
        <v>0</v>
      </c>
      <c r="E134" s="15" t="str">
        <f>Lite!B136</f>
        <v>SL.118</v>
      </c>
      <c r="F134" s="15" t="str">
        <f>Lite!C136</f>
        <v>Are all critical technology service providers described on an architecture diagram that includes physical systems and facilities?</v>
      </c>
      <c r="G134" s="15" t="str">
        <f>Lite!D136</f>
        <v>N/A</v>
      </c>
      <c r="H134" s="15" t="str">
        <f>Lite!E136</f>
        <v>Tradeflow is not a cloud-based service.</v>
      </c>
      <c r="I134" s="15">
        <f>Lite!F136</f>
        <v>0</v>
      </c>
      <c r="J134" s="15" t="str">
        <f>Lite!G136</f>
        <v>14.1.2
14.1.4</v>
      </c>
      <c r="K134" s="15" t="str">
        <f>Lite!H136</f>
        <v>Business Continuity And Risk Assessment,
Business Continuity Planning Framework</v>
      </c>
      <c r="L134" s="15"/>
      <c r="M134" s="15"/>
      <c r="N134" s="15"/>
      <c r="O134" s="15"/>
      <c r="P134" s="15"/>
      <c r="Q134" s="15"/>
      <c r="R134" s="15"/>
    </row>
    <row r="135" spans="1:18" ht="56.1">
      <c r="A135" s="15"/>
      <c r="B135" s="15">
        <f>Lite!L137</f>
        <v>0</v>
      </c>
      <c r="C135" s="15" t="str">
        <f>Lite!J137</f>
        <v>V</v>
      </c>
      <c r="D135" s="15">
        <f>Lite!X137</f>
        <v>0</v>
      </c>
      <c r="E135" s="15" t="str">
        <f>Lite!B137</f>
        <v>SL.119</v>
      </c>
      <c r="F135" s="15" t="str">
        <f>Lite!C137</f>
        <v>Is there sufficient redundancy capacity to ensure services are not impacted in multi-tenancy environments during peak usage, and above?</v>
      </c>
      <c r="G135" s="15" t="str">
        <f>Lite!D137</f>
        <v>N/A</v>
      </c>
      <c r="H135" s="15" t="str">
        <f>Lite!E137</f>
        <v>Tradeflow is not a cloud-based service.</v>
      </c>
      <c r="I135" s="15">
        <f>Lite!F137</f>
        <v>0</v>
      </c>
      <c r="J135" s="15" t="str">
        <f>Lite!G137</f>
        <v>14.1.2
14.1.4</v>
      </c>
      <c r="K135" s="15" t="str">
        <f>Lite!H137</f>
        <v>Business Continuity And Risk Assessment,
Business Continuity Planning Framework</v>
      </c>
      <c r="L135" s="15"/>
      <c r="M135" s="15"/>
      <c r="N135" s="15"/>
      <c r="O135" s="15"/>
      <c r="P135" s="15"/>
      <c r="Q135" s="15"/>
      <c r="R135" s="15"/>
    </row>
    <row r="136" spans="1:18" ht="69.95">
      <c r="A136" s="15"/>
      <c r="B136" s="15">
        <f>Lite!L138</f>
        <v>0</v>
      </c>
      <c r="C136" s="15" t="str">
        <f>Lite!J138</f>
        <v>V</v>
      </c>
      <c r="D136" s="15">
        <f>Lite!X138</f>
        <v>0</v>
      </c>
      <c r="E136" s="15" t="str">
        <f>Lite!B138</f>
        <v>SL.120</v>
      </c>
      <c r="F136" s="15" t="str">
        <f>Lite!C138</f>
        <v xml:space="preserve">Do contracts include a penalty or remediation clause for breach of availability and continuity SLAs? </v>
      </c>
      <c r="G136" s="15" t="str">
        <f>Lite!D138</f>
        <v>N/A</v>
      </c>
      <c r="H136" s="15" t="str">
        <f>Lite!E138</f>
        <v>Tradeflow is not a cloud-based service.</v>
      </c>
      <c r="I136" s="15">
        <f>Lite!F138</f>
        <v>0</v>
      </c>
      <c r="J136" s="15" t="str">
        <f>Lite!G138</f>
        <v>10.2.1
14.1.3</v>
      </c>
      <c r="K136" s="15" t="str">
        <f>Lite!H138</f>
        <v>Service Delivery,
Developing And Implementing Continuity Plans Including Information Security</v>
      </c>
      <c r="L136" s="15"/>
      <c r="M136" s="15"/>
      <c r="N136" s="15"/>
      <c r="O136" s="15"/>
      <c r="P136" s="15"/>
      <c r="Q136" s="15"/>
      <c r="R136" s="15"/>
    </row>
    <row r="137" spans="1:18" ht="111.95">
      <c r="A137" s="15"/>
      <c r="B137" s="15">
        <f>Lite!L139</f>
        <v>0</v>
      </c>
      <c r="C137" s="15" t="str">
        <f>Lite!J139</f>
        <v>V</v>
      </c>
      <c r="D137" s="15">
        <f>Lite!X139</f>
        <v>0</v>
      </c>
      <c r="E137" s="15" t="str">
        <f>Lite!B139</f>
        <v>SL.121</v>
      </c>
      <c r="F137" s="15" t="str">
        <f>Lite!C139</f>
        <v>Are Hypervisors used to manage systems used to transmit, process or store Scoped Data? If so, please describe the controls used to protect the hypervisor and the managed Guest Operating Systems.</v>
      </c>
      <c r="G137" s="15" t="str">
        <f>Lite!D139</f>
        <v>N/A</v>
      </c>
      <c r="H137" s="15" t="str">
        <f>Lite!E139</f>
        <v>Tradeflow is not a cloud-based service.</v>
      </c>
      <c r="I137" s="15">
        <f>Lite!F139</f>
        <v>0</v>
      </c>
      <c r="J137" s="15" t="str">
        <f>Lite!G139</f>
        <v>6.1.1
10.1.1
10.2
12.6.1</v>
      </c>
      <c r="K137" s="15" t="str">
        <f>Lite!H139</f>
        <v>Management Commitment To Information Security,
Documented Operating Procedures,
Third Party Service Delivery Management,
Control Of Technical Vulnerabilities</v>
      </c>
      <c r="L137" s="15"/>
      <c r="M137" s="15"/>
      <c r="N137" s="15"/>
      <c r="O137" s="15"/>
      <c r="P137" s="15"/>
      <c r="Q137" s="15"/>
      <c r="R137" s="15"/>
    </row>
    <row r="138" spans="1:18">
      <c r="A138" s="15">
        <f>Lite!A140</f>
        <v>0</v>
      </c>
      <c r="B138" s="15">
        <f>Lite!L140</f>
        <v>0</v>
      </c>
      <c r="C138" s="15">
        <f>Lite!J140</f>
        <v>0</v>
      </c>
      <c r="D138" s="15">
        <f>Lite!X140</f>
        <v>0</v>
      </c>
      <c r="E138" s="15">
        <f>Lite!B140</f>
        <v>0</v>
      </c>
      <c r="F138" s="15">
        <f>Lite!C140</f>
        <v>0</v>
      </c>
      <c r="G138" s="15">
        <f>Lite!D140</f>
        <v>0</v>
      </c>
      <c r="H138" s="15">
        <f>Lite!E140</f>
        <v>0</v>
      </c>
      <c r="I138" s="15">
        <f>Lite!F140</f>
        <v>0</v>
      </c>
      <c r="J138" s="15">
        <f>Lite!G140</f>
        <v>0</v>
      </c>
      <c r="K138" s="15">
        <f>Lite!H140</f>
        <v>0</v>
      </c>
      <c r="L138" s="15"/>
      <c r="M138" s="15"/>
      <c r="N138" s="15"/>
      <c r="O138" s="15"/>
      <c r="P138" s="15"/>
      <c r="Q138" s="15"/>
      <c r="R138" s="15"/>
    </row>
    <row r="139" spans="1:18">
      <c r="A139" s="10">
        <f>'Version History'!E3</f>
        <v>1</v>
      </c>
    </row>
    <row r="140" spans="1:18">
      <c r="A140" s="10">
        <f>'Version History'!E4</f>
        <v>2</v>
      </c>
    </row>
    <row r="141" spans="1:18">
      <c r="A141" s="10">
        <f>'Version History'!E5</f>
        <v>3</v>
      </c>
    </row>
    <row r="142" spans="1:18">
      <c r="A142" s="10">
        <f>'Version History'!E6</f>
        <v>4</v>
      </c>
    </row>
    <row r="143" spans="1:18">
      <c r="A143" s="10">
        <f>'Version History'!E7</f>
        <v>5</v>
      </c>
    </row>
    <row r="144" spans="1:18">
      <c r="A144" s="10">
        <f>'Version History'!E8</f>
        <v>6</v>
      </c>
    </row>
    <row r="145" spans="1:1">
      <c r="A145" s="10">
        <f>'Version History'!E9</f>
        <v>7</v>
      </c>
    </row>
    <row r="146" spans="1:1">
      <c r="A146" s="10">
        <f>'Version History'!E10</f>
        <v>8</v>
      </c>
    </row>
    <row r="147" spans="1:1">
      <c r="A147" s="10">
        <f>'Version History'!E11</f>
        <v>9</v>
      </c>
    </row>
    <row r="148" spans="1:1">
      <c r="A148" s="10">
        <f>'Version History'!E12</f>
        <v>10</v>
      </c>
    </row>
    <row r="149" spans="1:1">
      <c r="A149" s="10">
        <f>'Version History'!E13</f>
        <v>11</v>
      </c>
    </row>
    <row r="150" spans="1:1">
      <c r="A150" s="10">
        <f>'Version History'!E14</f>
        <v>12</v>
      </c>
    </row>
    <row r="151" spans="1:1">
      <c r="A151" s="10">
        <f>'Version History'!E15</f>
        <v>13</v>
      </c>
    </row>
    <row r="152" spans="1:1">
      <c r="A152" s="10">
        <f>'Version History'!E16</f>
        <v>14</v>
      </c>
    </row>
    <row r="153" spans="1:1">
      <c r="A153" s="10">
        <f>'Version History'!E17</f>
        <v>15</v>
      </c>
    </row>
    <row r="154" spans="1:1">
      <c r="A154" s="10">
        <f>'Version History'!E18</f>
        <v>16</v>
      </c>
    </row>
    <row r="155" spans="1:1">
      <c r="A155" s="10">
        <f>'Version History'!E19</f>
        <v>17</v>
      </c>
    </row>
    <row r="156" spans="1:1">
      <c r="A156" s="10">
        <f>'Version History'!E20</f>
        <v>18</v>
      </c>
    </row>
    <row r="157" spans="1:1">
      <c r="A157" s="10">
        <f>'Version History'!E21</f>
        <v>20</v>
      </c>
    </row>
    <row r="158" spans="1:1">
      <c r="A158" s="10">
        <f>'Version History'!E22</f>
        <v>43</v>
      </c>
    </row>
    <row r="159" spans="1:1">
      <c r="A159" s="10">
        <f>'Version History'!E23</f>
        <v>49</v>
      </c>
    </row>
    <row r="160" spans="1:1">
      <c r="A160" s="10">
        <f>'Version History'!E24</f>
        <v>51</v>
      </c>
    </row>
    <row r="161" spans="1:1">
      <c r="A161" s="10">
        <f>'Version History'!E25</f>
        <v>52</v>
      </c>
    </row>
    <row r="162" spans="1:1">
      <c r="A162" s="10">
        <f>'Version History'!E26</f>
        <v>55</v>
      </c>
    </row>
    <row r="163" spans="1:1">
      <c r="A163" s="10">
        <f>'Version History'!E27</f>
        <v>56</v>
      </c>
    </row>
    <row r="164" spans="1:1">
      <c r="A164" s="10">
        <f>'Version History'!E28</f>
        <v>59</v>
      </c>
    </row>
    <row r="165" spans="1:1">
      <c r="A165" s="10">
        <f>'Version History'!E29</f>
        <v>60</v>
      </c>
    </row>
    <row r="166" spans="1:1">
      <c r="A166" s="10">
        <f>'Version History'!E30</f>
        <v>64</v>
      </c>
    </row>
    <row r="167" spans="1:1">
      <c r="A167" s="10">
        <f>'Version History'!E31</f>
        <v>66</v>
      </c>
    </row>
    <row r="168" spans="1:1">
      <c r="A168" s="10">
        <f>'Version History'!E32</f>
        <v>68</v>
      </c>
    </row>
    <row r="169" spans="1:1">
      <c r="A169" s="10">
        <f>'Version History'!E33</f>
        <v>69</v>
      </c>
    </row>
    <row r="170" spans="1:1">
      <c r="A170" s="10">
        <f>'Version History'!E34</f>
        <v>70</v>
      </c>
    </row>
    <row r="171" spans="1:1">
      <c r="A171" s="10">
        <f>'Version History'!E35</f>
        <v>75</v>
      </c>
    </row>
    <row r="172" spans="1:1">
      <c r="A172" s="10">
        <f>'Version History'!E36</f>
        <v>84</v>
      </c>
    </row>
    <row r="173" spans="1:1">
      <c r="A173" s="10">
        <f>'Version History'!E37</f>
        <v>89</v>
      </c>
    </row>
    <row r="174" spans="1:1">
      <c r="A174" s="10">
        <f>'Version History'!E38</f>
        <v>93</v>
      </c>
    </row>
    <row r="175" spans="1:1">
      <c r="A175" s="10">
        <f>'Version History'!E39</f>
        <v>97</v>
      </c>
    </row>
    <row r="176" spans="1:1">
      <c r="A176" s="10">
        <f>'Version History'!E40</f>
        <v>102</v>
      </c>
    </row>
    <row r="177" spans="1:1">
      <c r="A177" s="10">
        <f>'Version History'!E41</f>
        <v>107</v>
      </c>
    </row>
    <row r="178" spans="1:1">
      <c r="A178" s="10">
        <f>'Version History'!E42</f>
        <v>111</v>
      </c>
    </row>
    <row r="179" spans="1:1">
      <c r="A179" s="10">
        <f>'Version History'!E43</f>
        <v>116</v>
      </c>
    </row>
    <row r="180" spans="1:1">
      <c r="A180" s="10">
        <f>'Version History'!E44</f>
        <v>117</v>
      </c>
    </row>
    <row r="181" spans="1:1">
      <c r="A181" s="10">
        <f>'Version History'!E45</f>
        <v>118</v>
      </c>
    </row>
    <row r="182" spans="1:1">
      <c r="A182" s="10">
        <f>'Version History'!E46</f>
        <v>122</v>
      </c>
    </row>
    <row r="183" spans="1:1">
      <c r="A183" s="10">
        <f>'Version History'!E47</f>
        <v>124</v>
      </c>
    </row>
    <row r="184" spans="1:1">
      <c r="A184" s="10">
        <f>'Version History'!E48</f>
        <v>127</v>
      </c>
    </row>
    <row r="185" spans="1:1">
      <c r="A185" s="10">
        <f>'Version History'!E49</f>
        <v>141</v>
      </c>
    </row>
    <row r="186" spans="1:1">
      <c r="A186" s="10">
        <f>'Version History'!E50</f>
        <v>142</v>
      </c>
    </row>
    <row r="187" spans="1:1">
      <c r="A187" s="10">
        <f>'Version History'!E51</f>
        <v>143</v>
      </c>
    </row>
    <row r="188" spans="1:1">
      <c r="A188" s="10">
        <f>'Version History'!E52</f>
        <v>144</v>
      </c>
    </row>
    <row r="189" spans="1:1">
      <c r="A189" s="10">
        <f>'Version History'!E53</f>
        <v>146</v>
      </c>
    </row>
    <row r="190" spans="1:1">
      <c r="A190" s="10">
        <f>'Version History'!E54</f>
        <v>149</v>
      </c>
    </row>
    <row r="191" spans="1:1">
      <c r="A191" s="10">
        <f>'Version History'!E55</f>
        <v>150</v>
      </c>
    </row>
    <row r="192" spans="1:1">
      <c r="A192" s="10">
        <f>'Version History'!E56</f>
        <v>151</v>
      </c>
    </row>
    <row r="193" spans="1:1">
      <c r="A193" s="10">
        <f>'Version History'!E57</f>
        <v>153</v>
      </c>
    </row>
    <row r="194" spans="1:1">
      <c r="A194" s="10">
        <f>'Version History'!E58</f>
        <v>154</v>
      </c>
    </row>
    <row r="195" spans="1:1">
      <c r="A195" s="10">
        <f>'Version History'!E59</f>
        <v>156</v>
      </c>
    </row>
    <row r="196" spans="1:1">
      <c r="A196" s="10">
        <f>'Version History'!E60</f>
        <v>157</v>
      </c>
    </row>
    <row r="197" spans="1:1">
      <c r="A197" s="10">
        <f>'Version History'!E61</f>
        <v>158</v>
      </c>
    </row>
    <row r="198" spans="1:1">
      <c r="A198" s="10">
        <f>'Version History'!E62</f>
        <v>159</v>
      </c>
    </row>
    <row r="199" spans="1:1">
      <c r="A199" s="10">
        <f>'Version History'!E63</f>
        <v>160</v>
      </c>
    </row>
    <row r="200" spans="1:1">
      <c r="A200" s="10">
        <f>'Version History'!E64</f>
        <v>161</v>
      </c>
    </row>
    <row r="201" spans="1:1">
      <c r="A201" s="10">
        <f>'Version History'!E65</f>
        <v>163</v>
      </c>
    </row>
    <row r="202" spans="1:1">
      <c r="A202" s="10">
        <f>'Version History'!E66</f>
        <v>164</v>
      </c>
    </row>
    <row r="203" spans="1:1">
      <c r="A203" s="10">
        <f>'Version History'!E67</f>
        <v>165</v>
      </c>
    </row>
    <row r="204" spans="1:1">
      <c r="A204" s="10">
        <f>'Version History'!E68</f>
        <v>166</v>
      </c>
    </row>
    <row r="205" spans="1:1">
      <c r="A205" s="10">
        <f>'Version History'!E69</f>
        <v>167</v>
      </c>
    </row>
    <row r="206" spans="1:1">
      <c r="A206" s="10">
        <f>'Version History'!E70</f>
        <v>168</v>
      </c>
    </row>
    <row r="207" spans="1:1">
      <c r="A207" s="10">
        <f>'Version History'!E71</f>
        <v>170</v>
      </c>
    </row>
    <row r="208" spans="1:1">
      <c r="A208" s="10">
        <f>'Version History'!E72</f>
        <v>171</v>
      </c>
    </row>
    <row r="209" spans="1:1">
      <c r="A209" s="10">
        <f>'Version History'!E73</f>
        <v>172</v>
      </c>
    </row>
    <row r="210" spans="1:1">
      <c r="A210" s="10">
        <f>'Version History'!E74</f>
        <v>173</v>
      </c>
    </row>
    <row r="211" spans="1:1">
      <c r="A211" s="10">
        <f>'Version History'!E75</f>
        <v>174</v>
      </c>
    </row>
    <row r="212" spans="1:1">
      <c r="A212" s="10">
        <f>'Version History'!E76</f>
        <v>175</v>
      </c>
    </row>
    <row r="213" spans="1:1">
      <c r="A213" s="10">
        <f>'Version History'!E77</f>
        <v>177</v>
      </c>
    </row>
    <row r="214" spans="1:1">
      <c r="A214" s="10">
        <f>'Version History'!E78</f>
        <v>178</v>
      </c>
    </row>
    <row r="215" spans="1:1">
      <c r="A215" s="10">
        <f>'Version History'!E79</f>
        <v>179</v>
      </c>
    </row>
    <row r="216" spans="1:1">
      <c r="A216" s="10">
        <f>'Version History'!E80</f>
        <v>180</v>
      </c>
    </row>
    <row r="217" spans="1:1">
      <c r="A217" s="10">
        <f>'Version History'!E81</f>
        <v>181</v>
      </c>
    </row>
    <row r="218" spans="1:1">
      <c r="A218" s="10">
        <f>'Version History'!E82</f>
        <v>182</v>
      </c>
    </row>
    <row r="219" spans="1:1">
      <c r="A219" s="10">
        <f>'Version History'!E83</f>
        <v>185</v>
      </c>
    </row>
    <row r="220" spans="1:1">
      <c r="A220" s="10">
        <f>'Version History'!E84</f>
        <v>186</v>
      </c>
    </row>
    <row r="221" spans="1:1">
      <c r="A221" s="10">
        <f>'Version History'!E85</f>
        <v>187</v>
      </c>
    </row>
    <row r="222" spans="1:1">
      <c r="A222" s="10">
        <f>'Version History'!E86</f>
        <v>188</v>
      </c>
    </row>
    <row r="223" spans="1:1">
      <c r="A223" s="10">
        <f>'Version History'!E87</f>
        <v>189</v>
      </c>
    </row>
    <row r="224" spans="1:1">
      <c r="A224" s="10">
        <f>'Version History'!E88</f>
        <v>190</v>
      </c>
    </row>
    <row r="225" spans="1:1">
      <c r="A225" s="10">
        <f>'Version History'!E89</f>
        <v>192</v>
      </c>
    </row>
    <row r="226" spans="1:1">
      <c r="A226" s="10">
        <f>'Version History'!E90</f>
        <v>193</v>
      </c>
    </row>
    <row r="227" spans="1:1">
      <c r="A227" s="10">
        <f>'Version History'!E91</f>
        <v>194</v>
      </c>
    </row>
    <row r="228" spans="1:1">
      <c r="A228" s="10">
        <f>'Version History'!E92</f>
        <v>195</v>
      </c>
    </row>
    <row r="229" spans="1:1">
      <c r="A229" s="10">
        <f>'Version History'!E93</f>
        <v>196</v>
      </c>
    </row>
    <row r="230" spans="1:1">
      <c r="A230" s="10">
        <f>'Version History'!E94</f>
        <v>197</v>
      </c>
    </row>
    <row r="231" spans="1:1">
      <c r="A231" s="10">
        <f>'Version History'!E95</f>
        <v>199</v>
      </c>
    </row>
    <row r="232" spans="1:1">
      <c r="A232" s="10">
        <f>'Version History'!E96</f>
        <v>200</v>
      </c>
    </row>
    <row r="233" spans="1:1">
      <c r="A233" s="10">
        <f>'Version History'!E97</f>
        <v>201</v>
      </c>
    </row>
    <row r="234" spans="1:1">
      <c r="A234" s="10">
        <f>'Version History'!E98</f>
        <v>202</v>
      </c>
    </row>
    <row r="235" spans="1:1">
      <c r="A235" s="10">
        <f>'Version History'!E99</f>
        <v>203</v>
      </c>
    </row>
    <row r="236" spans="1:1">
      <c r="A236" s="10">
        <f>'Version History'!E100</f>
        <v>204</v>
      </c>
    </row>
    <row r="237" spans="1:1">
      <c r="A237" s="10">
        <f>'Version History'!E101</f>
        <v>206</v>
      </c>
    </row>
    <row r="238" spans="1:1">
      <c r="A238" s="10">
        <f>'Version History'!E102</f>
        <v>207</v>
      </c>
    </row>
    <row r="239" spans="1:1">
      <c r="A239" s="10">
        <f>'Version History'!E103</f>
        <v>208</v>
      </c>
    </row>
    <row r="240" spans="1:1">
      <c r="A240" s="10">
        <f>'Version History'!E104</f>
        <v>209</v>
      </c>
    </row>
    <row r="241" spans="1:1">
      <c r="A241" s="10">
        <f>'Version History'!E105</f>
        <v>210</v>
      </c>
    </row>
    <row r="242" spans="1:1">
      <c r="A242" s="10">
        <f>'Version History'!E106</f>
        <v>211</v>
      </c>
    </row>
    <row r="243" spans="1:1">
      <c r="A243" s="10">
        <f>'Version History'!E107</f>
        <v>216</v>
      </c>
    </row>
    <row r="244" spans="1:1">
      <c r="A244" s="10">
        <f>'Version History'!E108</f>
        <v>217</v>
      </c>
    </row>
    <row r="245" spans="1:1">
      <c r="A245" s="10">
        <f>'Version History'!E109</f>
        <v>221</v>
      </c>
    </row>
    <row r="246" spans="1:1">
      <c r="A246" s="10">
        <f>'Version History'!E110</f>
        <v>222</v>
      </c>
    </row>
    <row r="247" spans="1:1">
      <c r="A247" s="10">
        <f>'Version History'!E111</f>
        <v>227</v>
      </c>
    </row>
    <row r="248" spans="1:1">
      <c r="A248" s="10">
        <f>'Version History'!E112</f>
        <v>228</v>
      </c>
    </row>
    <row r="249" spans="1:1">
      <c r="A249" s="10">
        <f>'Version History'!E113</f>
        <v>229</v>
      </c>
    </row>
    <row r="250" spans="1:1">
      <c r="A250" s="10">
        <f>'Version History'!E114</f>
        <v>230</v>
      </c>
    </row>
    <row r="251" spans="1:1">
      <c r="A251" s="10">
        <f>'Version History'!E115</f>
        <v>231</v>
      </c>
    </row>
    <row r="252" spans="1:1">
      <c r="A252" s="10">
        <f>'Version History'!E116</f>
        <v>232</v>
      </c>
    </row>
    <row r="253" spans="1:1">
      <c r="A253" s="10">
        <f>'Version History'!E117</f>
        <v>233</v>
      </c>
    </row>
    <row r="254" spans="1:1">
      <c r="A254" s="10">
        <f>'Version History'!E118</f>
        <v>234</v>
      </c>
    </row>
    <row r="255" spans="1:1">
      <c r="A255" s="10">
        <f>'Version History'!E119</f>
        <v>235</v>
      </c>
    </row>
    <row r="256" spans="1:1">
      <c r="A256" s="10">
        <f>'Version History'!E120</f>
        <v>236</v>
      </c>
    </row>
    <row r="257" spans="1:1">
      <c r="A257" s="10">
        <f>'Version History'!E121</f>
        <v>237</v>
      </c>
    </row>
    <row r="258" spans="1:1">
      <c r="A258" s="10">
        <f>'Version History'!E122</f>
        <v>238</v>
      </c>
    </row>
    <row r="259" spans="1:1">
      <c r="A259" s="10">
        <f>'Version History'!E123</f>
        <v>239</v>
      </c>
    </row>
    <row r="260" spans="1:1">
      <c r="A260" s="10">
        <f>'Version History'!E124</f>
        <v>240</v>
      </c>
    </row>
    <row r="261" spans="1:1">
      <c r="A261" s="10">
        <f>'Version History'!E125</f>
        <v>241</v>
      </c>
    </row>
    <row r="262" spans="1:1">
      <c r="A262" s="10">
        <f>'Version History'!E126</f>
        <v>242</v>
      </c>
    </row>
    <row r="263" spans="1:1">
      <c r="A263" s="10">
        <f>'Version History'!E127</f>
        <v>243</v>
      </c>
    </row>
    <row r="264" spans="1:1">
      <c r="A264" s="10">
        <f>'Version History'!E128</f>
        <v>244</v>
      </c>
    </row>
    <row r="265" spans="1:1">
      <c r="A265" s="10">
        <f>'Version History'!E129</f>
        <v>245</v>
      </c>
    </row>
    <row r="266" spans="1:1">
      <c r="A266" s="10">
        <f>'Version History'!E130</f>
        <v>246</v>
      </c>
    </row>
    <row r="267" spans="1:1">
      <c r="A267" s="10">
        <f>'Version History'!E131</f>
        <v>247</v>
      </c>
    </row>
    <row r="268" spans="1:1">
      <c r="A268" s="10">
        <f>'Version History'!E132</f>
        <v>248</v>
      </c>
    </row>
    <row r="269" spans="1:1">
      <c r="A269" s="10">
        <f>'Version History'!E133</f>
        <v>249</v>
      </c>
    </row>
    <row r="270" spans="1:1">
      <c r="A270" s="10">
        <f>'Version History'!E134</f>
        <v>250</v>
      </c>
    </row>
    <row r="271" spans="1:1">
      <c r="A271" s="10">
        <f>'Version History'!E135</f>
        <v>251</v>
      </c>
    </row>
    <row r="272" spans="1:1">
      <c r="A272" s="10">
        <f>'Version History'!E136</f>
        <v>252</v>
      </c>
    </row>
    <row r="273" spans="1:1">
      <c r="A273" s="10">
        <f>'Version History'!E137</f>
        <v>253</v>
      </c>
    </row>
    <row r="274" spans="1:1">
      <c r="A274" s="10">
        <f>'Version History'!E138</f>
        <v>254</v>
      </c>
    </row>
    <row r="275" spans="1:1">
      <c r="A275" s="10">
        <f>'Version History'!E139</f>
        <v>255</v>
      </c>
    </row>
    <row r="276" spans="1:1">
      <c r="A276" s="10">
        <f>'Version History'!E140</f>
        <v>256</v>
      </c>
    </row>
    <row r="277" spans="1:1">
      <c r="A277" s="10">
        <f>'Version History'!E141</f>
        <v>257</v>
      </c>
    </row>
    <row r="278" spans="1:1">
      <c r="A278" s="10">
        <f>'Version History'!E142</f>
        <v>258</v>
      </c>
    </row>
    <row r="279" spans="1:1">
      <c r="A279" s="10">
        <f>'Version History'!E143</f>
        <v>259</v>
      </c>
    </row>
    <row r="280" spans="1:1">
      <c r="A280" s="10">
        <f>'Version History'!E144</f>
        <v>260</v>
      </c>
    </row>
    <row r="281" spans="1:1">
      <c r="A281" s="10">
        <f>'Version History'!E145</f>
        <v>261</v>
      </c>
    </row>
    <row r="282" spans="1:1">
      <c r="A282" s="10">
        <f>'Version History'!E146</f>
        <v>262</v>
      </c>
    </row>
    <row r="283" spans="1:1">
      <c r="A283" s="10">
        <f>'Version History'!E147</f>
        <v>263</v>
      </c>
    </row>
    <row r="284" spans="1:1">
      <c r="A284" s="10">
        <f>'Version History'!E148</f>
        <v>264</v>
      </c>
    </row>
    <row r="285" spans="1:1">
      <c r="A285" s="10">
        <f>'Version History'!E149</f>
        <v>266</v>
      </c>
    </row>
    <row r="286" spans="1:1">
      <c r="A286" s="10">
        <f>'Version History'!E150</f>
        <v>267</v>
      </c>
    </row>
    <row r="287" spans="1:1">
      <c r="A287" s="10">
        <f>'Version History'!E151</f>
        <v>268</v>
      </c>
    </row>
    <row r="288" spans="1:1">
      <c r="A288" s="10">
        <f>'Version History'!E152</f>
        <v>269</v>
      </c>
    </row>
    <row r="289" spans="1:1">
      <c r="A289" s="10">
        <f>'Version History'!E153</f>
        <v>270</v>
      </c>
    </row>
    <row r="290" spans="1:1">
      <c r="A290" s="10">
        <f>'Version History'!E154</f>
        <v>271</v>
      </c>
    </row>
    <row r="291" spans="1:1">
      <c r="A291" s="10">
        <f>'Version History'!E155</f>
        <v>273</v>
      </c>
    </row>
    <row r="292" spans="1:1">
      <c r="A292" s="10">
        <f>'Version History'!E156</f>
        <v>274</v>
      </c>
    </row>
    <row r="293" spans="1:1">
      <c r="A293" s="10">
        <f>'Version History'!E157</f>
        <v>275</v>
      </c>
    </row>
    <row r="294" spans="1:1">
      <c r="A294" s="10">
        <f>'Version History'!E158</f>
        <v>276</v>
      </c>
    </row>
    <row r="295" spans="1:1">
      <c r="A295" s="10">
        <f>'Version History'!E159</f>
        <v>277</v>
      </c>
    </row>
    <row r="296" spans="1:1">
      <c r="A296" s="10">
        <f>'Version History'!E160</f>
        <v>278</v>
      </c>
    </row>
    <row r="297" spans="1:1">
      <c r="A297" s="10">
        <f>'Version History'!E161</f>
        <v>280</v>
      </c>
    </row>
    <row r="298" spans="1:1">
      <c r="A298" s="10">
        <f>'Version History'!E162</f>
        <v>281</v>
      </c>
    </row>
    <row r="299" spans="1:1">
      <c r="A299" s="10">
        <f>'Version History'!E163</f>
        <v>282</v>
      </c>
    </row>
    <row r="300" spans="1:1">
      <c r="A300" s="10">
        <f>'Version History'!E164</f>
        <v>283</v>
      </c>
    </row>
    <row r="301" spans="1:1">
      <c r="A301" s="10">
        <f>'Version History'!E165</f>
        <v>284</v>
      </c>
    </row>
    <row r="302" spans="1:1">
      <c r="A302" s="10">
        <f>'Version History'!E166</f>
        <v>285</v>
      </c>
    </row>
    <row r="303" spans="1:1">
      <c r="A303" s="10">
        <f>'Version History'!E167</f>
        <v>287</v>
      </c>
    </row>
    <row r="304" spans="1:1">
      <c r="A304" s="10">
        <f>'Version History'!E168</f>
        <v>288</v>
      </c>
    </row>
    <row r="305" spans="1:1">
      <c r="A305" s="10">
        <f>'Version History'!E169</f>
        <v>289</v>
      </c>
    </row>
    <row r="306" spans="1:1">
      <c r="A306" s="10">
        <f>'Version History'!E170</f>
        <v>290</v>
      </c>
    </row>
    <row r="307" spans="1:1">
      <c r="A307" s="10">
        <f>'Version History'!E171</f>
        <v>291</v>
      </c>
    </row>
    <row r="308" spans="1:1">
      <c r="A308" s="10">
        <f>'Version History'!E172</f>
        <v>292</v>
      </c>
    </row>
    <row r="309" spans="1:1">
      <c r="A309" s="10">
        <f>'Version History'!E173</f>
        <v>296</v>
      </c>
    </row>
    <row r="310" spans="1:1">
      <c r="A310" s="10">
        <f>'Version History'!E174</f>
        <v>298</v>
      </c>
    </row>
    <row r="311" spans="1:1">
      <c r="A311" s="10">
        <f>'Version History'!E175</f>
        <v>309</v>
      </c>
    </row>
    <row r="312" spans="1:1">
      <c r="A312" s="10">
        <f>'Version History'!E176</f>
        <v>313</v>
      </c>
    </row>
    <row r="313" spans="1:1">
      <c r="A313" s="10">
        <f>'Version History'!E177</f>
        <v>314</v>
      </c>
    </row>
    <row r="314" spans="1:1">
      <c r="A314" s="10">
        <f>'Version History'!E178</f>
        <v>315</v>
      </c>
    </row>
    <row r="315" spans="1:1">
      <c r="A315" s="10">
        <f>'Version History'!E179</f>
        <v>316</v>
      </c>
    </row>
    <row r="316" spans="1:1">
      <c r="A316" s="10">
        <f>'Version History'!E180</f>
        <v>318</v>
      </c>
    </row>
    <row r="317" spans="1:1">
      <c r="A317" s="10">
        <f>'Version History'!E181</f>
        <v>319</v>
      </c>
    </row>
    <row r="318" spans="1:1">
      <c r="A318" s="10">
        <f>'Version History'!E182</f>
        <v>320</v>
      </c>
    </row>
    <row r="319" spans="1:1">
      <c r="A319" s="10">
        <f>'Version History'!E183</f>
        <v>321</v>
      </c>
    </row>
    <row r="320" spans="1:1">
      <c r="A320" s="10">
        <f>'Version History'!E184</f>
        <v>322</v>
      </c>
    </row>
    <row r="321" spans="1:1">
      <c r="A321" s="10">
        <f>'Version History'!E185</f>
        <v>323</v>
      </c>
    </row>
    <row r="322" spans="1:1">
      <c r="A322" s="10">
        <f>'Version History'!E186</f>
        <v>324</v>
      </c>
    </row>
    <row r="323" spans="1:1">
      <c r="A323" s="10">
        <f>'Version History'!E187</f>
        <v>325</v>
      </c>
    </row>
    <row r="324" spans="1:1">
      <c r="A324" s="10">
        <f>'Version History'!E188</f>
        <v>326</v>
      </c>
    </row>
    <row r="325" spans="1:1">
      <c r="A325" s="10">
        <f>'Version History'!E189</f>
        <v>327</v>
      </c>
    </row>
    <row r="326" spans="1:1">
      <c r="A326" s="10">
        <f>'Version History'!E190</f>
        <v>328</v>
      </c>
    </row>
    <row r="327" spans="1:1">
      <c r="A327" s="10">
        <f>'Version History'!E191</f>
        <v>329</v>
      </c>
    </row>
    <row r="328" spans="1:1">
      <c r="A328" s="10">
        <f>'Version History'!E192</f>
        <v>330</v>
      </c>
    </row>
    <row r="329" spans="1:1">
      <c r="A329" s="10">
        <f>'Version History'!E193</f>
        <v>331</v>
      </c>
    </row>
    <row r="330" spans="1:1">
      <c r="A330" s="10">
        <f>'Version History'!E194</f>
        <v>332</v>
      </c>
    </row>
    <row r="331" spans="1:1">
      <c r="A331" s="10">
        <f>'Version History'!E195</f>
        <v>333</v>
      </c>
    </row>
    <row r="332" spans="1:1">
      <c r="A332" s="10">
        <f>'Version History'!E196</f>
        <v>334</v>
      </c>
    </row>
    <row r="333" spans="1:1">
      <c r="A333" s="10">
        <f>'Version History'!E197</f>
        <v>335</v>
      </c>
    </row>
    <row r="334" spans="1:1">
      <c r="A334" s="10">
        <f>'Version History'!E198</f>
        <v>336</v>
      </c>
    </row>
    <row r="335" spans="1:1">
      <c r="A335" s="10">
        <f>'Version History'!E199</f>
        <v>338</v>
      </c>
    </row>
    <row r="336" spans="1:1">
      <c r="A336" s="10">
        <f>'Version History'!E200</f>
        <v>339</v>
      </c>
    </row>
    <row r="337" spans="1:1">
      <c r="A337" s="10">
        <f>'Version History'!E201</f>
        <v>340</v>
      </c>
    </row>
    <row r="338" spans="1:1">
      <c r="A338" s="10">
        <f>'Version History'!E202</f>
        <v>341</v>
      </c>
    </row>
    <row r="339" spans="1:1">
      <c r="A339" s="10">
        <f>'Version History'!E203</f>
        <v>342</v>
      </c>
    </row>
    <row r="340" spans="1:1">
      <c r="A340" s="10">
        <f>'Version History'!E204</f>
        <v>343</v>
      </c>
    </row>
    <row r="341" spans="1:1">
      <c r="A341" s="10">
        <f>'Version History'!E205</f>
        <v>344</v>
      </c>
    </row>
    <row r="342" spans="1:1">
      <c r="A342" s="10">
        <f>'Version History'!E206</f>
        <v>345</v>
      </c>
    </row>
    <row r="343" spans="1:1">
      <c r="A343" s="10">
        <f>'Version History'!E207</f>
        <v>346</v>
      </c>
    </row>
    <row r="344" spans="1:1">
      <c r="A344" s="10">
        <f>'Version History'!E208</f>
        <v>347</v>
      </c>
    </row>
    <row r="345" spans="1:1">
      <c r="A345" s="10">
        <f>'Version History'!E209</f>
        <v>348</v>
      </c>
    </row>
    <row r="346" spans="1:1">
      <c r="A346" s="10">
        <f>'Version History'!E210</f>
        <v>349</v>
      </c>
    </row>
    <row r="347" spans="1:1">
      <c r="A347" s="10">
        <f>'Version History'!E211</f>
        <v>350</v>
      </c>
    </row>
    <row r="348" spans="1:1">
      <c r="A348" s="10">
        <f>'Version History'!E212</f>
        <v>352</v>
      </c>
    </row>
    <row r="349" spans="1:1">
      <c r="A349" s="10">
        <f>'Version History'!E213</f>
        <v>353</v>
      </c>
    </row>
    <row r="350" spans="1:1">
      <c r="A350" s="10">
        <f>'Version History'!E214</f>
        <v>354</v>
      </c>
    </row>
    <row r="351" spans="1:1">
      <c r="A351" s="10">
        <f>'Version History'!E215</f>
        <v>355</v>
      </c>
    </row>
    <row r="352" spans="1:1">
      <c r="A352" s="10">
        <f>'Version History'!E216</f>
        <v>356</v>
      </c>
    </row>
    <row r="353" spans="1:1">
      <c r="A353" s="10">
        <f>'Version History'!E217</f>
        <v>357</v>
      </c>
    </row>
    <row r="354" spans="1:1">
      <c r="A354" s="10">
        <f>'Version History'!E218</f>
        <v>359</v>
      </c>
    </row>
    <row r="355" spans="1:1">
      <c r="A355" s="10">
        <f>'Version History'!E219</f>
        <v>361</v>
      </c>
    </row>
    <row r="356" spans="1:1">
      <c r="A356" s="10">
        <f>'Version History'!E220</f>
        <v>362</v>
      </c>
    </row>
    <row r="357" spans="1:1">
      <c r="A357" s="10">
        <f>'Version History'!E221</f>
        <v>363</v>
      </c>
    </row>
    <row r="358" spans="1:1">
      <c r="A358" s="10">
        <f>'Version History'!E222</f>
        <v>367</v>
      </c>
    </row>
    <row r="359" spans="1:1">
      <c r="A359" s="10">
        <f>'Version History'!E223</f>
        <v>368</v>
      </c>
    </row>
    <row r="360" spans="1:1">
      <c r="A360" s="10">
        <f>'Version History'!E224</f>
        <v>369</v>
      </c>
    </row>
    <row r="361" spans="1:1">
      <c r="A361" s="10">
        <f>'Version History'!E225</f>
        <v>370</v>
      </c>
    </row>
    <row r="362" spans="1:1">
      <c r="A362" s="10">
        <f>'Version History'!E226</f>
        <v>372</v>
      </c>
    </row>
    <row r="363" spans="1:1">
      <c r="A363" s="10">
        <f>'Version History'!E227</f>
        <v>373</v>
      </c>
    </row>
    <row r="364" spans="1:1">
      <c r="A364" s="10">
        <f>'Version History'!E228</f>
        <v>375</v>
      </c>
    </row>
    <row r="365" spans="1:1">
      <c r="A365" s="10">
        <f>'Version History'!E229</f>
        <v>376</v>
      </c>
    </row>
    <row r="366" spans="1:1">
      <c r="A366" s="10">
        <f>'Version History'!E230</f>
        <v>378</v>
      </c>
    </row>
    <row r="367" spans="1:1">
      <c r="A367" s="10">
        <f>'Version History'!E231</f>
        <v>379</v>
      </c>
    </row>
    <row r="368" spans="1:1">
      <c r="A368" s="10">
        <f>'Version History'!E232</f>
        <v>385</v>
      </c>
    </row>
    <row r="369" spans="1:1">
      <c r="A369" s="10">
        <f>'Version History'!E233</f>
        <v>386</v>
      </c>
    </row>
    <row r="370" spans="1:1">
      <c r="A370" s="10">
        <f>'Version History'!E234</f>
        <v>388</v>
      </c>
    </row>
    <row r="371" spans="1:1">
      <c r="A371" s="10">
        <f>'Version History'!E235</f>
        <v>393</v>
      </c>
    </row>
    <row r="372" spans="1:1">
      <c r="A372" s="10">
        <f>'Version History'!E236</f>
        <v>405</v>
      </c>
    </row>
    <row r="373" spans="1:1">
      <c r="A373" s="10">
        <f>'Version History'!E237</f>
        <v>408</v>
      </c>
    </row>
    <row r="374" spans="1:1">
      <c r="A374" s="10">
        <f>'Version History'!E238</f>
        <v>409</v>
      </c>
    </row>
    <row r="375" spans="1:1">
      <c r="A375" s="10">
        <f>'Version History'!E239</f>
        <v>410</v>
      </c>
    </row>
    <row r="376" spans="1:1">
      <c r="A376" s="10">
        <f>'Version History'!E240</f>
        <v>412</v>
      </c>
    </row>
    <row r="377" spans="1:1">
      <c r="A377" s="10">
        <f>'Version History'!E241</f>
        <v>416</v>
      </c>
    </row>
    <row r="378" spans="1:1">
      <c r="A378" s="10">
        <f>'Version History'!E242</f>
        <v>426</v>
      </c>
    </row>
    <row r="379" spans="1:1">
      <c r="A379" s="10">
        <f>'Version History'!E243</f>
        <v>427</v>
      </c>
    </row>
    <row r="380" spans="1:1">
      <c r="A380" s="10">
        <f>'Version History'!E244</f>
        <v>428</v>
      </c>
    </row>
    <row r="381" spans="1:1">
      <c r="A381" s="10">
        <f>'Version History'!E245</f>
        <v>429</v>
      </c>
    </row>
    <row r="382" spans="1:1">
      <c r="A382" s="10">
        <f>'Version History'!E246</f>
        <v>431</v>
      </c>
    </row>
    <row r="383" spans="1:1">
      <c r="A383" s="10">
        <f>'Version History'!E247</f>
        <v>433</v>
      </c>
    </row>
    <row r="384" spans="1:1">
      <c r="A384" s="10">
        <f>'Version History'!E248</f>
        <v>437</v>
      </c>
    </row>
    <row r="385" spans="1:1">
      <c r="A385" s="10">
        <f>'Version History'!E249</f>
        <v>438</v>
      </c>
    </row>
    <row r="386" spans="1:1">
      <c r="A386" s="10">
        <f>'Version History'!E250</f>
        <v>444</v>
      </c>
    </row>
    <row r="387" spans="1:1">
      <c r="A387" s="10">
        <f>'Version History'!E251</f>
        <v>445</v>
      </c>
    </row>
    <row r="388" spans="1:1">
      <c r="A388" s="10">
        <f>'Version History'!E252</f>
        <v>446</v>
      </c>
    </row>
    <row r="389" spans="1:1">
      <c r="A389" s="10">
        <f>'Version History'!E253</f>
        <v>449</v>
      </c>
    </row>
    <row r="390" spans="1:1">
      <c r="A390" s="10">
        <f>'Version History'!E254</f>
        <v>450</v>
      </c>
    </row>
    <row r="391" spans="1:1">
      <c r="A391" s="10">
        <f>'Version History'!E255</f>
        <v>451</v>
      </c>
    </row>
    <row r="392" spans="1:1">
      <c r="A392" s="10">
        <f>'Version History'!E256</f>
        <v>452</v>
      </c>
    </row>
    <row r="393" spans="1:1">
      <c r="A393" s="10">
        <f>'Version History'!E257</f>
        <v>453</v>
      </c>
    </row>
    <row r="394" spans="1:1">
      <c r="A394" s="10">
        <f>'Version History'!E258</f>
        <v>456</v>
      </c>
    </row>
    <row r="395" spans="1:1">
      <c r="A395" s="10">
        <f>'Version History'!E259</f>
        <v>458</v>
      </c>
    </row>
    <row r="396" spans="1:1">
      <c r="A396" s="10">
        <f>'Version History'!E260</f>
        <v>459</v>
      </c>
    </row>
    <row r="397" spans="1:1">
      <c r="A397" s="10">
        <f>'Version History'!E261</f>
        <v>460</v>
      </c>
    </row>
    <row r="398" spans="1:1">
      <c r="A398" s="10">
        <f>'Version History'!E262</f>
        <v>464</v>
      </c>
    </row>
    <row r="399" spans="1:1">
      <c r="A399" s="10">
        <f>'Version History'!E263</f>
        <v>468</v>
      </c>
    </row>
    <row r="400" spans="1:1">
      <c r="A400" s="10">
        <f>'Version History'!E264</f>
        <v>470</v>
      </c>
    </row>
    <row r="401" spans="1:1">
      <c r="A401" s="10">
        <f>'Version History'!E265</f>
        <v>475</v>
      </c>
    </row>
    <row r="402" spans="1:1">
      <c r="A402" s="10">
        <f>'Version History'!E266</f>
        <v>476</v>
      </c>
    </row>
    <row r="403" spans="1:1">
      <c r="A403" s="10">
        <f>'Version History'!E267</f>
        <v>486</v>
      </c>
    </row>
    <row r="404" spans="1:1">
      <c r="A404" s="10">
        <f>'Version History'!E268</f>
        <v>488</v>
      </c>
    </row>
    <row r="405" spans="1:1">
      <c r="A405" s="10">
        <f>'Version History'!E269</f>
        <v>489</v>
      </c>
    </row>
    <row r="406" spans="1:1">
      <c r="A406" s="10">
        <f>'Version History'!E270</f>
        <v>496</v>
      </c>
    </row>
    <row r="407" spans="1:1">
      <c r="A407" s="10">
        <f>'Version History'!E271</f>
        <v>497</v>
      </c>
    </row>
    <row r="408" spans="1:1">
      <c r="A408" s="10">
        <f>'Version History'!E272</f>
        <v>498</v>
      </c>
    </row>
    <row r="409" spans="1:1">
      <c r="A409" s="10">
        <f>'Version History'!E273</f>
        <v>499</v>
      </c>
    </row>
    <row r="410" spans="1:1">
      <c r="A410" s="10">
        <f>'Version History'!E274</f>
        <v>500</v>
      </c>
    </row>
    <row r="411" spans="1:1">
      <c r="A411" s="10">
        <f>'Version History'!E275</f>
        <v>501</v>
      </c>
    </row>
    <row r="412" spans="1:1">
      <c r="A412" s="10">
        <f>'Version History'!E276</f>
        <v>502</v>
      </c>
    </row>
    <row r="413" spans="1:1">
      <c r="A413" s="10">
        <f>'Version History'!E277</f>
        <v>503</v>
      </c>
    </row>
    <row r="414" spans="1:1">
      <c r="A414" s="10">
        <f>'Version History'!E278</f>
        <v>504</v>
      </c>
    </row>
    <row r="415" spans="1:1">
      <c r="A415" s="10">
        <f>'Version History'!E279</f>
        <v>505</v>
      </c>
    </row>
    <row r="416" spans="1:1">
      <c r="A416" s="10">
        <f>'Version History'!E280</f>
        <v>506</v>
      </c>
    </row>
    <row r="417" spans="1:1">
      <c r="A417" s="10">
        <f>'Version History'!E281</f>
        <v>507</v>
      </c>
    </row>
    <row r="418" spans="1:1">
      <c r="A418" s="10">
        <f>'Version History'!E282</f>
        <v>509</v>
      </c>
    </row>
    <row r="419" spans="1:1">
      <c r="A419" s="10">
        <f>'Version History'!E283</f>
        <v>510</v>
      </c>
    </row>
    <row r="420" spans="1:1">
      <c r="A420" s="10">
        <f>'Version History'!E284</f>
        <v>511</v>
      </c>
    </row>
    <row r="421" spans="1:1">
      <c r="A421" s="10">
        <f>'Version History'!E285</f>
        <v>512</v>
      </c>
    </row>
    <row r="422" spans="1:1">
      <c r="A422" s="10">
        <f>'Version History'!E286</f>
        <v>517</v>
      </c>
    </row>
    <row r="423" spans="1:1">
      <c r="A423" s="10">
        <f>'Version History'!E287</f>
        <v>518</v>
      </c>
    </row>
    <row r="424" spans="1:1">
      <c r="A424" s="10">
        <f>'Version History'!E288</f>
        <v>519</v>
      </c>
    </row>
    <row r="425" spans="1:1">
      <c r="A425" s="10">
        <f>'Version History'!E289</f>
        <v>520</v>
      </c>
    </row>
    <row r="426" spans="1:1">
      <c r="A426" s="10">
        <f>'Version History'!E290</f>
        <v>521</v>
      </c>
    </row>
    <row r="427" spans="1:1">
      <c r="A427" s="10">
        <f>'Version History'!E291</f>
        <v>522</v>
      </c>
    </row>
    <row r="428" spans="1:1">
      <c r="A428" s="10">
        <f>'Version History'!E292</f>
        <v>523</v>
      </c>
    </row>
    <row r="429" spans="1:1">
      <c r="A429" s="10">
        <f>'Version History'!E293</f>
        <v>524</v>
      </c>
    </row>
    <row r="430" spans="1:1">
      <c r="A430" s="10">
        <f>'Version History'!E294</f>
        <v>525</v>
      </c>
    </row>
    <row r="431" spans="1:1">
      <c r="A431" s="10">
        <f>'Version History'!E295</f>
        <v>542</v>
      </c>
    </row>
    <row r="432" spans="1:1">
      <c r="A432" s="10">
        <f>'Version History'!E296</f>
        <v>544</v>
      </c>
    </row>
    <row r="433" spans="1:1">
      <c r="A433" s="10">
        <f>'Version History'!E297</f>
        <v>545</v>
      </c>
    </row>
    <row r="434" spans="1:1">
      <c r="A434" s="10">
        <f>'Version History'!E298</f>
        <v>547</v>
      </c>
    </row>
    <row r="435" spans="1:1">
      <c r="A435" s="10">
        <f>'Version History'!E299</f>
        <v>548</v>
      </c>
    </row>
    <row r="436" spans="1:1">
      <c r="A436" s="10">
        <f>'Version History'!E300</f>
        <v>549</v>
      </c>
    </row>
    <row r="437" spans="1:1">
      <c r="A437" s="10">
        <f>'Version History'!E301</f>
        <v>550</v>
      </c>
    </row>
    <row r="438" spans="1:1">
      <c r="A438" s="10">
        <f>'Version History'!E302</f>
        <v>551</v>
      </c>
    </row>
    <row r="439" spans="1:1">
      <c r="A439" s="10">
        <f>'Version History'!E303</f>
        <v>552</v>
      </c>
    </row>
    <row r="440" spans="1:1">
      <c r="A440" s="10">
        <f>'Version History'!E304</f>
        <v>553</v>
      </c>
    </row>
    <row r="441" spans="1:1">
      <c r="A441" s="10">
        <f>'Version History'!E305</f>
        <v>554</v>
      </c>
    </row>
    <row r="442" spans="1:1">
      <c r="A442" s="10">
        <f>'Version History'!E306</f>
        <v>555</v>
      </c>
    </row>
    <row r="443" spans="1:1">
      <c r="A443" s="10">
        <f>'Version History'!E307</f>
        <v>556</v>
      </c>
    </row>
    <row r="444" spans="1:1">
      <c r="A444" s="10">
        <f>'Version History'!E308</f>
        <v>557</v>
      </c>
    </row>
    <row r="445" spans="1:1">
      <c r="A445" s="10">
        <f>'Version History'!E309</f>
        <v>558</v>
      </c>
    </row>
    <row r="446" spans="1:1">
      <c r="A446" s="10">
        <f>'Version History'!E310</f>
        <v>561</v>
      </c>
    </row>
    <row r="447" spans="1:1">
      <c r="A447" s="10">
        <f>'Version History'!E311</f>
        <v>562</v>
      </c>
    </row>
    <row r="448" spans="1:1">
      <c r="A448" s="10">
        <f>'Version History'!E312</f>
        <v>563</v>
      </c>
    </row>
    <row r="449" spans="1:1">
      <c r="A449" s="10">
        <f>'Version History'!E313</f>
        <v>564</v>
      </c>
    </row>
    <row r="450" spans="1:1">
      <c r="A450" s="10">
        <f>'Version History'!E314</f>
        <v>565</v>
      </c>
    </row>
    <row r="451" spans="1:1">
      <c r="A451" s="10">
        <f>'Version History'!E315</f>
        <v>567</v>
      </c>
    </row>
    <row r="452" spans="1:1">
      <c r="A452" s="10">
        <f>'Version History'!E316</f>
        <v>568</v>
      </c>
    </row>
    <row r="453" spans="1:1">
      <c r="A453" s="10">
        <f>'Version History'!E317</f>
        <v>572</v>
      </c>
    </row>
    <row r="454" spans="1:1">
      <c r="A454" s="10">
        <f>'Version History'!E318</f>
        <v>573</v>
      </c>
    </row>
    <row r="455" spans="1:1">
      <c r="A455" s="10">
        <f>'Version History'!E319</f>
        <v>574</v>
      </c>
    </row>
    <row r="456" spans="1:1">
      <c r="A456" s="10">
        <f>'Version History'!E320</f>
        <v>575</v>
      </c>
    </row>
    <row r="457" spans="1:1">
      <c r="A457" s="10">
        <f>'Version History'!E321</f>
        <v>576</v>
      </c>
    </row>
    <row r="458" spans="1:1">
      <c r="A458" s="10">
        <f>'Version History'!E322</f>
        <v>577</v>
      </c>
    </row>
    <row r="459" spans="1:1">
      <c r="A459" s="10">
        <f>'Version History'!E323</f>
        <v>578</v>
      </c>
    </row>
    <row r="460" spans="1:1">
      <c r="A460" s="10">
        <f>'Version History'!E324</f>
        <v>579</v>
      </c>
    </row>
    <row r="461" spans="1:1">
      <c r="A461" s="10">
        <f>'Version History'!E325</f>
        <v>580</v>
      </c>
    </row>
    <row r="462" spans="1:1">
      <c r="A462" s="10">
        <f>'Version History'!E326</f>
        <v>581</v>
      </c>
    </row>
    <row r="463" spans="1:1">
      <c r="A463" s="10">
        <f>'Version History'!E327</f>
        <v>582</v>
      </c>
    </row>
    <row r="464" spans="1:1">
      <c r="A464" s="10">
        <f>'Version History'!E328</f>
        <v>583</v>
      </c>
    </row>
    <row r="465" spans="1:1">
      <c r="A465" s="10">
        <f>'Version History'!E329</f>
        <v>584</v>
      </c>
    </row>
    <row r="466" spans="1:1">
      <c r="A466" s="10">
        <f>'Version History'!E330</f>
        <v>585</v>
      </c>
    </row>
    <row r="467" spans="1:1">
      <c r="A467" s="10">
        <f>'Version History'!E331</f>
        <v>586</v>
      </c>
    </row>
    <row r="468" spans="1:1">
      <c r="A468" s="10">
        <f>'Version History'!E332</f>
        <v>587</v>
      </c>
    </row>
    <row r="469" spans="1:1">
      <c r="A469" s="10">
        <f>'Version History'!E333</f>
        <v>588</v>
      </c>
    </row>
    <row r="470" spans="1:1">
      <c r="A470" s="10">
        <f>'Version History'!E334</f>
        <v>589</v>
      </c>
    </row>
    <row r="471" spans="1:1">
      <c r="A471" s="10">
        <f>'Version History'!E335</f>
        <v>590</v>
      </c>
    </row>
    <row r="472" spans="1:1">
      <c r="A472" s="10">
        <f>'Version History'!E336</f>
        <v>591</v>
      </c>
    </row>
    <row r="473" spans="1:1">
      <c r="A473" s="10">
        <f>'Version History'!E337</f>
        <v>592</v>
      </c>
    </row>
    <row r="474" spans="1:1">
      <c r="A474" s="10">
        <f>'Version History'!E338</f>
        <v>593</v>
      </c>
    </row>
    <row r="475" spans="1:1">
      <c r="A475" s="10">
        <f>'Version History'!E339</f>
        <v>594</v>
      </c>
    </row>
    <row r="476" spans="1:1">
      <c r="A476" s="10">
        <f>'Version History'!E340</f>
        <v>595</v>
      </c>
    </row>
    <row r="477" spans="1:1">
      <c r="A477" s="10">
        <f>'Version History'!E341</f>
        <v>596</v>
      </c>
    </row>
    <row r="478" spans="1:1">
      <c r="A478" s="10">
        <f>'Version History'!E342</f>
        <v>597</v>
      </c>
    </row>
    <row r="479" spans="1:1">
      <c r="A479" s="10">
        <f>'Version History'!E343</f>
        <v>598</v>
      </c>
    </row>
    <row r="480" spans="1:1">
      <c r="A480" s="10">
        <f>'Version History'!E344</f>
        <v>599</v>
      </c>
    </row>
    <row r="481" spans="1:1">
      <c r="A481" s="10">
        <f>'Version History'!E345</f>
        <v>600</v>
      </c>
    </row>
    <row r="482" spans="1:1">
      <c r="A482" s="10">
        <f>'Version History'!E346</f>
        <v>601</v>
      </c>
    </row>
    <row r="483" spans="1:1">
      <c r="A483" s="10">
        <f>'Version History'!E347</f>
        <v>602</v>
      </c>
    </row>
    <row r="484" spans="1:1">
      <c r="A484" s="10">
        <f>'Version History'!E348</f>
        <v>603</v>
      </c>
    </row>
    <row r="485" spans="1:1">
      <c r="A485" s="10">
        <f>'Version History'!E349</f>
        <v>604</v>
      </c>
    </row>
    <row r="486" spans="1:1">
      <c r="A486" s="10">
        <f>'Version History'!E350</f>
        <v>605</v>
      </c>
    </row>
    <row r="487" spans="1:1">
      <c r="A487" s="10">
        <f>'Version History'!E351</f>
        <v>606</v>
      </c>
    </row>
    <row r="488" spans="1:1">
      <c r="A488" s="10">
        <f>'Version History'!E352</f>
        <v>607</v>
      </c>
    </row>
    <row r="489" spans="1:1">
      <c r="A489" s="10">
        <f>'Version History'!E353</f>
        <v>608</v>
      </c>
    </row>
    <row r="490" spans="1:1">
      <c r="A490" s="10">
        <f>'Version History'!E354</f>
        <v>609</v>
      </c>
    </row>
    <row r="491" spans="1:1">
      <c r="A491" s="10">
        <f>'Version History'!E355</f>
        <v>610</v>
      </c>
    </row>
    <row r="492" spans="1:1">
      <c r="A492" s="10">
        <f>'Version History'!E356</f>
        <v>611</v>
      </c>
    </row>
    <row r="493" spans="1:1">
      <c r="A493" s="10">
        <f>'Version History'!E357</f>
        <v>612</v>
      </c>
    </row>
    <row r="494" spans="1:1">
      <c r="A494" s="10">
        <f>'Version History'!E358</f>
        <v>613</v>
      </c>
    </row>
    <row r="495" spans="1:1">
      <c r="A495" s="10">
        <f>'Version History'!E359</f>
        <v>614</v>
      </c>
    </row>
    <row r="496" spans="1:1">
      <c r="A496" s="10">
        <f>'Version History'!E360</f>
        <v>615</v>
      </c>
    </row>
    <row r="497" spans="1:1">
      <c r="A497" s="10">
        <f>'Version History'!E361</f>
        <v>616</v>
      </c>
    </row>
    <row r="498" spans="1:1">
      <c r="A498" s="10">
        <f>'Version History'!E362</f>
        <v>617</v>
      </c>
    </row>
    <row r="499" spans="1:1">
      <c r="A499" s="10">
        <f>'Version History'!E363</f>
        <v>618</v>
      </c>
    </row>
    <row r="500" spans="1:1">
      <c r="A500" s="10">
        <f>'Version History'!E364</f>
        <v>619</v>
      </c>
    </row>
    <row r="501" spans="1:1">
      <c r="A501" s="10">
        <f>'Version History'!E365</f>
        <v>620</v>
      </c>
    </row>
    <row r="502" spans="1:1">
      <c r="A502" s="10">
        <f>'Version History'!E366</f>
        <v>622</v>
      </c>
    </row>
    <row r="503" spans="1:1">
      <c r="A503" s="10">
        <f>'Version History'!E367</f>
        <v>623</v>
      </c>
    </row>
    <row r="504" spans="1:1">
      <c r="A504" s="10">
        <f>'Version History'!E368</f>
        <v>624</v>
      </c>
    </row>
    <row r="505" spans="1:1">
      <c r="A505" s="10">
        <f>'Version History'!E369</f>
        <v>625</v>
      </c>
    </row>
    <row r="506" spans="1:1">
      <c r="A506" s="10">
        <f>'Version History'!E370</f>
        <v>626</v>
      </c>
    </row>
    <row r="507" spans="1:1">
      <c r="A507" s="10">
        <f>'Version History'!E371</f>
        <v>630</v>
      </c>
    </row>
    <row r="508" spans="1:1">
      <c r="A508" s="10">
        <f>'Version History'!E372</f>
        <v>631</v>
      </c>
    </row>
    <row r="509" spans="1:1">
      <c r="A509" s="10">
        <f>'Version History'!E373</f>
        <v>632</v>
      </c>
    </row>
    <row r="510" spans="1:1">
      <c r="A510" s="10">
        <f>'Version History'!E374</f>
        <v>633</v>
      </c>
    </row>
    <row r="511" spans="1:1">
      <c r="A511" s="10">
        <f>'Version History'!E375</f>
        <v>634</v>
      </c>
    </row>
    <row r="512" spans="1:1">
      <c r="A512" s="10">
        <f>'Version History'!E376</f>
        <v>635</v>
      </c>
    </row>
    <row r="513" spans="1:1">
      <c r="A513" s="10">
        <f>'Version History'!E377</f>
        <v>636</v>
      </c>
    </row>
    <row r="514" spans="1:1">
      <c r="A514" s="10">
        <f>'Version History'!E378</f>
        <v>637</v>
      </c>
    </row>
    <row r="515" spans="1:1">
      <c r="A515" s="10">
        <f>'Version History'!E379</f>
        <v>638</v>
      </c>
    </row>
    <row r="516" spans="1:1">
      <c r="A516" s="10">
        <f>'Version History'!E380</f>
        <v>639</v>
      </c>
    </row>
    <row r="517" spans="1:1">
      <c r="A517" s="10">
        <f>'Version History'!E381</f>
        <v>641</v>
      </c>
    </row>
    <row r="518" spans="1:1">
      <c r="A518" s="10">
        <f>'Version History'!E382</f>
        <v>642</v>
      </c>
    </row>
    <row r="519" spans="1:1">
      <c r="A519" s="10">
        <f>'Version History'!E383</f>
        <v>643</v>
      </c>
    </row>
    <row r="520" spans="1:1">
      <c r="A520" s="10">
        <f>'Version History'!E384</f>
        <v>644</v>
      </c>
    </row>
    <row r="521" spans="1:1">
      <c r="A521" s="10">
        <f>'Version History'!E385</f>
        <v>645</v>
      </c>
    </row>
    <row r="522" spans="1:1">
      <c r="A522" s="10">
        <f>'Version History'!E386</f>
        <v>646</v>
      </c>
    </row>
    <row r="523" spans="1:1">
      <c r="A523" s="10">
        <f>'Version History'!E387</f>
        <v>647</v>
      </c>
    </row>
    <row r="524" spans="1:1">
      <c r="A524" s="10">
        <f>'Version History'!E388</f>
        <v>648</v>
      </c>
    </row>
    <row r="525" spans="1:1">
      <c r="A525" s="10">
        <f>'Version History'!E389</f>
        <v>649</v>
      </c>
    </row>
    <row r="526" spans="1:1">
      <c r="A526" s="10">
        <f>'Version History'!E390</f>
        <v>650</v>
      </c>
    </row>
    <row r="527" spans="1:1">
      <c r="A527" s="10">
        <f>'Version History'!E391</f>
        <v>651</v>
      </c>
    </row>
    <row r="528" spans="1:1">
      <c r="A528" s="10">
        <f>'Version History'!E392</f>
        <v>652</v>
      </c>
    </row>
    <row r="529" spans="1:1">
      <c r="A529" s="10">
        <f>'Version History'!E393</f>
        <v>653</v>
      </c>
    </row>
    <row r="530" spans="1:1">
      <c r="A530" s="10">
        <f>'Version History'!E394</f>
        <v>654</v>
      </c>
    </row>
    <row r="531" spans="1:1">
      <c r="A531" s="10">
        <f>'Version History'!E395</f>
        <v>655</v>
      </c>
    </row>
    <row r="532" spans="1:1">
      <c r="A532" s="10">
        <f>'Version History'!E396</f>
        <v>657</v>
      </c>
    </row>
    <row r="533" spans="1:1">
      <c r="A533" s="10">
        <f>'Version History'!E397</f>
        <v>658</v>
      </c>
    </row>
    <row r="534" spans="1:1">
      <c r="A534" s="10">
        <f>'Version History'!E398</f>
        <v>659</v>
      </c>
    </row>
    <row r="535" spans="1:1">
      <c r="A535" s="10">
        <f>'Version History'!E399</f>
        <v>661</v>
      </c>
    </row>
    <row r="536" spans="1:1">
      <c r="A536" s="10">
        <f>'Version History'!E400</f>
        <v>662</v>
      </c>
    </row>
    <row r="537" spans="1:1">
      <c r="A537" s="10">
        <f>'Version History'!E401</f>
        <v>663</v>
      </c>
    </row>
    <row r="538" spans="1:1">
      <c r="A538" s="10">
        <f>'Version History'!E402</f>
        <v>664</v>
      </c>
    </row>
    <row r="539" spans="1:1">
      <c r="A539" s="10">
        <f>'Version History'!E403</f>
        <v>665</v>
      </c>
    </row>
    <row r="540" spans="1:1">
      <c r="A540" s="10">
        <f>'Version History'!E404</f>
        <v>666</v>
      </c>
    </row>
    <row r="541" spans="1:1">
      <c r="A541" s="10">
        <f>'Version History'!E405</f>
        <v>667</v>
      </c>
    </row>
    <row r="542" spans="1:1">
      <c r="A542" s="10">
        <f>'Version History'!E406</f>
        <v>668</v>
      </c>
    </row>
    <row r="543" spans="1:1">
      <c r="A543" s="10">
        <f>'Version History'!E407</f>
        <v>669</v>
      </c>
    </row>
    <row r="544" spans="1:1">
      <c r="A544" s="10">
        <f>'Version History'!E408</f>
        <v>670</v>
      </c>
    </row>
    <row r="545" spans="1:1">
      <c r="A545" s="10">
        <f>'Version History'!E409</f>
        <v>671</v>
      </c>
    </row>
    <row r="546" spans="1:1">
      <c r="A546" s="10">
        <f>'Version History'!E410</f>
        <v>672</v>
      </c>
    </row>
    <row r="547" spans="1:1">
      <c r="A547" s="10">
        <f>'Version History'!E411</f>
        <v>673</v>
      </c>
    </row>
    <row r="548" spans="1:1">
      <c r="A548" s="10">
        <f>'Version History'!E412</f>
        <v>674</v>
      </c>
    </row>
    <row r="549" spans="1:1">
      <c r="A549" s="10">
        <f>'Version History'!E413</f>
        <v>675</v>
      </c>
    </row>
    <row r="550" spans="1:1">
      <c r="A550" s="10">
        <f>'Version History'!E414</f>
        <v>676</v>
      </c>
    </row>
    <row r="551" spans="1:1">
      <c r="A551" s="10">
        <f>'Version History'!E415</f>
        <v>677</v>
      </c>
    </row>
    <row r="552" spans="1:1">
      <c r="A552" s="10">
        <f>'Version History'!E416</f>
        <v>678</v>
      </c>
    </row>
    <row r="553" spans="1:1">
      <c r="A553" s="10">
        <f>'Version History'!E417</f>
        <v>679</v>
      </c>
    </row>
    <row r="554" spans="1:1">
      <c r="A554" s="10">
        <f>'Version History'!E418</f>
        <v>680</v>
      </c>
    </row>
    <row r="555" spans="1:1">
      <c r="A555" s="10">
        <f>'Version History'!E419</f>
        <v>681</v>
      </c>
    </row>
    <row r="556" spans="1:1">
      <c r="A556" s="10">
        <f>'Version History'!E420</f>
        <v>682</v>
      </c>
    </row>
    <row r="557" spans="1:1">
      <c r="A557" s="10">
        <f>'Version History'!E421</f>
        <v>683</v>
      </c>
    </row>
    <row r="558" spans="1:1">
      <c r="A558" s="10">
        <f>'Version History'!E422</f>
        <v>684</v>
      </c>
    </row>
    <row r="559" spans="1:1">
      <c r="A559" s="10">
        <f>'Version History'!E423</f>
        <v>686</v>
      </c>
    </row>
    <row r="560" spans="1:1">
      <c r="A560" s="10">
        <f>'Version History'!E424</f>
        <v>687</v>
      </c>
    </row>
    <row r="561" spans="1:1">
      <c r="A561" s="10">
        <f>'Version History'!E425</f>
        <v>688</v>
      </c>
    </row>
    <row r="562" spans="1:1">
      <c r="A562" s="10">
        <f>'Version History'!E426</f>
        <v>689</v>
      </c>
    </row>
    <row r="563" spans="1:1">
      <c r="A563" s="10">
        <f>'Version History'!E427</f>
        <v>690</v>
      </c>
    </row>
    <row r="564" spans="1:1">
      <c r="A564" s="10">
        <f>'Version History'!E428</f>
        <v>691</v>
      </c>
    </row>
    <row r="565" spans="1:1">
      <c r="A565" s="10">
        <f>'Version History'!E429</f>
        <v>692</v>
      </c>
    </row>
    <row r="566" spans="1:1">
      <c r="A566" s="10">
        <f>'Version History'!E430</f>
        <v>693</v>
      </c>
    </row>
    <row r="567" spans="1:1">
      <c r="A567" s="10">
        <f>'Version History'!E431</f>
        <v>695</v>
      </c>
    </row>
    <row r="568" spans="1:1">
      <c r="A568" s="10">
        <f>'Version History'!E432</f>
        <v>696</v>
      </c>
    </row>
    <row r="569" spans="1:1">
      <c r="A569" s="10">
        <f>'Version History'!E433</f>
        <v>697</v>
      </c>
    </row>
    <row r="570" spans="1:1">
      <c r="A570" s="10">
        <f>'Version History'!E434</f>
        <v>698</v>
      </c>
    </row>
    <row r="571" spans="1:1">
      <c r="A571" s="10">
        <f>'Version History'!E435</f>
        <v>699</v>
      </c>
    </row>
    <row r="572" spans="1:1">
      <c r="A572" s="10">
        <f>'Version History'!E436</f>
        <v>700</v>
      </c>
    </row>
    <row r="573" spans="1:1">
      <c r="A573" s="10">
        <f>'Version History'!E437</f>
        <v>701</v>
      </c>
    </row>
    <row r="574" spans="1:1">
      <c r="A574" s="10">
        <f>'Version History'!E438</f>
        <v>702</v>
      </c>
    </row>
    <row r="575" spans="1:1">
      <c r="A575" s="10">
        <f>'Version History'!E439</f>
        <v>703</v>
      </c>
    </row>
    <row r="576" spans="1:1">
      <c r="A576" s="10">
        <f>'Version History'!E440</f>
        <v>704</v>
      </c>
    </row>
    <row r="577" spans="1:1">
      <c r="A577" s="10">
        <f>'Version History'!E441</f>
        <v>705</v>
      </c>
    </row>
    <row r="578" spans="1:1">
      <c r="A578" s="10">
        <f>'Version History'!E442</f>
        <v>706</v>
      </c>
    </row>
    <row r="579" spans="1:1">
      <c r="A579" s="10">
        <f>'Version History'!E443</f>
        <v>707</v>
      </c>
    </row>
    <row r="580" spans="1:1">
      <c r="A580" s="10">
        <f>'Version History'!E444</f>
        <v>708</v>
      </c>
    </row>
    <row r="581" spans="1:1">
      <c r="A581" s="10">
        <f>'Version History'!E445</f>
        <v>709</v>
      </c>
    </row>
    <row r="582" spans="1:1">
      <c r="A582" s="10">
        <f>'Version History'!E446</f>
        <v>710</v>
      </c>
    </row>
    <row r="583" spans="1:1">
      <c r="A583" s="10">
        <f>'Version History'!E447</f>
        <v>711</v>
      </c>
    </row>
    <row r="584" spans="1:1">
      <c r="A584" s="10">
        <f>'Version History'!E448</f>
        <v>712</v>
      </c>
    </row>
    <row r="585" spans="1:1">
      <c r="A585" s="10">
        <f>'Version History'!E449</f>
        <v>713</v>
      </c>
    </row>
    <row r="586" spans="1:1">
      <c r="A586" s="10">
        <f>'Version History'!E450</f>
        <v>714</v>
      </c>
    </row>
    <row r="587" spans="1:1">
      <c r="A587" s="10">
        <f>'Version History'!E451</f>
        <v>715</v>
      </c>
    </row>
    <row r="588" spans="1:1">
      <c r="A588" s="10">
        <f>'Version History'!E452</f>
        <v>716</v>
      </c>
    </row>
    <row r="589" spans="1:1">
      <c r="A589" s="10">
        <f>'Version History'!E453</f>
        <v>717</v>
      </c>
    </row>
    <row r="590" spans="1:1">
      <c r="A590" s="10">
        <f>'Version History'!E454</f>
        <v>718</v>
      </c>
    </row>
    <row r="591" spans="1:1">
      <c r="A591" s="10">
        <f>'Version History'!E455</f>
        <v>719</v>
      </c>
    </row>
    <row r="592" spans="1:1">
      <c r="A592" s="10">
        <f>'Version History'!E456</f>
        <v>720</v>
      </c>
    </row>
    <row r="593" spans="1:1">
      <c r="A593" s="10">
        <f>'Version History'!E457</f>
        <v>721</v>
      </c>
    </row>
    <row r="594" spans="1:1">
      <c r="A594" s="10">
        <f>'Version History'!E458</f>
        <v>722</v>
      </c>
    </row>
    <row r="595" spans="1:1">
      <c r="A595" s="10">
        <f>'Version History'!E459</f>
        <v>723</v>
      </c>
    </row>
    <row r="596" spans="1:1">
      <c r="A596" s="10">
        <f>'Version History'!E460</f>
        <v>724</v>
      </c>
    </row>
    <row r="597" spans="1:1">
      <c r="A597" s="10">
        <f>'Version History'!E461</f>
        <v>725</v>
      </c>
    </row>
    <row r="598" spans="1:1">
      <c r="A598" s="10">
        <f>'Version History'!E462</f>
        <v>726</v>
      </c>
    </row>
    <row r="599" spans="1:1">
      <c r="A599" s="10">
        <f>'Version History'!E463</f>
        <v>727</v>
      </c>
    </row>
    <row r="600" spans="1:1">
      <c r="A600" s="10">
        <f>'Version History'!E464</f>
        <v>728</v>
      </c>
    </row>
    <row r="601" spans="1:1">
      <c r="A601" s="10">
        <f>'Version History'!E465</f>
        <v>729</v>
      </c>
    </row>
    <row r="602" spans="1:1">
      <c r="A602" s="10">
        <f>'Version History'!E466</f>
        <v>730</v>
      </c>
    </row>
    <row r="603" spans="1:1">
      <c r="A603" s="10">
        <f>'Version History'!E467</f>
        <v>731</v>
      </c>
    </row>
    <row r="604" spans="1:1">
      <c r="A604" s="10">
        <f>'Version History'!E468</f>
        <v>732</v>
      </c>
    </row>
    <row r="605" spans="1:1">
      <c r="A605" s="10">
        <f>'Version History'!E469</f>
        <v>733</v>
      </c>
    </row>
    <row r="606" spans="1:1">
      <c r="A606" s="10">
        <f>'Version History'!E470</f>
        <v>734</v>
      </c>
    </row>
    <row r="607" spans="1:1">
      <c r="A607" s="10">
        <f>'Version History'!E471</f>
        <v>735</v>
      </c>
    </row>
    <row r="608" spans="1:1">
      <c r="A608" s="10">
        <f>'Version History'!E472</f>
        <v>736</v>
      </c>
    </row>
    <row r="609" spans="1:1">
      <c r="A609" s="10">
        <f>'Version History'!E473</f>
        <v>737</v>
      </c>
    </row>
    <row r="610" spans="1:1">
      <c r="A610" s="10">
        <f>'Version History'!E474</f>
        <v>738</v>
      </c>
    </row>
    <row r="611" spans="1:1">
      <c r="A611" s="10">
        <f>'Version History'!E475</f>
        <v>739</v>
      </c>
    </row>
    <row r="612" spans="1:1">
      <c r="A612" s="10">
        <f>'Version History'!E476</f>
        <v>740</v>
      </c>
    </row>
    <row r="613" spans="1:1">
      <c r="A613" s="10">
        <f>'Version History'!E477</f>
        <v>741</v>
      </c>
    </row>
    <row r="614" spans="1:1">
      <c r="A614" s="10">
        <f>'Version History'!E478</f>
        <v>742</v>
      </c>
    </row>
    <row r="615" spans="1:1">
      <c r="A615" s="10">
        <f>'Version History'!E479</f>
        <v>743</v>
      </c>
    </row>
    <row r="616" spans="1:1">
      <c r="A616" s="10">
        <f>'Version History'!E480</f>
        <v>744</v>
      </c>
    </row>
    <row r="617" spans="1:1">
      <c r="A617" s="10">
        <f>'Version History'!E481</f>
        <v>745</v>
      </c>
    </row>
    <row r="618" spans="1:1">
      <c r="A618" s="10">
        <f>'Version History'!E482</f>
        <v>746</v>
      </c>
    </row>
    <row r="619" spans="1:1">
      <c r="A619" s="10">
        <f>'Version History'!E483</f>
        <v>747</v>
      </c>
    </row>
    <row r="620" spans="1:1">
      <c r="A620" s="10">
        <f>'Version History'!E484</f>
        <v>748</v>
      </c>
    </row>
    <row r="621" spans="1:1">
      <c r="A621" s="10">
        <f>'Version History'!E485</f>
        <v>749</v>
      </c>
    </row>
    <row r="622" spans="1:1">
      <c r="A622" s="10">
        <f>'Version History'!E486</f>
        <v>750</v>
      </c>
    </row>
    <row r="623" spans="1:1">
      <c r="A623" s="10">
        <f>'Version History'!E487</f>
        <v>751</v>
      </c>
    </row>
    <row r="624" spans="1:1">
      <c r="A624" s="10">
        <f>'Version History'!E488</f>
        <v>752</v>
      </c>
    </row>
    <row r="625" spans="1:1">
      <c r="A625" s="10">
        <f>'Version History'!E489</f>
        <v>753</v>
      </c>
    </row>
    <row r="626" spans="1:1">
      <c r="A626" s="10">
        <f>'Version History'!E490</f>
        <v>754</v>
      </c>
    </row>
    <row r="627" spans="1:1">
      <c r="A627" s="10">
        <f>'Version History'!E491</f>
        <v>755</v>
      </c>
    </row>
    <row r="628" spans="1:1">
      <c r="A628" s="10">
        <f>'Version History'!E492</f>
        <v>756</v>
      </c>
    </row>
    <row r="629" spans="1:1">
      <c r="A629" s="10">
        <f>'Version History'!E493</f>
        <v>757</v>
      </c>
    </row>
    <row r="630" spans="1:1">
      <c r="A630" s="10">
        <f>'Version History'!E494</f>
        <v>758</v>
      </c>
    </row>
    <row r="631" spans="1:1">
      <c r="A631" s="10">
        <f>'Version History'!E495</f>
        <v>759</v>
      </c>
    </row>
    <row r="632" spans="1:1">
      <c r="A632" s="10">
        <f>'Version History'!E496</f>
        <v>760</v>
      </c>
    </row>
    <row r="633" spans="1:1">
      <c r="A633" s="10">
        <f>'Version History'!E497</f>
        <v>761</v>
      </c>
    </row>
    <row r="634" spans="1:1">
      <c r="A634" s="10">
        <f>'Version History'!E498</f>
        <v>762</v>
      </c>
    </row>
    <row r="635" spans="1:1">
      <c r="A635" s="10">
        <f>'Version History'!E499</f>
        <v>763</v>
      </c>
    </row>
    <row r="636" spans="1:1">
      <c r="A636" s="10">
        <f>'Version History'!E500</f>
        <v>764</v>
      </c>
    </row>
    <row r="637" spans="1:1">
      <c r="A637" s="10">
        <f>'Version History'!E501</f>
        <v>765</v>
      </c>
    </row>
    <row r="638" spans="1:1">
      <c r="A638" s="10">
        <f>'Version History'!E502</f>
        <v>766</v>
      </c>
    </row>
    <row r="639" spans="1:1">
      <c r="A639" s="10">
        <f>'Version History'!E503</f>
        <v>767</v>
      </c>
    </row>
    <row r="640" spans="1:1">
      <c r="A640" s="10">
        <f>'Version History'!E504</f>
        <v>768</v>
      </c>
    </row>
    <row r="641" spans="1:1">
      <c r="A641" s="10">
        <f>'Version History'!E505</f>
        <v>769</v>
      </c>
    </row>
    <row r="642" spans="1:1">
      <c r="A642" s="10">
        <f>'Version History'!E506</f>
        <v>770</v>
      </c>
    </row>
    <row r="643" spans="1:1">
      <c r="A643" s="10">
        <f>'Version History'!E507</f>
        <v>771</v>
      </c>
    </row>
    <row r="644" spans="1:1">
      <c r="A644" s="10">
        <f>'Version History'!E508</f>
        <v>772</v>
      </c>
    </row>
    <row r="645" spans="1:1">
      <c r="A645" s="10">
        <f>'Version History'!E509</f>
        <v>773</v>
      </c>
    </row>
    <row r="646" spans="1:1">
      <c r="A646" s="10">
        <f>'Version History'!E510</f>
        <v>774</v>
      </c>
    </row>
    <row r="647" spans="1:1">
      <c r="A647" s="10">
        <f>'Version History'!E511</f>
        <v>775</v>
      </c>
    </row>
    <row r="648" spans="1:1">
      <c r="A648" s="10">
        <f>'Version History'!E512</f>
        <v>776</v>
      </c>
    </row>
    <row r="649" spans="1:1">
      <c r="A649" s="10">
        <f>'Version History'!E513</f>
        <v>777</v>
      </c>
    </row>
    <row r="650" spans="1:1">
      <c r="A650" s="10">
        <f>'Version History'!E514</f>
        <v>779</v>
      </c>
    </row>
    <row r="651" spans="1:1">
      <c r="A651" s="10">
        <f>'Version History'!E515</f>
        <v>780</v>
      </c>
    </row>
    <row r="652" spans="1:1">
      <c r="A652" s="10">
        <f>'Version History'!E516</f>
        <v>782</v>
      </c>
    </row>
    <row r="653" spans="1:1">
      <c r="A653" s="10">
        <f>'Version History'!E517</f>
        <v>783</v>
      </c>
    </row>
    <row r="654" spans="1:1">
      <c r="A654" s="10">
        <f>'Version History'!E518</f>
        <v>784</v>
      </c>
    </row>
    <row r="655" spans="1:1">
      <c r="A655" s="10">
        <f>'Version History'!E519</f>
        <v>785</v>
      </c>
    </row>
    <row r="656" spans="1:1">
      <c r="A656" s="10">
        <f>'Version History'!E520</f>
        <v>787</v>
      </c>
    </row>
    <row r="657" spans="1:1">
      <c r="A657" s="10">
        <f>'Version History'!E521</f>
        <v>788</v>
      </c>
    </row>
    <row r="658" spans="1:1">
      <c r="A658" s="10">
        <f>'Version History'!E522</f>
        <v>789</v>
      </c>
    </row>
    <row r="659" spans="1:1">
      <c r="A659" s="10">
        <f>'Version History'!E523</f>
        <v>790</v>
      </c>
    </row>
    <row r="660" spans="1:1">
      <c r="A660" s="10">
        <f>'Version History'!E524</f>
        <v>791</v>
      </c>
    </row>
    <row r="661" spans="1:1">
      <c r="A661" s="10">
        <f>'Version History'!E525</f>
        <v>792</v>
      </c>
    </row>
    <row r="662" spans="1:1">
      <c r="A662" s="10">
        <f>'Version History'!E526</f>
        <v>793</v>
      </c>
    </row>
    <row r="663" spans="1:1">
      <c r="A663" s="10">
        <f>'Version History'!E527</f>
        <v>794</v>
      </c>
    </row>
    <row r="664" spans="1:1">
      <c r="A664" s="10">
        <f>'Version History'!E528</f>
        <v>795</v>
      </c>
    </row>
    <row r="665" spans="1:1">
      <c r="A665" s="10">
        <f>'Version History'!E529</f>
        <v>796</v>
      </c>
    </row>
    <row r="666" spans="1:1">
      <c r="A666" s="10">
        <f>'Version History'!E530</f>
        <v>797</v>
      </c>
    </row>
    <row r="667" spans="1:1">
      <c r="A667" s="10">
        <f>'Version History'!E531</f>
        <v>798</v>
      </c>
    </row>
    <row r="668" spans="1:1">
      <c r="A668" s="10">
        <f>'Version History'!E532</f>
        <v>799</v>
      </c>
    </row>
    <row r="669" spans="1:1">
      <c r="A669" s="10">
        <f>'Version History'!E533</f>
        <v>800</v>
      </c>
    </row>
    <row r="670" spans="1:1">
      <c r="A670" s="10">
        <f>'Version History'!E534</f>
        <v>801</v>
      </c>
    </row>
    <row r="671" spans="1:1">
      <c r="A671" s="10">
        <f>'Version History'!E535</f>
        <v>802</v>
      </c>
    </row>
    <row r="672" spans="1:1">
      <c r="A672" s="10">
        <f>'Version History'!E536</f>
        <v>803</v>
      </c>
    </row>
    <row r="673" spans="1:1">
      <c r="A673" s="10">
        <f>'Version History'!E537</f>
        <v>804</v>
      </c>
    </row>
    <row r="674" spans="1:1">
      <c r="A674" s="10">
        <f>'Version History'!E538</f>
        <v>805</v>
      </c>
    </row>
    <row r="675" spans="1:1">
      <c r="A675" s="10">
        <f>'Version History'!E539</f>
        <v>806</v>
      </c>
    </row>
    <row r="676" spans="1:1">
      <c r="A676" s="10">
        <f>'Version History'!E540</f>
        <v>807</v>
      </c>
    </row>
    <row r="677" spans="1:1">
      <c r="A677" s="10">
        <f>'Version History'!E541</f>
        <v>808</v>
      </c>
    </row>
    <row r="678" spans="1:1">
      <c r="A678" s="10">
        <f>'Version History'!E542</f>
        <v>809</v>
      </c>
    </row>
    <row r="679" spans="1:1">
      <c r="A679" s="10">
        <f>'Version History'!E543</f>
        <v>810</v>
      </c>
    </row>
    <row r="680" spans="1:1">
      <c r="A680" s="10">
        <f>'Version History'!E544</f>
        <v>811</v>
      </c>
    </row>
    <row r="681" spans="1:1">
      <c r="A681" s="10">
        <f>'Version History'!E545</f>
        <v>812</v>
      </c>
    </row>
    <row r="682" spans="1:1">
      <c r="A682" s="10">
        <f>'Version History'!E546</f>
        <v>813</v>
      </c>
    </row>
    <row r="683" spans="1:1">
      <c r="A683" s="10">
        <f>'Version History'!E547</f>
        <v>814</v>
      </c>
    </row>
    <row r="684" spans="1:1">
      <c r="A684" s="10">
        <f>'Version History'!E548</f>
        <v>815</v>
      </c>
    </row>
    <row r="685" spans="1:1">
      <c r="A685" s="10">
        <f>'Version History'!E549</f>
        <v>817</v>
      </c>
    </row>
    <row r="686" spans="1:1">
      <c r="A686" s="10">
        <f>'Version History'!E550</f>
        <v>818</v>
      </c>
    </row>
    <row r="687" spans="1:1">
      <c r="A687" s="10">
        <f>'Version History'!E551</f>
        <v>819</v>
      </c>
    </row>
    <row r="688" spans="1:1">
      <c r="A688" s="10">
        <f>'Version History'!E552</f>
        <v>820</v>
      </c>
    </row>
    <row r="689" spans="1:1">
      <c r="A689" s="10">
        <f>'Version History'!E553</f>
        <v>821</v>
      </c>
    </row>
    <row r="690" spans="1:1">
      <c r="A690" s="10">
        <f>'Version History'!E554</f>
        <v>822</v>
      </c>
    </row>
    <row r="691" spans="1:1">
      <c r="A691" s="10">
        <f>'Version History'!E555</f>
        <v>825</v>
      </c>
    </row>
    <row r="692" spans="1:1">
      <c r="A692" s="10">
        <f>'Version History'!E556</f>
        <v>827</v>
      </c>
    </row>
    <row r="693" spans="1:1">
      <c r="A693" s="10">
        <f>'Version History'!E557</f>
        <v>840</v>
      </c>
    </row>
    <row r="694" spans="1:1">
      <c r="A694" s="10">
        <f>'Version History'!E558</f>
        <v>848</v>
      </c>
    </row>
    <row r="695" spans="1:1">
      <c r="A695" s="10">
        <f>'Version History'!E559</f>
        <v>851</v>
      </c>
    </row>
    <row r="696" spans="1:1">
      <c r="A696" s="10">
        <f>'Version History'!E560</f>
        <v>854</v>
      </c>
    </row>
    <row r="697" spans="1:1">
      <c r="A697" s="10">
        <f>'Version History'!E561</f>
        <v>855</v>
      </c>
    </row>
    <row r="698" spans="1:1">
      <c r="A698" s="10">
        <f>'Version History'!E562</f>
        <v>856</v>
      </c>
    </row>
    <row r="699" spans="1:1">
      <c r="A699" s="10">
        <f>'Version History'!E563</f>
        <v>857</v>
      </c>
    </row>
    <row r="700" spans="1:1">
      <c r="A700" s="10">
        <f>'Version History'!E564</f>
        <v>858</v>
      </c>
    </row>
    <row r="701" spans="1:1">
      <c r="A701" s="10">
        <f>'Version History'!E565</f>
        <v>859</v>
      </c>
    </row>
    <row r="702" spans="1:1">
      <c r="A702" s="10">
        <f>'Version History'!E566</f>
        <v>860</v>
      </c>
    </row>
    <row r="703" spans="1:1">
      <c r="A703" s="10">
        <f>'Version History'!E567</f>
        <v>861</v>
      </c>
    </row>
    <row r="704" spans="1:1">
      <c r="A704" s="10">
        <f>'Version History'!E568</f>
        <v>862</v>
      </c>
    </row>
    <row r="705" spans="1:1">
      <c r="A705" s="10">
        <f>'Version History'!E569</f>
        <v>863</v>
      </c>
    </row>
    <row r="706" spans="1:1">
      <c r="A706" s="10">
        <f>'Version History'!E570</f>
        <v>864</v>
      </c>
    </row>
    <row r="707" spans="1:1">
      <c r="A707" s="10">
        <f>'Version History'!E571</f>
        <v>865</v>
      </c>
    </row>
    <row r="708" spans="1:1">
      <c r="A708" s="10">
        <f>'Version History'!E572</f>
        <v>866</v>
      </c>
    </row>
    <row r="709" spans="1:1">
      <c r="A709" s="10">
        <f>'Version History'!E573</f>
        <v>867</v>
      </c>
    </row>
    <row r="710" spans="1:1">
      <c r="A710" s="10">
        <f>'Version History'!E574</f>
        <v>868</v>
      </c>
    </row>
    <row r="711" spans="1:1">
      <c r="A711" s="10">
        <f>'Version History'!E575</f>
        <v>869</v>
      </c>
    </row>
    <row r="712" spans="1:1">
      <c r="A712" s="10">
        <f>'Version History'!E576</f>
        <v>870</v>
      </c>
    </row>
    <row r="713" spans="1:1">
      <c r="A713" s="10">
        <f>'Version History'!E577</f>
        <v>871</v>
      </c>
    </row>
    <row r="714" spans="1:1">
      <c r="A714" s="10">
        <f>'Version History'!E578</f>
        <v>872</v>
      </c>
    </row>
    <row r="715" spans="1:1">
      <c r="A715" s="10">
        <f>'Version History'!E579</f>
        <v>876</v>
      </c>
    </row>
    <row r="716" spans="1:1">
      <c r="A716" s="10">
        <f>'Version History'!E580</f>
        <v>877</v>
      </c>
    </row>
    <row r="717" spans="1:1">
      <c r="A717" s="10">
        <f>'Version History'!E581</f>
        <v>880</v>
      </c>
    </row>
    <row r="718" spans="1:1">
      <c r="A718" s="10">
        <f>'Version History'!E582</f>
        <v>881</v>
      </c>
    </row>
    <row r="719" spans="1:1">
      <c r="A719" s="10">
        <f>'Version History'!E583</f>
        <v>882</v>
      </c>
    </row>
    <row r="720" spans="1:1">
      <c r="A720" s="10">
        <f>'Version History'!E584</f>
        <v>883</v>
      </c>
    </row>
    <row r="721" spans="1:1">
      <c r="A721" s="10">
        <f>'Version History'!E585</f>
        <v>884</v>
      </c>
    </row>
    <row r="722" spans="1:1">
      <c r="A722" s="10">
        <f>'Version History'!E586</f>
        <v>885</v>
      </c>
    </row>
    <row r="723" spans="1:1">
      <c r="A723" s="10">
        <f>'Version History'!E587</f>
        <v>886</v>
      </c>
    </row>
    <row r="724" spans="1:1">
      <c r="A724" s="10">
        <f>'Version History'!E588</f>
        <v>887</v>
      </c>
    </row>
    <row r="725" spans="1:1">
      <c r="A725" s="10">
        <f>'Version History'!E589</f>
        <v>888</v>
      </c>
    </row>
    <row r="726" spans="1:1">
      <c r="A726" s="10">
        <f>'Version History'!E590</f>
        <v>889</v>
      </c>
    </row>
    <row r="727" spans="1:1">
      <c r="A727" s="10">
        <f>'Version History'!E591</f>
        <v>890</v>
      </c>
    </row>
    <row r="728" spans="1:1">
      <c r="A728" s="10">
        <f>'Version History'!E592</f>
        <v>891</v>
      </c>
    </row>
    <row r="729" spans="1:1">
      <c r="A729" s="10">
        <f>'Version History'!E593</f>
        <v>892</v>
      </c>
    </row>
    <row r="730" spans="1:1">
      <c r="A730" s="10">
        <f>'Version History'!E594</f>
        <v>893</v>
      </c>
    </row>
    <row r="731" spans="1:1">
      <c r="A731" s="10">
        <f>'Version History'!E595</f>
        <v>894</v>
      </c>
    </row>
    <row r="732" spans="1:1">
      <c r="A732" s="10">
        <f>'Version History'!E596</f>
        <v>896</v>
      </c>
    </row>
    <row r="733" spans="1:1">
      <c r="A733" s="10">
        <f>'Version History'!E597</f>
        <v>897</v>
      </c>
    </row>
    <row r="734" spans="1:1">
      <c r="A734" s="10">
        <f>'Version History'!E598</f>
        <v>898</v>
      </c>
    </row>
    <row r="735" spans="1:1">
      <c r="A735" s="10">
        <f>'Version History'!E599</f>
        <v>899</v>
      </c>
    </row>
    <row r="736" spans="1:1">
      <c r="A736" s="10">
        <f>'Version History'!E600</f>
        <v>900</v>
      </c>
    </row>
    <row r="737" spans="1:1">
      <c r="A737" s="10">
        <f>'Version History'!E601</f>
        <v>901</v>
      </c>
    </row>
    <row r="738" spans="1:1">
      <c r="A738" s="10">
        <f>'Version History'!E602</f>
        <v>902</v>
      </c>
    </row>
    <row r="739" spans="1:1">
      <c r="A739" s="10">
        <f>'Version History'!E603</f>
        <v>903</v>
      </c>
    </row>
    <row r="740" spans="1:1">
      <c r="A740" s="10">
        <f>'Version History'!E604</f>
        <v>904</v>
      </c>
    </row>
    <row r="741" spans="1:1">
      <c r="A741" s="10">
        <f>'Version History'!E605</f>
        <v>905</v>
      </c>
    </row>
    <row r="742" spans="1:1">
      <c r="A742" s="10">
        <f>'Version History'!E606</f>
        <v>906</v>
      </c>
    </row>
    <row r="743" spans="1:1">
      <c r="A743" s="10">
        <f>'Version History'!E607</f>
        <v>907</v>
      </c>
    </row>
    <row r="744" spans="1:1">
      <c r="A744" s="10">
        <f>'Version History'!E608</f>
        <v>908</v>
      </c>
    </row>
    <row r="745" spans="1:1">
      <c r="A745" s="10">
        <f>'Version History'!E609</f>
        <v>909</v>
      </c>
    </row>
    <row r="746" spans="1:1">
      <c r="A746" s="10">
        <f>'Version History'!E610</f>
        <v>910</v>
      </c>
    </row>
    <row r="747" spans="1:1">
      <c r="A747" s="10">
        <f>'Version History'!E611</f>
        <v>911</v>
      </c>
    </row>
    <row r="748" spans="1:1">
      <c r="A748" s="10">
        <f>'Version History'!E612</f>
        <v>917</v>
      </c>
    </row>
    <row r="749" spans="1:1">
      <c r="A749" s="10">
        <f>'Version History'!E613</f>
        <v>918</v>
      </c>
    </row>
    <row r="750" spans="1:1">
      <c r="A750" s="10">
        <f>'Version History'!E614</f>
        <v>919</v>
      </c>
    </row>
    <row r="751" spans="1:1">
      <c r="A751" s="10">
        <f>'Version History'!E615</f>
        <v>920</v>
      </c>
    </row>
    <row r="752" spans="1:1">
      <c r="A752" s="10">
        <f>'Version History'!E616</f>
        <v>921</v>
      </c>
    </row>
    <row r="753" spans="1:1">
      <c r="A753" s="10">
        <f>'Version History'!E617</f>
        <v>924</v>
      </c>
    </row>
    <row r="754" spans="1:1">
      <c r="A754" s="10">
        <f>'Version History'!E618</f>
        <v>925</v>
      </c>
    </row>
    <row r="755" spans="1:1">
      <c r="A755" s="10">
        <f>'Version History'!E619</f>
        <v>926</v>
      </c>
    </row>
    <row r="756" spans="1:1">
      <c r="A756" s="10">
        <f>'Version History'!E620</f>
        <v>927</v>
      </c>
    </row>
    <row r="757" spans="1:1">
      <c r="A757" s="10">
        <f>'Version History'!E621</f>
        <v>928</v>
      </c>
    </row>
    <row r="758" spans="1:1">
      <c r="A758" s="10">
        <f>'Version History'!E622</f>
        <v>929</v>
      </c>
    </row>
    <row r="759" spans="1:1">
      <c r="A759" s="10">
        <f>'Version History'!E623</f>
        <v>930</v>
      </c>
    </row>
    <row r="760" spans="1:1">
      <c r="A760" s="10">
        <f>'Version History'!E624</f>
        <v>931</v>
      </c>
    </row>
    <row r="761" spans="1:1">
      <c r="A761" s="10">
        <f>'Version History'!E625</f>
        <v>932</v>
      </c>
    </row>
    <row r="762" spans="1:1">
      <c r="A762" s="10">
        <f>'Version History'!E626</f>
        <v>933</v>
      </c>
    </row>
    <row r="763" spans="1:1">
      <c r="A763" s="10">
        <f>'Version History'!E627</f>
        <v>934</v>
      </c>
    </row>
    <row r="764" spans="1:1">
      <c r="A764" s="10">
        <f>'Version History'!E628</f>
        <v>935</v>
      </c>
    </row>
    <row r="765" spans="1:1">
      <c r="A765" s="10">
        <f>'Version History'!E629</f>
        <v>936</v>
      </c>
    </row>
    <row r="766" spans="1:1">
      <c r="A766" s="10">
        <f>'Version History'!E630</f>
        <v>937</v>
      </c>
    </row>
    <row r="767" spans="1:1">
      <c r="A767" s="10">
        <f>'Version History'!E631</f>
        <v>938</v>
      </c>
    </row>
    <row r="768" spans="1:1">
      <c r="A768" s="10">
        <f>'Version History'!E632</f>
        <v>939</v>
      </c>
    </row>
    <row r="769" spans="1:1">
      <c r="A769" s="10">
        <f>'Version History'!E633</f>
        <v>940</v>
      </c>
    </row>
    <row r="770" spans="1:1">
      <c r="A770" s="10">
        <f>'Version History'!E634</f>
        <v>941</v>
      </c>
    </row>
    <row r="771" spans="1:1">
      <c r="A771" s="10">
        <f>'Version History'!E635</f>
        <v>942</v>
      </c>
    </row>
    <row r="772" spans="1:1">
      <c r="A772" s="10">
        <f>'Version History'!E636</f>
        <v>943</v>
      </c>
    </row>
    <row r="773" spans="1:1">
      <c r="A773" s="10">
        <f>'Version History'!E637</f>
        <v>944</v>
      </c>
    </row>
    <row r="774" spans="1:1">
      <c r="A774" s="10">
        <f>'Version History'!E638</f>
        <v>945</v>
      </c>
    </row>
    <row r="775" spans="1:1">
      <c r="A775" s="10">
        <f>'Version History'!E639</f>
        <v>946</v>
      </c>
    </row>
    <row r="776" spans="1:1">
      <c r="A776" s="10">
        <f>'Version History'!E640</f>
        <v>947</v>
      </c>
    </row>
    <row r="777" spans="1:1">
      <c r="A777" s="10">
        <f>'Version History'!E641</f>
        <v>948</v>
      </c>
    </row>
    <row r="778" spans="1:1">
      <c r="A778" s="10">
        <f>'Version History'!E642</f>
        <v>949</v>
      </c>
    </row>
    <row r="779" spans="1:1">
      <c r="A779" s="10">
        <f>'Version History'!E643</f>
        <v>950</v>
      </c>
    </row>
    <row r="780" spans="1:1">
      <c r="A780" s="10">
        <f>'Version History'!E644</f>
        <v>952</v>
      </c>
    </row>
    <row r="781" spans="1:1">
      <c r="A781" s="10">
        <f>'Version History'!E645</f>
        <v>956</v>
      </c>
    </row>
    <row r="782" spans="1:1">
      <c r="A782" s="10">
        <f>'Version History'!E646</f>
        <v>957</v>
      </c>
    </row>
    <row r="783" spans="1:1">
      <c r="A783" s="10">
        <f>'Version History'!E647</f>
        <v>958</v>
      </c>
    </row>
    <row r="784" spans="1:1">
      <c r="A784" s="10">
        <f>'Version History'!E648</f>
        <v>959</v>
      </c>
    </row>
    <row r="785" spans="1:1">
      <c r="A785" s="10">
        <f>'Version History'!E649</f>
        <v>960</v>
      </c>
    </row>
    <row r="786" spans="1:1">
      <c r="A786" s="10">
        <f>'Version History'!E650</f>
        <v>961</v>
      </c>
    </row>
    <row r="787" spans="1:1">
      <c r="A787" s="10">
        <f>'Version History'!E651</f>
        <v>962</v>
      </c>
    </row>
    <row r="788" spans="1:1">
      <c r="A788" s="10">
        <f>'Version History'!E652</f>
        <v>963</v>
      </c>
    </row>
    <row r="789" spans="1:1">
      <c r="A789" s="10">
        <f>'Version History'!E653</f>
        <v>964</v>
      </c>
    </row>
    <row r="790" spans="1:1">
      <c r="A790" s="10">
        <f>'Version History'!E654</f>
        <v>965</v>
      </c>
    </row>
    <row r="791" spans="1:1">
      <c r="A791" s="10">
        <f>'Version History'!E655</f>
        <v>966</v>
      </c>
    </row>
    <row r="792" spans="1:1">
      <c r="A792" s="10">
        <f>'Version History'!E656</f>
        <v>967</v>
      </c>
    </row>
    <row r="793" spans="1:1">
      <c r="A793" s="10">
        <f>'Version History'!E657</f>
        <v>968</v>
      </c>
    </row>
    <row r="794" spans="1:1">
      <c r="A794" s="10">
        <f>'Version History'!E658</f>
        <v>969</v>
      </c>
    </row>
    <row r="795" spans="1:1">
      <c r="A795" s="10">
        <f>'Version History'!E659</f>
        <v>970</v>
      </c>
    </row>
    <row r="796" spans="1:1">
      <c r="A796" s="10">
        <f>'Version History'!E660</f>
        <v>971</v>
      </c>
    </row>
    <row r="797" spans="1:1">
      <c r="A797" s="10">
        <f>'Version History'!E661</f>
        <v>972</v>
      </c>
    </row>
    <row r="798" spans="1:1">
      <c r="A798" s="10">
        <f>'Version History'!E662</f>
        <v>973</v>
      </c>
    </row>
    <row r="799" spans="1:1">
      <c r="A799" s="10">
        <f>'Version History'!E663</f>
        <v>974</v>
      </c>
    </row>
    <row r="800" spans="1:1">
      <c r="A800" s="10">
        <f>'Version History'!E664</f>
        <v>978</v>
      </c>
    </row>
    <row r="801" spans="1:1">
      <c r="A801" s="10">
        <f>'Version History'!E665</f>
        <v>982</v>
      </c>
    </row>
    <row r="802" spans="1:1">
      <c r="A802" s="10">
        <f>'Version History'!E666</f>
        <v>983</v>
      </c>
    </row>
    <row r="803" spans="1:1">
      <c r="A803" s="10">
        <f>'Version History'!E667</f>
        <v>984</v>
      </c>
    </row>
    <row r="804" spans="1:1">
      <c r="A804" s="10">
        <f>'Version History'!E668</f>
        <v>985</v>
      </c>
    </row>
    <row r="805" spans="1:1">
      <c r="A805" s="10">
        <f>'Version History'!E669</f>
        <v>986</v>
      </c>
    </row>
    <row r="806" spans="1:1">
      <c r="A806" s="10">
        <f>'Version History'!E670</f>
        <v>987</v>
      </c>
    </row>
    <row r="807" spans="1:1">
      <c r="A807" s="10">
        <f>'Version History'!E671</f>
        <v>988</v>
      </c>
    </row>
    <row r="808" spans="1:1">
      <c r="A808" s="10">
        <f>'Version History'!E672</f>
        <v>989</v>
      </c>
    </row>
    <row r="809" spans="1:1">
      <c r="A809" s="10">
        <f>'Version History'!E673</f>
        <v>990</v>
      </c>
    </row>
    <row r="810" spans="1:1">
      <c r="A810" s="10">
        <f>'Version History'!E674</f>
        <v>991</v>
      </c>
    </row>
    <row r="811" spans="1:1">
      <c r="A811" s="10">
        <f>'Version History'!E675</f>
        <v>992</v>
      </c>
    </row>
    <row r="812" spans="1:1">
      <c r="A812" s="10">
        <f>'Version History'!E676</f>
        <v>996</v>
      </c>
    </row>
    <row r="813" spans="1:1">
      <c r="A813" s="10">
        <f>'Version History'!E677</f>
        <v>999</v>
      </c>
    </row>
    <row r="814" spans="1:1">
      <c r="A814" s="10">
        <f>'Version History'!E678</f>
        <v>1000</v>
      </c>
    </row>
    <row r="815" spans="1:1">
      <c r="A815" s="10">
        <f>'Version History'!E679</f>
        <v>1001</v>
      </c>
    </row>
    <row r="816" spans="1:1">
      <c r="A816" s="10">
        <f>'Version History'!E680</f>
        <v>1002</v>
      </c>
    </row>
    <row r="817" spans="1:1">
      <c r="A817" s="10">
        <f>'Version History'!E681</f>
        <v>1003</v>
      </c>
    </row>
    <row r="818" spans="1:1">
      <c r="A818" s="10">
        <f>'Version History'!E682</f>
        <v>1004</v>
      </c>
    </row>
    <row r="819" spans="1:1">
      <c r="A819" s="10">
        <f>'Version History'!E683</f>
        <v>1005</v>
      </c>
    </row>
    <row r="820" spans="1:1">
      <c r="A820" s="10">
        <f>'Version History'!E684</f>
        <v>1006</v>
      </c>
    </row>
    <row r="821" spans="1:1">
      <c r="A821" s="10">
        <f>'Version History'!E685</f>
        <v>1007</v>
      </c>
    </row>
    <row r="822" spans="1:1">
      <c r="A822" s="10">
        <f>'Version History'!E686</f>
        <v>1009</v>
      </c>
    </row>
    <row r="823" spans="1:1">
      <c r="A823" s="10">
        <f>'Version History'!E687</f>
        <v>1012</v>
      </c>
    </row>
    <row r="824" spans="1:1">
      <c r="A824" s="10">
        <f>'Version History'!E688</f>
        <v>1018</v>
      </c>
    </row>
    <row r="825" spans="1:1">
      <c r="A825" s="10">
        <f>'Version History'!E689</f>
        <v>1019</v>
      </c>
    </row>
    <row r="826" spans="1:1">
      <c r="A826" s="10">
        <f>'Version History'!E690</f>
        <v>1020</v>
      </c>
    </row>
    <row r="827" spans="1:1">
      <c r="A827" s="10">
        <f>'Version History'!E691</f>
        <v>1021</v>
      </c>
    </row>
    <row r="828" spans="1:1">
      <c r="A828" s="10">
        <f>'Version History'!E692</f>
        <v>1022</v>
      </c>
    </row>
    <row r="829" spans="1:1">
      <c r="A829" s="10">
        <f>'Version History'!E693</f>
        <v>1023</v>
      </c>
    </row>
    <row r="830" spans="1:1">
      <c r="A830" s="10">
        <f>'Version History'!E694</f>
        <v>1024</v>
      </c>
    </row>
    <row r="831" spans="1:1">
      <c r="A831" s="10">
        <f>'Version History'!E695</f>
        <v>1025</v>
      </c>
    </row>
    <row r="832" spans="1:1">
      <c r="A832" s="10">
        <f>'Version History'!E696</f>
        <v>1026</v>
      </c>
    </row>
    <row r="833" spans="1:1">
      <c r="A833" s="10">
        <f>'Version History'!E697</f>
        <v>1027</v>
      </c>
    </row>
    <row r="834" spans="1:1">
      <c r="A834" s="10">
        <f>'Version History'!E698</f>
        <v>1028</v>
      </c>
    </row>
    <row r="835" spans="1:1">
      <c r="A835" s="10">
        <f>'Version History'!E699</f>
        <v>1029</v>
      </c>
    </row>
    <row r="836" spans="1:1">
      <c r="A836" s="10">
        <f>'Version History'!E700</f>
        <v>1030</v>
      </c>
    </row>
    <row r="837" spans="1:1">
      <c r="A837" s="10">
        <f>'Version History'!E701</f>
        <v>1031</v>
      </c>
    </row>
    <row r="838" spans="1:1">
      <c r="A838" s="10">
        <f>'Version History'!E702</f>
        <v>1032</v>
      </c>
    </row>
    <row r="839" spans="1:1">
      <c r="A839" s="10">
        <f>'Version History'!E703</f>
        <v>1033</v>
      </c>
    </row>
    <row r="840" spans="1:1">
      <c r="A840" s="10">
        <f>'Version History'!E704</f>
        <v>1034</v>
      </c>
    </row>
    <row r="841" spans="1:1">
      <c r="A841" s="10">
        <f>'Version History'!E705</f>
        <v>1035</v>
      </c>
    </row>
    <row r="842" spans="1:1">
      <c r="A842" s="10">
        <f>'Version History'!E706</f>
        <v>1036</v>
      </c>
    </row>
    <row r="843" spans="1:1">
      <c r="A843" s="10">
        <f>'Version History'!E707</f>
        <v>1037</v>
      </c>
    </row>
    <row r="844" spans="1:1">
      <c r="A844" s="10">
        <f>'Version History'!E708</f>
        <v>1038</v>
      </c>
    </row>
    <row r="845" spans="1:1">
      <c r="A845" s="10">
        <f>'Version History'!E709</f>
        <v>1039</v>
      </c>
    </row>
    <row r="846" spans="1:1">
      <c r="A846" s="10">
        <f>'Version History'!E710</f>
        <v>1040</v>
      </c>
    </row>
    <row r="847" spans="1:1">
      <c r="A847" s="10">
        <f>'Version History'!E711</f>
        <v>1041</v>
      </c>
    </row>
    <row r="848" spans="1:1">
      <c r="A848" s="10">
        <f>'Version History'!E712</f>
        <v>1042</v>
      </c>
    </row>
    <row r="849" spans="1:1">
      <c r="A849" s="10">
        <f>'Version History'!E713</f>
        <v>1043</v>
      </c>
    </row>
    <row r="850" spans="1:1">
      <c r="A850" s="10">
        <f>'Version History'!E714</f>
        <v>1044</v>
      </c>
    </row>
    <row r="851" spans="1:1">
      <c r="A851" s="10">
        <f>'Version History'!E715</f>
        <v>1045</v>
      </c>
    </row>
    <row r="852" spans="1:1">
      <c r="A852" s="10">
        <f>'Version History'!E716</f>
        <v>1046</v>
      </c>
    </row>
    <row r="853" spans="1:1">
      <c r="A853" s="10">
        <f>'Version History'!E717</f>
        <v>1047</v>
      </c>
    </row>
    <row r="854" spans="1:1">
      <c r="A854" s="10">
        <f>'Version History'!E718</f>
        <v>1048</v>
      </c>
    </row>
    <row r="855" spans="1:1">
      <c r="A855" s="10">
        <f>'Version History'!E719</f>
        <v>1050</v>
      </c>
    </row>
    <row r="856" spans="1:1">
      <c r="A856" s="10">
        <f>'Version History'!E720</f>
        <v>1051</v>
      </c>
    </row>
    <row r="857" spans="1:1">
      <c r="A857" s="10">
        <f>'Version History'!E721</f>
        <v>1052</v>
      </c>
    </row>
    <row r="858" spans="1:1">
      <c r="A858" s="10">
        <f>'Version History'!E722</f>
        <v>1053</v>
      </c>
    </row>
    <row r="859" spans="1:1">
      <c r="A859" s="10">
        <f>'Version History'!E723</f>
        <v>1054</v>
      </c>
    </row>
    <row r="860" spans="1:1">
      <c r="A860" s="10">
        <f>'Version History'!E724</f>
        <v>1055</v>
      </c>
    </row>
    <row r="861" spans="1:1">
      <c r="A861" s="10">
        <f>'Version History'!E725</f>
        <v>1057</v>
      </c>
    </row>
    <row r="862" spans="1:1">
      <c r="A862" s="10">
        <f>'Version History'!E726</f>
        <v>1058</v>
      </c>
    </row>
    <row r="863" spans="1:1">
      <c r="A863" s="10">
        <f>'Version History'!E727</f>
        <v>1059</v>
      </c>
    </row>
    <row r="864" spans="1:1">
      <c r="A864" s="10">
        <f>'Version History'!E728</f>
        <v>1060</v>
      </c>
    </row>
    <row r="865" spans="1:1">
      <c r="A865" s="10">
        <f>'Version History'!E729</f>
        <v>1061</v>
      </c>
    </row>
    <row r="866" spans="1:1">
      <c r="A866" s="10">
        <f>'Version History'!E730</f>
        <v>1062</v>
      </c>
    </row>
    <row r="867" spans="1:1">
      <c r="A867" s="10">
        <f>'Version History'!E731</f>
        <v>1063</v>
      </c>
    </row>
    <row r="868" spans="1:1">
      <c r="A868" s="10">
        <f>'Version History'!E732</f>
        <v>1064</v>
      </c>
    </row>
    <row r="869" spans="1:1">
      <c r="A869" s="10">
        <f>'Version History'!E733</f>
        <v>1066</v>
      </c>
    </row>
    <row r="870" spans="1:1">
      <c r="A870" s="10">
        <f>'Version History'!E734</f>
        <v>1067</v>
      </c>
    </row>
    <row r="871" spans="1:1">
      <c r="A871" s="10">
        <f>'Version History'!E735</f>
        <v>1069</v>
      </c>
    </row>
    <row r="872" spans="1:1">
      <c r="A872" s="10">
        <f>'Version History'!E736</f>
        <v>1070</v>
      </c>
    </row>
    <row r="873" spans="1:1">
      <c r="A873" s="10">
        <f>'Version History'!E737</f>
        <v>1071</v>
      </c>
    </row>
    <row r="874" spans="1:1">
      <c r="A874" s="10">
        <f>'Version History'!E738</f>
        <v>1072</v>
      </c>
    </row>
    <row r="875" spans="1:1">
      <c r="A875" s="10">
        <f>'Version History'!E739</f>
        <v>1073</v>
      </c>
    </row>
    <row r="876" spans="1:1">
      <c r="A876" s="10">
        <f>'Version History'!E740</f>
        <v>1074</v>
      </c>
    </row>
    <row r="877" spans="1:1">
      <c r="A877" s="10">
        <f>'Version History'!E741</f>
        <v>1078</v>
      </c>
    </row>
    <row r="878" spans="1:1">
      <c r="A878" s="10">
        <f>'Version History'!E742</f>
        <v>1079</v>
      </c>
    </row>
    <row r="879" spans="1:1">
      <c r="A879" s="10">
        <f>'Version History'!E743</f>
        <v>1081</v>
      </c>
    </row>
    <row r="880" spans="1:1">
      <c r="A880" s="10">
        <f>'Version History'!E744</f>
        <v>1082</v>
      </c>
    </row>
    <row r="881" spans="1:1">
      <c r="A881" s="10">
        <f>'Version History'!E745</f>
        <v>1083</v>
      </c>
    </row>
    <row r="882" spans="1:1">
      <c r="A882" s="10">
        <f>'Version History'!E746</f>
        <v>1084</v>
      </c>
    </row>
    <row r="883" spans="1:1">
      <c r="A883" s="10">
        <f>'Version History'!E747</f>
        <v>1085</v>
      </c>
    </row>
    <row r="884" spans="1:1">
      <c r="A884" s="10">
        <f>'Version History'!E748</f>
        <v>1086</v>
      </c>
    </row>
    <row r="885" spans="1:1">
      <c r="A885" s="10">
        <f>'Version History'!E749</f>
        <v>1087</v>
      </c>
    </row>
    <row r="886" spans="1:1">
      <c r="A886" s="10">
        <f>'Version History'!E750</f>
        <v>1088</v>
      </c>
    </row>
    <row r="887" spans="1:1">
      <c r="A887" s="10">
        <f>'Version History'!E751</f>
        <v>1089</v>
      </c>
    </row>
    <row r="888" spans="1:1">
      <c r="A888" s="10">
        <f>'Version History'!E752</f>
        <v>1090</v>
      </c>
    </row>
    <row r="889" spans="1:1">
      <c r="A889" s="10">
        <f>'Version History'!E753</f>
        <v>1091</v>
      </c>
    </row>
    <row r="890" spans="1:1">
      <c r="A890" s="10">
        <f>'Version History'!E754</f>
        <v>1092</v>
      </c>
    </row>
    <row r="891" spans="1:1">
      <c r="A891" s="10">
        <f>'Version History'!E755</f>
        <v>1094</v>
      </c>
    </row>
    <row r="892" spans="1:1">
      <c r="A892" s="10">
        <f>'Version History'!E756</f>
        <v>1097</v>
      </c>
    </row>
    <row r="893" spans="1:1">
      <c r="A893" s="10">
        <f>'Version History'!E757</f>
        <v>1098</v>
      </c>
    </row>
    <row r="894" spans="1:1">
      <c r="A894" s="10">
        <f>'Version History'!E758</f>
        <v>1099</v>
      </c>
    </row>
    <row r="895" spans="1:1">
      <c r="A895" s="10">
        <f>'Version History'!E759</f>
        <v>1100</v>
      </c>
    </row>
    <row r="896" spans="1:1">
      <c r="A896" s="10">
        <f>'Version History'!E760</f>
        <v>1101</v>
      </c>
    </row>
    <row r="897" spans="1:1">
      <c r="A897" s="10">
        <f>'Version History'!E761</f>
        <v>1102</v>
      </c>
    </row>
    <row r="898" spans="1:1">
      <c r="A898" s="10">
        <f>'Version History'!E762</f>
        <v>1103</v>
      </c>
    </row>
    <row r="899" spans="1:1">
      <c r="A899" s="10">
        <f>'Version History'!E763</f>
        <v>1104</v>
      </c>
    </row>
    <row r="900" spans="1:1">
      <c r="A900" s="10">
        <f>'Version History'!E764</f>
        <v>1105</v>
      </c>
    </row>
    <row r="901" spans="1:1">
      <c r="A901" s="10">
        <f>'Version History'!E765</f>
        <v>1106</v>
      </c>
    </row>
    <row r="902" spans="1:1">
      <c r="A902" s="10">
        <f>'Version History'!E766</f>
        <v>1109</v>
      </c>
    </row>
    <row r="903" spans="1:1">
      <c r="A903" s="10">
        <f>'Version History'!E767</f>
        <v>1110</v>
      </c>
    </row>
    <row r="904" spans="1:1">
      <c r="A904" s="10">
        <f>'Version History'!E768</f>
        <v>1112</v>
      </c>
    </row>
    <row r="905" spans="1:1">
      <c r="A905" s="10">
        <f>'Version History'!E769</f>
        <v>1113</v>
      </c>
    </row>
    <row r="906" spans="1:1">
      <c r="A906" s="10">
        <f>'Version History'!E770</f>
        <v>1114</v>
      </c>
    </row>
    <row r="907" spans="1:1">
      <c r="A907" s="10">
        <f>'Version History'!E771</f>
        <v>1115</v>
      </c>
    </row>
    <row r="908" spans="1:1">
      <c r="A908" s="10">
        <f>'Version History'!E772</f>
        <v>1116</v>
      </c>
    </row>
    <row r="909" spans="1:1">
      <c r="A909" s="10">
        <f>'Version History'!E773</f>
        <v>1119</v>
      </c>
    </row>
    <row r="910" spans="1:1">
      <c r="A910" s="10">
        <f>'Version History'!E774</f>
        <v>1120</v>
      </c>
    </row>
    <row r="911" spans="1:1">
      <c r="A911" s="10">
        <f>'Version History'!E775</f>
        <v>1123</v>
      </c>
    </row>
    <row r="912" spans="1:1">
      <c r="A912" s="10">
        <f>'Version History'!E776</f>
        <v>1124</v>
      </c>
    </row>
    <row r="913" spans="1:1">
      <c r="A913" s="10">
        <f>'Version History'!E777</f>
        <v>1125</v>
      </c>
    </row>
    <row r="914" spans="1:1">
      <c r="A914" s="10">
        <f>'Version History'!E778</f>
        <v>1126</v>
      </c>
    </row>
    <row r="915" spans="1:1">
      <c r="A915" s="10">
        <f>'Version History'!E779</f>
        <v>1127</v>
      </c>
    </row>
    <row r="916" spans="1:1">
      <c r="A916" s="10">
        <f>'Version History'!E780</f>
        <v>1128</v>
      </c>
    </row>
    <row r="917" spans="1:1">
      <c r="A917" s="10">
        <f>'Version History'!E781</f>
        <v>1129</v>
      </c>
    </row>
    <row r="918" spans="1:1">
      <c r="A918" s="10">
        <f>'Version History'!E782</f>
        <v>1130</v>
      </c>
    </row>
    <row r="919" spans="1:1">
      <c r="A919" s="10">
        <f>'Version History'!E783</f>
        <v>1131</v>
      </c>
    </row>
    <row r="920" spans="1:1">
      <c r="A920" s="10">
        <f>'Version History'!E784</f>
        <v>1132</v>
      </c>
    </row>
    <row r="921" spans="1:1">
      <c r="A921" s="10">
        <f>'Version History'!E785</f>
        <v>1133</v>
      </c>
    </row>
    <row r="922" spans="1:1">
      <c r="A922" s="10">
        <f>'Version History'!E786</f>
        <v>1134</v>
      </c>
    </row>
    <row r="923" spans="1:1">
      <c r="A923" s="10">
        <f>'Version History'!E787</f>
        <v>1135</v>
      </c>
    </row>
    <row r="924" spans="1:1">
      <c r="A924" s="10">
        <f>'Version History'!E788</f>
        <v>1136</v>
      </c>
    </row>
    <row r="925" spans="1:1">
      <c r="A925" s="10">
        <f>'Version History'!E789</f>
        <v>1139</v>
      </c>
    </row>
    <row r="926" spans="1:1">
      <c r="A926" s="10">
        <f>'Version History'!E790</f>
        <v>1140</v>
      </c>
    </row>
    <row r="927" spans="1:1">
      <c r="A927" s="10">
        <f>'Version History'!E791</f>
        <v>1141</v>
      </c>
    </row>
    <row r="928" spans="1:1">
      <c r="A928" s="10">
        <f>'Version History'!E792</f>
        <v>1142</v>
      </c>
    </row>
    <row r="929" spans="1:1">
      <c r="A929" s="10">
        <f>'Version History'!E793</f>
        <v>1143</v>
      </c>
    </row>
    <row r="930" spans="1:1">
      <c r="A930" s="10">
        <f>'Version History'!E794</f>
        <v>1144</v>
      </c>
    </row>
    <row r="931" spans="1:1">
      <c r="A931" s="10">
        <f>'Version History'!E795</f>
        <v>1145</v>
      </c>
    </row>
    <row r="932" spans="1:1">
      <c r="A932" s="10">
        <f>'Version History'!E796</f>
        <v>1146</v>
      </c>
    </row>
    <row r="933" spans="1:1">
      <c r="A933" s="10">
        <f>'Version History'!E797</f>
        <v>1147</v>
      </c>
    </row>
    <row r="934" spans="1:1">
      <c r="A934" s="10">
        <f>'Version History'!E798</f>
        <v>1148</v>
      </c>
    </row>
    <row r="935" spans="1:1">
      <c r="A935" s="10">
        <f>'Version History'!E799</f>
        <v>1149</v>
      </c>
    </row>
    <row r="936" spans="1:1">
      <c r="A936" s="10">
        <f>'Version History'!E800</f>
        <v>1150</v>
      </c>
    </row>
    <row r="937" spans="1:1">
      <c r="A937" s="10">
        <f>'Version History'!E801</f>
        <v>1151</v>
      </c>
    </row>
    <row r="938" spans="1:1">
      <c r="A938" s="10">
        <f>'Version History'!E802</f>
        <v>1152</v>
      </c>
    </row>
    <row r="939" spans="1:1">
      <c r="A939" s="10">
        <f>'Version History'!E803</f>
        <v>1154</v>
      </c>
    </row>
    <row r="940" spans="1:1">
      <c r="A940" s="10">
        <f>'Version History'!E804</f>
        <v>1155</v>
      </c>
    </row>
    <row r="941" spans="1:1">
      <c r="A941" s="10">
        <f>'Version History'!E805</f>
        <v>1156</v>
      </c>
    </row>
    <row r="942" spans="1:1">
      <c r="A942" s="10">
        <f>'Version History'!E806</f>
        <v>1157</v>
      </c>
    </row>
    <row r="943" spans="1:1">
      <c r="A943" s="10">
        <f>'Version History'!E807</f>
        <v>1158</v>
      </c>
    </row>
    <row r="944" spans="1:1">
      <c r="A944" s="10">
        <f>'Version History'!E808</f>
        <v>1159</v>
      </c>
    </row>
    <row r="945" spans="1:1">
      <c r="A945" s="10">
        <f>'Version History'!E809</f>
        <v>1160</v>
      </c>
    </row>
    <row r="946" spans="1:1">
      <c r="A946" s="10">
        <f>'Version History'!E810</f>
        <v>1161</v>
      </c>
    </row>
    <row r="947" spans="1:1">
      <c r="A947" s="10">
        <f>'Version History'!E811</f>
        <v>1162</v>
      </c>
    </row>
    <row r="948" spans="1:1">
      <c r="A948" s="10">
        <f>'Version History'!E812</f>
        <v>1163</v>
      </c>
    </row>
    <row r="949" spans="1:1">
      <c r="A949" s="10">
        <f>'Version History'!E813</f>
        <v>1164</v>
      </c>
    </row>
    <row r="950" spans="1:1">
      <c r="A950" s="10">
        <f>'Version History'!E814</f>
        <v>1165</v>
      </c>
    </row>
    <row r="951" spans="1:1">
      <c r="A951" s="10">
        <f>'Version History'!E815</f>
        <v>1166</v>
      </c>
    </row>
    <row r="952" spans="1:1">
      <c r="A952" s="10">
        <f>'Version History'!E816</f>
        <v>1167</v>
      </c>
    </row>
    <row r="953" spans="1:1">
      <c r="A953" s="10">
        <f>'Version History'!E817</f>
        <v>1168</v>
      </c>
    </row>
    <row r="954" spans="1:1">
      <c r="A954" s="10">
        <f>'Version History'!E818</f>
        <v>1169</v>
      </c>
    </row>
    <row r="955" spans="1:1">
      <c r="A955" s="10">
        <f>'Version History'!E819</f>
        <v>1170</v>
      </c>
    </row>
    <row r="956" spans="1:1">
      <c r="A956" s="10">
        <f>'Version History'!E820</f>
        <v>1171</v>
      </c>
    </row>
    <row r="957" spans="1:1">
      <c r="A957" s="10">
        <f>'Version History'!E821</f>
        <v>1172</v>
      </c>
    </row>
    <row r="958" spans="1:1">
      <c r="A958" s="10">
        <f>'Version History'!E822</f>
        <v>1173</v>
      </c>
    </row>
    <row r="959" spans="1:1">
      <c r="A959" s="10">
        <f>'Version History'!E823</f>
        <v>1174</v>
      </c>
    </row>
    <row r="960" spans="1:1">
      <c r="A960" s="10">
        <f>'Version History'!E824</f>
        <v>1175</v>
      </c>
    </row>
    <row r="961" spans="1:1">
      <c r="A961" s="10">
        <f>'Version History'!E825</f>
        <v>1176</v>
      </c>
    </row>
    <row r="962" spans="1:1">
      <c r="A962" s="10">
        <f>'Version History'!E826</f>
        <v>1178</v>
      </c>
    </row>
    <row r="963" spans="1:1">
      <c r="A963" s="10">
        <f>'Version History'!E827</f>
        <v>1179</v>
      </c>
    </row>
    <row r="964" spans="1:1">
      <c r="A964" s="10">
        <f>'Version History'!E828</f>
        <v>1180</v>
      </c>
    </row>
    <row r="965" spans="1:1">
      <c r="A965" s="10">
        <f>'Version History'!E829</f>
        <v>1181</v>
      </c>
    </row>
    <row r="966" spans="1:1">
      <c r="A966" s="10">
        <f>'Version History'!E830</f>
        <v>1182</v>
      </c>
    </row>
    <row r="967" spans="1:1">
      <c r="A967" s="10">
        <f>'Version History'!E831</f>
        <v>1183</v>
      </c>
    </row>
    <row r="968" spans="1:1">
      <c r="A968" s="10">
        <f>'Version History'!E832</f>
        <v>1184</v>
      </c>
    </row>
    <row r="969" spans="1:1">
      <c r="A969" s="10">
        <f>'Version History'!E833</f>
        <v>1185</v>
      </c>
    </row>
    <row r="970" spans="1:1">
      <c r="A970" s="10">
        <f>'Version History'!E834</f>
        <v>1187</v>
      </c>
    </row>
    <row r="971" spans="1:1">
      <c r="A971" s="10">
        <f>'Version History'!E835</f>
        <v>1188</v>
      </c>
    </row>
    <row r="972" spans="1:1">
      <c r="A972" s="10">
        <f>'Version History'!E836</f>
        <v>1189</v>
      </c>
    </row>
    <row r="973" spans="1:1">
      <c r="A973" s="10">
        <f>'Version History'!E837</f>
        <v>1190</v>
      </c>
    </row>
    <row r="974" spans="1:1">
      <c r="A974" s="10">
        <f>'Version History'!E838</f>
        <v>1191</v>
      </c>
    </row>
    <row r="975" spans="1:1">
      <c r="A975" s="10">
        <f>'Version History'!E839</f>
        <v>1192</v>
      </c>
    </row>
    <row r="976" spans="1:1">
      <c r="A976" s="10">
        <f>'Version History'!E840</f>
        <v>1194</v>
      </c>
    </row>
    <row r="977" spans="1:1">
      <c r="A977" s="10">
        <f>'Version History'!E841</f>
        <v>1195</v>
      </c>
    </row>
    <row r="978" spans="1:1">
      <c r="A978" s="10">
        <f>'Version History'!E842</f>
        <v>1196</v>
      </c>
    </row>
    <row r="979" spans="1:1">
      <c r="A979" s="10">
        <f>'Version History'!E843</f>
        <v>1197</v>
      </c>
    </row>
    <row r="980" spans="1:1">
      <c r="A980" s="10">
        <f>'Version History'!E844</f>
        <v>1198</v>
      </c>
    </row>
    <row r="981" spans="1:1">
      <c r="A981" s="10">
        <f>'Version History'!E845</f>
        <v>1199</v>
      </c>
    </row>
    <row r="982" spans="1:1">
      <c r="A982" s="10">
        <f>'Version History'!E846</f>
        <v>1200</v>
      </c>
    </row>
    <row r="983" spans="1:1">
      <c r="A983" s="10">
        <f>'Version History'!E847</f>
        <v>1201</v>
      </c>
    </row>
    <row r="984" spans="1:1">
      <c r="A984" s="10">
        <f>'Version History'!E848</f>
        <v>1202</v>
      </c>
    </row>
    <row r="985" spans="1:1">
      <c r="A985" s="10">
        <f>'Version History'!E849</f>
        <v>1203</v>
      </c>
    </row>
    <row r="986" spans="1:1">
      <c r="A986" s="10">
        <f>'Version History'!E850</f>
        <v>1204</v>
      </c>
    </row>
    <row r="987" spans="1:1">
      <c r="A987" s="10">
        <f>'Version History'!E851</f>
        <v>1205</v>
      </c>
    </row>
    <row r="988" spans="1:1">
      <c r="A988" s="10">
        <f>'Version History'!E852</f>
        <v>1206</v>
      </c>
    </row>
    <row r="989" spans="1:1">
      <c r="A989" s="10">
        <f>'Version History'!E853</f>
        <v>1207</v>
      </c>
    </row>
    <row r="990" spans="1:1">
      <c r="A990" s="10">
        <f>'Version History'!E854</f>
        <v>1210</v>
      </c>
    </row>
    <row r="991" spans="1:1">
      <c r="A991" s="10">
        <f>'Version History'!E855</f>
        <v>1211</v>
      </c>
    </row>
    <row r="992" spans="1:1">
      <c r="A992" s="10">
        <f>'Version History'!E856</f>
        <v>1212</v>
      </c>
    </row>
    <row r="993" spans="1:1">
      <c r="A993" s="10">
        <f>'Version History'!E857</f>
        <v>1213</v>
      </c>
    </row>
    <row r="994" spans="1:1">
      <c r="A994" s="10">
        <f>'Version History'!E858</f>
        <v>1214</v>
      </c>
    </row>
    <row r="995" spans="1:1">
      <c r="A995" s="10">
        <f>'Version History'!E859</f>
        <v>1215</v>
      </c>
    </row>
    <row r="996" spans="1:1">
      <c r="A996" s="10">
        <f>'Version History'!E860</f>
        <v>1216</v>
      </c>
    </row>
    <row r="997" spans="1:1">
      <c r="A997" s="10">
        <f>'Version History'!E861</f>
        <v>1217</v>
      </c>
    </row>
    <row r="998" spans="1:1">
      <c r="A998" s="10">
        <f>'Version History'!E862</f>
        <v>1218</v>
      </c>
    </row>
    <row r="999" spans="1:1">
      <c r="A999" s="10">
        <f>'Version History'!E863</f>
        <v>1219</v>
      </c>
    </row>
    <row r="1000" spans="1:1">
      <c r="A1000" s="10">
        <f>'Version History'!E864</f>
        <v>1220</v>
      </c>
    </row>
    <row r="1001" spans="1:1">
      <c r="A1001" s="10">
        <f>'Version History'!E865</f>
        <v>1221</v>
      </c>
    </row>
    <row r="1002" spans="1:1">
      <c r="A1002" s="10">
        <f>'Version History'!E866</f>
        <v>1222</v>
      </c>
    </row>
    <row r="1003" spans="1:1">
      <c r="A1003" s="10">
        <f>'Version History'!E867</f>
        <v>1223</v>
      </c>
    </row>
    <row r="1004" spans="1:1">
      <c r="A1004" s="10">
        <f>'Version History'!E868</f>
        <v>1224</v>
      </c>
    </row>
    <row r="1005" spans="1:1">
      <c r="A1005" s="10">
        <f>'Version History'!E869</f>
        <v>1225</v>
      </c>
    </row>
    <row r="1006" spans="1:1">
      <c r="A1006" s="10">
        <f>'Version History'!E870</f>
        <v>1226</v>
      </c>
    </row>
    <row r="1007" spans="1:1">
      <c r="A1007" s="10">
        <f>'Version History'!E871</f>
        <v>1227</v>
      </c>
    </row>
    <row r="1008" spans="1:1">
      <c r="A1008" s="10">
        <f>'Version History'!E872</f>
        <v>1228</v>
      </c>
    </row>
    <row r="1009" spans="1:1">
      <c r="A1009" s="10">
        <f>'Version History'!E873</f>
        <v>1229</v>
      </c>
    </row>
    <row r="1010" spans="1:1">
      <c r="A1010" s="10">
        <f>'Version History'!E874</f>
        <v>1230</v>
      </c>
    </row>
    <row r="1011" spans="1:1">
      <c r="A1011" s="10">
        <f>'Version History'!E875</f>
        <v>1231</v>
      </c>
    </row>
    <row r="1012" spans="1:1">
      <c r="A1012" s="10">
        <f>'Version History'!E876</f>
        <v>1232</v>
      </c>
    </row>
    <row r="1013" spans="1:1">
      <c r="A1013" s="10">
        <f>'Version History'!E877</f>
        <v>1233</v>
      </c>
    </row>
    <row r="1014" spans="1:1">
      <c r="A1014" s="10">
        <f>'Version History'!E878</f>
        <v>1234</v>
      </c>
    </row>
    <row r="1015" spans="1:1">
      <c r="A1015" s="10">
        <f>'Version History'!E879</f>
        <v>1235</v>
      </c>
    </row>
    <row r="1016" spans="1:1">
      <c r="A1016" s="10">
        <f>'Version History'!E880</f>
        <v>1236</v>
      </c>
    </row>
    <row r="1017" spans="1:1">
      <c r="A1017" s="10">
        <f>'Version History'!E881</f>
        <v>1237</v>
      </c>
    </row>
    <row r="1018" spans="1:1">
      <c r="A1018" s="10">
        <f>'Version History'!E882</f>
        <v>1238</v>
      </c>
    </row>
    <row r="1019" spans="1:1">
      <c r="A1019" s="10">
        <f>'Version History'!E883</f>
        <v>1239</v>
      </c>
    </row>
    <row r="1020" spans="1:1">
      <c r="A1020" s="10">
        <f>'Version History'!E884</f>
        <v>1240</v>
      </c>
    </row>
    <row r="1021" spans="1:1">
      <c r="A1021" s="10">
        <f>'Version History'!E885</f>
        <v>1241</v>
      </c>
    </row>
    <row r="1022" spans="1:1">
      <c r="A1022" s="10">
        <f>'Version History'!E886</f>
        <v>1242</v>
      </c>
    </row>
    <row r="1023" spans="1:1">
      <c r="A1023" s="10">
        <f>'Version History'!E887</f>
        <v>1244</v>
      </c>
    </row>
    <row r="1024" spans="1:1">
      <c r="A1024" s="10">
        <f>'Version History'!E888</f>
        <v>1246</v>
      </c>
    </row>
    <row r="1025" spans="1:1">
      <c r="A1025" s="10">
        <f>'Version History'!E889</f>
        <v>1248</v>
      </c>
    </row>
    <row r="1026" spans="1:1">
      <c r="A1026" s="10">
        <f>'Version History'!E890</f>
        <v>1249</v>
      </c>
    </row>
    <row r="1027" spans="1:1">
      <c r="A1027" s="10">
        <f>'Version History'!E891</f>
        <v>1250</v>
      </c>
    </row>
    <row r="1028" spans="1:1">
      <c r="A1028" s="10">
        <f>'Version History'!E892</f>
        <v>1251</v>
      </c>
    </row>
    <row r="1029" spans="1:1">
      <c r="A1029" s="10">
        <f>'Version History'!E893</f>
        <v>1252</v>
      </c>
    </row>
    <row r="1030" spans="1:1">
      <c r="A1030" s="10">
        <f>'Version History'!E894</f>
        <v>1253</v>
      </c>
    </row>
    <row r="1031" spans="1:1">
      <c r="A1031" s="10">
        <f>'Version History'!E895</f>
        <v>1254</v>
      </c>
    </row>
    <row r="1032" spans="1:1">
      <c r="A1032" s="10">
        <f>'Version History'!E896</f>
        <v>1255</v>
      </c>
    </row>
    <row r="1033" spans="1:1">
      <c r="A1033" s="10">
        <f>'Version History'!E897</f>
        <v>1256</v>
      </c>
    </row>
    <row r="1034" spans="1:1">
      <c r="A1034" s="10">
        <f>'Version History'!E898</f>
        <v>1257</v>
      </c>
    </row>
    <row r="1035" spans="1:1">
      <c r="A1035" s="10">
        <f>'Version History'!E899</f>
        <v>1258</v>
      </c>
    </row>
    <row r="1036" spans="1:1">
      <c r="A1036" s="10">
        <f>'Version History'!E900</f>
        <v>1259</v>
      </c>
    </row>
    <row r="1037" spans="1:1">
      <c r="A1037" s="10">
        <f>'Version History'!E901</f>
        <v>1260</v>
      </c>
    </row>
    <row r="1038" spans="1:1">
      <c r="A1038" s="10">
        <f>'Version History'!E902</f>
        <v>1261</v>
      </c>
    </row>
    <row r="1039" spans="1:1">
      <c r="A1039" s="10">
        <f>'Version History'!E903</f>
        <v>1262</v>
      </c>
    </row>
    <row r="1040" spans="1:1">
      <c r="A1040" s="10">
        <f>'Version History'!E904</f>
        <v>1263</v>
      </c>
    </row>
    <row r="1041" spans="1:1">
      <c r="A1041" s="10">
        <f>'Version History'!E905</f>
        <v>1264</v>
      </c>
    </row>
    <row r="1042" spans="1:1">
      <c r="A1042" s="10">
        <f>'Version History'!E906</f>
        <v>1265</v>
      </c>
    </row>
    <row r="1043" spans="1:1">
      <c r="A1043" s="10">
        <f>'Version History'!E907</f>
        <v>1266</v>
      </c>
    </row>
    <row r="1044" spans="1:1">
      <c r="A1044" s="10">
        <f>'Version History'!E908</f>
        <v>1267</v>
      </c>
    </row>
    <row r="1045" spans="1:1">
      <c r="A1045" s="10">
        <f>'Version History'!E909</f>
        <v>1268</v>
      </c>
    </row>
    <row r="1046" spans="1:1">
      <c r="A1046" s="10">
        <f>'Version History'!E910</f>
        <v>1270</v>
      </c>
    </row>
    <row r="1047" spans="1:1">
      <c r="A1047" s="10">
        <f>'Version History'!E911</f>
        <v>1271</v>
      </c>
    </row>
    <row r="1048" spans="1:1">
      <c r="A1048" s="10">
        <f>'Version History'!E912</f>
        <v>1273</v>
      </c>
    </row>
    <row r="1049" spans="1:1">
      <c r="A1049" s="10">
        <f>'Version History'!E913</f>
        <v>1274</v>
      </c>
    </row>
    <row r="1050" spans="1:1">
      <c r="A1050" s="10">
        <f>'Version History'!E914</f>
        <v>1275</v>
      </c>
    </row>
    <row r="1051" spans="1:1">
      <c r="A1051" s="10">
        <f>'Version History'!E915</f>
        <v>1276</v>
      </c>
    </row>
    <row r="1052" spans="1:1">
      <c r="A1052" s="10">
        <f>'Version History'!E916</f>
        <v>1277</v>
      </c>
    </row>
    <row r="1053" spans="1:1">
      <c r="A1053" s="10">
        <f>'Version History'!E917</f>
        <v>1278</v>
      </c>
    </row>
    <row r="1054" spans="1:1">
      <c r="A1054" s="10">
        <f>'Version History'!E918</f>
        <v>1279</v>
      </c>
    </row>
    <row r="1055" spans="1:1">
      <c r="A1055" s="10">
        <f>'Version History'!E919</f>
        <v>1280</v>
      </c>
    </row>
    <row r="1056" spans="1:1">
      <c r="A1056" s="10">
        <f>'Version History'!E920</f>
        <v>1283</v>
      </c>
    </row>
    <row r="1057" spans="1:1">
      <c r="A1057" s="10">
        <f>'Version History'!E921</f>
        <v>1284</v>
      </c>
    </row>
    <row r="1058" spans="1:1">
      <c r="A1058" s="10">
        <f>'Version History'!E922</f>
        <v>1285</v>
      </c>
    </row>
    <row r="1059" spans="1:1">
      <c r="A1059" s="10">
        <f>'Version History'!E923</f>
        <v>1286</v>
      </c>
    </row>
    <row r="1060" spans="1:1">
      <c r="A1060" s="10">
        <f>'Version History'!E924</f>
        <v>1288</v>
      </c>
    </row>
    <row r="1061" spans="1:1">
      <c r="A1061" s="10">
        <f>'Version History'!E925</f>
        <v>1289</v>
      </c>
    </row>
    <row r="1062" spans="1:1">
      <c r="A1062" s="10">
        <f>'Version History'!E926</f>
        <v>1290</v>
      </c>
    </row>
    <row r="1063" spans="1:1">
      <c r="A1063" s="10">
        <f>'Version History'!E927</f>
        <v>1291</v>
      </c>
    </row>
    <row r="1064" spans="1:1">
      <c r="A1064" s="10">
        <f>'Version History'!E928</f>
        <v>1293</v>
      </c>
    </row>
    <row r="1065" spans="1:1">
      <c r="A1065" s="10">
        <f>'Version History'!E929</f>
        <v>1295</v>
      </c>
    </row>
    <row r="1066" spans="1:1">
      <c r="A1066" s="10">
        <f>'Version History'!E930</f>
        <v>1296</v>
      </c>
    </row>
    <row r="1067" spans="1:1">
      <c r="A1067" s="10">
        <f>'Version History'!E931</f>
        <v>1297</v>
      </c>
    </row>
    <row r="1068" spans="1:1">
      <c r="A1068" s="10">
        <f>'Version History'!E932</f>
        <v>1298</v>
      </c>
    </row>
    <row r="1069" spans="1:1">
      <c r="A1069" s="10">
        <f>'Version History'!E933</f>
        <v>1299</v>
      </c>
    </row>
    <row r="1070" spans="1:1">
      <c r="A1070" s="10">
        <f>'Version History'!E934</f>
        <v>1300</v>
      </c>
    </row>
    <row r="1071" spans="1:1">
      <c r="A1071" s="10">
        <f>'Version History'!E935</f>
        <v>1305</v>
      </c>
    </row>
    <row r="1072" spans="1:1">
      <c r="A1072" s="10">
        <f>'Version History'!E936</f>
        <v>1306</v>
      </c>
    </row>
    <row r="1073" spans="1:1">
      <c r="A1073" s="10">
        <f>'Version History'!E937</f>
        <v>1308</v>
      </c>
    </row>
    <row r="1074" spans="1:1">
      <c r="A1074" s="10">
        <f>'Version History'!E938</f>
        <v>1309</v>
      </c>
    </row>
    <row r="1075" spans="1:1">
      <c r="A1075" s="10">
        <f>'Version History'!E939</f>
        <v>1310</v>
      </c>
    </row>
    <row r="1076" spans="1:1">
      <c r="A1076" s="10">
        <f>'Version History'!E940</f>
        <v>1311</v>
      </c>
    </row>
    <row r="1077" spans="1:1">
      <c r="A1077" s="10">
        <f>'Version History'!E941</f>
        <v>1312</v>
      </c>
    </row>
    <row r="1078" spans="1:1">
      <c r="A1078" s="10">
        <f>'Version History'!E942</f>
        <v>1313</v>
      </c>
    </row>
    <row r="1079" spans="1:1">
      <c r="A1079" s="10">
        <f>'Version History'!E943</f>
        <v>1315</v>
      </c>
    </row>
    <row r="1080" spans="1:1">
      <c r="A1080" s="10">
        <f>'Version History'!E944</f>
        <v>1317</v>
      </c>
    </row>
    <row r="1081" spans="1:1">
      <c r="A1081" s="10">
        <f>'Version History'!E945</f>
        <v>1318</v>
      </c>
    </row>
    <row r="1082" spans="1:1">
      <c r="A1082" s="10">
        <f>'Version History'!E946</f>
        <v>1319</v>
      </c>
    </row>
    <row r="1083" spans="1:1">
      <c r="A1083" s="10">
        <f>'Version History'!E947</f>
        <v>1320</v>
      </c>
    </row>
    <row r="1084" spans="1:1">
      <c r="A1084" s="10">
        <f>'Version History'!E948</f>
        <v>1321</v>
      </c>
    </row>
    <row r="1085" spans="1:1">
      <c r="A1085" s="10">
        <f>'Version History'!E949</f>
        <v>1322</v>
      </c>
    </row>
    <row r="1086" spans="1:1">
      <c r="A1086" s="10">
        <f>'Version History'!E950</f>
        <v>1323</v>
      </c>
    </row>
    <row r="1087" spans="1:1">
      <c r="A1087" s="10">
        <f>'Version History'!E951</f>
        <v>1324</v>
      </c>
    </row>
    <row r="1088" spans="1:1">
      <c r="A1088" s="10">
        <f>'Version History'!E952</f>
        <v>1325</v>
      </c>
    </row>
    <row r="1089" spans="1:1">
      <c r="A1089" s="10">
        <f>'Version History'!E953</f>
        <v>1326</v>
      </c>
    </row>
    <row r="1090" spans="1:1">
      <c r="A1090" s="10">
        <f>'Version History'!E954</f>
        <v>1327</v>
      </c>
    </row>
    <row r="1091" spans="1:1">
      <c r="A1091" s="10">
        <f>'Version History'!E955</f>
        <v>1328</v>
      </c>
    </row>
    <row r="1092" spans="1:1">
      <c r="A1092" s="10">
        <f>'Version History'!E956</f>
        <v>1330</v>
      </c>
    </row>
    <row r="1093" spans="1:1">
      <c r="A1093" s="10">
        <f>'Version History'!E957</f>
        <v>1331</v>
      </c>
    </row>
    <row r="1094" spans="1:1">
      <c r="A1094" s="10">
        <f>'Version History'!E958</f>
        <v>1332</v>
      </c>
    </row>
    <row r="1095" spans="1:1">
      <c r="A1095" s="10">
        <f>'Version History'!E959</f>
        <v>1335</v>
      </c>
    </row>
    <row r="1096" spans="1:1">
      <c r="A1096" s="10">
        <f>'Version History'!E960</f>
        <v>1336</v>
      </c>
    </row>
    <row r="1097" spans="1:1">
      <c r="A1097" s="10">
        <f>'Version History'!E961</f>
        <v>1337</v>
      </c>
    </row>
    <row r="1098" spans="1:1">
      <c r="A1098" s="10">
        <f>'Version History'!E962</f>
        <v>1338</v>
      </c>
    </row>
    <row r="1099" spans="1:1">
      <c r="A1099" s="10">
        <f>'Version History'!E963</f>
        <v>1339</v>
      </c>
    </row>
    <row r="1100" spans="1:1">
      <c r="A1100" s="10">
        <f>'Version History'!E964</f>
        <v>1340</v>
      </c>
    </row>
    <row r="1101" spans="1:1">
      <c r="A1101" s="10">
        <f>'Version History'!E965</f>
        <v>1341</v>
      </c>
    </row>
    <row r="1102" spans="1:1">
      <c r="A1102" s="10">
        <f>'Version History'!E966</f>
        <v>1343</v>
      </c>
    </row>
    <row r="1103" spans="1:1">
      <c r="A1103" s="10">
        <f>'Version History'!E967</f>
        <v>1344</v>
      </c>
    </row>
    <row r="1104" spans="1:1">
      <c r="A1104" s="10">
        <f>'Version History'!E968</f>
        <v>1345</v>
      </c>
    </row>
    <row r="1105" spans="1:1">
      <c r="A1105" s="10">
        <f>'Version History'!E969</f>
        <v>1346</v>
      </c>
    </row>
    <row r="1106" spans="1:1">
      <c r="A1106" s="10">
        <f>'Version History'!E970</f>
        <v>1347</v>
      </c>
    </row>
    <row r="1107" spans="1:1">
      <c r="A1107" s="10">
        <f>'Version History'!E971</f>
        <v>1349</v>
      </c>
    </row>
    <row r="1108" spans="1:1">
      <c r="A1108" s="10">
        <f>'Version History'!E972</f>
        <v>1350</v>
      </c>
    </row>
    <row r="1109" spans="1:1">
      <c r="A1109" s="10">
        <f>'Version History'!E973</f>
        <v>1351</v>
      </c>
    </row>
    <row r="1110" spans="1:1">
      <c r="A1110" s="10">
        <f>'Version History'!E974</f>
        <v>1352</v>
      </c>
    </row>
    <row r="1111" spans="1:1">
      <c r="A1111" s="10">
        <f>'Version History'!E975</f>
        <v>1354</v>
      </c>
    </row>
    <row r="1112" spans="1:1">
      <c r="A1112" s="10">
        <f>'Version History'!E976</f>
        <v>1355</v>
      </c>
    </row>
    <row r="1113" spans="1:1">
      <c r="A1113" s="10">
        <f>'Version History'!E977</f>
        <v>1356</v>
      </c>
    </row>
    <row r="1114" spans="1:1">
      <c r="A1114" s="10">
        <f>'Version History'!E978</f>
        <v>1357</v>
      </c>
    </row>
    <row r="1115" spans="1:1">
      <c r="A1115" s="10">
        <f>'Version History'!E979</f>
        <v>1359</v>
      </c>
    </row>
    <row r="1116" spans="1:1">
      <c r="A1116" s="10">
        <f>'Version History'!E980</f>
        <v>1360</v>
      </c>
    </row>
    <row r="1117" spans="1:1">
      <c r="A1117" s="10">
        <f>'Version History'!E981</f>
        <v>1361</v>
      </c>
    </row>
    <row r="1118" spans="1:1">
      <c r="A1118" s="10">
        <f>'Version History'!E982</f>
        <v>1363</v>
      </c>
    </row>
    <row r="1119" spans="1:1">
      <c r="A1119" s="10">
        <f>'Version History'!E983</f>
        <v>1364</v>
      </c>
    </row>
    <row r="1120" spans="1:1">
      <c r="A1120" s="10">
        <f>'Version History'!E984</f>
        <v>1365</v>
      </c>
    </row>
    <row r="1121" spans="1:1">
      <c r="A1121" s="10">
        <f>'Version History'!E985</f>
        <v>1366</v>
      </c>
    </row>
    <row r="1122" spans="1:1">
      <c r="A1122" s="10">
        <f>'Version History'!E986</f>
        <v>1367</v>
      </c>
    </row>
    <row r="1123" spans="1:1">
      <c r="A1123" s="10">
        <f>'Version History'!E987</f>
        <v>1368</v>
      </c>
    </row>
    <row r="1124" spans="1:1">
      <c r="A1124" s="10">
        <f>'Version History'!E988</f>
        <v>1369</v>
      </c>
    </row>
    <row r="1125" spans="1:1">
      <c r="A1125" s="10">
        <f>'Version History'!E989</f>
        <v>1370</v>
      </c>
    </row>
    <row r="1126" spans="1:1">
      <c r="A1126" s="10">
        <f>'Version History'!E990</f>
        <v>1371</v>
      </c>
    </row>
    <row r="1127" spans="1:1">
      <c r="A1127" s="10">
        <f>'Version History'!E991</f>
        <v>1372</v>
      </c>
    </row>
    <row r="1128" spans="1:1">
      <c r="A1128" s="10">
        <f>'Version History'!E992</f>
        <v>1373</v>
      </c>
    </row>
    <row r="1129" spans="1:1">
      <c r="A1129" s="10">
        <f>'Version History'!E993</f>
        <v>1374</v>
      </c>
    </row>
    <row r="1130" spans="1:1">
      <c r="A1130" s="10">
        <f>'Version History'!E994</f>
        <v>1375</v>
      </c>
    </row>
    <row r="1131" spans="1:1">
      <c r="A1131" s="10">
        <f>'Version History'!E995</f>
        <v>1376</v>
      </c>
    </row>
    <row r="1132" spans="1:1">
      <c r="A1132" s="10">
        <f>'Version History'!E996</f>
        <v>1377</v>
      </c>
    </row>
    <row r="1133" spans="1:1">
      <c r="A1133" s="10">
        <f>'Version History'!E997</f>
        <v>1381</v>
      </c>
    </row>
    <row r="1134" spans="1:1">
      <c r="A1134" s="10">
        <f>'Version History'!E998</f>
        <v>1384</v>
      </c>
    </row>
    <row r="1135" spans="1:1">
      <c r="A1135" s="10">
        <f>'Version History'!E999</f>
        <v>1385</v>
      </c>
    </row>
    <row r="1136" spans="1:1">
      <c r="A1136" s="10">
        <f>'Version History'!E1000</f>
        <v>1386</v>
      </c>
    </row>
    <row r="1137" spans="1:1">
      <c r="A1137" s="10">
        <f>'Version History'!E1001</f>
        <v>1387</v>
      </c>
    </row>
    <row r="1138" spans="1:1">
      <c r="A1138" s="10">
        <f>'Version History'!E1002</f>
        <v>1388</v>
      </c>
    </row>
    <row r="1139" spans="1:1">
      <c r="A1139" s="10">
        <f>'Version History'!E1003</f>
        <v>1389</v>
      </c>
    </row>
    <row r="1140" spans="1:1">
      <c r="A1140" s="10">
        <f>'Version History'!E1004</f>
        <v>1390</v>
      </c>
    </row>
    <row r="1141" spans="1:1">
      <c r="A1141" s="10">
        <f>'Version History'!E1005</f>
        <v>1391</v>
      </c>
    </row>
    <row r="1142" spans="1:1">
      <c r="A1142" s="10">
        <f>'Version History'!E1006</f>
        <v>1392</v>
      </c>
    </row>
    <row r="1143" spans="1:1">
      <c r="A1143" s="10">
        <f>'Version History'!E1007</f>
        <v>1393</v>
      </c>
    </row>
    <row r="1144" spans="1:1">
      <c r="A1144" s="10">
        <f>'Version History'!E1008</f>
        <v>1394</v>
      </c>
    </row>
    <row r="1145" spans="1:1">
      <c r="A1145" s="10">
        <f>'Version History'!E1009</f>
        <v>1397</v>
      </c>
    </row>
    <row r="1146" spans="1:1">
      <c r="A1146" s="10">
        <f>'Version History'!E1010</f>
        <v>1398</v>
      </c>
    </row>
    <row r="1147" spans="1:1">
      <c r="A1147" s="10">
        <f>'Version History'!E1011</f>
        <v>1399</v>
      </c>
    </row>
    <row r="1148" spans="1:1">
      <c r="A1148" s="10">
        <f>'Version History'!E1012</f>
        <v>1400</v>
      </c>
    </row>
    <row r="1149" spans="1:1">
      <c r="A1149" s="10">
        <f>'Version History'!E1013</f>
        <v>1401</v>
      </c>
    </row>
    <row r="1150" spans="1:1">
      <c r="A1150" s="10">
        <f>'Version History'!E1014</f>
        <v>1403</v>
      </c>
    </row>
    <row r="1151" spans="1:1">
      <c r="A1151" s="10">
        <f>'Version History'!E1015</f>
        <v>1404</v>
      </c>
    </row>
    <row r="1152" spans="1:1">
      <c r="A1152" s="10">
        <f>'Version History'!E1016</f>
        <v>1405</v>
      </c>
    </row>
    <row r="1153" spans="1:1">
      <c r="A1153" s="10">
        <f>'Version History'!E1017</f>
        <v>1406</v>
      </c>
    </row>
    <row r="1154" spans="1:1">
      <c r="A1154" s="10">
        <f>'Version History'!E1018</f>
        <v>1408</v>
      </c>
    </row>
    <row r="1155" spans="1:1">
      <c r="A1155" s="10">
        <f>'Version History'!E1019</f>
        <v>1409</v>
      </c>
    </row>
    <row r="1156" spans="1:1">
      <c r="A1156" s="10">
        <f>'Version History'!E1020</f>
        <v>1410</v>
      </c>
    </row>
    <row r="1157" spans="1:1">
      <c r="A1157" s="10">
        <f>'Version History'!E1021</f>
        <v>1411</v>
      </c>
    </row>
    <row r="1158" spans="1:1">
      <c r="A1158" s="10">
        <f>'Version History'!E1022</f>
        <v>1413</v>
      </c>
    </row>
    <row r="1159" spans="1:1">
      <c r="A1159" s="10">
        <f>'Version History'!E1023</f>
        <v>1414</v>
      </c>
    </row>
    <row r="1160" spans="1:1">
      <c r="A1160" s="10">
        <f>'Version History'!E1024</f>
        <v>1415</v>
      </c>
    </row>
    <row r="1161" spans="1:1">
      <c r="A1161" s="10">
        <f>'Version History'!E1025</f>
        <v>1417</v>
      </c>
    </row>
    <row r="1162" spans="1:1">
      <c r="A1162" s="10">
        <f>'Version History'!E1026</f>
        <v>1418</v>
      </c>
    </row>
    <row r="1163" spans="1:1">
      <c r="A1163" s="10">
        <f>'Version History'!E1027</f>
        <v>1419</v>
      </c>
    </row>
    <row r="1164" spans="1:1">
      <c r="A1164" s="10">
        <f>'Version History'!E1028</f>
        <v>1420</v>
      </c>
    </row>
    <row r="1165" spans="1:1">
      <c r="A1165" s="10">
        <f>'Version History'!E1029</f>
        <v>1421</v>
      </c>
    </row>
    <row r="1166" spans="1:1">
      <c r="A1166" s="10">
        <f>'Version History'!E1030</f>
        <v>1422</v>
      </c>
    </row>
    <row r="1167" spans="1:1">
      <c r="A1167" s="10">
        <f>'Version History'!E1031</f>
        <v>1423</v>
      </c>
    </row>
    <row r="1168" spans="1:1">
      <c r="A1168" s="10">
        <f>'Version History'!E1032</f>
        <v>1424</v>
      </c>
    </row>
    <row r="1169" spans="1:1">
      <c r="A1169" s="10">
        <f>'Version History'!E1033</f>
        <v>1425</v>
      </c>
    </row>
    <row r="1170" spans="1:1">
      <c r="A1170" s="10">
        <f>'Version History'!E1034</f>
        <v>1426</v>
      </c>
    </row>
    <row r="1171" spans="1:1">
      <c r="A1171" s="10">
        <f>'Version History'!E1035</f>
        <v>1427</v>
      </c>
    </row>
    <row r="1172" spans="1:1">
      <c r="A1172" s="10">
        <f>'Version History'!E1036</f>
        <v>1428</v>
      </c>
    </row>
    <row r="1173" spans="1:1">
      <c r="A1173" s="10">
        <f>'Version History'!E1037</f>
        <v>1429</v>
      </c>
    </row>
    <row r="1174" spans="1:1">
      <c r="A1174" s="10">
        <f>'Version History'!E1038</f>
        <v>1430</v>
      </c>
    </row>
    <row r="1175" spans="1:1">
      <c r="A1175" s="10">
        <f>'Version History'!E1039</f>
        <v>1435</v>
      </c>
    </row>
    <row r="1176" spans="1:1">
      <c r="A1176" s="10">
        <f>'Version History'!E1040</f>
        <v>1436</v>
      </c>
    </row>
    <row r="1177" spans="1:1">
      <c r="A1177" s="10">
        <f>'Version History'!E1041</f>
        <v>1437</v>
      </c>
    </row>
    <row r="1178" spans="1:1">
      <c r="A1178" s="10">
        <f>'Version History'!E1042</f>
        <v>1438</v>
      </c>
    </row>
    <row r="1179" spans="1:1">
      <c r="A1179" s="10">
        <f>'Version History'!E1043</f>
        <v>1440</v>
      </c>
    </row>
    <row r="1180" spans="1:1">
      <c r="A1180" s="10">
        <f>'Version History'!E1044</f>
        <v>1442</v>
      </c>
    </row>
    <row r="1181" spans="1:1">
      <c r="A1181" s="10">
        <f>'Version History'!E1045</f>
        <v>1443</v>
      </c>
    </row>
    <row r="1182" spans="1:1">
      <c r="A1182" s="10">
        <f>'Version History'!E1046</f>
        <v>1445</v>
      </c>
    </row>
    <row r="1183" spans="1:1">
      <c r="A1183" s="10">
        <f>'Version History'!E1047</f>
        <v>1446</v>
      </c>
    </row>
    <row r="1184" spans="1:1">
      <c r="A1184" s="10">
        <f>'Version History'!E1048</f>
        <v>1447</v>
      </c>
    </row>
    <row r="1185" spans="1:1">
      <c r="A1185" s="10">
        <f>'Version History'!E1049</f>
        <v>1448</v>
      </c>
    </row>
    <row r="1186" spans="1:1">
      <c r="A1186" s="10">
        <f>'Version History'!E1050</f>
        <v>1449</v>
      </c>
    </row>
    <row r="1187" spans="1:1">
      <c r="A1187" s="10">
        <f>'Version History'!E1051</f>
        <v>1450</v>
      </c>
    </row>
    <row r="1188" spans="1:1">
      <c r="A1188" s="10">
        <f>'Version History'!E1052</f>
        <v>1452</v>
      </c>
    </row>
    <row r="1189" spans="1:1">
      <c r="A1189" s="10">
        <f>'Version History'!E1053</f>
        <v>1454</v>
      </c>
    </row>
    <row r="1190" spans="1:1">
      <c r="A1190" s="10">
        <f>'Version History'!E1054</f>
        <v>1455</v>
      </c>
    </row>
    <row r="1191" spans="1:1">
      <c r="A1191" s="10">
        <f>'Version History'!E1055</f>
        <v>1456</v>
      </c>
    </row>
    <row r="1192" spans="1:1">
      <c r="A1192" s="10">
        <f>'Version History'!E1056</f>
        <v>1457</v>
      </c>
    </row>
    <row r="1193" spans="1:1">
      <c r="A1193" s="10">
        <f>'Version History'!E1057</f>
        <v>1458</v>
      </c>
    </row>
    <row r="1194" spans="1:1">
      <c r="A1194" s="10">
        <f>'Version History'!E1058</f>
        <v>1459</v>
      </c>
    </row>
    <row r="1195" spans="1:1">
      <c r="A1195" s="10">
        <f>'Version History'!E1059</f>
        <v>1460</v>
      </c>
    </row>
    <row r="1196" spans="1:1">
      <c r="A1196" s="10">
        <f>'Version History'!E1060</f>
        <v>1461</v>
      </c>
    </row>
    <row r="1197" spans="1:1">
      <c r="A1197" s="10">
        <f>'Version History'!E1061</f>
        <v>1462</v>
      </c>
    </row>
    <row r="1198" spans="1:1">
      <c r="A1198" s="10">
        <f>'Version History'!E1062</f>
        <v>1463</v>
      </c>
    </row>
    <row r="1199" spans="1:1">
      <c r="A1199" s="10">
        <f>'Version History'!E1063</f>
        <v>1465</v>
      </c>
    </row>
    <row r="1200" spans="1:1">
      <c r="A1200" s="10">
        <f>'Version History'!E1064</f>
        <v>1466</v>
      </c>
    </row>
    <row r="1201" spans="1:1">
      <c r="A1201" s="10">
        <f>'Version History'!E1065</f>
        <v>1467</v>
      </c>
    </row>
    <row r="1202" spans="1:1">
      <c r="A1202" s="10">
        <f>'Version History'!E1066</f>
        <v>1470</v>
      </c>
    </row>
    <row r="1203" spans="1:1">
      <c r="A1203" s="10">
        <f>'Version History'!E1067</f>
        <v>1471</v>
      </c>
    </row>
    <row r="1204" spans="1:1">
      <c r="A1204" s="10">
        <f>'Version History'!E1068</f>
        <v>1472</v>
      </c>
    </row>
    <row r="1205" spans="1:1">
      <c r="A1205" s="10">
        <f>'Version History'!E1069</f>
        <v>1473</v>
      </c>
    </row>
    <row r="1206" spans="1:1">
      <c r="A1206" s="10">
        <f>'Version History'!E1070</f>
        <v>1474</v>
      </c>
    </row>
    <row r="1207" spans="1:1">
      <c r="A1207" s="10">
        <f>'Version History'!E1071</f>
        <v>1475</v>
      </c>
    </row>
    <row r="1208" spans="1:1">
      <c r="A1208" s="10">
        <f>'Version History'!E1072</f>
        <v>1476</v>
      </c>
    </row>
    <row r="1209" spans="1:1">
      <c r="A1209" s="10">
        <f>'Version History'!E1073</f>
        <v>1477</v>
      </c>
    </row>
    <row r="1210" spans="1:1">
      <c r="A1210" s="10">
        <f>'Version History'!E1074</f>
        <v>1479</v>
      </c>
    </row>
    <row r="1211" spans="1:1">
      <c r="A1211" s="10">
        <f>'Version History'!E1075</f>
        <v>1480</v>
      </c>
    </row>
    <row r="1212" spans="1:1">
      <c r="A1212" s="10">
        <f>'Version History'!E1076</f>
        <v>1481</v>
      </c>
    </row>
    <row r="1213" spans="1:1">
      <c r="A1213" s="10">
        <f>'Version History'!E1077</f>
        <v>1482</v>
      </c>
    </row>
    <row r="1214" spans="1:1">
      <c r="A1214" s="10">
        <f>'Version History'!E1078</f>
        <v>1483</v>
      </c>
    </row>
    <row r="1215" spans="1:1">
      <c r="A1215" s="10">
        <f>'Version History'!E1079</f>
        <v>1484</v>
      </c>
    </row>
    <row r="1216" spans="1:1">
      <c r="A1216" s="10">
        <f>'Version History'!E1080</f>
        <v>1485</v>
      </c>
    </row>
    <row r="1217" spans="1:1">
      <c r="A1217" s="10">
        <f>'Version History'!E1081</f>
        <v>1486</v>
      </c>
    </row>
    <row r="1218" spans="1:1">
      <c r="A1218" s="10">
        <f>'Version History'!E1082</f>
        <v>1487</v>
      </c>
    </row>
    <row r="1219" spans="1:1">
      <c r="A1219" s="10">
        <f>'Version History'!E1083</f>
        <v>1488</v>
      </c>
    </row>
    <row r="1220" spans="1:1">
      <c r="A1220" s="10">
        <f>'Version History'!E1084</f>
        <v>1490</v>
      </c>
    </row>
    <row r="1221" spans="1:1">
      <c r="A1221" s="10">
        <f>'Version History'!E1085</f>
        <v>1491</v>
      </c>
    </row>
    <row r="1222" spans="1:1">
      <c r="A1222" s="10">
        <f>'Version History'!E1086</f>
        <v>1493</v>
      </c>
    </row>
    <row r="1223" spans="1:1">
      <c r="A1223" s="10">
        <f>'Version History'!E1087</f>
        <v>1494</v>
      </c>
    </row>
    <row r="1224" spans="1:1">
      <c r="A1224" s="10">
        <f>'Version History'!E1088</f>
        <v>1495</v>
      </c>
    </row>
    <row r="1225" spans="1:1">
      <c r="A1225" s="10">
        <f>'Version History'!E1089</f>
        <v>1498</v>
      </c>
    </row>
    <row r="1226" spans="1:1">
      <c r="A1226" s="10">
        <f>'Version History'!E1090</f>
        <v>1499</v>
      </c>
    </row>
    <row r="1227" spans="1:1">
      <c r="A1227" s="10">
        <f>'Version History'!E1091</f>
        <v>1500</v>
      </c>
    </row>
    <row r="1228" spans="1:1">
      <c r="A1228" s="10">
        <f>'Version History'!E1092</f>
        <v>1501</v>
      </c>
    </row>
    <row r="1229" spans="1:1">
      <c r="A1229" s="10">
        <f>'Version History'!E1093</f>
        <v>1505</v>
      </c>
    </row>
    <row r="1230" spans="1:1">
      <c r="A1230" s="10">
        <f>'Version History'!E1094</f>
        <v>1507</v>
      </c>
    </row>
    <row r="1231" spans="1:1">
      <c r="A1231" s="10">
        <f>'Version History'!E1095</f>
        <v>1508</v>
      </c>
    </row>
    <row r="1232" spans="1:1">
      <c r="A1232" s="10">
        <f>'Version History'!E1096</f>
        <v>1509</v>
      </c>
    </row>
    <row r="1233" spans="1:1">
      <c r="A1233" s="10">
        <f>'Version History'!E1097</f>
        <v>1510</v>
      </c>
    </row>
    <row r="1234" spans="1:1">
      <c r="A1234" s="10">
        <f>'Version History'!E1098</f>
        <v>1511</v>
      </c>
    </row>
    <row r="1235" spans="1:1">
      <c r="A1235" s="10">
        <f>'Version History'!E1099</f>
        <v>1512</v>
      </c>
    </row>
    <row r="1236" spans="1:1">
      <c r="A1236" s="10">
        <f>'Version History'!E1100</f>
        <v>1514</v>
      </c>
    </row>
    <row r="1237" spans="1:1">
      <c r="A1237" s="10">
        <f>'Version History'!E1101</f>
        <v>1516</v>
      </c>
    </row>
    <row r="1238" spans="1:1">
      <c r="A1238" s="10">
        <f>'Version History'!E1102</f>
        <v>1517</v>
      </c>
    </row>
    <row r="1239" spans="1:1">
      <c r="A1239" s="10">
        <f>'Version History'!E1103</f>
        <v>1518</v>
      </c>
    </row>
    <row r="1240" spans="1:1">
      <c r="A1240" s="10">
        <f>'Version History'!E1104</f>
        <v>1519</v>
      </c>
    </row>
    <row r="1241" spans="1:1">
      <c r="A1241" s="10">
        <f>'Version History'!E1105</f>
        <v>1520</v>
      </c>
    </row>
    <row r="1242" spans="1:1">
      <c r="A1242" s="10">
        <f>'Version History'!E1106</f>
        <v>1521</v>
      </c>
    </row>
    <row r="1243" spans="1:1">
      <c r="A1243" s="10">
        <f>'Version History'!E1107</f>
        <v>1522</v>
      </c>
    </row>
    <row r="1244" spans="1:1">
      <c r="A1244" s="10">
        <f>'Version History'!E1108</f>
        <v>1523</v>
      </c>
    </row>
    <row r="1245" spans="1:1">
      <c r="A1245" s="10">
        <f>'Version History'!E1109</f>
        <v>1524</v>
      </c>
    </row>
    <row r="1246" spans="1:1">
      <c r="A1246" s="10">
        <f>'Version History'!E1110</f>
        <v>1525</v>
      </c>
    </row>
    <row r="1247" spans="1:1">
      <c r="A1247" s="10">
        <f>'Version History'!E1111</f>
        <v>1526</v>
      </c>
    </row>
    <row r="1248" spans="1:1">
      <c r="A1248" s="10">
        <f>'Version History'!E1112</f>
        <v>1527</v>
      </c>
    </row>
    <row r="1249" spans="1:1">
      <c r="A1249" s="10">
        <f>'Version History'!E1113</f>
        <v>1528</v>
      </c>
    </row>
    <row r="1250" spans="1:1">
      <c r="A1250" s="10">
        <f>'Version History'!E1114</f>
        <v>1529</v>
      </c>
    </row>
    <row r="1251" spans="1:1">
      <c r="A1251" s="10">
        <f>'Version History'!E1115</f>
        <v>1530</v>
      </c>
    </row>
    <row r="1252" spans="1:1">
      <c r="A1252" s="10">
        <f>'Version History'!E1116</f>
        <v>1532</v>
      </c>
    </row>
    <row r="1253" spans="1:1">
      <c r="A1253" s="10">
        <f>'Version History'!E1117</f>
        <v>1533</v>
      </c>
    </row>
    <row r="1254" spans="1:1">
      <c r="A1254" s="10">
        <f>'Version History'!E1118</f>
        <v>1534</v>
      </c>
    </row>
    <row r="1255" spans="1:1">
      <c r="A1255" s="10">
        <f>'Version History'!E1119</f>
        <v>1535</v>
      </c>
    </row>
    <row r="1256" spans="1:1">
      <c r="A1256" s="10">
        <f>'Version History'!E1120</f>
        <v>1536</v>
      </c>
    </row>
    <row r="1257" spans="1:1">
      <c r="A1257" s="10">
        <f>'Version History'!E1121</f>
        <v>1537</v>
      </c>
    </row>
    <row r="1258" spans="1:1">
      <c r="A1258" s="10">
        <f>'Version History'!E1122</f>
        <v>1538</v>
      </c>
    </row>
    <row r="1259" spans="1:1">
      <c r="A1259" s="10">
        <f>'Version History'!E1123</f>
        <v>1540</v>
      </c>
    </row>
    <row r="1260" spans="1:1">
      <c r="A1260" s="10">
        <f>'Version History'!E1124</f>
        <v>1541</v>
      </c>
    </row>
    <row r="1261" spans="1:1">
      <c r="A1261" s="10">
        <f>'Version History'!E1125</f>
        <v>1542</v>
      </c>
    </row>
    <row r="1262" spans="1:1">
      <c r="A1262" s="10">
        <f>'Version History'!E1126</f>
        <v>1543</v>
      </c>
    </row>
    <row r="1263" spans="1:1">
      <c r="A1263" s="10">
        <f>'Version History'!E1127</f>
        <v>1544</v>
      </c>
    </row>
    <row r="1264" spans="1:1">
      <c r="A1264" s="10">
        <f>'Version History'!E1128</f>
        <v>1546</v>
      </c>
    </row>
    <row r="1265" spans="1:1">
      <c r="A1265" s="10">
        <f>'Version History'!E1129</f>
        <v>1547</v>
      </c>
    </row>
    <row r="1266" spans="1:1">
      <c r="A1266" s="10">
        <f>'Version History'!E1130</f>
        <v>1548</v>
      </c>
    </row>
    <row r="1267" spans="1:1">
      <c r="A1267" s="10">
        <f>'Version History'!E1131</f>
        <v>1549</v>
      </c>
    </row>
    <row r="1268" spans="1:1">
      <c r="A1268" s="10">
        <f>'Version History'!E1132</f>
        <v>1551</v>
      </c>
    </row>
    <row r="1269" spans="1:1">
      <c r="A1269" s="10">
        <f>'Version History'!E1133</f>
        <v>1552</v>
      </c>
    </row>
    <row r="1270" spans="1:1">
      <c r="A1270" s="10">
        <f>'Version History'!E1134</f>
        <v>1553</v>
      </c>
    </row>
    <row r="1271" spans="1:1">
      <c r="A1271" s="10">
        <f>'Version History'!E1135</f>
        <v>1554</v>
      </c>
    </row>
    <row r="1272" spans="1:1">
      <c r="A1272" s="10">
        <f>'Version History'!E1136</f>
        <v>1556</v>
      </c>
    </row>
    <row r="1273" spans="1:1">
      <c r="A1273" s="10">
        <f>'Version History'!E1137</f>
        <v>1557</v>
      </c>
    </row>
    <row r="1274" spans="1:1">
      <c r="A1274" s="10">
        <f>'Version History'!E1138</f>
        <v>1558</v>
      </c>
    </row>
    <row r="1275" spans="1:1">
      <c r="A1275" s="10">
        <f>'Version History'!E1139</f>
        <v>1560</v>
      </c>
    </row>
    <row r="1276" spans="1:1">
      <c r="A1276" s="10">
        <f>'Version History'!E1140</f>
        <v>1561</v>
      </c>
    </row>
    <row r="1277" spans="1:1">
      <c r="A1277" s="10">
        <f>'Version History'!E1141</f>
        <v>1562</v>
      </c>
    </row>
    <row r="1278" spans="1:1">
      <c r="A1278" s="10">
        <f>'Version History'!E1142</f>
        <v>1563</v>
      </c>
    </row>
    <row r="1279" spans="1:1">
      <c r="A1279" s="10">
        <f>'Version History'!E1143</f>
        <v>1565</v>
      </c>
    </row>
    <row r="1280" spans="1:1">
      <c r="A1280" s="10">
        <f>'Version History'!E1144</f>
        <v>1566</v>
      </c>
    </row>
    <row r="1281" spans="1:1">
      <c r="A1281" s="10">
        <f>'Version History'!E1145</f>
        <v>1567</v>
      </c>
    </row>
    <row r="1282" spans="1:1">
      <c r="A1282" s="10">
        <f>'Version History'!E1146</f>
        <v>1568</v>
      </c>
    </row>
    <row r="1283" spans="1:1">
      <c r="A1283" s="10">
        <f>'Version History'!E1147</f>
        <v>1569</v>
      </c>
    </row>
    <row r="1284" spans="1:1">
      <c r="A1284" s="10">
        <f>'Version History'!E1148</f>
        <v>1571</v>
      </c>
    </row>
    <row r="1285" spans="1:1">
      <c r="A1285" s="10">
        <f>'Version History'!E1149</f>
        <v>1572</v>
      </c>
    </row>
    <row r="1286" spans="1:1">
      <c r="A1286" s="10">
        <f>'Version History'!E1150</f>
        <v>1573</v>
      </c>
    </row>
    <row r="1287" spans="1:1">
      <c r="A1287" s="10">
        <f>'Version History'!E1151</f>
        <v>1578</v>
      </c>
    </row>
    <row r="1288" spans="1:1">
      <c r="A1288" s="10">
        <f>'Version History'!E1152</f>
        <v>1583</v>
      </c>
    </row>
    <row r="1289" spans="1:1">
      <c r="A1289" s="10">
        <f>'Version History'!E1153</f>
        <v>1584</v>
      </c>
    </row>
    <row r="1290" spans="1:1">
      <c r="A1290" s="10">
        <f>'Version History'!E1154</f>
        <v>1585</v>
      </c>
    </row>
    <row r="1291" spans="1:1">
      <c r="A1291" s="10">
        <f>'Version History'!E1155</f>
        <v>1586</v>
      </c>
    </row>
    <row r="1292" spans="1:1">
      <c r="A1292" s="10">
        <f>'Version History'!E1156</f>
        <v>1587</v>
      </c>
    </row>
    <row r="1293" spans="1:1">
      <c r="A1293" s="10">
        <f>'Version History'!E1157</f>
        <v>1588</v>
      </c>
    </row>
    <row r="1294" spans="1:1">
      <c r="A1294" s="10">
        <f>'Version History'!E1158</f>
        <v>1589</v>
      </c>
    </row>
    <row r="1295" spans="1:1">
      <c r="A1295" s="10">
        <f>'Version History'!E1159</f>
        <v>1590</v>
      </c>
    </row>
    <row r="1296" spans="1:1">
      <c r="A1296" s="10">
        <f>'Version History'!E1160</f>
        <v>1591</v>
      </c>
    </row>
    <row r="1297" spans="1:1">
      <c r="A1297" s="10">
        <f>'Version History'!E1161</f>
        <v>1592</v>
      </c>
    </row>
    <row r="1298" spans="1:1">
      <c r="A1298" s="10">
        <f>'Version History'!E1162</f>
        <v>1593</v>
      </c>
    </row>
    <row r="1299" spans="1:1">
      <c r="A1299" s="10">
        <f>'Version History'!E1163</f>
        <v>1594</v>
      </c>
    </row>
    <row r="1300" spans="1:1">
      <c r="A1300" s="10">
        <f>'Version History'!E1164</f>
        <v>1595</v>
      </c>
    </row>
    <row r="1301" spans="1:1">
      <c r="A1301" s="10">
        <f>'Version History'!E1165</f>
        <v>1596</v>
      </c>
    </row>
    <row r="1302" spans="1:1">
      <c r="A1302" s="10">
        <f>'Version History'!E1166</f>
        <v>1597</v>
      </c>
    </row>
    <row r="1303" spans="1:1">
      <c r="A1303" s="10">
        <f>'Version History'!E1167</f>
        <v>1599</v>
      </c>
    </row>
    <row r="1304" spans="1:1">
      <c r="A1304" s="10">
        <f>'Version History'!E1168</f>
        <v>1601</v>
      </c>
    </row>
    <row r="1305" spans="1:1">
      <c r="A1305" s="10">
        <f>'Version History'!E1169</f>
        <v>1602</v>
      </c>
    </row>
    <row r="1306" spans="1:1">
      <c r="A1306" s="10">
        <f>'Version History'!E1170</f>
        <v>1603</v>
      </c>
    </row>
    <row r="1307" spans="1:1">
      <c r="A1307" s="10">
        <f>'Version History'!E1171</f>
        <v>1604</v>
      </c>
    </row>
    <row r="1308" spans="1:1">
      <c r="A1308" s="10">
        <f>'Version History'!E1172</f>
        <v>1605</v>
      </c>
    </row>
    <row r="1309" spans="1:1">
      <c r="A1309" s="10">
        <f>'Version History'!E1173</f>
        <v>1606</v>
      </c>
    </row>
    <row r="1310" spans="1:1">
      <c r="A1310" s="10">
        <f>'Version History'!E1174</f>
        <v>1608</v>
      </c>
    </row>
    <row r="1311" spans="1:1">
      <c r="A1311" s="10">
        <f>'Version History'!E1175</f>
        <v>1610</v>
      </c>
    </row>
    <row r="1312" spans="1:1">
      <c r="A1312" s="10">
        <f>'Version History'!E1176</f>
        <v>1611</v>
      </c>
    </row>
    <row r="1313" spans="1:1">
      <c r="A1313" s="10">
        <f>'Version History'!E1177</f>
        <v>1612</v>
      </c>
    </row>
    <row r="1314" spans="1:1">
      <c r="A1314" s="10">
        <f>'Version History'!E1178</f>
        <v>1613</v>
      </c>
    </row>
    <row r="1315" spans="1:1">
      <c r="A1315" s="10">
        <f>'Version History'!E1179</f>
        <v>1614</v>
      </c>
    </row>
    <row r="1316" spans="1:1">
      <c r="A1316" s="10">
        <f>'Version History'!E1180</f>
        <v>1615</v>
      </c>
    </row>
    <row r="1317" spans="1:1">
      <c r="A1317" s="10">
        <f>'Version History'!E1181</f>
        <v>1616</v>
      </c>
    </row>
    <row r="1318" spans="1:1">
      <c r="A1318" s="10">
        <f>'Version History'!E1182</f>
        <v>1617</v>
      </c>
    </row>
    <row r="1319" spans="1:1">
      <c r="A1319" s="10">
        <f>'Version History'!E1183</f>
        <v>1618</v>
      </c>
    </row>
    <row r="1320" spans="1:1">
      <c r="A1320" s="10">
        <f>'Version History'!E1184</f>
        <v>1619</v>
      </c>
    </row>
    <row r="1321" spans="1:1">
      <c r="A1321" s="10">
        <f>'Version History'!E1185</f>
        <v>1621</v>
      </c>
    </row>
    <row r="1322" spans="1:1">
      <c r="A1322" s="10">
        <f>'Version History'!E1186</f>
        <v>1622</v>
      </c>
    </row>
    <row r="1323" spans="1:1">
      <c r="A1323" s="10">
        <f>'Version History'!E1187</f>
        <v>1623</v>
      </c>
    </row>
    <row r="1324" spans="1:1">
      <c r="A1324" s="10">
        <f>'Version History'!E1188</f>
        <v>1624</v>
      </c>
    </row>
    <row r="1325" spans="1:1">
      <c r="A1325" s="10">
        <f>'Version History'!E1189</f>
        <v>1626</v>
      </c>
    </row>
    <row r="1326" spans="1:1">
      <c r="A1326" s="10">
        <f>'Version History'!E1190</f>
        <v>1627</v>
      </c>
    </row>
    <row r="1327" spans="1:1">
      <c r="A1327" s="10">
        <f>'Version History'!E1191</f>
        <v>1628</v>
      </c>
    </row>
    <row r="1328" spans="1:1">
      <c r="A1328" s="10">
        <f>'Version History'!E1192</f>
        <v>1629</v>
      </c>
    </row>
    <row r="1329" spans="1:1">
      <c r="A1329" s="10">
        <f>'Version History'!E1193</f>
        <v>1630</v>
      </c>
    </row>
    <row r="1330" spans="1:1">
      <c r="A1330" s="10">
        <f>'Version History'!E1194</f>
        <v>1631</v>
      </c>
    </row>
    <row r="1331" spans="1:1">
      <c r="A1331" s="10">
        <f>'Version History'!E1195</f>
        <v>1632</v>
      </c>
    </row>
    <row r="1332" spans="1:1">
      <c r="A1332" s="10">
        <f>'Version History'!E1196</f>
        <v>1634</v>
      </c>
    </row>
    <row r="1333" spans="1:1">
      <c r="A1333" s="10">
        <f>'Version History'!E1197</f>
        <v>1635</v>
      </c>
    </row>
    <row r="1334" spans="1:1">
      <c r="A1334" s="10">
        <f>'Version History'!E1198</f>
        <v>1636</v>
      </c>
    </row>
    <row r="1335" spans="1:1">
      <c r="A1335" s="10">
        <f>'Version History'!E1199</f>
        <v>1637</v>
      </c>
    </row>
    <row r="1336" spans="1:1">
      <c r="A1336" s="10">
        <f>'Version History'!E1200</f>
        <v>1638</v>
      </c>
    </row>
    <row r="1337" spans="1:1">
      <c r="A1337" s="10">
        <f>'Version History'!E1201</f>
        <v>1640</v>
      </c>
    </row>
    <row r="1338" spans="1:1">
      <c r="A1338" s="10">
        <f>'Version History'!E1202</f>
        <v>1641</v>
      </c>
    </row>
    <row r="1339" spans="1:1">
      <c r="A1339" s="10">
        <f>'Version History'!E1203</f>
        <v>1642</v>
      </c>
    </row>
    <row r="1340" spans="1:1">
      <c r="A1340" s="10">
        <f>'Version History'!E1204</f>
        <v>1643</v>
      </c>
    </row>
    <row r="1341" spans="1:1">
      <c r="A1341" s="10">
        <f>'Version History'!E1205</f>
        <v>1645</v>
      </c>
    </row>
    <row r="1342" spans="1:1">
      <c r="A1342" s="10">
        <f>'Version History'!E1206</f>
        <v>1646</v>
      </c>
    </row>
    <row r="1343" spans="1:1">
      <c r="A1343" s="10">
        <f>'Version History'!E1207</f>
        <v>1647</v>
      </c>
    </row>
    <row r="1344" spans="1:1">
      <c r="A1344" s="10">
        <f>'Version History'!E1208</f>
        <v>1648</v>
      </c>
    </row>
    <row r="1345" spans="1:1">
      <c r="A1345" s="10">
        <f>'Version History'!E1209</f>
        <v>1650</v>
      </c>
    </row>
    <row r="1346" spans="1:1">
      <c r="A1346" s="10">
        <f>'Version History'!E1210</f>
        <v>1651</v>
      </c>
    </row>
    <row r="1347" spans="1:1">
      <c r="A1347" s="10">
        <f>'Version History'!E1211</f>
        <v>1652</v>
      </c>
    </row>
    <row r="1348" spans="1:1">
      <c r="A1348" s="10">
        <f>'Version History'!E1212</f>
        <v>1654</v>
      </c>
    </row>
    <row r="1349" spans="1:1">
      <c r="A1349" s="10">
        <f>'Version History'!E1213</f>
        <v>1655</v>
      </c>
    </row>
    <row r="1350" spans="1:1">
      <c r="A1350" s="10">
        <f>'Version History'!E1214</f>
        <v>1656</v>
      </c>
    </row>
    <row r="1351" spans="1:1">
      <c r="A1351" s="10">
        <f>'Version History'!E1215</f>
        <v>1657</v>
      </c>
    </row>
    <row r="1352" spans="1:1">
      <c r="A1352" s="10">
        <f>'Version History'!E1216</f>
        <v>1658</v>
      </c>
    </row>
    <row r="1353" spans="1:1">
      <c r="A1353" s="10">
        <f>'Version History'!E1217</f>
        <v>1659</v>
      </c>
    </row>
    <row r="1354" spans="1:1">
      <c r="A1354" s="10">
        <f>'Version History'!E1218</f>
        <v>1660</v>
      </c>
    </row>
    <row r="1355" spans="1:1">
      <c r="A1355" s="10">
        <f>'Version History'!E1219</f>
        <v>1661</v>
      </c>
    </row>
    <row r="1356" spans="1:1">
      <c r="A1356" s="10">
        <f>'Version History'!E1220</f>
        <v>1662</v>
      </c>
    </row>
    <row r="1357" spans="1:1">
      <c r="A1357" s="10">
        <f>'Version History'!E1221</f>
        <v>1663</v>
      </c>
    </row>
    <row r="1358" spans="1:1">
      <c r="A1358" s="10">
        <f>'Version History'!E1222</f>
        <v>1664</v>
      </c>
    </row>
    <row r="1359" spans="1:1">
      <c r="A1359" s="10">
        <f>'Version History'!E1223</f>
        <v>1665</v>
      </c>
    </row>
    <row r="1360" spans="1:1">
      <c r="A1360" s="10">
        <f>'Version History'!E1224</f>
        <v>1666</v>
      </c>
    </row>
    <row r="1361" spans="1:1">
      <c r="A1361" s="10">
        <f>'Version History'!E1225</f>
        <v>1667</v>
      </c>
    </row>
    <row r="1362" spans="1:1">
      <c r="A1362" s="10">
        <f>'Version History'!E1226</f>
        <v>1673</v>
      </c>
    </row>
    <row r="1363" spans="1:1">
      <c r="A1363" s="10">
        <f>'Version History'!E1227</f>
        <v>1674</v>
      </c>
    </row>
    <row r="1364" spans="1:1">
      <c r="A1364" s="10">
        <f>'Version History'!E1228</f>
        <v>1675</v>
      </c>
    </row>
    <row r="1365" spans="1:1">
      <c r="A1365" s="10">
        <f>'Version History'!E1229</f>
        <v>1676</v>
      </c>
    </row>
    <row r="1366" spans="1:1">
      <c r="A1366" s="10">
        <f>'Version History'!E1230</f>
        <v>1677</v>
      </c>
    </row>
    <row r="1367" spans="1:1">
      <c r="A1367" s="10">
        <f>'Version History'!E1231</f>
        <v>1678</v>
      </c>
    </row>
    <row r="1368" spans="1:1">
      <c r="A1368" s="10">
        <f>'Version History'!E1232</f>
        <v>1680</v>
      </c>
    </row>
    <row r="1369" spans="1:1">
      <c r="A1369" s="10">
        <f>'Version History'!E1233</f>
        <v>1681</v>
      </c>
    </row>
    <row r="1370" spans="1:1">
      <c r="A1370" s="10">
        <f>'Version History'!E1234</f>
        <v>1682</v>
      </c>
    </row>
    <row r="1371" spans="1:1">
      <c r="A1371" s="10">
        <f>'Version History'!E1235</f>
        <v>1683</v>
      </c>
    </row>
    <row r="1372" spans="1:1">
      <c r="A1372" s="10">
        <f>'Version History'!E1236</f>
        <v>1684</v>
      </c>
    </row>
    <row r="1373" spans="1:1">
      <c r="A1373" s="10">
        <f>'Version History'!E1237</f>
        <v>1685</v>
      </c>
    </row>
    <row r="1374" spans="1:1">
      <c r="A1374" s="10">
        <f>'Version History'!E1238</f>
        <v>1686</v>
      </c>
    </row>
    <row r="1375" spans="1:1">
      <c r="A1375" s="10">
        <f>'Version History'!E1239</f>
        <v>1687</v>
      </c>
    </row>
    <row r="1376" spans="1:1">
      <c r="A1376" s="10">
        <f>'Version History'!E1240</f>
        <v>1688</v>
      </c>
    </row>
    <row r="1377" spans="1:1">
      <c r="A1377" s="10">
        <f>'Version History'!E1241</f>
        <v>1689</v>
      </c>
    </row>
    <row r="1378" spans="1:1">
      <c r="A1378" s="10">
        <f>'Version History'!E1242</f>
        <v>1690</v>
      </c>
    </row>
    <row r="1379" spans="1:1">
      <c r="A1379" s="10">
        <f>'Version History'!E1243</f>
        <v>1691</v>
      </c>
    </row>
    <row r="1380" spans="1:1">
      <c r="A1380" s="10">
        <f>'Version History'!E1244</f>
        <v>1692</v>
      </c>
    </row>
    <row r="1381" spans="1:1">
      <c r="A1381" s="10">
        <f>'Version History'!E1245</f>
        <v>1693</v>
      </c>
    </row>
    <row r="1382" spans="1:1">
      <c r="A1382" s="10">
        <f>'Version History'!E1246</f>
        <v>1694</v>
      </c>
    </row>
    <row r="1383" spans="1:1">
      <c r="A1383" s="10">
        <f>'Version History'!E1247</f>
        <v>1695</v>
      </c>
    </row>
    <row r="1384" spans="1:1">
      <c r="A1384" s="10">
        <f>'Version History'!E1248</f>
        <v>1696</v>
      </c>
    </row>
    <row r="1385" spans="1:1">
      <c r="A1385" s="10">
        <f>'Version History'!E1249</f>
        <v>1697</v>
      </c>
    </row>
    <row r="1386" spans="1:1">
      <c r="A1386" s="10">
        <f>'Version History'!E1250</f>
        <v>1699</v>
      </c>
    </row>
    <row r="1387" spans="1:1">
      <c r="A1387" s="10">
        <f>'Version History'!E1251</f>
        <v>1700</v>
      </c>
    </row>
    <row r="1388" spans="1:1">
      <c r="A1388" s="10">
        <f>'Version History'!E1252</f>
        <v>1701</v>
      </c>
    </row>
    <row r="1389" spans="1:1">
      <c r="A1389" s="10">
        <f>'Version History'!E1253</f>
        <v>1702</v>
      </c>
    </row>
    <row r="1390" spans="1:1">
      <c r="A1390" s="10">
        <f>'Version History'!E1254</f>
        <v>1703</v>
      </c>
    </row>
    <row r="1391" spans="1:1">
      <c r="A1391" s="10">
        <f>'Version History'!E1255</f>
        <v>1704</v>
      </c>
    </row>
    <row r="1392" spans="1:1">
      <c r="A1392" s="10">
        <f>'Version History'!E1256</f>
        <v>1706</v>
      </c>
    </row>
    <row r="1393" spans="1:1">
      <c r="A1393" s="10">
        <f>'Version History'!E1257</f>
        <v>1708</v>
      </c>
    </row>
    <row r="1394" spans="1:1">
      <c r="A1394" s="10">
        <f>'Version History'!E1258</f>
        <v>1709</v>
      </c>
    </row>
    <row r="1395" spans="1:1">
      <c r="A1395" s="10">
        <f>'Version History'!E1259</f>
        <v>1710</v>
      </c>
    </row>
    <row r="1396" spans="1:1">
      <c r="A1396" s="10">
        <f>'Version History'!E1260</f>
        <v>1711</v>
      </c>
    </row>
    <row r="1397" spans="1:1">
      <c r="A1397" s="10">
        <f>'Version History'!E1261</f>
        <v>1712</v>
      </c>
    </row>
    <row r="1398" spans="1:1">
      <c r="A1398" s="10">
        <f>'Version History'!E1262</f>
        <v>1713</v>
      </c>
    </row>
    <row r="1399" spans="1:1">
      <c r="A1399" s="10">
        <f>'Version History'!E1263</f>
        <v>1714</v>
      </c>
    </row>
    <row r="1400" spans="1:1">
      <c r="A1400" s="10">
        <f>'Version History'!E1264</f>
        <v>1715</v>
      </c>
    </row>
    <row r="1401" spans="1:1">
      <c r="A1401" s="10">
        <f>'Version History'!E1265</f>
        <v>1716</v>
      </c>
    </row>
    <row r="1402" spans="1:1">
      <c r="A1402" s="10">
        <f>'Version History'!E1266</f>
        <v>1717</v>
      </c>
    </row>
    <row r="1403" spans="1:1">
      <c r="A1403" s="10">
        <f>'Version History'!E1267</f>
        <v>1719</v>
      </c>
    </row>
    <row r="1404" spans="1:1">
      <c r="A1404" s="10">
        <f>'Version History'!E1268</f>
        <v>1720</v>
      </c>
    </row>
    <row r="1405" spans="1:1">
      <c r="A1405" s="10">
        <f>'Version History'!E1269</f>
        <v>1721</v>
      </c>
    </row>
    <row r="1406" spans="1:1">
      <c r="A1406" s="10">
        <f>'Version History'!E1270</f>
        <v>1722</v>
      </c>
    </row>
    <row r="1407" spans="1:1">
      <c r="A1407" s="10">
        <f>'Version History'!E1271</f>
        <v>1724</v>
      </c>
    </row>
    <row r="1408" spans="1:1">
      <c r="A1408" s="10">
        <f>'Version History'!E1272</f>
        <v>1725</v>
      </c>
    </row>
    <row r="1409" spans="1:1">
      <c r="A1409" s="10">
        <f>'Version History'!E1273</f>
        <v>1726</v>
      </c>
    </row>
    <row r="1410" spans="1:1">
      <c r="A1410" s="10">
        <f>'Version History'!E1274</f>
        <v>1727</v>
      </c>
    </row>
    <row r="1411" spans="1:1">
      <c r="A1411" s="10">
        <f>'Version History'!E1275</f>
        <v>1728</v>
      </c>
    </row>
    <row r="1412" spans="1:1">
      <c r="A1412" s="10">
        <f>'Version History'!E1276</f>
        <v>1729</v>
      </c>
    </row>
    <row r="1413" spans="1:1">
      <c r="A1413" s="10">
        <f>'Version History'!E1277</f>
        <v>1730</v>
      </c>
    </row>
    <row r="1414" spans="1:1">
      <c r="A1414" s="10">
        <f>'Version History'!E1278</f>
        <v>1732</v>
      </c>
    </row>
    <row r="1415" spans="1:1">
      <c r="A1415" s="10">
        <f>'Version History'!E1279</f>
        <v>1733</v>
      </c>
    </row>
    <row r="1416" spans="1:1">
      <c r="A1416" s="10">
        <f>'Version History'!E1280</f>
        <v>1734</v>
      </c>
    </row>
    <row r="1417" spans="1:1">
      <c r="A1417" s="10">
        <f>'Version History'!E1281</f>
        <v>1735</v>
      </c>
    </row>
    <row r="1418" spans="1:1">
      <c r="A1418" s="10">
        <f>'Version History'!E1282</f>
        <v>1736</v>
      </c>
    </row>
    <row r="1419" spans="1:1">
      <c r="A1419" s="10">
        <f>'Version History'!E1283</f>
        <v>1738</v>
      </c>
    </row>
    <row r="1420" spans="1:1">
      <c r="A1420" s="10">
        <f>'Version History'!E1284</f>
        <v>1739</v>
      </c>
    </row>
    <row r="1421" spans="1:1">
      <c r="A1421" s="10">
        <f>'Version History'!E1285</f>
        <v>1740</v>
      </c>
    </row>
    <row r="1422" spans="1:1">
      <c r="A1422" s="10">
        <f>'Version History'!E1286</f>
        <v>1741</v>
      </c>
    </row>
    <row r="1423" spans="1:1">
      <c r="A1423" s="10">
        <f>'Version History'!E1287</f>
        <v>1743</v>
      </c>
    </row>
    <row r="1424" spans="1:1">
      <c r="A1424" s="10">
        <f>'Version History'!E1288</f>
        <v>1744</v>
      </c>
    </row>
    <row r="1425" spans="1:1">
      <c r="A1425" s="10">
        <f>'Version History'!E1289</f>
        <v>1745</v>
      </c>
    </row>
    <row r="1426" spans="1:1">
      <c r="A1426" s="10">
        <f>'Version History'!E1290</f>
        <v>1746</v>
      </c>
    </row>
    <row r="1427" spans="1:1">
      <c r="A1427" s="10">
        <f>'Version History'!E1291</f>
        <v>1748</v>
      </c>
    </row>
    <row r="1428" spans="1:1">
      <c r="A1428" s="10">
        <f>'Version History'!E1292</f>
        <v>1749</v>
      </c>
    </row>
    <row r="1429" spans="1:1">
      <c r="A1429" s="10">
        <f>'Version History'!E1293</f>
        <v>1750</v>
      </c>
    </row>
    <row r="1430" spans="1:1">
      <c r="A1430" s="10">
        <f>'Version History'!E1294</f>
        <v>1752</v>
      </c>
    </row>
    <row r="1431" spans="1:1">
      <c r="A1431" s="10">
        <f>'Version History'!E1295</f>
        <v>1753</v>
      </c>
    </row>
    <row r="1432" spans="1:1">
      <c r="A1432" s="10">
        <f>'Version History'!E1296</f>
        <v>1754</v>
      </c>
    </row>
    <row r="1433" spans="1:1">
      <c r="A1433" s="10">
        <f>'Version History'!E1297</f>
        <v>1755</v>
      </c>
    </row>
    <row r="1434" spans="1:1">
      <c r="A1434" s="10">
        <f>'Version History'!E1298</f>
        <v>1756</v>
      </c>
    </row>
    <row r="1435" spans="1:1">
      <c r="A1435" s="10">
        <f>'Version History'!E1299</f>
        <v>1757</v>
      </c>
    </row>
    <row r="1436" spans="1:1">
      <c r="A1436" s="10">
        <f>'Version History'!E1300</f>
        <v>1758</v>
      </c>
    </row>
    <row r="1437" spans="1:1">
      <c r="A1437" s="10">
        <f>'Version History'!E1301</f>
        <v>1759</v>
      </c>
    </row>
    <row r="1438" spans="1:1">
      <c r="A1438" s="10">
        <f>'Version History'!E1302</f>
        <v>1760</v>
      </c>
    </row>
    <row r="1439" spans="1:1">
      <c r="A1439" s="10">
        <f>'Version History'!E1303</f>
        <v>1761</v>
      </c>
    </row>
    <row r="1440" spans="1:1">
      <c r="A1440" s="10">
        <f>'Version History'!E1304</f>
        <v>1762</v>
      </c>
    </row>
    <row r="1441" spans="1:1">
      <c r="A1441" s="10">
        <f>'Version History'!E1305</f>
        <v>1763</v>
      </c>
    </row>
    <row r="1442" spans="1:1">
      <c r="A1442" s="10">
        <f>'Version History'!E1306</f>
        <v>1764</v>
      </c>
    </row>
    <row r="1443" spans="1:1">
      <c r="A1443" s="10">
        <f>'Version History'!E1307</f>
        <v>1765</v>
      </c>
    </row>
    <row r="1444" spans="1:1">
      <c r="A1444" s="10">
        <f>'Version History'!E1308</f>
        <v>1775</v>
      </c>
    </row>
    <row r="1445" spans="1:1">
      <c r="A1445" s="10">
        <f>'Version History'!E1309</f>
        <v>1796</v>
      </c>
    </row>
    <row r="1446" spans="1:1">
      <c r="A1446" s="10">
        <f>'Version History'!E1310</f>
        <v>1799</v>
      </c>
    </row>
    <row r="1447" spans="1:1">
      <c r="A1447" s="10">
        <f>'Version History'!E1311</f>
        <v>1800</v>
      </c>
    </row>
    <row r="1448" spans="1:1">
      <c r="A1448" s="10">
        <f>'Version History'!E1312</f>
        <v>1801</v>
      </c>
    </row>
    <row r="1449" spans="1:1">
      <c r="A1449" s="10">
        <f>'Version History'!E1313</f>
        <v>1802</v>
      </c>
    </row>
    <row r="1450" spans="1:1">
      <c r="A1450" s="10">
        <f>'Version History'!E1314</f>
        <v>1804</v>
      </c>
    </row>
    <row r="1451" spans="1:1">
      <c r="A1451" s="10">
        <f>'Version History'!E1315</f>
        <v>1808</v>
      </c>
    </row>
    <row r="1452" spans="1:1">
      <c r="A1452" s="10">
        <f>'Version History'!E1316</f>
        <v>1809</v>
      </c>
    </row>
    <row r="1453" spans="1:1">
      <c r="A1453" s="10">
        <f>'Version History'!E1317</f>
        <v>1810</v>
      </c>
    </row>
    <row r="1454" spans="1:1">
      <c r="A1454" s="10">
        <f>'Version History'!E1318</f>
        <v>1811</v>
      </c>
    </row>
    <row r="1455" spans="1:1">
      <c r="A1455" s="10">
        <f>'Version History'!E1319</f>
        <v>1812</v>
      </c>
    </row>
    <row r="1456" spans="1:1">
      <c r="A1456" s="10">
        <f>'Version History'!E1320</f>
        <v>1816</v>
      </c>
    </row>
    <row r="1457" spans="1:1">
      <c r="A1457" s="10">
        <f>'Version History'!E1321</f>
        <v>1817</v>
      </c>
    </row>
    <row r="1458" spans="1:1">
      <c r="A1458" s="10">
        <f>'Version History'!E1322</f>
        <v>1818</v>
      </c>
    </row>
    <row r="1459" spans="1:1">
      <c r="A1459" s="10">
        <f>'Version History'!E1323</f>
        <v>1819</v>
      </c>
    </row>
    <row r="1460" spans="1:1">
      <c r="A1460" s="10">
        <f>'Version History'!E1324</f>
        <v>1820</v>
      </c>
    </row>
    <row r="1461" spans="1:1">
      <c r="A1461" s="10">
        <f>'Version History'!E1325</f>
        <v>1821</v>
      </c>
    </row>
    <row r="1462" spans="1:1">
      <c r="A1462" s="10">
        <f>'Version History'!E1326</f>
        <v>1822</v>
      </c>
    </row>
    <row r="1463" spans="1:1">
      <c r="A1463" s="10">
        <f>'Version History'!E1327</f>
        <v>1823</v>
      </c>
    </row>
    <row r="1464" spans="1:1">
      <c r="A1464" s="10">
        <f>'Version History'!E1328</f>
        <v>1824</v>
      </c>
    </row>
    <row r="1465" spans="1:1">
      <c r="A1465" s="10">
        <f>'Version History'!E1329</f>
        <v>1825</v>
      </c>
    </row>
    <row r="1466" spans="1:1">
      <c r="A1466" s="10">
        <f>'Version History'!E1330</f>
        <v>1826</v>
      </c>
    </row>
    <row r="1467" spans="1:1">
      <c r="A1467" s="10">
        <f>'Version History'!E1331</f>
        <v>1827</v>
      </c>
    </row>
    <row r="1468" spans="1:1">
      <c r="A1468" s="10">
        <f>'Version History'!E1332</f>
        <v>1828</v>
      </c>
    </row>
    <row r="1469" spans="1:1">
      <c r="A1469" s="10">
        <f>'Version History'!E1333</f>
        <v>1829</v>
      </c>
    </row>
    <row r="1470" spans="1:1">
      <c r="A1470" s="10">
        <f>'Version History'!E1334</f>
        <v>1830</v>
      </c>
    </row>
    <row r="1471" spans="1:1">
      <c r="A1471" s="10">
        <f>'Version History'!E1335</f>
        <v>1831</v>
      </c>
    </row>
    <row r="1472" spans="1:1">
      <c r="A1472" s="10">
        <f>'Version History'!E1336</f>
        <v>1832</v>
      </c>
    </row>
    <row r="1473" spans="1:1">
      <c r="A1473" s="10">
        <f>'Version History'!E1337</f>
        <v>1833</v>
      </c>
    </row>
    <row r="1474" spans="1:1">
      <c r="A1474" s="10">
        <f>'Version History'!E1338</f>
        <v>1834</v>
      </c>
    </row>
    <row r="1475" spans="1:1">
      <c r="A1475" s="10">
        <f>'Version History'!E1339</f>
        <v>1835</v>
      </c>
    </row>
    <row r="1476" spans="1:1">
      <c r="A1476" s="10">
        <f>'Version History'!E1340</f>
        <v>1836</v>
      </c>
    </row>
    <row r="1477" spans="1:1">
      <c r="A1477" s="10">
        <f>'Version History'!E1341</f>
        <v>1837</v>
      </c>
    </row>
    <row r="1478" spans="1:1">
      <c r="A1478" s="10">
        <f>'Version History'!E1342</f>
        <v>1838</v>
      </c>
    </row>
    <row r="1479" spans="1:1">
      <c r="A1479" s="10">
        <f>'Version History'!E1343</f>
        <v>1839</v>
      </c>
    </row>
    <row r="1480" spans="1:1">
      <c r="A1480" s="10">
        <f>'Version History'!E1344</f>
        <v>1840</v>
      </c>
    </row>
    <row r="1481" spans="1:1">
      <c r="A1481" s="10">
        <f>'Version History'!E1345</f>
        <v>1841</v>
      </c>
    </row>
    <row r="1482" spans="1:1">
      <c r="A1482" s="10">
        <f>'Version History'!E1346</f>
        <v>1842</v>
      </c>
    </row>
    <row r="1483" spans="1:1">
      <c r="A1483" s="10">
        <f>'Version History'!E1347</f>
        <v>1843</v>
      </c>
    </row>
    <row r="1484" spans="1:1">
      <c r="A1484" s="10">
        <f>'Version History'!E1348</f>
        <v>1844</v>
      </c>
    </row>
    <row r="1485" spans="1:1">
      <c r="A1485" s="10">
        <f>'Version History'!E1349</f>
        <v>1845</v>
      </c>
    </row>
    <row r="1486" spans="1:1">
      <c r="A1486" s="10">
        <f>'Version History'!E1350</f>
        <v>1846</v>
      </c>
    </row>
    <row r="1487" spans="1:1">
      <c r="A1487" s="10">
        <f>'Version History'!E1351</f>
        <v>1847</v>
      </c>
    </row>
    <row r="1488" spans="1:1">
      <c r="A1488" s="10">
        <f>'Version History'!E1352</f>
        <v>1848</v>
      </c>
    </row>
    <row r="1489" spans="1:1">
      <c r="A1489" s="10">
        <f>'Version History'!E1353</f>
        <v>1849</v>
      </c>
    </row>
    <row r="1490" spans="1:1">
      <c r="A1490" s="10">
        <f>'Version History'!E1354</f>
        <v>1850</v>
      </c>
    </row>
    <row r="1491" spans="1:1">
      <c r="A1491" s="10">
        <f>'Version History'!E1355</f>
        <v>1851</v>
      </c>
    </row>
    <row r="1492" spans="1:1">
      <c r="A1492" s="10">
        <f>'Version History'!E1356</f>
        <v>1852</v>
      </c>
    </row>
    <row r="1493" spans="1:1">
      <c r="A1493" s="10">
        <f>'Version History'!E1357</f>
        <v>1853</v>
      </c>
    </row>
    <row r="1494" spans="1:1">
      <c r="A1494" s="10">
        <f>'Version History'!E1358</f>
        <v>1854</v>
      </c>
    </row>
    <row r="1495" spans="1:1">
      <c r="A1495" s="10">
        <f>'Version History'!E1359</f>
        <v>1855</v>
      </c>
    </row>
    <row r="1496" spans="1:1">
      <c r="A1496" s="10">
        <f>'Version History'!E1360</f>
        <v>1856</v>
      </c>
    </row>
    <row r="1497" spans="1:1">
      <c r="A1497" s="10">
        <f>'Version History'!E1361</f>
        <v>1857</v>
      </c>
    </row>
    <row r="1498" spans="1:1">
      <c r="A1498" s="10">
        <f>'Version History'!E1362</f>
        <v>1858</v>
      </c>
    </row>
    <row r="1499" spans="1:1">
      <c r="A1499" s="10">
        <f>'Version History'!E1363</f>
        <v>1861</v>
      </c>
    </row>
    <row r="1500" spans="1:1">
      <c r="A1500" s="10">
        <f>'Version History'!E1364</f>
        <v>1862</v>
      </c>
    </row>
    <row r="1501" spans="1:1">
      <c r="A1501" s="10">
        <f>'Version History'!E1365</f>
        <v>1863</v>
      </c>
    </row>
    <row r="1502" spans="1:1">
      <c r="A1502" s="10">
        <f>'Version History'!E1366</f>
        <v>1864</v>
      </c>
    </row>
    <row r="1503" spans="1:1">
      <c r="A1503" s="10">
        <f>'Version History'!E1367</f>
        <v>1867</v>
      </c>
    </row>
    <row r="1504" spans="1:1">
      <c r="A1504" s="10">
        <f>'Version History'!E1368</f>
        <v>1868</v>
      </c>
    </row>
    <row r="1505" spans="1:1">
      <c r="A1505" s="10">
        <f>'Version History'!E1369</f>
        <v>1869</v>
      </c>
    </row>
    <row r="1506" spans="1:1">
      <c r="A1506" s="10">
        <f>'Version History'!E1370</f>
        <v>1870</v>
      </c>
    </row>
    <row r="1507" spans="1:1">
      <c r="A1507" s="10">
        <f>'Version History'!E1371</f>
        <v>1873</v>
      </c>
    </row>
    <row r="1508" spans="1:1">
      <c r="A1508" s="10">
        <f>'Version History'!E1372</f>
        <v>1874</v>
      </c>
    </row>
    <row r="1509" spans="1:1">
      <c r="A1509" s="10">
        <f>'Version History'!E1373</f>
        <v>1875</v>
      </c>
    </row>
    <row r="1510" spans="1:1">
      <c r="A1510" s="10">
        <f>'Version History'!E1374</f>
        <v>1876</v>
      </c>
    </row>
    <row r="1511" spans="1:1">
      <c r="A1511" s="10">
        <f>'Version History'!E1375</f>
        <v>1877</v>
      </c>
    </row>
    <row r="1512" spans="1:1">
      <c r="A1512" s="10">
        <f>'Version History'!E1376</f>
        <v>1878</v>
      </c>
    </row>
    <row r="1513" spans="1:1">
      <c r="A1513" s="10">
        <f>'Version History'!E1377</f>
        <v>1879</v>
      </c>
    </row>
    <row r="1514" spans="1:1">
      <c r="A1514" s="10">
        <f>'Version History'!E1378</f>
        <v>1880</v>
      </c>
    </row>
    <row r="1515" spans="1:1">
      <c r="A1515" s="10">
        <f>'Version History'!E1379</f>
        <v>1881</v>
      </c>
    </row>
    <row r="1516" spans="1:1">
      <c r="A1516" s="10">
        <f>'Version History'!E1380</f>
        <v>1882</v>
      </c>
    </row>
    <row r="1517" spans="1:1">
      <c r="A1517" s="10">
        <f>'Version History'!E1381</f>
        <v>1883</v>
      </c>
    </row>
    <row r="1518" spans="1:1">
      <c r="A1518" s="10">
        <f>'Version History'!E1382</f>
        <v>1884</v>
      </c>
    </row>
    <row r="1519" spans="1:1">
      <c r="A1519" s="10">
        <f>'Version History'!E1383</f>
        <v>1885</v>
      </c>
    </row>
    <row r="1520" spans="1:1">
      <c r="A1520" s="10">
        <f>'Version History'!E1384</f>
        <v>1886</v>
      </c>
    </row>
    <row r="1521" spans="1:1">
      <c r="A1521" s="10">
        <f>'Version History'!E1385</f>
        <v>1887</v>
      </c>
    </row>
    <row r="1522" spans="1:1">
      <c r="A1522" s="10">
        <f>'Version History'!E1386</f>
        <v>1888</v>
      </c>
    </row>
    <row r="1523" spans="1:1">
      <c r="A1523" s="10">
        <f>'Version History'!E1387</f>
        <v>1889</v>
      </c>
    </row>
    <row r="1524" spans="1:1">
      <c r="A1524" s="10">
        <f>'Version History'!E1388</f>
        <v>1890</v>
      </c>
    </row>
    <row r="1525" spans="1:1">
      <c r="A1525" s="10">
        <f>'Version History'!E1389</f>
        <v>1891</v>
      </c>
    </row>
    <row r="1526" spans="1:1">
      <c r="A1526" s="10">
        <f>'Version History'!E1390</f>
        <v>1892</v>
      </c>
    </row>
    <row r="1527" spans="1:1">
      <c r="A1527" s="10">
        <f>'Version History'!E1391</f>
        <v>1893</v>
      </c>
    </row>
    <row r="1528" spans="1:1">
      <c r="A1528" s="10">
        <f>'Version History'!E1392</f>
        <v>1894</v>
      </c>
    </row>
    <row r="1529" spans="1:1">
      <c r="A1529" s="10">
        <f>'Version History'!E1393</f>
        <v>1895</v>
      </c>
    </row>
    <row r="1530" spans="1:1">
      <c r="A1530" s="10">
        <f>'Version History'!E1394</f>
        <v>1896</v>
      </c>
    </row>
    <row r="1531" spans="1:1">
      <c r="A1531" s="10">
        <f>'Version History'!E1395</f>
        <v>1897</v>
      </c>
    </row>
    <row r="1532" spans="1:1">
      <c r="A1532" s="10">
        <f>'Version History'!E1396</f>
        <v>1898</v>
      </c>
    </row>
    <row r="1533" spans="1:1">
      <c r="A1533" s="10">
        <f>'Version History'!E1397</f>
        <v>1899</v>
      </c>
    </row>
    <row r="1534" spans="1:1">
      <c r="A1534" s="10">
        <f>'Version History'!E1398</f>
        <v>1900</v>
      </c>
    </row>
    <row r="1535" spans="1:1">
      <c r="A1535" s="10">
        <f>'Version History'!E1399</f>
        <v>1901</v>
      </c>
    </row>
    <row r="1536" spans="1:1">
      <c r="A1536" s="10">
        <f>'Version History'!E1400</f>
        <v>1904</v>
      </c>
    </row>
    <row r="1537" spans="1:1">
      <c r="A1537" s="10">
        <f>'Version History'!E1401</f>
        <v>1905</v>
      </c>
    </row>
    <row r="1538" spans="1:1">
      <c r="A1538" s="10">
        <f>'Version History'!E1402</f>
        <v>1906</v>
      </c>
    </row>
    <row r="1539" spans="1:1">
      <c r="A1539" s="10">
        <f>'Version History'!E1403</f>
        <v>1907</v>
      </c>
    </row>
    <row r="1540" spans="1:1">
      <c r="A1540" s="10">
        <f>'Version History'!E1404</f>
        <v>1914</v>
      </c>
    </row>
    <row r="1541" spans="1:1">
      <c r="A1541" s="10">
        <f>'Version History'!E1405</f>
        <v>1917</v>
      </c>
    </row>
    <row r="1542" spans="1:1">
      <c r="A1542" s="10">
        <f>'Version History'!E1406</f>
        <v>1918</v>
      </c>
    </row>
    <row r="1543" spans="1:1">
      <c r="A1543" s="10">
        <f>'Version History'!E1407</f>
        <v>1919</v>
      </c>
    </row>
    <row r="1544" spans="1:1">
      <c r="A1544" s="10">
        <f>'Version History'!E1408</f>
        <v>1920</v>
      </c>
    </row>
    <row r="1545" spans="1:1">
      <c r="A1545" s="10">
        <f>'Version History'!E1409</f>
        <v>1921</v>
      </c>
    </row>
    <row r="1546" spans="1:1">
      <c r="A1546" s="10">
        <f>'Version History'!E1410</f>
        <v>1923</v>
      </c>
    </row>
    <row r="1547" spans="1:1">
      <c r="A1547" s="10">
        <f>'Version History'!E1411</f>
        <v>1924</v>
      </c>
    </row>
    <row r="1548" spans="1:1">
      <c r="A1548" s="10">
        <f>'Version History'!E1412</f>
        <v>1925</v>
      </c>
    </row>
    <row r="1549" spans="1:1">
      <c r="A1549" s="10">
        <f>'Version History'!E1413</f>
        <v>1926</v>
      </c>
    </row>
    <row r="1550" spans="1:1">
      <c r="A1550" s="10">
        <f>'Version History'!E1414</f>
        <v>1927</v>
      </c>
    </row>
    <row r="1551" spans="1:1">
      <c r="A1551" s="10">
        <f>'Version History'!E1415</f>
        <v>1928</v>
      </c>
    </row>
    <row r="1552" spans="1:1">
      <c r="A1552" s="10">
        <f>'Version History'!E1416</f>
        <v>1929</v>
      </c>
    </row>
    <row r="1553" spans="1:1">
      <c r="A1553" s="10">
        <f>'Version History'!E1417</f>
        <v>1930</v>
      </c>
    </row>
    <row r="1554" spans="1:1">
      <c r="A1554" s="10">
        <f>'Version History'!E1418</f>
        <v>1931</v>
      </c>
    </row>
    <row r="1555" spans="1:1">
      <c r="A1555" s="10">
        <f>'Version History'!E1419</f>
        <v>1932</v>
      </c>
    </row>
    <row r="1556" spans="1:1">
      <c r="A1556" s="10">
        <f>'Version History'!E1420</f>
        <v>1933</v>
      </c>
    </row>
    <row r="1557" spans="1:1">
      <c r="A1557" s="10">
        <f>'Version History'!E1421</f>
        <v>1934</v>
      </c>
    </row>
    <row r="1558" spans="1:1">
      <c r="A1558" s="10">
        <f>'Version History'!E1422</f>
        <v>1935</v>
      </c>
    </row>
    <row r="1559" spans="1:1">
      <c r="A1559" s="10">
        <f>'Version History'!E1423</f>
        <v>1936</v>
      </c>
    </row>
    <row r="1560" spans="1:1">
      <c r="A1560" s="10">
        <f>'Version History'!E1424</f>
        <v>1937</v>
      </c>
    </row>
    <row r="1561" spans="1:1">
      <c r="A1561" s="10">
        <f>'Version History'!E1425</f>
        <v>1938</v>
      </c>
    </row>
    <row r="1562" spans="1:1">
      <c r="A1562" s="10">
        <f>'Version History'!E1426</f>
        <v>1941</v>
      </c>
    </row>
    <row r="1563" spans="1:1">
      <c r="A1563" s="10">
        <f>'Version History'!E1427</f>
        <v>1942</v>
      </c>
    </row>
    <row r="1564" spans="1:1">
      <c r="A1564" s="10">
        <f>'Version History'!E1428</f>
        <v>1944</v>
      </c>
    </row>
    <row r="1565" spans="1:1">
      <c r="A1565" s="10">
        <f>'Version History'!E1429</f>
        <v>1946</v>
      </c>
    </row>
    <row r="1566" spans="1:1">
      <c r="A1566" s="10">
        <f>'Version History'!E1430</f>
        <v>1947</v>
      </c>
    </row>
    <row r="1567" spans="1:1">
      <c r="A1567" s="10">
        <f>'Version History'!E1431</f>
        <v>1950</v>
      </c>
    </row>
    <row r="1568" spans="1:1">
      <c r="A1568" s="10">
        <f>'Version History'!E1432</f>
        <v>1951</v>
      </c>
    </row>
    <row r="1569" spans="1:1">
      <c r="A1569" s="10">
        <f>'Version History'!E1433</f>
        <v>1952</v>
      </c>
    </row>
    <row r="1570" spans="1:1">
      <c r="A1570" s="10">
        <f>'Version History'!E1434</f>
        <v>1953</v>
      </c>
    </row>
    <row r="1571" spans="1:1">
      <c r="A1571" s="10">
        <f>'Version History'!E1435</f>
        <v>1954</v>
      </c>
    </row>
    <row r="1572" spans="1:1">
      <c r="A1572" s="10">
        <f>'Version History'!E1436</f>
        <v>1955</v>
      </c>
    </row>
    <row r="1573" spans="1:1">
      <c r="A1573" s="10">
        <f>'Version History'!E1437</f>
        <v>1956</v>
      </c>
    </row>
    <row r="1574" spans="1:1">
      <c r="A1574" s="10">
        <f>'Version History'!E1438</f>
        <v>1957</v>
      </c>
    </row>
    <row r="1575" spans="1:1">
      <c r="A1575" s="10">
        <f>'Version History'!E1439</f>
        <v>1958</v>
      </c>
    </row>
    <row r="1576" spans="1:1">
      <c r="A1576" s="10">
        <f>'Version History'!E1440</f>
        <v>1959</v>
      </c>
    </row>
    <row r="1577" spans="1:1">
      <c r="A1577" s="10">
        <f>'Version History'!E1441</f>
        <v>1960</v>
      </c>
    </row>
    <row r="1578" spans="1:1">
      <c r="A1578" s="10">
        <f>'Version History'!E1442</f>
        <v>1961</v>
      </c>
    </row>
    <row r="1579" spans="1:1">
      <c r="A1579" s="10">
        <f>'Version History'!E1443</f>
        <v>1962</v>
      </c>
    </row>
    <row r="1580" spans="1:1">
      <c r="A1580" s="10">
        <f>'Version History'!E1444</f>
        <v>1963</v>
      </c>
    </row>
    <row r="1581" spans="1:1">
      <c r="A1581" s="10">
        <f>'Version History'!E1445</f>
        <v>1965</v>
      </c>
    </row>
    <row r="1582" spans="1:1">
      <c r="A1582" s="10">
        <f>'Version History'!E1446</f>
        <v>1966</v>
      </c>
    </row>
    <row r="1583" spans="1:1">
      <c r="A1583" s="10">
        <f>'Version History'!E1447</f>
        <v>1967</v>
      </c>
    </row>
    <row r="1584" spans="1:1">
      <c r="A1584" s="10">
        <f>'Version History'!E1448</f>
        <v>1968</v>
      </c>
    </row>
    <row r="1585" spans="1:1">
      <c r="A1585" s="10">
        <f>'Version History'!E1449</f>
        <v>1969</v>
      </c>
    </row>
    <row r="1586" spans="1:1">
      <c r="A1586" s="10">
        <f>'Version History'!E1450</f>
        <v>1970</v>
      </c>
    </row>
    <row r="1587" spans="1:1">
      <c r="A1587" s="10">
        <f>'Version History'!E1451</f>
        <v>1971</v>
      </c>
    </row>
    <row r="1588" spans="1:1">
      <c r="A1588" s="10">
        <f>'Version History'!E1452</f>
        <v>1972</v>
      </c>
    </row>
    <row r="1589" spans="1:1">
      <c r="A1589" s="10">
        <f>'Version History'!E1453</f>
        <v>1973</v>
      </c>
    </row>
    <row r="1590" spans="1:1">
      <c r="A1590" s="10">
        <f>'Version History'!E1454</f>
        <v>1976</v>
      </c>
    </row>
    <row r="1591" spans="1:1">
      <c r="A1591" s="10">
        <f>'Version History'!E1455</f>
        <v>1982</v>
      </c>
    </row>
    <row r="1592" spans="1:1">
      <c r="A1592" s="10">
        <f>'Version History'!E1456</f>
        <v>1983</v>
      </c>
    </row>
    <row r="1593" spans="1:1">
      <c r="A1593" s="10">
        <f>'Version History'!E1457</f>
        <v>1984</v>
      </c>
    </row>
    <row r="1594" spans="1:1">
      <c r="A1594" s="10">
        <f>'Version History'!E1458</f>
        <v>1985</v>
      </c>
    </row>
    <row r="1595" spans="1:1">
      <c r="A1595" s="10">
        <f>'Version History'!E1459</f>
        <v>1986</v>
      </c>
    </row>
    <row r="1596" spans="1:1">
      <c r="A1596" s="10">
        <f>'Version History'!E1460</f>
        <v>1987</v>
      </c>
    </row>
    <row r="1597" spans="1:1">
      <c r="A1597" s="10">
        <f>'Version History'!E1461</f>
        <v>1988</v>
      </c>
    </row>
    <row r="1598" spans="1:1">
      <c r="A1598" s="10">
        <f>'Version History'!E1462</f>
        <v>1989</v>
      </c>
    </row>
    <row r="1599" spans="1:1">
      <c r="A1599" s="10">
        <f>'Version History'!E1463</f>
        <v>1990</v>
      </c>
    </row>
    <row r="1600" spans="1:1">
      <c r="A1600" s="10">
        <f>'Version History'!E1464</f>
        <v>1991</v>
      </c>
    </row>
    <row r="1601" spans="1:1">
      <c r="A1601" s="10">
        <f>'Version History'!E1465</f>
        <v>1992</v>
      </c>
    </row>
    <row r="1602" spans="1:1">
      <c r="A1602" s="10">
        <f>'Version History'!E1466</f>
        <v>1993</v>
      </c>
    </row>
    <row r="1603" spans="1:1">
      <c r="A1603" s="10">
        <f>'Version History'!E1467</f>
        <v>1994</v>
      </c>
    </row>
    <row r="1604" spans="1:1">
      <c r="A1604" s="10">
        <f>'Version History'!E1468</f>
        <v>1995</v>
      </c>
    </row>
    <row r="1605" spans="1:1">
      <c r="A1605" s="10">
        <f>'Version History'!E1469</f>
        <v>1996</v>
      </c>
    </row>
    <row r="1606" spans="1:1">
      <c r="A1606" s="10">
        <f>'Version History'!E1470</f>
        <v>1997</v>
      </c>
    </row>
    <row r="1607" spans="1:1">
      <c r="A1607" s="10">
        <f>'Version History'!E1471</f>
        <v>1999</v>
      </c>
    </row>
    <row r="1608" spans="1:1">
      <c r="A1608" s="10">
        <f>'Version History'!E1472</f>
        <v>2000</v>
      </c>
    </row>
    <row r="1609" spans="1:1">
      <c r="A1609" s="10">
        <f>'Version History'!E1473</f>
        <v>2001</v>
      </c>
    </row>
    <row r="1610" spans="1:1">
      <c r="A1610" s="10">
        <f>'Version History'!E1474</f>
        <v>2002</v>
      </c>
    </row>
    <row r="1611" spans="1:1">
      <c r="A1611" s="10">
        <f>'Version History'!E1475</f>
        <v>2003</v>
      </c>
    </row>
    <row r="1612" spans="1:1">
      <c r="A1612" s="10">
        <f>'Version History'!E1476</f>
        <v>2004</v>
      </c>
    </row>
    <row r="1613" spans="1:1">
      <c r="A1613" s="10">
        <f>'Version History'!E1477</f>
        <v>2005</v>
      </c>
    </row>
    <row r="1614" spans="1:1">
      <c r="A1614" s="10">
        <f>'Version History'!E1478</f>
        <v>2009</v>
      </c>
    </row>
    <row r="1615" spans="1:1">
      <c r="A1615" s="10">
        <f>'Version History'!E1479</f>
        <v>2010</v>
      </c>
    </row>
    <row r="1616" spans="1:1">
      <c r="A1616" s="10">
        <f>'Version History'!E1480</f>
        <v>2011</v>
      </c>
    </row>
    <row r="1617" spans="1:1">
      <c r="A1617" s="10">
        <f>'Version History'!E1481</f>
        <v>2012</v>
      </c>
    </row>
    <row r="1618" spans="1:1">
      <c r="A1618" s="10">
        <f>'Version History'!E1482</f>
        <v>2013</v>
      </c>
    </row>
    <row r="1619" spans="1:1">
      <c r="A1619" s="10">
        <f>'Version History'!E1483</f>
        <v>2014</v>
      </c>
    </row>
    <row r="1620" spans="1:1">
      <c r="A1620" s="10">
        <f>'Version History'!E1484</f>
        <v>2015</v>
      </c>
    </row>
    <row r="1621" spans="1:1">
      <c r="A1621" s="10">
        <f>'Version History'!E1485</f>
        <v>2016</v>
      </c>
    </row>
    <row r="1622" spans="1:1">
      <c r="A1622" s="10">
        <f>'Version History'!E1486</f>
        <v>2017</v>
      </c>
    </row>
    <row r="1623" spans="1:1">
      <c r="A1623" s="10">
        <f>'Version History'!E1487</f>
        <v>2018</v>
      </c>
    </row>
    <row r="1624" spans="1:1">
      <c r="A1624" s="10">
        <f>'Version History'!E1488</f>
        <v>2021</v>
      </c>
    </row>
    <row r="1625" spans="1:1">
      <c r="A1625" s="10">
        <f>'Version History'!E1489</f>
        <v>2022</v>
      </c>
    </row>
    <row r="1626" spans="1:1">
      <c r="A1626" s="10">
        <f>'Version History'!E1490</f>
        <v>2023</v>
      </c>
    </row>
    <row r="1627" spans="1:1">
      <c r="A1627" s="10">
        <f>'Version History'!E1491</f>
        <v>2024</v>
      </c>
    </row>
    <row r="1628" spans="1:1">
      <c r="A1628" s="10">
        <f>'Version History'!E1492</f>
        <v>2025</v>
      </c>
    </row>
    <row r="1629" spans="1:1">
      <c r="A1629" s="10">
        <f>'Version History'!E1493</f>
        <v>2026</v>
      </c>
    </row>
    <row r="1630" spans="1:1">
      <c r="A1630" s="10">
        <f>'Version History'!E1494</f>
        <v>2030</v>
      </c>
    </row>
    <row r="1631" spans="1:1">
      <c r="A1631" s="10">
        <f>'Version History'!E1495</f>
        <v>2031</v>
      </c>
    </row>
    <row r="1632" spans="1:1">
      <c r="A1632" s="10">
        <f>'Version History'!E1496</f>
        <v>2032</v>
      </c>
    </row>
    <row r="1633" spans="1:1">
      <c r="A1633" s="10">
        <f>'Version History'!E1497</f>
        <v>2033</v>
      </c>
    </row>
    <row r="1634" spans="1:1">
      <c r="A1634" s="10">
        <f>'Version History'!E1498</f>
        <v>2034</v>
      </c>
    </row>
    <row r="1635" spans="1:1">
      <c r="A1635" s="10">
        <f>'Version History'!E1499</f>
        <v>2035</v>
      </c>
    </row>
    <row r="1636" spans="1:1">
      <c r="A1636" s="10">
        <f>'Version History'!E1500</f>
        <v>2036</v>
      </c>
    </row>
    <row r="1637" spans="1:1">
      <c r="A1637" s="10">
        <f>'Version History'!E1501</f>
        <v>2037</v>
      </c>
    </row>
    <row r="1638" spans="1:1">
      <c r="A1638" s="10">
        <f>'Version History'!E1502</f>
        <v>2038</v>
      </c>
    </row>
    <row r="1639" spans="1:1">
      <c r="A1639" s="10">
        <f>'Version History'!E1503</f>
        <v>2039</v>
      </c>
    </row>
    <row r="1640" spans="1:1">
      <c r="A1640" s="10">
        <f>'Version History'!E1504</f>
        <v>2040</v>
      </c>
    </row>
    <row r="1641" spans="1:1">
      <c r="A1641" s="10">
        <f>'Version History'!E1505</f>
        <v>2041</v>
      </c>
    </row>
    <row r="1642" spans="1:1">
      <c r="A1642" s="10">
        <f>'Version History'!E1506</f>
        <v>2042</v>
      </c>
    </row>
    <row r="1643" spans="1:1">
      <c r="A1643" s="10">
        <f>'Version History'!E1507</f>
        <v>2043</v>
      </c>
    </row>
    <row r="1644" spans="1:1">
      <c r="A1644" s="10">
        <f>'Version History'!E1508</f>
        <v>2044</v>
      </c>
    </row>
    <row r="1645" spans="1:1">
      <c r="A1645" s="10">
        <f>'Version History'!E1509</f>
        <v>2045</v>
      </c>
    </row>
    <row r="1646" spans="1:1">
      <c r="A1646" s="10">
        <f>'Version History'!E1510</f>
        <v>2046</v>
      </c>
    </row>
    <row r="1647" spans="1:1">
      <c r="A1647" s="10">
        <f>'Version History'!E1511</f>
        <v>2047</v>
      </c>
    </row>
    <row r="1648" spans="1:1">
      <c r="A1648" s="10">
        <f>'Version History'!E1512</f>
        <v>2049</v>
      </c>
    </row>
    <row r="1649" spans="1:1">
      <c r="A1649" s="10">
        <f>'Version History'!E1513</f>
        <v>2050</v>
      </c>
    </row>
    <row r="1650" spans="1:1">
      <c r="A1650" s="10">
        <f>'Version History'!E1514</f>
        <v>2051</v>
      </c>
    </row>
    <row r="1651" spans="1:1">
      <c r="A1651" s="10">
        <f>'Version History'!E1515</f>
        <v>2052</v>
      </c>
    </row>
    <row r="1652" spans="1:1">
      <c r="A1652" s="10">
        <f>'Version History'!E1516</f>
        <v>2053</v>
      </c>
    </row>
    <row r="1653" spans="1:1">
      <c r="A1653" s="10">
        <f>'Version History'!E1517</f>
        <v>2054</v>
      </c>
    </row>
    <row r="1654" spans="1:1">
      <c r="A1654" s="10">
        <f>'Version History'!E1518</f>
        <v>2055</v>
      </c>
    </row>
    <row r="1655" spans="1:1">
      <c r="A1655" s="10">
        <f>'Version History'!E1519</f>
        <v>2056</v>
      </c>
    </row>
    <row r="1656" spans="1:1">
      <c r="A1656" s="10">
        <f>'Version History'!E1520</f>
        <v>2057</v>
      </c>
    </row>
    <row r="1657" spans="1:1">
      <c r="A1657" s="10">
        <f>'Version History'!E1521</f>
        <v>2060</v>
      </c>
    </row>
    <row r="1658" spans="1:1">
      <c r="A1658" s="10">
        <f>'Version History'!E1522</f>
        <v>2061</v>
      </c>
    </row>
    <row r="1659" spans="1:1">
      <c r="A1659" s="10">
        <f>'Version History'!E1523</f>
        <v>2062</v>
      </c>
    </row>
    <row r="1660" spans="1:1">
      <c r="A1660" s="10">
        <f>'Version History'!E1524</f>
        <v>2063</v>
      </c>
    </row>
    <row r="1661" spans="1:1">
      <c r="A1661" s="10">
        <f>'Version History'!E1525</f>
        <v>2064</v>
      </c>
    </row>
    <row r="1662" spans="1:1">
      <c r="A1662" s="10">
        <f>'Version History'!E1526</f>
        <v>2065</v>
      </c>
    </row>
    <row r="1663" spans="1:1">
      <c r="A1663" s="10">
        <f>'Version History'!E1527</f>
        <v>2066</v>
      </c>
    </row>
    <row r="1664" spans="1:1">
      <c r="A1664" s="10">
        <f>'Version History'!E1528</f>
        <v>2067</v>
      </c>
    </row>
    <row r="1665" spans="1:1">
      <c r="A1665" s="10">
        <f>'Version History'!E1529</f>
        <v>2068</v>
      </c>
    </row>
    <row r="1666" spans="1:1">
      <c r="A1666" s="10">
        <f>'Version History'!E1530</f>
        <v>2069</v>
      </c>
    </row>
    <row r="1667" spans="1:1">
      <c r="A1667" s="10">
        <f>'Version History'!E1531</f>
        <v>2071</v>
      </c>
    </row>
    <row r="1668" spans="1:1">
      <c r="A1668" s="10">
        <f>'Version History'!E1532</f>
        <v>2072</v>
      </c>
    </row>
    <row r="1669" spans="1:1">
      <c r="A1669" s="10">
        <f>'Version History'!E1533</f>
        <v>2073</v>
      </c>
    </row>
    <row r="1670" spans="1:1">
      <c r="A1670" s="10">
        <f>'Version History'!E1534</f>
        <v>2074</v>
      </c>
    </row>
    <row r="1671" spans="1:1">
      <c r="A1671" s="10">
        <f>'Version History'!E1535</f>
        <v>2075</v>
      </c>
    </row>
    <row r="1672" spans="1:1">
      <c r="A1672" s="10">
        <f>'Version History'!E1536</f>
        <v>2077</v>
      </c>
    </row>
    <row r="1673" spans="1:1">
      <c r="A1673" s="10">
        <f>'Version History'!E1537</f>
        <v>2078</v>
      </c>
    </row>
    <row r="1674" spans="1:1">
      <c r="A1674" s="10">
        <f>'Version History'!E1538</f>
        <v>2079</v>
      </c>
    </row>
    <row r="1675" spans="1:1">
      <c r="A1675" s="10">
        <f>'Version History'!E1539</f>
        <v>2080</v>
      </c>
    </row>
    <row r="1676" spans="1:1">
      <c r="A1676" s="10">
        <f>'Version History'!E1540</f>
        <v>2082</v>
      </c>
    </row>
    <row r="1677" spans="1:1">
      <c r="A1677" s="10">
        <f>'Version History'!E1541</f>
        <v>2083</v>
      </c>
    </row>
    <row r="1678" spans="1:1">
      <c r="A1678" s="10">
        <f>'Version History'!E1542</f>
        <v>2084</v>
      </c>
    </row>
    <row r="1679" spans="1:1">
      <c r="A1679" s="10">
        <f>'Version History'!E1543</f>
        <v>2085</v>
      </c>
    </row>
    <row r="1680" spans="1:1">
      <c r="A1680" s="10">
        <f>'Version History'!E1544</f>
        <v>2086</v>
      </c>
    </row>
    <row r="1681" spans="1:1">
      <c r="A1681" s="10">
        <f>'Version History'!E1545</f>
        <v>2087</v>
      </c>
    </row>
    <row r="1682" spans="1:1">
      <c r="A1682" s="10">
        <f>'Version History'!E1546</f>
        <v>2088</v>
      </c>
    </row>
    <row r="1683" spans="1:1">
      <c r="A1683" s="10">
        <f>'Version History'!E1547</f>
        <v>2089</v>
      </c>
    </row>
    <row r="1684" spans="1:1">
      <c r="A1684" s="10">
        <f>'Version History'!E1548</f>
        <v>2090</v>
      </c>
    </row>
    <row r="1685" spans="1:1">
      <c r="A1685" s="10">
        <f>'Version History'!E1549</f>
        <v>2091</v>
      </c>
    </row>
    <row r="1686" spans="1:1">
      <c r="A1686" s="10">
        <f>'Version History'!E1550</f>
        <v>2092</v>
      </c>
    </row>
    <row r="1687" spans="1:1">
      <c r="A1687" s="10">
        <f>'Version History'!E1551</f>
        <v>2093</v>
      </c>
    </row>
    <row r="1688" spans="1:1">
      <c r="A1688" s="10">
        <f>'Version History'!E1552</f>
        <v>2094</v>
      </c>
    </row>
    <row r="1689" spans="1:1">
      <c r="A1689" s="10">
        <f>'Version History'!E1553</f>
        <v>2095</v>
      </c>
    </row>
    <row r="1690" spans="1:1">
      <c r="A1690" s="10">
        <f>'Version History'!E1554</f>
        <v>2096</v>
      </c>
    </row>
    <row r="1691" spans="1:1">
      <c r="A1691" s="10">
        <f>'Version History'!E1555</f>
        <v>2097</v>
      </c>
    </row>
    <row r="1692" spans="1:1">
      <c r="A1692" s="10">
        <f>'Version History'!E1556</f>
        <v>2099</v>
      </c>
    </row>
    <row r="1693" spans="1:1">
      <c r="A1693" s="10">
        <f>'Version History'!E1557</f>
        <v>2100</v>
      </c>
    </row>
    <row r="1694" spans="1:1">
      <c r="A1694" s="10">
        <f>'Version History'!E1558</f>
        <v>2101</v>
      </c>
    </row>
    <row r="1695" spans="1:1">
      <c r="A1695" s="10">
        <f>'Version History'!E1559</f>
        <v>2102</v>
      </c>
    </row>
    <row r="1696" spans="1:1">
      <c r="A1696" s="10">
        <f>'Version History'!E1560</f>
        <v>2103</v>
      </c>
    </row>
    <row r="1697" spans="1:1">
      <c r="A1697" s="10">
        <f>'Version History'!E1561</f>
        <v>2104</v>
      </c>
    </row>
    <row r="1698" spans="1:1">
      <c r="A1698" s="10">
        <f>'Version History'!E1562</f>
        <v>2105</v>
      </c>
    </row>
    <row r="1699" spans="1:1">
      <c r="A1699" s="10">
        <f>'Version History'!E1563</f>
        <v>2106</v>
      </c>
    </row>
    <row r="1700" spans="1:1">
      <c r="A1700" s="10">
        <f>'Version History'!E1564</f>
        <v>2107</v>
      </c>
    </row>
    <row r="1701" spans="1:1">
      <c r="A1701" s="10">
        <f>'Version History'!E1565</f>
        <v>2108</v>
      </c>
    </row>
    <row r="1702" spans="1:1">
      <c r="A1702" s="10">
        <f>'Version History'!E1566</f>
        <v>2112</v>
      </c>
    </row>
    <row r="1703" spans="1:1">
      <c r="A1703" s="10">
        <f>'Version History'!E1567</f>
        <v>2113</v>
      </c>
    </row>
    <row r="1704" spans="1:1">
      <c r="A1704" s="10">
        <f>'Version History'!E1568</f>
        <v>2114</v>
      </c>
    </row>
    <row r="1705" spans="1:1">
      <c r="A1705" s="10">
        <f>'Version History'!E1569</f>
        <v>2115</v>
      </c>
    </row>
    <row r="1706" spans="1:1">
      <c r="A1706" s="10">
        <f>'Version History'!E1570</f>
        <v>2116</v>
      </c>
    </row>
    <row r="1707" spans="1:1">
      <c r="A1707" s="10">
        <f>'Version History'!E1571</f>
        <v>2117</v>
      </c>
    </row>
    <row r="1708" spans="1:1">
      <c r="A1708" s="10">
        <f>'Version History'!E1572</f>
        <v>2118</v>
      </c>
    </row>
    <row r="1709" spans="1:1">
      <c r="A1709" s="10">
        <f>'Version History'!E1573</f>
        <v>2119</v>
      </c>
    </row>
    <row r="1710" spans="1:1">
      <c r="A1710" s="10">
        <f>'Version History'!E1574</f>
        <v>2120</v>
      </c>
    </row>
    <row r="1711" spans="1:1">
      <c r="A1711" s="10">
        <f>'Version History'!E1575</f>
        <v>2121</v>
      </c>
    </row>
    <row r="1712" spans="1:1">
      <c r="A1712" s="10">
        <f>'Version History'!E1576</f>
        <v>2122</v>
      </c>
    </row>
    <row r="1713" spans="1:1">
      <c r="A1713" s="10">
        <f>'Version History'!E1577</f>
        <v>2123</v>
      </c>
    </row>
    <row r="1714" spans="1:1">
      <c r="A1714" s="10">
        <f>'Version History'!E1578</f>
        <v>2124</v>
      </c>
    </row>
    <row r="1715" spans="1:1">
      <c r="A1715" s="10">
        <f>'Version History'!E1579</f>
        <v>2127</v>
      </c>
    </row>
    <row r="1716" spans="1:1">
      <c r="A1716" s="10">
        <f>'Version History'!E1580</f>
        <v>2128</v>
      </c>
    </row>
    <row r="1717" spans="1:1">
      <c r="A1717" s="10">
        <f>'Version History'!E1581</f>
        <v>2130</v>
      </c>
    </row>
    <row r="1718" spans="1:1">
      <c r="A1718" s="10">
        <f>'Version History'!E1582</f>
        <v>2131</v>
      </c>
    </row>
    <row r="1719" spans="1:1">
      <c r="A1719" s="10">
        <f>'Version History'!E1583</f>
        <v>2132</v>
      </c>
    </row>
    <row r="1720" spans="1:1">
      <c r="A1720" s="10">
        <f>'Version History'!E1584</f>
        <v>2133</v>
      </c>
    </row>
    <row r="1721" spans="1:1">
      <c r="A1721" s="10">
        <f>'Version History'!E1585</f>
        <v>2134</v>
      </c>
    </row>
    <row r="1722" spans="1:1">
      <c r="A1722" s="10">
        <f>'Version History'!E1586</f>
        <v>2135</v>
      </c>
    </row>
    <row r="1723" spans="1:1">
      <c r="A1723" s="10">
        <f>'Version History'!E1587</f>
        <v>2136</v>
      </c>
    </row>
    <row r="1724" spans="1:1">
      <c r="A1724" s="10">
        <f>'Version History'!E1588</f>
        <v>2137</v>
      </c>
    </row>
    <row r="1725" spans="1:1">
      <c r="A1725" s="10">
        <f>'Version History'!E1589</f>
        <v>2138</v>
      </c>
    </row>
    <row r="1726" spans="1:1">
      <c r="A1726" s="10">
        <f>'Version History'!E1590</f>
        <v>2139</v>
      </c>
    </row>
    <row r="1727" spans="1:1">
      <c r="A1727" s="10">
        <f>'Version History'!E1591</f>
        <v>2140</v>
      </c>
    </row>
    <row r="1728" spans="1:1">
      <c r="A1728" s="10">
        <f>'Version History'!E1592</f>
        <v>2141</v>
      </c>
    </row>
    <row r="1729" spans="1:1">
      <c r="A1729" s="10">
        <f>'Version History'!E1593</f>
        <v>2142</v>
      </c>
    </row>
    <row r="1730" spans="1:1">
      <c r="A1730" s="10">
        <f>'Version History'!E1594</f>
        <v>2143</v>
      </c>
    </row>
    <row r="1731" spans="1:1">
      <c r="A1731" s="10">
        <f>'Version History'!E1595</f>
        <v>2145</v>
      </c>
    </row>
    <row r="1732" spans="1:1">
      <c r="A1732" s="10">
        <f>'Version History'!E1596</f>
        <v>2146</v>
      </c>
    </row>
    <row r="1733" spans="1:1">
      <c r="A1733" s="10">
        <f>'Version History'!E1597</f>
        <v>2147</v>
      </c>
    </row>
    <row r="1734" spans="1:1">
      <c r="A1734" s="10">
        <f>'Version History'!E1598</f>
        <v>2148</v>
      </c>
    </row>
    <row r="1735" spans="1:1">
      <c r="A1735" s="10">
        <f>'Version History'!E1599</f>
        <v>2149</v>
      </c>
    </row>
    <row r="1736" spans="1:1">
      <c r="A1736" s="10">
        <f>'Version History'!E1600</f>
        <v>2150</v>
      </c>
    </row>
    <row r="1737" spans="1:1">
      <c r="A1737" s="10">
        <f>'Version History'!E1601</f>
        <v>2151</v>
      </c>
    </row>
    <row r="1738" spans="1:1">
      <c r="A1738" s="10">
        <f>'Version History'!E1602</f>
        <v>2152</v>
      </c>
    </row>
    <row r="1739" spans="1:1">
      <c r="A1739" s="10">
        <f>'Version History'!E1603</f>
        <v>2156</v>
      </c>
    </row>
    <row r="1740" spans="1:1">
      <c r="A1740" s="10">
        <f>'Version History'!E1604</f>
        <v>2157</v>
      </c>
    </row>
    <row r="1741" spans="1:1">
      <c r="A1741" s="10">
        <f>'Version History'!E1605</f>
        <v>2158</v>
      </c>
    </row>
    <row r="1742" spans="1:1">
      <c r="A1742" s="10">
        <f>'Version History'!E1606</f>
        <v>2159</v>
      </c>
    </row>
    <row r="1743" spans="1:1">
      <c r="A1743" s="10">
        <f>'Version History'!E1607</f>
        <v>2161</v>
      </c>
    </row>
    <row r="1744" spans="1:1">
      <c r="A1744" s="10">
        <f>'Version History'!E1608</f>
        <v>2162</v>
      </c>
    </row>
    <row r="1745" spans="1:1">
      <c r="A1745" s="10">
        <f>'Version History'!E1609</f>
        <v>2163</v>
      </c>
    </row>
    <row r="1746" spans="1:1">
      <c r="A1746" s="10">
        <f>'Version History'!E1610</f>
        <v>2165</v>
      </c>
    </row>
    <row r="1747" spans="1:1">
      <c r="A1747" s="10">
        <f>'Version History'!E1611</f>
        <v>2166</v>
      </c>
    </row>
    <row r="1748" spans="1:1">
      <c r="A1748" s="10">
        <f>'Version History'!E1612</f>
        <v>2167</v>
      </c>
    </row>
    <row r="1749" spans="1:1">
      <c r="A1749" s="10">
        <f>'Version History'!E1613</f>
        <v>2168</v>
      </c>
    </row>
    <row r="1750" spans="1:1">
      <c r="A1750" s="10">
        <f>'Version History'!E1614</f>
        <v>2173</v>
      </c>
    </row>
    <row r="1751" spans="1:1">
      <c r="A1751" s="10">
        <f>'Version History'!E1615</f>
        <v>2174</v>
      </c>
    </row>
    <row r="1752" spans="1:1">
      <c r="A1752" s="10">
        <f>'Version History'!E1616</f>
        <v>2175</v>
      </c>
    </row>
    <row r="1753" spans="1:1">
      <c r="A1753" s="10">
        <f>'Version History'!E1617</f>
        <v>2176</v>
      </c>
    </row>
    <row r="1754" spans="1:1">
      <c r="A1754" s="10">
        <f>'Version History'!E1618</f>
        <v>2178</v>
      </c>
    </row>
    <row r="1755" spans="1:1">
      <c r="A1755" s="10">
        <f>'Version History'!E1619</f>
        <v>2181</v>
      </c>
    </row>
    <row r="1756" spans="1:1">
      <c r="A1756" s="10">
        <f>'Version History'!E1620</f>
        <v>2183</v>
      </c>
    </row>
    <row r="1757" spans="1:1">
      <c r="A1757" s="10">
        <f>'Version History'!E1621</f>
        <v>2184</v>
      </c>
    </row>
    <row r="1758" spans="1:1">
      <c r="A1758" s="10">
        <f>'Version History'!E1622</f>
        <v>2185</v>
      </c>
    </row>
    <row r="1759" spans="1:1">
      <c r="A1759" s="10">
        <f>'Version History'!E1623</f>
        <v>2186</v>
      </c>
    </row>
    <row r="1760" spans="1:1">
      <c r="A1760" s="10">
        <f>'Version History'!E1624</f>
        <v>2187</v>
      </c>
    </row>
    <row r="1761" spans="1:1">
      <c r="A1761" s="10">
        <f>'Version History'!E1625</f>
        <v>2188</v>
      </c>
    </row>
    <row r="1762" spans="1:1">
      <c r="A1762" s="10">
        <f>'Version History'!E1626</f>
        <v>2189</v>
      </c>
    </row>
    <row r="1763" spans="1:1">
      <c r="A1763" s="10">
        <f>'Version History'!E1627</f>
        <v>2190</v>
      </c>
    </row>
    <row r="1764" spans="1:1">
      <c r="A1764" s="10">
        <f>'Version History'!E1628</f>
        <v>2191</v>
      </c>
    </row>
    <row r="1765" spans="1:1">
      <c r="A1765" s="10">
        <f>'Version History'!E1629</f>
        <v>2192</v>
      </c>
    </row>
    <row r="1766" spans="1:1">
      <c r="A1766" s="10">
        <f>'Version History'!E1630</f>
        <v>2193</v>
      </c>
    </row>
    <row r="1767" spans="1:1">
      <c r="A1767" s="10">
        <f>'Version History'!E1631</f>
        <v>2194</v>
      </c>
    </row>
    <row r="1768" spans="1:1">
      <c r="A1768" s="10">
        <f>'Version History'!E1632</f>
        <v>2195</v>
      </c>
    </row>
    <row r="1769" spans="1:1">
      <c r="A1769" s="10">
        <f>'Version History'!E1633</f>
        <v>2196</v>
      </c>
    </row>
    <row r="1770" spans="1:1">
      <c r="A1770" s="10">
        <f>'Version History'!E1634</f>
        <v>2197</v>
      </c>
    </row>
    <row r="1771" spans="1:1">
      <c r="A1771" s="10">
        <f>'Version History'!E1635</f>
        <v>2199</v>
      </c>
    </row>
    <row r="1772" spans="1:1">
      <c r="A1772" s="10">
        <f>'Version History'!E1636</f>
        <v>2200</v>
      </c>
    </row>
    <row r="1773" spans="1:1">
      <c r="A1773" s="10">
        <f>'Version History'!E1637</f>
        <v>2201</v>
      </c>
    </row>
    <row r="1774" spans="1:1">
      <c r="A1774" s="10">
        <f>'Version History'!E1638</f>
        <v>2202</v>
      </c>
    </row>
    <row r="1775" spans="1:1">
      <c r="A1775" s="10">
        <f>'Version History'!E1639</f>
        <v>2203</v>
      </c>
    </row>
    <row r="1776" spans="1:1">
      <c r="A1776" s="10">
        <f>'Version History'!E1640</f>
        <v>2205</v>
      </c>
    </row>
    <row r="1777" spans="1:1">
      <c r="A1777" s="10">
        <f>'Version History'!E1641</f>
        <v>2211</v>
      </c>
    </row>
    <row r="1778" spans="1:1">
      <c r="A1778" s="10">
        <f>'Version History'!E1642</f>
        <v>2214</v>
      </c>
    </row>
    <row r="1779" spans="1:1">
      <c r="A1779" s="10">
        <f>'Version History'!E1643</f>
        <v>2218</v>
      </c>
    </row>
    <row r="1780" spans="1:1">
      <c r="A1780" s="10">
        <f>'Version History'!E1644</f>
        <v>2219</v>
      </c>
    </row>
    <row r="1781" spans="1:1">
      <c r="A1781" s="10">
        <f>'Version History'!E1645</f>
        <v>2221</v>
      </c>
    </row>
    <row r="1782" spans="1:1">
      <c r="A1782" s="10">
        <f>'Version History'!E1646</f>
        <v>2222</v>
      </c>
    </row>
    <row r="1783" spans="1:1">
      <c r="A1783" s="10">
        <f>'Version History'!E1647</f>
        <v>2223</v>
      </c>
    </row>
    <row r="1784" spans="1:1">
      <c r="A1784" s="10">
        <f>'Version History'!E1648</f>
        <v>2224</v>
      </c>
    </row>
    <row r="1785" spans="1:1">
      <c r="A1785" s="10">
        <f>'Version History'!E1649</f>
        <v>2226</v>
      </c>
    </row>
    <row r="1786" spans="1:1">
      <c r="A1786" s="10">
        <f>'Version History'!E1650</f>
        <v>2227</v>
      </c>
    </row>
    <row r="1787" spans="1:1">
      <c r="A1787" s="10">
        <f>'Version History'!E1651</f>
        <v>2228</v>
      </c>
    </row>
    <row r="1788" spans="1:1">
      <c r="A1788" s="10">
        <f>'Version History'!E1652</f>
        <v>2229</v>
      </c>
    </row>
    <row r="1789" spans="1:1">
      <c r="A1789" s="10">
        <f>'Version History'!E1653</f>
        <v>2232</v>
      </c>
    </row>
    <row r="1790" spans="1:1">
      <c r="A1790" s="10">
        <f>'Version History'!E1654</f>
        <v>2234</v>
      </c>
    </row>
    <row r="1791" spans="1:1">
      <c r="A1791" s="10">
        <f>'Version History'!E1655</f>
        <v>2235</v>
      </c>
    </row>
    <row r="1792" spans="1:1">
      <c r="A1792" s="10">
        <f>'Version History'!E1656</f>
        <v>2236</v>
      </c>
    </row>
    <row r="1793" spans="1:1">
      <c r="A1793" s="10">
        <f>'Version History'!E1657</f>
        <v>2237</v>
      </c>
    </row>
    <row r="1794" spans="1:1">
      <c r="A1794" s="10">
        <f>'Version History'!E1658</f>
        <v>2238</v>
      </c>
    </row>
    <row r="1795" spans="1:1">
      <c r="A1795" s="10">
        <f>'Version History'!E1659</f>
        <v>2239</v>
      </c>
    </row>
    <row r="1796" spans="1:1">
      <c r="A1796" s="10">
        <f>'Version History'!E1660</f>
        <v>2240</v>
      </c>
    </row>
    <row r="1797" spans="1:1">
      <c r="A1797" s="10">
        <f>'Version History'!E1661</f>
        <v>2242</v>
      </c>
    </row>
    <row r="1798" spans="1:1">
      <c r="A1798" s="10">
        <f>'Version History'!E1662</f>
        <v>2243</v>
      </c>
    </row>
    <row r="1799" spans="1:1">
      <c r="A1799" s="10">
        <f>'Version History'!E1663</f>
        <v>2244</v>
      </c>
    </row>
    <row r="1800" spans="1:1">
      <c r="A1800" s="10">
        <f>'Version History'!E1664</f>
        <v>2245</v>
      </c>
    </row>
    <row r="1801" spans="1:1">
      <c r="A1801" s="10">
        <f>'Version History'!E1665</f>
        <v>2247</v>
      </c>
    </row>
    <row r="1802" spans="1:1">
      <c r="A1802" s="10">
        <f>'Version History'!E1666</f>
        <v>2248</v>
      </c>
    </row>
    <row r="1803" spans="1:1">
      <c r="A1803" s="10">
        <f>'Version History'!E1667</f>
        <v>2252</v>
      </c>
    </row>
    <row r="1804" spans="1:1">
      <c r="A1804" s="10">
        <f>'Version History'!E1668</f>
        <v>2258</v>
      </c>
    </row>
    <row r="1805" spans="1:1">
      <c r="A1805" s="10">
        <f>'Version History'!E1669</f>
        <v>2263</v>
      </c>
    </row>
    <row r="1806" spans="1:1">
      <c r="A1806" s="10">
        <f>'Version History'!E1670</f>
        <v>2268</v>
      </c>
    </row>
    <row r="1807" spans="1:1">
      <c r="A1807" s="10">
        <f>'Version History'!E1671</f>
        <v>2269</v>
      </c>
    </row>
    <row r="1808" spans="1:1">
      <c r="A1808" s="10">
        <f>'Version History'!E1672</f>
        <v>2270</v>
      </c>
    </row>
    <row r="1809" spans="1:1">
      <c r="A1809" s="10">
        <f>'Version History'!E1673</f>
        <v>2271</v>
      </c>
    </row>
    <row r="1810" spans="1:1">
      <c r="A1810" s="10">
        <f>'Version History'!E1674</f>
        <v>2277</v>
      </c>
    </row>
    <row r="1811" spans="1:1">
      <c r="A1811" s="10">
        <f>'Version History'!E1675</f>
        <v>2278</v>
      </c>
    </row>
    <row r="1812" spans="1:1">
      <c r="A1812" s="10">
        <f>'Version History'!E1676</f>
        <v>2279</v>
      </c>
    </row>
    <row r="1813" spans="1:1">
      <c r="A1813" s="10">
        <f>'Version History'!E1677</f>
        <v>2282</v>
      </c>
    </row>
    <row r="1814" spans="1:1">
      <c r="A1814" s="10">
        <f>'Version History'!E1678</f>
        <v>2283</v>
      </c>
    </row>
    <row r="1815" spans="1:1">
      <c r="A1815" s="10">
        <f>'Version History'!E1679</f>
        <v>2284</v>
      </c>
    </row>
    <row r="1816" spans="1:1">
      <c r="A1816" s="10">
        <f>'Version History'!E1680</f>
        <v>2285</v>
      </c>
    </row>
    <row r="1817" spans="1:1">
      <c r="A1817" s="10">
        <f>'Version History'!E1681</f>
        <v>2288</v>
      </c>
    </row>
    <row r="1818" spans="1:1">
      <c r="A1818" s="10">
        <f>'Version History'!E1682</f>
        <v>2290</v>
      </c>
    </row>
    <row r="1819" spans="1:1">
      <c r="A1819" s="10">
        <f>'Version History'!E1683</f>
        <v>2291</v>
      </c>
    </row>
    <row r="1820" spans="1:1">
      <c r="A1820" s="10">
        <f>'Version History'!E1684</f>
        <v>2297</v>
      </c>
    </row>
    <row r="1821" spans="1:1">
      <c r="A1821" s="10">
        <f>'Version History'!E1685</f>
        <v>2301</v>
      </c>
    </row>
    <row r="1822" spans="1:1">
      <c r="A1822" s="10">
        <f>'Version History'!E1686</f>
        <v>2302</v>
      </c>
    </row>
    <row r="1823" spans="1:1">
      <c r="A1823" s="10">
        <f>'Version History'!E1687</f>
        <v>2304</v>
      </c>
    </row>
    <row r="1824" spans="1:1">
      <c r="A1824" s="10">
        <f>'Version History'!E1688</f>
        <v>2306</v>
      </c>
    </row>
    <row r="1825" spans="1:1">
      <c r="A1825" s="10">
        <f>'Version History'!E1689</f>
        <v>2307</v>
      </c>
    </row>
    <row r="1826" spans="1:1">
      <c r="A1826" s="10">
        <f>'Version History'!E1690</f>
        <v>2309</v>
      </c>
    </row>
    <row r="1827" spans="1:1">
      <c r="A1827" s="10">
        <f>'Version History'!E1691</f>
        <v>2310</v>
      </c>
    </row>
    <row r="1828" spans="1:1">
      <c r="A1828" s="10">
        <f>'Version History'!E1692</f>
        <v>2311</v>
      </c>
    </row>
    <row r="1829" spans="1:1">
      <c r="A1829" s="10">
        <f>'Version History'!E1693</f>
        <v>2312</v>
      </c>
    </row>
    <row r="1830" spans="1:1">
      <c r="A1830" s="10">
        <f>'Version History'!E1694</f>
        <v>2313</v>
      </c>
    </row>
    <row r="1831" spans="1:1">
      <c r="A1831" s="10">
        <f>'Version History'!E1695</f>
        <v>2314</v>
      </c>
    </row>
    <row r="1832" spans="1:1">
      <c r="A1832" s="10">
        <f>'Version History'!E1696</f>
        <v>2315</v>
      </c>
    </row>
    <row r="1833" spans="1:1">
      <c r="A1833" s="10">
        <f>'Version History'!E1697</f>
        <v>2316</v>
      </c>
    </row>
    <row r="1834" spans="1:1">
      <c r="A1834" s="10">
        <f>'Version History'!E1698</f>
        <v>2317</v>
      </c>
    </row>
    <row r="1835" spans="1:1">
      <c r="A1835" s="10">
        <f>'Version History'!E1699</f>
        <v>2318</v>
      </c>
    </row>
    <row r="1836" spans="1:1">
      <c r="A1836" s="10">
        <f>'Version History'!E1700</f>
        <v>2319</v>
      </c>
    </row>
    <row r="1837" spans="1:1">
      <c r="A1837" s="10">
        <f>'Version History'!E1701</f>
        <v>2320</v>
      </c>
    </row>
    <row r="1838" spans="1:1">
      <c r="A1838" s="10">
        <f>'Version History'!E1702</f>
        <v>2321</v>
      </c>
    </row>
    <row r="1839" spans="1:1">
      <c r="A1839" s="10">
        <f>'Version History'!E1703</f>
        <v>2322</v>
      </c>
    </row>
    <row r="1840" spans="1:1">
      <c r="A1840" s="10">
        <f>'Version History'!E1704</f>
        <v>2323</v>
      </c>
    </row>
    <row r="1841" spans="1:1">
      <c r="A1841" s="10">
        <f>'Version History'!E1705</f>
        <v>2324</v>
      </c>
    </row>
    <row r="1842" spans="1:1">
      <c r="A1842" s="10">
        <f>'Version History'!E1706</f>
        <v>2327</v>
      </c>
    </row>
    <row r="1843" spans="1:1">
      <c r="A1843" s="10">
        <f>'Version History'!E1707</f>
        <v>2328</v>
      </c>
    </row>
    <row r="1844" spans="1:1">
      <c r="A1844" s="10">
        <f>'Version History'!E1708</f>
        <v>2330</v>
      </c>
    </row>
    <row r="1845" spans="1:1">
      <c r="A1845" s="10">
        <f>'Version History'!E1709</f>
        <v>2331</v>
      </c>
    </row>
    <row r="1846" spans="1:1">
      <c r="A1846" s="10">
        <f>'Version History'!E1710</f>
        <v>2332</v>
      </c>
    </row>
    <row r="1847" spans="1:1">
      <c r="A1847" s="10">
        <f>'Version History'!E1711</f>
        <v>2333</v>
      </c>
    </row>
    <row r="1848" spans="1:1">
      <c r="A1848" s="10">
        <f>'Version History'!E1712</f>
        <v>2336</v>
      </c>
    </row>
    <row r="1849" spans="1:1">
      <c r="A1849" s="10">
        <f>'Version History'!E1713</f>
        <v>2339</v>
      </c>
    </row>
    <row r="1850" spans="1:1">
      <c r="A1850" s="10">
        <f>'Version History'!E1714</f>
        <v>2340</v>
      </c>
    </row>
    <row r="1851" spans="1:1">
      <c r="A1851" s="10">
        <f>'Version History'!E1715</f>
        <v>2344</v>
      </c>
    </row>
    <row r="1852" spans="1:1">
      <c r="A1852" s="10">
        <f>'Version History'!E1716</f>
        <v>2345</v>
      </c>
    </row>
    <row r="1853" spans="1:1">
      <c r="A1853" s="10">
        <f>'Version History'!E1717</f>
        <v>2347</v>
      </c>
    </row>
    <row r="1854" spans="1:1">
      <c r="A1854" s="10">
        <f>'Version History'!E1718</f>
        <v>2349</v>
      </c>
    </row>
    <row r="1855" spans="1:1">
      <c r="A1855" s="10">
        <f>'Version History'!E1719</f>
        <v>2350</v>
      </c>
    </row>
    <row r="1856" spans="1:1">
      <c r="A1856" s="10">
        <f>'Version History'!E1720</f>
        <v>2358</v>
      </c>
    </row>
    <row r="1857" spans="1:1">
      <c r="A1857" s="10">
        <f>'Version History'!E1721</f>
        <v>2360</v>
      </c>
    </row>
    <row r="1858" spans="1:1">
      <c r="A1858" s="10">
        <f>'Version History'!E1722</f>
        <v>2361</v>
      </c>
    </row>
    <row r="1859" spans="1:1">
      <c r="A1859" s="10">
        <f>'Version History'!E1723</f>
        <v>2362</v>
      </c>
    </row>
    <row r="1860" spans="1:1">
      <c r="A1860" s="10">
        <f>'Version History'!E1724</f>
        <v>2363</v>
      </c>
    </row>
    <row r="1861" spans="1:1">
      <c r="A1861" s="10">
        <f>'Version History'!E1725</f>
        <v>2364</v>
      </c>
    </row>
    <row r="1862" spans="1:1">
      <c r="A1862" s="10">
        <f>'Version History'!E1726</f>
        <v>2368</v>
      </c>
    </row>
    <row r="1863" spans="1:1">
      <c r="A1863" s="10">
        <f>'Version History'!E1727</f>
        <v>2369</v>
      </c>
    </row>
    <row r="1864" spans="1:1">
      <c r="A1864" s="10">
        <f>'Version History'!E1728</f>
        <v>2370</v>
      </c>
    </row>
    <row r="1865" spans="1:1">
      <c r="A1865" s="10">
        <f>'Version History'!E1729</f>
        <v>2371</v>
      </c>
    </row>
    <row r="1866" spans="1:1">
      <c r="A1866" s="10">
        <f>'Version History'!E1730</f>
        <v>2372</v>
      </c>
    </row>
    <row r="1867" spans="1:1">
      <c r="A1867" s="10">
        <f>'Version History'!E1731</f>
        <v>2373</v>
      </c>
    </row>
    <row r="1868" spans="1:1">
      <c r="A1868" s="10">
        <f>'Version History'!E1732</f>
        <v>2374</v>
      </c>
    </row>
    <row r="1869" spans="1:1">
      <c r="A1869" s="10">
        <f>'Version History'!E1733</f>
        <v>2375</v>
      </c>
    </row>
    <row r="1870" spans="1:1">
      <c r="A1870" s="10">
        <f>'Version History'!E1734</f>
        <v>2377</v>
      </c>
    </row>
    <row r="1871" spans="1:1">
      <c r="A1871" s="10">
        <f>'Version History'!E1735</f>
        <v>2378</v>
      </c>
    </row>
    <row r="1872" spans="1:1">
      <c r="A1872" s="10">
        <f>'Version History'!E1736</f>
        <v>2379</v>
      </c>
    </row>
    <row r="1873" spans="1:1">
      <c r="A1873" s="10">
        <f>'Version History'!E1737</f>
        <v>2380</v>
      </c>
    </row>
    <row r="1874" spans="1:1">
      <c r="A1874" s="10">
        <f>'Version History'!E1738</f>
        <v>2381</v>
      </c>
    </row>
    <row r="1875" spans="1:1">
      <c r="A1875" s="10">
        <f>'Version History'!E1739</f>
        <v>2382</v>
      </c>
    </row>
    <row r="1876" spans="1:1">
      <c r="A1876" s="10">
        <f>'Version History'!E1740</f>
        <v>2383</v>
      </c>
    </row>
    <row r="1877" spans="1:1">
      <c r="A1877" s="10">
        <f>'Version History'!E1741</f>
        <v>2384</v>
      </c>
    </row>
    <row r="1878" spans="1:1">
      <c r="A1878" s="10">
        <f>'Version History'!E1742</f>
        <v>2385</v>
      </c>
    </row>
    <row r="1879" spans="1:1">
      <c r="A1879" s="10">
        <f>'Version History'!E1743</f>
        <v>2386</v>
      </c>
    </row>
    <row r="1880" spans="1:1">
      <c r="A1880" s="10">
        <f>'Version History'!E1744</f>
        <v>2387</v>
      </c>
    </row>
    <row r="1881" spans="1:1">
      <c r="A1881" s="10">
        <f>'Version History'!E1745</f>
        <v>2388</v>
      </c>
    </row>
    <row r="1882" spans="1:1">
      <c r="A1882" s="10">
        <f>'Version History'!E1746</f>
        <v>2389</v>
      </c>
    </row>
    <row r="1883" spans="1:1">
      <c r="A1883" s="10">
        <f>'Version History'!E1747</f>
        <v>2391</v>
      </c>
    </row>
    <row r="1884" spans="1:1">
      <c r="A1884" s="10">
        <f>'Version History'!E1748</f>
        <v>2392</v>
      </c>
    </row>
    <row r="1885" spans="1:1">
      <c r="A1885" s="10">
        <f>'Version History'!E1749</f>
        <v>2393</v>
      </c>
    </row>
    <row r="1886" spans="1:1">
      <c r="A1886" s="10">
        <f>'Version History'!E1750</f>
        <v>2394</v>
      </c>
    </row>
    <row r="1887" spans="1:1">
      <c r="A1887" s="10">
        <f>'Version History'!E1751</f>
        <v>2395</v>
      </c>
    </row>
    <row r="1888" spans="1:1">
      <c r="A1888" s="10">
        <f>'Version History'!E1752</f>
        <v>2396</v>
      </c>
    </row>
    <row r="1889" spans="1:1">
      <c r="A1889" s="10">
        <f>'Version History'!E1753</f>
        <v>2397</v>
      </c>
    </row>
    <row r="1890" spans="1:1">
      <c r="A1890" s="10">
        <f>'Version History'!E1754</f>
        <v>2398</v>
      </c>
    </row>
    <row r="1891" spans="1:1">
      <c r="A1891" s="10">
        <f>'Version History'!E1755</f>
        <v>2399</v>
      </c>
    </row>
    <row r="1892" spans="1:1">
      <c r="A1892" s="10">
        <f>'Version History'!E1756</f>
        <v>2400</v>
      </c>
    </row>
    <row r="1893" spans="1:1">
      <c r="A1893" s="10">
        <f>'Version History'!E1757</f>
        <v>2401</v>
      </c>
    </row>
    <row r="1894" spans="1:1">
      <c r="A1894" s="10">
        <f>'Version History'!E1758</f>
        <v>2402</v>
      </c>
    </row>
    <row r="1895" spans="1:1">
      <c r="A1895" s="10">
        <f>'Version History'!E1759</f>
        <v>2403</v>
      </c>
    </row>
    <row r="1896" spans="1:1">
      <c r="A1896" s="10">
        <f>'Version History'!E1760</f>
        <v>2405</v>
      </c>
    </row>
    <row r="1897" spans="1:1">
      <c r="A1897" s="10">
        <f>'Version History'!E1761</f>
        <v>2406</v>
      </c>
    </row>
    <row r="1898" spans="1:1">
      <c r="A1898" s="10">
        <f>'Version History'!E1762</f>
        <v>2407</v>
      </c>
    </row>
    <row r="1899" spans="1:1">
      <c r="A1899" s="10">
        <f>'Version History'!E1763</f>
        <v>2410</v>
      </c>
    </row>
    <row r="1900" spans="1:1">
      <c r="A1900" s="10">
        <f>'Version History'!E1764</f>
        <v>2411</v>
      </c>
    </row>
    <row r="1901" spans="1:1">
      <c r="A1901" s="10">
        <f>'Version History'!E1765</f>
        <v>2412</v>
      </c>
    </row>
    <row r="1902" spans="1:1">
      <c r="A1902" s="10">
        <f>'Version History'!E1766</f>
        <v>2413</v>
      </c>
    </row>
    <row r="1903" spans="1:1">
      <c r="A1903" s="10">
        <f>'Version History'!E1767</f>
        <v>2414</v>
      </c>
    </row>
    <row r="1904" spans="1:1">
      <c r="A1904" s="10">
        <f>'Version History'!E1768</f>
        <v>2415</v>
      </c>
    </row>
    <row r="1905" spans="1:1">
      <c r="A1905" s="10">
        <f>'Version History'!E1769</f>
        <v>2416</v>
      </c>
    </row>
    <row r="1906" spans="1:1">
      <c r="A1906" s="10">
        <f>'Version History'!E1770</f>
        <v>2417</v>
      </c>
    </row>
    <row r="1907" spans="1:1">
      <c r="A1907" s="10">
        <f>'Version History'!E1771</f>
        <v>2418</v>
      </c>
    </row>
    <row r="1908" spans="1:1">
      <c r="A1908" s="10">
        <f>'Version History'!E1772</f>
        <v>2419</v>
      </c>
    </row>
    <row r="1909" spans="1:1">
      <c r="A1909" s="10">
        <f>'Version History'!E1773</f>
        <v>2421</v>
      </c>
    </row>
    <row r="1910" spans="1:1">
      <c r="A1910" s="10">
        <f>'Version History'!E1774</f>
        <v>2422</v>
      </c>
    </row>
    <row r="1911" spans="1:1">
      <c r="A1911" s="10">
        <f>'Version History'!E1775</f>
        <v>2423</v>
      </c>
    </row>
    <row r="1912" spans="1:1">
      <c r="A1912" s="10">
        <f>'Version History'!E1776</f>
        <v>2424</v>
      </c>
    </row>
    <row r="1913" spans="1:1">
      <c r="A1913" s="10">
        <f>'Version History'!E1777</f>
        <v>2432</v>
      </c>
    </row>
    <row r="1914" spans="1:1">
      <c r="A1914" s="10">
        <f>'Version History'!E1778</f>
        <v>2433</v>
      </c>
    </row>
    <row r="1915" spans="1:1">
      <c r="A1915" s="10">
        <f>'Version History'!E1779</f>
        <v>2434</v>
      </c>
    </row>
    <row r="1916" spans="1:1">
      <c r="A1916" s="10">
        <f>'Version History'!E1780</f>
        <v>2435</v>
      </c>
    </row>
    <row r="1917" spans="1:1">
      <c r="A1917" s="10">
        <f>'Version History'!E1781</f>
        <v>2436</v>
      </c>
    </row>
    <row r="1918" spans="1:1">
      <c r="A1918" s="10">
        <f>'Version History'!E1782</f>
        <v>2437</v>
      </c>
    </row>
    <row r="1919" spans="1:1">
      <c r="A1919" s="10">
        <f>'Version History'!E1783</f>
        <v>2438</v>
      </c>
    </row>
    <row r="1920" spans="1:1">
      <c r="A1920" s="10">
        <f>'Version History'!E1784</f>
        <v>2439</v>
      </c>
    </row>
    <row r="1921" spans="1:1">
      <c r="A1921" s="10">
        <f>'Version History'!E1785</f>
        <v>2440</v>
      </c>
    </row>
    <row r="1922" spans="1:1">
      <c r="A1922" s="10">
        <f>'Version History'!E1786</f>
        <v>2441</v>
      </c>
    </row>
    <row r="1923" spans="1:1">
      <c r="A1923" s="10">
        <f>'Version History'!E1787</f>
        <v>2442</v>
      </c>
    </row>
    <row r="1924" spans="1:1">
      <c r="A1924" s="10">
        <f>'Version History'!E1788</f>
        <v>2443</v>
      </c>
    </row>
    <row r="1925" spans="1:1">
      <c r="A1925" s="10">
        <f>'Version History'!E1789</f>
        <v>2444</v>
      </c>
    </row>
    <row r="1926" spans="1:1">
      <c r="A1926" s="10">
        <f>'Version History'!E1790</f>
        <v>2445</v>
      </c>
    </row>
    <row r="1927" spans="1:1">
      <c r="A1927" s="10">
        <f>'Version History'!E1791</f>
        <v>2446</v>
      </c>
    </row>
    <row r="1928" spans="1:1">
      <c r="A1928" s="10">
        <f>'Version History'!E1792</f>
        <v>2447</v>
      </c>
    </row>
    <row r="1929" spans="1:1">
      <c r="A1929" s="10">
        <f>'Version History'!E1793</f>
        <v>2448</v>
      </c>
    </row>
    <row r="1930" spans="1:1">
      <c r="A1930" s="10">
        <f>'Version History'!E1794</f>
        <v>2449</v>
      </c>
    </row>
    <row r="1931" spans="1:1">
      <c r="A1931" s="10">
        <f>'Version History'!E1795</f>
        <v>2450</v>
      </c>
    </row>
    <row r="1932" spans="1:1">
      <c r="A1932" s="10">
        <f>'Version History'!E1796</f>
        <v>2451</v>
      </c>
    </row>
    <row r="1933" spans="1:1">
      <c r="A1933" s="10">
        <f>'Version History'!E1797</f>
        <v>2452</v>
      </c>
    </row>
    <row r="1934" spans="1:1">
      <c r="A1934" s="10">
        <f>'Version History'!E1798</f>
        <v>2453</v>
      </c>
    </row>
    <row r="1935" spans="1:1">
      <c r="A1935" s="10">
        <f>'Version History'!E1799</f>
        <v>2454</v>
      </c>
    </row>
    <row r="1936" spans="1:1">
      <c r="A1936" s="10">
        <f>'Version History'!E1800</f>
        <v>2455</v>
      </c>
    </row>
    <row r="1937" spans="1:1">
      <c r="A1937" s="10">
        <f>'Version History'!E1801</f>
        <v>2456</v>
      </c>
    </row>
    <row r="1938" spans="1:1">
      <c r="A1938" s="10">
        <f>'Version History'!E1802</f>
        <v>2457</v>
      </c>
    </row>
    <row r="1939" spans="1:1">
      <c r="A1939" s="10">
        <f>'Version History'!E1803</f>
        <v>2458</v>
      </c>
    </row>
    <row r="1940" spans="1:1">
      <c r="A1940" s="10">
        <f>'Version History'!E1804</f>
        <v>2459</v>
      </c>
    </row>
    <row r="1941" spans="1:1">
      <c r="A1941" s="10">
        <f>'Version History'!E1805</f>
        <v>2460</v>
      </c>
    </row>
    <row r="1942" spans="1:1">
      <c r="A1942" s="10">
        <f>'Version History'!E1806</f>
        <v>2461</v>
      </c>
    </row>
    <row r="1943" spans="1:1">
      <c r="A1943" s="10">
        <f>'Version History'!E1807</f>
        <v>2462</v>
      </c>
    </row>
    <row r="1944" spans="1:1">
      <c r="A1944" s="10">
        <f>'Version History'!E1808</f>
        <v>2463</v>
      </c>
    </row>
    <row r="1945" spans="1:1">
      <c r="A1945" s="10">
        <f>'Version History'!E1809</f>
        <v>2464</v>
      </c>
    </row>
    <row r="1946" spans="1:1">
      <c r="A1946" s="10">
        <f>'Version History'!E1810</f>
        <v>2465</v>
      </c>
    </row>
    <row r="1947" spans="1:1">
      <c r="A1947" s="10">
        <f>'Version History'!E1811</f>
        <v>2466</v>
      </c>
    </row>
    <row r="1948" spans="1:1">
      <c r="A1948" s="10">
        <f>'Version History'!E1812</f>
        <v>2468</v>
      </c>
    </row>
    <row r="1949" spans="1:1">
      <c r="A1949" s="10">
        <f>'Version History'!E1813</f>
        <v>2470</v>
      </c>
    </row>
    <row r="1950" spans="1:1">
      <c r="A1950" s="10">
        <f>'Version History'!E1814</f>
        <v>2472</v>
      </c>
    </row>
    <row r="1951" spans="1:1">
      <c r="A1951" s="10">
        <f>'Version History'!E1815</f>
        <v>2475</v>
      </c>
    </row>
    <row r="1952" spans="1:1">
      <c r="A1952" s="10">
        <f>'Version History'!E1816</f>
        <v>2476</v>
      </c>
    </row>
    <row r="1953" spans="1:1">
      <c r="A1953" s="10">
        <f>'Version History'!E1817</f>
        <v>2477</v>
      </c>
    </row>
    <row r="1954" spans="1:1">
      <c r="A1954" s="10">
        <f>'Version History'!E1818</f>
        <v>2480</v>
      </c>
    </row>
    <row r="1955" spans="1:1">
      <c r="A1955" s="10">
        <f>'Version History'!E1819</f>
        <v>2484</v>
      </c>
    </row>
    <row r="1956" spans="1:1">
      <c r="A1956" s="10">
        <f>'Version History'!E1820</f>
        <v>2485</v>
      </c>
    </row>
    <row r="1957" spans="1:1">
      <c r="A1957" s="10">
        <f>'Version History'!E1821</f>
        <v>2486</v>
      </c>
    </row>
    <row r="1958" spans="1:1">
      <c r="A1958" s="10">
        <f>'Version History'!E1822</f>
        <v>2487</v>
      </c>
    </row>
    <row r="1959" spans="1:1">
      <c r="A1959" s="10">
        <f>'Version History'!E1823</f>
        <v>2489</v>
      </c>
    </row>
    <row r="1960" spans="1:1">
      <c r="A1960" s="10">
        <f>'Version History'!E1824</f>
        <v>2491</v>
      </c>
    </row>
    <row r="1961" spans="1:1">
      <c r="A1961" s="10">
        <f>'Version History'!E1825</f>
        <v>2492</v>
      </c>
    </row>
    <row r="1962" spans="1:1">
      <c r="A1962" s="10">
        <f>'Version History'!E1826</f>
        <v>2493</v>
      </c>
    </row>
    <row r="1963" spans="1:1">
      <c r="A1963" s="10">
        <f>'Version History'!E1827</f>
        <v>2495</v>
      </c>
    </row>
    <row r="1964" spans="1:1">
      <c r="A1964" s="10">
        <f>'Version History'!E1828</f>
        <v>2496</v>
      </c>
    </row>
    <row r="1965" spans="1:1">
      <c r="A1965" s="10">
        <f>'Version History'!E1829</f>
        <v>2497</v>
      </c>
    </row>
    <row r="1966" spans="1:1">
      <c r="A1966" s="10">
        <f>'Version History'!E1830</f>
        <v>2498</v>
      </c>
    </row>
    <row r="1967" spans="1:1">
      <c r="A1967" s="10">
        <f>'Version History'!E1831</f>
        <v>2499</v>
      </c>
    </row>
    <row r="1968" spans="1:1">
      <c r="A1968" s="10">
        <f>'Version History'!E1832</f>
        <v>2502</v>
      </c>
    </row>
    <row r="1969" spans="1:1">
      <c r="A1969" s="10">
        <f>'Version History'!E1833</f>
        <v>2503</v>
      </c>
    </row>
    <row r="1970" spans="1:1">
      <c r="A1970" s="10">
        <f>'Version History'!E1834</f>
        <v>2504</v>
      </c>
    </row>
    <row r="1971" spans="1:1">
      <c r="A1971" s="10">
        <f>'Version History'!E1835</f>
        <v>2505</v>
      </c>
    </row>
    <row r="1972" spans="1:1">
      <c r="A1972" s="10">
        <f>'Version History'!E1836</f>
        <v>2508</v>
      </c>
    </row>
    <row r="1973" spans="1:1">
      <c r="A1973" s="10">
        <f>'Version History'!E1837</f>
        <v>2510</v>
      </c>
    </row>
    <row r="1974" spans="1:1">
      <c r="A1974" s="10">
        <f>'Version History'!E1838</f>
        <v>2513</v>
      </c>
    </row>
    <row r="1975" spans="1:1">
      <c r="A1975" s="10">
        <f>'Version History'!E1839</f>
        <v>2515</v>
      </c>
    </row>
    <row r="1976" spans="1:1">
      <c r="A1976" s="10">
        <f>'Version History'!E1840</f>
        <v>2528</v>
      </c>
    </row>
    <row r="1977" spans="1:1">
      <c r="A1977" s="10">
        <f>'Version History'!E1841</f>
        <v>2529</v>
      </c>
    </row>
    <row r="1978" spans="1:1">
      <c r="A1978" s="10">
        <f>'Version History'!E1842</f>
        <v>2537</v>
      </c>
    </row>
    <row r="1979" spans="1:1">
      <c r="A1979" s="10">
        <f>'Version History'!E1843</f>
        <v>2540</v>
      </c>
    </row>
    <row r="1980" spans="1:1">
      <c r="A1980" s="10">
        <f>'Version History'!E1844</f>
        <v>2541</v>
      </c>
    </row>
    <row r="1981" spans="1:1">
      <c r="A1981" s="10">
        <f>'Version History'!E1845</f>
        <v>2542</v>
      </c>
    </row>
    <row r="1982" spans="1:1">
      <c r="A1982" s="10">
        <f>'Version History'!E1846</f>
        <v>2543</v>
      </c>
    </row>
    <row r="1983" spans="1:1">
      <c r="A1983" s="10">
        <f>'Version History'!E1847</f>
        <v>2544</v>
      </c>
    </row>
    <row r="1984" spans="1:1">
      <c r="A1984" s="10">
        <f>'Version History'!E1848</f>
        <v>2545</v>
      </c>
    </row>
    <row r="1985" spans="1:1">
      <c r="A1985" s="10">
        <f>'Version History'!E1849</f>
        <v>2546</v>
      </c>
    </row>
    <row r="1986" spans="1:1">
      <c r="A1986" s="10">
        <f>'Version History'!E1850</f>
        <v>2547</v>
      </c>
    </row>
    <row r="1987" spans="1:1">
      <c r="A1987" s="10">
        <f>'Version History'!E1851</f>
        <v>2548</v>
      </c>
    </row>
    <row r="1988" spans="1:1">
      <c r="A1988" s="10">
        <f>'Version History'!E1852</f>
        <v>2549</v>
      </c>
    </row>
    <row r="1989" spans="1:1">
      <c r="A1989" s="10">
        <f>'Version History'!E1853</f>
        <v>2550</v>
      </c>
    </row>
    <row r="1990" spans="1:1">
      <c r="A1990" s="10">
        <f>'Version History'!E1854</f>
        <v>2551</v>
      </c>
    </row>
    <row r="1991" spans="1:1">
      <c r="A1991" s="10">
        <f>'Version History'!E1855</f>
        <v>2552</v>
      </c>
    </row>
    <row r="1992" spans="1:1">
      <c r="A1992" s="10">
        <f>'Version History'!E1856</f>
        <v>2553</v>
      </c>
    </row>
    <row r="1993" spans="1:1">
      <c r="A1993" s="10">
        <f>'Version History'!E1857</f>
        <v>2554</v>
      </c>
    </row>
    <row r="1994" spans="1:1">
      <c r="A1994" s="10">
        <f>'Version History'!E1858</f>
        <v>2556</v>
      </c>
    </row>
    <row r="1995" spans="1:1">
      <c r="A1995" s="10">
        <f>'Version History'!E1859</f>
        <v>2562</v>
      </c>
    </row>
    <row r="1996" spans="1:1">
      <c r="A1996" s="10">
        <f>'Version History'!E1860</f>
        <v>2564</v>
      </c>
    </row>
    <row r="1997" spans="1:1">
      <c r="A1997" s="10">
        <f>'Version History'!E1861</f>
        <v>2565</v>
      </c>
    </row>
    <row r="1998" spans="1:1">
      <c r="A1998" s="10">
        <f>'Version History'!E1862</f>
        <v>2566</v>
      </c>
    </row>
    <row r="1999" spans="1:1">
      <c r="A1999" s="10">
        <f>'Version History'!E1863</f>
        <v>2567</v>
      </c>
    </row>
    <row r="2000" spans="1:1">
      <c r="A2000" s="10">
        <f>'Version History'!E1864</f>
        <v>2568</v>
      </c>
    </row>
    <row r="2001" spans="1:1">
      <c r="A2001" s="10">
        <f>'Version History'!E1865</f>
        <v>2569</v>
      </c>
    </row>
    <row r="2002" spans="1:1">
      <c r="A2002" s="10">
        <f>'Version History'!E1866</f>
        <v>2570</v>
      </c>
    </row>
    <row r="2003" spans="1:1">
      <c r="A2003" s="10">
        <f>'Version History'!E1867</f>
        <v>2571</v>
      </c>
    </row>
    <row r="2004" spans="1:1">
      <c r="A2004" s="10">
        <f>'Version History'!E1868</f>
        <v>2572</v>
      </c>
    </row>
    <row r="2005" spans="1:1">
      <c r="A2005" s="10">
        <f>'Version History'!E1869</f>
        <v>2573</v>
      </c>
    </row>
    <row r="2006" spans="1:1">
      <c r="A2006" s="10">
        <f>'Version History'!E1870</f>
        <v>2574</v>
      </c>
    </row>
    <row r="2007" spans="1:1">
      <c r="A2007" s="10">
        <f>'Version History'!E1871</f>
        <v>2575</v>
      </c>
    </row>
    <row r="2008" spans="1:1">
      <c r="A2008" s="10">
        <f>'Version History'!E1872</f>
        <v>2576</v>
      </c>
    </row>
    <row r="2009" spans="1:1">
      <c r="A2009" s="10">
        <f>'Version History'!E1873</f>
        <v>2577</v>
      </c>
    </row>
    <row r="2010" spans="1:1">
      <c r="A2010" s="10">
        <f>'Version History'!E1874</f>
        <v>2579</v>
      </c>
    </row>
    <row r="2011" spans="1:1">
      <c r="A2011" s="10">
        <f>'Version History'!E1875</f>
        <v>2580</v>
      </c>
    </row>
    <row r="2012" spans="1:1">
      <c r="A2012" s="10">
        <f>'Version History'!E1876</f>
        <v>2581</v>
      </c>
    </row>
    <row r="2013" spans="1:1">
      <c r="A2013" s="10">
        <f>'Version History'!E1877</f>
        <v>2584</v>
      </c>
    </row>
    <row r="2014" spans="1:1">
      <c r="A2014" s="10">
        <f>'Version History'!E1878</f>
        <v>2585</v>
      </c>
    </row>
    <row r="2015" spans="1:1">
      <c r="A2015" s="10">
        <f>'Version History'!E1879</f>
        <v>2586</v>
      </c>
    </row>
    <row r="2016" spans="1:1">
      <c r="A2016" s="10">
        <f>'Version History'!E1880</f>
        <v>2587</v>
      </c>
    </row>
    <row r="2017" spans="1:1">
      <c r="A2017" s="10">
        <f>'Version History'!E1881</f>
        <v>2588</v>
      </c>
    </row>
    <row r="2018" spans="1:1">
      <c r="A2018" s="10">
        <f>'Version History'!E1882</f>
        <v>2589</v>
      </c>
    </row>
    <row r="2019" spans="1:1">
      <c r="A2019" s="10">
        <f>'Version History'!E1883</f>
        <v>2590</v>
      </c>
    </row>
    <row r="2020" spans="1:1">
      <c r="A2020" s="10">
        <f>'Version History'!E1884</f>
        <v>2591</v>
      </c>
    </row>
    <row r="2021" spans="1:1">
      <c r="A2021" s="10">
        <f>'Version History'!E1885</f>
        <v>2592</v>
      </c>
    </row>
    <row r="2022" spans="1:1">
      <c r="A2022" s="10">
        <f>'Version History'!E1886</f>
        <v>2594</v>
      </c>
    </row>
    <row r="2023" spans="1:1">
      <c r="A2023" s="10">
        <f>'Version History'!E1887</f>
        <v>2596</v>
      </c>
    </row>
    <row r="2024" spans="1:1">
      <c r="A2024" s="10">
        <f>'Version History'!E1888</f>
        <v>2597</v>
      </c>
    </row>
    <row r="2025" spans="1:1">
      <c r="A2025" s="10">
        <f>'Version History'!E1889</f>
        <v>2598</v>
      </c>
    </row>
    <row r="2026" spans="1:1">
      <c r="A2026" s="10">
        <f>'Version History'!E1890</f>
        <v>2599</v>
      </c>
    </row>
    <row r="2027" spans="1:1">
      <c r="A2027" s="10">
        <f>'Version History'!E1891</f>
        <v>2600</v>
      </c>
    </row>
    <row r="2028" spans="1:1">
      <c r="A2028" s="10">
        <f>'Version History'!E1892</f>
        <v>2603</v>
      </c>
    </row>
    <row r="2029" spans="1:1">
      <c r="A2029" s="10">
        <f>'Version History'!E1893</f>
        <v>2604</v>
      </c>
    </row>
    <row r="2030" spans="1:1">
      <c r="A2030" s="10">
        <f>'Version History'!E1894</f>
        <v>2605</v>
      </c>
    </row>
    <row r="2031" spans="1:1">
      <c r="A2031" s="10">
        <f>'Version History'!E1895</f>
        <v>2606</v>
      </c>
    </row>
    <row r="2032" spans="1:1">
      <c r="A2032" s="10">
        <f>'Version History'!E1896</f>
        <v>2607</v>
      </c>
    </row>
    <row r="2033" spans="1:1">
      <c r="A2033" s="10">
        <f>'Version History'!E1897</f>
        <v>2608</v>
      </c>
    </row>
    <row r="2034" spans="1:1">
      <c r="A2034" s="10">
        <f>'Version History'!E1898</f>
        <v>2609</v>
      </c>
    </row>
    <row r="2035" spans="1:1">
      <c r="A2035" s="10">
        <f>'Version History'!E1899</f>
        <v>2610</v>
      </c>
    </row>
    <row r="2036" spans="1:1">
      <c r="A2036" s="10">
        <f>'Version History'!E1900</f>
        <v>2611</v>
      </c>
    </row>
    <row r="2037" spans="1:1">
      <c r="A2037" s="10">
        <f>'Version History'!E1901</f>
        <v>2613</v>
      </c>
    </row>
    <row r="2038" spans="1:1">
      <c r="A2038" s="10">
        <f>'Version History'!E1902</f>
        <v>2615</v>
      </c>
    </row>
    <row r="2039" spans="1:1">
      <c r="A2039" s="10">
        <f>'Version History'!E1903</f>
        <v>2616</v>
      </c>
    </row>
    <row r="2040" spans="1:1">
      <c r="A2040" s="10">
        <f>'Version History'!E1904</f>
        <v>2617</v>
      </c>
    </row>
    <row r="2041" spans="1:1">
      <c r="A2041" s="10">
        <f>'Version History'!E1905</f>
        <v>2618</v>
      </c>
    </row>
    <row r="2042" spans="1:1">
      <c r="A2042" s="10">
        <f>'Version History'!E1906</f>
        <v>2619</v>
      </c>
    </row>
    <row r="2043" spans="1:1">
      <c r="A2043" s="10">
        <f>'Version History'!E1907</f>
        <v>2620</v>
      </c>
    </row>
    <row r="2044" spans="1:1">
      <c r="A2044" s="10">
        <f>'Version History'!E1908</f>
        <v>2621</v>
      </c>
    </row>
    <row r="2045" spans="1:1">
      <c r="A2045" s="10">
        <f>'Version History'!E1909</f>
        <v>2622</v>
      </c>
    </row>
    <row r="2046" spans="1:1">
      <c r="A2046" s="10">
        <f>'Version History'!E1910</f>
        <v>2623</v>
      </c>
    </row>
    <row r="2047" spans="1:1">
      <c r="A2047" s="10">
        <f>'Version History'!E1911</f>
        <v>2625</v>
      </c>
    </row>
    <row r="2048" spans="1:1">
      <c r="A2048" s="10">
        <f>'Version History'!E1912</f>
        <v>2626</v>
      </c>
    </row>
    <row r="2049" spans="1:1">
      <c r="A2049" s="10">
        <f>'Version History'!E1913</f>
        <v>2627</v>
      </c>
    </row>
    <row r="2050" spans="1:1">
      <c r="A2050" s="10">
        <f>'Version History'!E1914</f>
        <v>2628</v>
      </c>
    </row>
    <row r="2051" spans="1:1">
      <c r="A2051" s="10">
        <f>'Version History'!E1915</f>
        <v>2630</v>
      </c>
    </row>
    <row r="2052" spans="1:1">
      <c r="A2052" s="10">
        <f>'Version History'!E1916</f>
        <v>2631</v>
      </c>
    </row>
    <row r="2053" spans="1:1">
      <c r="A2053" s="10">
        <f>'Version History'!E1917</f>
        <v>2632</v>
      </c>
    </row>
    <row r="2054" spans="1:1">
      <c r="A2054" s="10">
        <f>'Version History'!E1918</f>
        <v>2633</v>
      </c>
    </row>
    <row r="2055" spans="1:1">
      <c r="A2055" s="10">
        <f>'Version History'!E1919</f>
        <v>2645</v>
      </c>
    </row>
    <row r="2056" spans="1:1">
      <c r="A2056" s="10">
        <f>'Version History'!E1920</f>
        <v>2648</v>
      </c>
    </row>
    <row r="2057" spans="1:1">
      <c r="A2057" s="10">
        <f>'Version History'!E1921</f>
        <v>2658</v>
      </c>
    </row>
    <row r="2058" spans="1:1">
      <c r="A2058" s="10">
        <f>'Version History'!E1922</f>
        <v>2660</v>
      </c>
    </row>
    <row r="2059" spans="1:1">
      <c r="A2059" s="10">
        <f>'Version History'!E1923</f>
        <v>2667</v>
      </c>
    </row>
    <row r="2060" spans="1:1">
      <c r="A2060" s="10">
        <f>'Version History'!E1924</f>
        <v>2671</v>
      </c>
    </row>
    <row r="2061" spans="1:1">
      <c r="A2061" s="10">
        <f>'Version History'!E1925</f>
        <v>2685</v>
      </c>
    </row>
    <row r="2062" spans="1:1">
      <c r="A2062" s="10">
        <f>'Version History'!E1926</f>
        <v>2688</v>
      </c>
    </row>
    <row r="2063" spans="1:1">
      <c r="A2063" s="10">
        <f>'Version History'!E1927</f>
        <v>2689</v>
      </c>
    </row>
    <row r="2064" spans="1:1">
      <c r="A2064" s="10">
        <f>'Version History'!E1928</f>
        <v>2690</v>
      </c>
    </row>
    <row r="2065" spans="1:1">
      <c r="A2065" s="10">
        <f>'Version History'!E1929</f>
        <v>2691</v>
      </c>
    </row>
    <row r="2066" spans="1:1">
      <c r="A2066" s="10">
        <f>'Version History'!E1930</f>
        <v>2692</v>
      </c>
    </row>
    <row r="2067" spans="1:1">
      <c r="A2067" s="10">
        <f>'Version History'!E1931</f>
        <v>2693</v>
      </c>
    </row>
    <row r="2068" spans="1:1">
      <c r="A2068" s="10">
        <f>'Version History'!E1932</f>
        <v>2694</v>
      </c>
    </row>
    <row r="2069" spans="1:1">
      <c r="A2069" s="10">
        <f>'Version History'!E1933</f>
        <v>2695</v>
      </c>
    </row>
    <row r="2070" spans="1:1">
      <c r="A2070" s="10">
        <f>'Version History'!E1934</f>
        <v>2696</v>
      </c>
    </row>
    <row r="2071" spans="1:1">
      <c r="A2071" s="10">
        <f>'Version History'!E1935</f>
        <v>2697</v>
      </c>
    </row>
    <row r="2072" spans="1:1">
      <c r="A2072" s="10">
        <f>'Version History'!E1936</f>
        <v>2700</v>
      </c>
    </row>
    <row r="2073" spans="1:1">
      <c r="A2073" s="10">
        <f>'Version History'!E1937</f>
        <v>2701</v>
      </c>
    </row>
    <row r="2074" spans="1:1">
      <c r="A2074" s="10">
        <f>'Version History'!E1938</f>
        <v>2706</v>
      </c>
    </row>
    <row r="2075" spans="1:1">
      <c r="A2075" s="10">
        <f>'Version History'!E1939</f>
        <v>2717</v>
      </c>
    </row>
    <row r="2076" spans="1:1">
      <c r="A2076" s="10">
        <f>'Version History'!E1940</f>
        <v>2718</v>
      </c>
    </row>
    <row r="2077" spans="1:1">
      <c r="A2077" s="10">
        <f>'Version History'!E1941</f>
        <v>2720</v>
      </c>
    </row>
    <row r="2078" spans="1:1">
      <c r="A2078" s="10">
        <f>'Version History'!E1942</f>
        <v>2721</v>
      </c>
    </row>
    <row r="2079" spans="1:1">
      <c r="A2079" s="10">
        <f>'Version History'!E1943</f>
        <v>2722</v>
      </c>
    </row>
    <row r="2080" spans="1:1">
      <c r="A2080" s="10">
        <f>'Version History'!E1944</f>
        <v>2724</v>
      </c>
    </row>
    <row r="2081" spans="1:1">
      <c r="A2081" s="10">
        <f>'Version History'!E1945</f>
        <v>2727</v>
      </c>
    </row>
    <row r="2082" spans="1:1">
      <c r="A2082" s="10">
        <f>'Version History'!E1946</f>
        <v>2732</v>
      </c>
    </row>
    <row r="2083" spans="1:1">
      <c r="A2083" s="10">
        <f>'Version History'!E1947</f>
        <v>2733</v>
      </c>
    </row>
    <row r="2084" spans="1:1">
      <c r="A2084" s="10">
        <f>'Version History'!E1948</f>
        <v>2734</v>
      </c>
    </row>
    <row r="2085" spans="1:1">
      <c r="A2085" s="10">
        <f>'Version History'!E1949</f>
        <v>2735</v>
      </c>
    </row>
    <row r="2086" spans="1:1">
      <c r="A2086" s="10">
        <f>'Version History'!E1950</f>
        <v>2736</v>
      </c>
    </row>
    <row r="2087" spans="1:1">
      <c r="A2087" s="10">
        <f>'Version History'!E1951</f>
        <v>2737</v>
      </c>
    </row>
    <row r="2088" spans="1:1">
      <c r="A2088" s="10">
        <f>'Version History'!E1952</f>
        <v>2738</v>
      </c>
    </row>
    <row r="2089" spans="1:1">
      <c r="A2089" s="10">
        <f>'Version History'!E1953</f>
        <v>2739</v>
      </c>
    </row>
    <row r="2090" spans="1:1">
      <c r="A2090" s="10">
        <f>'Version History'!E1954</f>
        <v>2740</v>
      </c>
    </row>
    <row r="2091" spans="1:1">
      <c r="A2091" s="10">
        <f>'Version History'!E1955</f>
        <v>2741</v>
      </c>
    </row>
    <row r="2092" spans="1:1">
      <c r="A2092" s="10">
        <f>'Version History'!E1956</f>
        <v>2742</v>
      </c>
    </row>
    <row r="2093" spans="1:1">
      <c r="A2093" s="10">
        <f>'Version History'!E1957</f>
        <v>2744</v>
      </c>
    </row>
    <row r="2094" spans="1:1">
      <c r="A2094" s="10">
        <f>'Version History'!E1958</f>
        <v>2745</v>
      </c>
    </row>
    <row r="2095" spans="1:1">
      <c r="A2095" s="10">
        <f>'Version History'!E1959</f>
        <v>2746</v>
      </c>
    </row>
    <row r="2096" spans="1:1">
      <c r="A2096" s="10">
        <f>'Version History'!E1960</f>
        <v>2750</v>
      </c>
    </row>
    <row r="2097" spans="1:1">
      <c r="A2097" s="10">
        <f>'Version History'!E1961</f>
        <v>2758</v>
      </c>
    </row>
    <row r="2098" spans="1:1">
      <c r="A2098" s="10">
        <f>'Version History'!E1962</f>
        <v>2761</v>
      </c>
    </row>
    <row r="2099" spans="1:1">
      <c r="A2099" s="10">
        <f>'Version History'!E1963</f>
        <v>2766</v>
      </c>
    </row>
    <row r="2100" spans="1:1">
      <c r="A2100" s="10">
        <f>'Version History'!E1964</f>
        <v>2767</v>
      </c>
    </row>
    <row r="2101" spans="1:1">
      <c r="A2101" s="10">
        <f>'Version History'!E1965</f>
        <v>2768</v>
      </c>
    </row>
    <row r="2102" spans="1:1">
      <c r="A2102" s="10">
        <f>'Version History'!E1966</f>
        <v>2769</v>
      </c>
    </row>
    <row r="2103" spans="1:1">
      <c r="A2103" s="10">
        <f>'Version History'!E1967</f>
        <v>2770</v>
      </c>
    </row>
    <row r="2104" spans="1:1">
      <c r="A2104" s="10">
        <f>'Version History'!E1968</f>
        <v>2771</v>
      </c>
    </row>
    <row r="2105" spans="1:1">
      <c r="A2105" s="10">
        <f>'Version History'!E1969</f>
        <v>2772</v>
      </c>
    </row>
    <row r="2106" spans="1:1">
      <c r="A2106" s="10">
        <f>'Version History'!E1970</f>
        <v>2773</v>
      </c>
    </row>
    <row r="2107" spans="1:1">
      <c r="A2107" s="10">
        <f>'Version History'!E1971</f>
        <v>2774</v>
      </c>
    </row>
    <row r="2108" spans="1:1">
      <c r="A2108" s="10">
        <f>'Version History'!E1972</f>
        <v>2775</v>
      </c>
    </row>
    <row r="2109" spans="1:1">
      <c r="A2109" s="10">
        <f>'Version History'!E1973</f>
        <v>2776</v>
      </c>
    </row>
    <row r="2110" spans="1:1">
      <c r="A2110" s="10">
        <f>'Version History'!E1974</f>
        <v>2777</v>
      </c>
    </row>
    <row r="2111" spans="1:1">
      <c r="A2111" s="10">
        <f>'Version History'!E1975</f>
        <v>2778</v>
      </c>
    </row>
    <row r="2112" spans="1:1">
      <c r="A2112" s="10">
        <f>'Version History'!E1976</f>
        <v>2780</v>
      </c>
    </row>
    <row r="2113" spans="1:1">
      <c r="A2113" s="10">
        <f>'Version History'!E1977</f>
        <v>2781</v>
      </c>
    </row>
    <row r="2114" spans="1:1">
      <c r="A2114" s="10">
        <f>'Version History'!E1978</f>
        <v>2782</v>
      </c>
    </row>
    <row r="2115" spans="1:1">
      <c r="A2115" s="10">
        <f>'Version History'!E1979</f>
        <v>2783</v>
      </c>
    </row>
    <row r="2116" spans="1:1">
      <c r="A2116" s="10">
        <f>'Version History'!E1980</f>
        <v>2784</v>
      </c>
    </row>
    <row r="2117" spans="1:1">
      <c r="A2117" s="10">
        <f>'Version History'!E1981</f>
        <v>2785</v>
      </c>
    </row>
    <row r="2118" spans="1:1">
      <c r="A2118" s="10">
        <f>'Version History'!E1982</f>
        <v>2786</v>
      </c>
    </row>
    <row r="2119" spans="1:1">
      <c r="A2119" s="10">
        <f>'Version History'!E1983</f>
        <v>2787</v>
      </c>
    </row>
    <row r="2120" spans="1:1">
      <c r="A2120" s="10">
        <f>'Version History'!E1984</f>
        <v>2788</v>
      </c>
    </row>
    <row r="2121" spans="1:1">
      <c r="A2121" s="10">
        <f>'Version History'!E1985</f>
        <v>2789</v>
      </c>
    </row>
    <row r="2122" spans="1:1">
      <c r="A2122" s="10">
        <f>'Version History'!E1986</f>
        <v>2790</v>
      </c>
    </row>
    <row r="2123" spans="1:1">
      <c r="A2123" s="10">
        <f>'Version History'!E1987</f>
        <v>2791</v>
      </c>
    </row>
    <row r="2124" spans="1:1">
      <c r="A2124" s="10">
        <f>'Version History'!E1988</f>
        <v>2792</v>
      </c>
    </row>
    <row r="2125" spans="1:1">
      <c r="A2125" s="10">
        <f>'Version History'!E1989</f>
        <v>2793</v>
      </c>
    </row>
    <row r="2126" spans="1:1">
      <c r="A2126" s="10">
        <f>'Version History'!E1990</f>
        <v>2794</v>
      </c>
    </row>
    <row r="2127" spans="1:1">
      <c r="A2127" s="10">
        <f>'Version History'!E1991</f>
        <v>2795</v>
      </c>
    </row>
    <row r="2128" spans="1:1">
      <c r="A2128" s="10">
        <f>'Version History'!E1992</f>
        <v>2796</v>
      </c>
    </row>
    <row r="2129" spans="1:1">
      <c r="A2129" s="10">
        <f>'Version History'!E1993</f>
        <v>2797</v>
      </c>
    </row>
    <row r="2130" spans="1:1">
      <c r="A2130" s="10">
        <f>'Version History'!E1994</f>
        <v>2798</v>
      </c>
    </row>
    <row r="2131" spans="1:1">
      <c r="A2131" s="10">
        <f>'Version History'!E1995</f>
        <v>2799</v>
      </c>
    </row>
    <row r="2132" spans="1:1">
      <c r="A2132" s="10">
        <f>'Version History'!E1996</f>
        <v>2800</v>
      </c>
    </row>
    <row r="2133" spans="1:1">
      <c r="A2133" s="10">
        <f>'Version History'!E1997</f>
        <v>2801</v>
      </c>
    </row>
    <row r="2134" spans="1:1">
      <c r="A2134" s="10">
        <f>'Version History'!E1998</f>
        <v>2802</v>
      </c>
    </row>
    <row r="2135" spans="1:1">
      <c r="A2135" s="10">
        <f>'Version History'!E1999</f>
        <v>2803</v>
      </c>
    </row>
    <row r="2136" spans="1:1">
      <c r="A2136" s="10">
        <f>'Version History'!E2000</f>
        <v>2804</v>
      </c>
    </row>
    <row r="2137" spans="1:1">
      <c r="A2137" s="10">
        <f>'Version History'!E2001</f>
        <v>2805</v>
      </c>
    </row>
    <row r="2138" spans="1:1">
      <c r="A2138" s="10">
        <f>'Version History'!E2002</f>
        <v>2806</v>
      </c>
    </row>
    <row r="2139" spans="1:1">
      <c r="A2139" s="10">
        <f>'Version History'!E2003</f>
        <v>2807</v>
      </c>
    </row>
    <row r="2140" spans="1:1">
      <c r="A2140" s="10">
        <f>'Version History'!E2004</f>
        <v>2808</v>
      </c>
    </row>
    <row r="2141" spans="1:1">
      <c r="A2141" s="10">
        <f>'Version History'!E2005</f>
        <v>2809</v>
      </c>
    </row>
    <row r="2142" spans="1:1">
      <c r="A2142" s="10">
        <f>'Version History'!E2006</f>
        <v>2810</v>
      </c>
    </row>
    <row r="2143" spans="1:1">
      <c r="A2143" s="10">
        <f>'Version History'!E2007</f>
        <v>2811</v>
      </c>
    </row>
    <row r="2144" spans="1:1">
      <c r="A2144" s="10">
        <f>'Version History'!E2008</f>
        <v>2812</v>
      </c>
    </row>
    <row r="2145" spans="1:1">
      <c r="A2145" s="10">
        <f>'Version History'!E2009</f>
        <v>2813</v>
      </c>
    </row>
    <row r="2146" spans="1:1">
      <c r="A2146" s="10">
        <f>'Version History'!E2010</f>
        <v>2814</v>
      </c>
    </row>
    <row r="2147" spans="1:1">
      <c r="A2147" s="10">
        <f>'Version History'!E2011</f>
        <v>2815</v>
      </c>
    </row>
    <row r="2148" spans="1:1">
      <c r="A2148" s="10">
        <f>'Version History'!E2012</f>
        <v>2816</v>
      </c>
    </row>
    <row r="2149" spans="1:1">
      <c r="A2149" s="10">
        <f>'Version History'!E2013</f>
        <v>2817</v>
      </c>
    </row>
    <row r="2150" spans="1:1">
      <c r="A2150" s="10">
        <f>'Version History'!E2014</f>
        <v>2818</v>
      </c>
    </row>
    <row r="2151" spans="1:1">
      <c r="A2151" s="10">
        <f>'Version History'!E2015</f>
        <v>2819</v>
      </c>
    </row>
    <row r="2152" spans="1:1">
      <c r="A2152" s="10">
        <f>'Version History'!E2016</f>
        <v>2820</v>
      </c>
    </row>
    <row r="2153" spans="1:1">
      <c r="A2153" s="10">
        <f>'Version History'!E2017</f>
        <v>2821</v>
      </c>
    </row>
    <row r="2154" spans="1:1">
      <c r="A2154" s="10">
        <f>'Version History'!E2018</f>
        <v>2822</v>
      </c>
    </row>
    <row r="2155" spans="1:1">
      <c r="A2155" s="10">
        <f>'Version History'!E2019</f>
        <v>2823</v>
      </c>
    </row>
    <row r="2156" spans="1:1">
      <c r="A2156" s="10">
        <f>'Version History'!E2020</f>
        <v>2824</v>
      </c>
    </row>
    <row r="2157" spans="1:1">
      <c r="A2157" s="10">
        <f>'Version History'!E2021</f>
        <v>2825</v>
      </c>
    </row>
    <row r="2158" spans="1:1">
      <c r="A2158" s="10">
        <f>'Version History'!E2022</f>
        <v>2827</v>
      </c>
    </row>
    <row r="2159" spans="1:1">
      <c r="A2159" s="10">
        <f>'Version History'!E2023</f>
        <v>2828</v>
      </c>
    </row>
    <row r="2160" spans="1:1">
      <c r="A2160" s="10">
        <f>'Version History'!E2024</f>
        <v>2831</v>
      </c>
    </row>
    <row r="2161" spans="1:1">
      <c r="A2161" s="10">
        <f>'Version History'!E2025</f>
        <v>2832</v>
      </c>
    </row>
    <row r="2162" spans="1:1">
      <c r="A2162" s="10">
        <f>'Version History'!E2026</f>
        <v>2833</v>
      </c>
    </row>
    <row r="2163" spans="1:1">
      <c r="A2163" s="10">
        <f>'Version History'!E2027</f>
        <v>2834</v>
      </c>
    </row>
    <row r="2164" spans="1:1">
      <c r="A2164" s="10">
        <f>'Version History'!E2028</f>
        <v>2835</v>
      </c>
    </row>
    <row r="2165" spans="1:1">
      <c r="A2165" s="10">
        <f>'Version History'!E2029</f>
        <v>2836</v>
      </c>
    </row>
    <row r="2166" spans="1:1">
      <c r="A2166" s="10">
        <f>'Version History'!E2030</f>
        <v>2838</v>
      </c>
    </row>
    <row r="2167" spans="1:1">
      <c r="A2167" s="10">
        <f>'Version History'!E2031</f>
        <v>2839</v>
      </c>
    </row>
    <row r="2168" spans="1:1">
      <c r="A2168" s="10">
        <f>'Version History'!E2032</f>
        <v>2840</v>
      </c>
    </row>
    <row r="2169" spans="1:1">
      <c r="A2169" s="10">
        <f>'Version History'!E2033</f>
        <v>2841</v>
      </c>
    </row>
    <row r="2170" spans="1:1">
      <c r="A2170" s="10">
        <f>'Version History'!E2034</f>
        <v>2842</v>
      </c>
    </row>
    <row r="2171" spans="1:1">
      <c r="A2171" s="10">
        <f>'Version History'!E2035</f>
        <v>2843</v>
      </c>
    </row>
    <row r="2172" spans="1:1">
      <c r="A2172" s="10">
        <f>'Version History'!E2036</f>
        <v>2844</v>
      </c>
    </row>
    <row r="2173" spans="1:1">
      <c r="A2173" s="10">
        <f>'Version History'!E2037</f>
        <v>2845</v>
      </c>
    </row>
    <row r="2174" spans="1:1">
      <c r="A2174" s="10">
        <f>'Version History'!E2038</f>
        <v>2846</v>
      </c>
    </row>
    <row r="2175" spans="1:1">
      <c r="A2175" s="10">
        <f>'Version History'!E2039</f>
        <v>2847</v>
      </c>
    </row>
    <row r="2176" spans="1:1">
      <c r="A2176" s="10">
        <f>'Version History'!E2040</f>
        <v>2848</v>
      </c>
    </row>
    <row r="2177" spans="1:1">
      <c r="A2177" s="10">
        <f>'Version History'!E2041</f>
        <v>2850</v>
      </c>
    </row>
    <row r="2178" spans="1:1">
      <c r="A2178" s="10">
        <f>'Version History'!E2042</f>
        <v>2851</v>
      </c>
    </row>
    <row r="2179" spans="1:1">
      <c r="A2179" s="10">
        <f>'Version History'!E2043</f>
        <v>2852</v>
      </c>
    </row>
    <row r="2180" spans="1:1">
      <c r="A2180" s="10">
        <f>'Version History'!E2044</f>
        <v>2853</v>
      </c>
    </row>
    <row r="2181" spans="1:1">
      <c r="A2181" s="10">
        <f>'Version History'!E2045</f>
        <v>2854</v>
      </c>
    </row>
    <row r="2182" spans="1:1">
      <c r="A2182" s="10">
        <f>'Version History'!E2046</f>
        <v>2855</v>
      </c>
    </row>
    <row r="2183" spans="1:1">
      <c r="A2183" s="10">
        <f>'Version History'!E2047</f>
        <v>2856</v>
      </c>
    </row>
    <row r="2184" spans="1:1">
      <c r="A2184" s="10">
        <f>'Version History'!E2048</f>
        <v>2858</v>
      </c>
    </row>
    <row r="2185" spans="1:1">
      <c r="A2185" s="10">
        <f>'Version History'!E2049</f>
        <v>2859</v>
      </c>
    </row>
    <row r="2186" spans="1:1">
      <c r="A2186" s="10">
        <f>'Version History'!E2050</f>
        <v>2860</v>
      </c>
    </row>
    <row r="2187" spans="1:1">
      <c r="A2187" s="10">
        <f>'Version History'!E2051</f>
        <v>2861</v>
      </c>
    </row>
    <row r="2188" spans="1:1">
      <c r="A2188" s="10">
        <f>'Version History'!E2052</f>
        <v>2862</v>
      </c>
    </row>
    <row r="2189" spans="1:1">
      <c r="A2189" s="10">
        <f>'Version History'!E2053</f>
        <v>2863</v>
      </c>
    </row>
    <row r="2190" spans="1:1">
      <c r="A2190" s="10">
        <f>'Version History'!E2054</f>
        <v>2864</v>
      </c>
    </row>
    <row r="2191" spans="1:1">
      <c r="A2191" s="10">
        <f>'Version History'!E2055</f>
        <v>2865</v>
      </c>
    </row>
    <row r="2192" spans="1:1">
      <c r="A2192" s="10">
        <f>'Version History'!E2056</f>
        <v>2866</v>
      </c>
    </row>
    <row r="2193" spans="1:1">
      <c r="A2193" s="10">
        <f>'Version History'!E2057</f>
        <v>2867</v>
      </c>
    </row>
    <row r="2194" spans="1:1">
      <c r="A2194" s="10">
        <f>'Version History'!E2058</f>
        <v>2870</v>
      </c>
    </row>
    <row r="2195" spans="1:1">
      <c r="A2195" s="10">
        <f>'Version History'!E2059</f>
        <v>2873</v>
      </c>
    </row>
    <row r="2196" spans="1:1">
      <c r="A2196" s="10">
        <f>'Version History'!E2060</f>
        <v>2882</v>
      </c>
    </row>
    <row r="2197" spans="1:1">
      <c r="A2197" s="10">
        <f>'Version History'!E2061</f>
        <v>2883</v>
      </c>
    </row>
    <row r="2198" spans="1:1">
      <c r="A2198" s="10">
        <f>'Version History'!E2062</f>
        <v>2884</v>
      </c>
    </row>
    <row r="2199" spans="1:1">
      <c r="A2199" s="10">
        <f>'Version History'!E2063</f>
        <v>2885</v>
      </c>
    </row>
    <row r="2200" spans="1:1">
      <c r="A2200" s="10">
        <f>'Version History'!E2064</f>
        <v>2886</v>
      </c>
    </row>
    <row r="2201" spans="1:1">
      <c r="A2201" s="10">
        <f>'Version History'!E2065</f>
        <v>2887</v>
      </c>
    </row>
    <row r="2202" spans="1:1">
      <c r="A2202" s="10">
        <f>'Version History'!E2066</f>
        <v>2888</v>
      </c>
    </row>
    <row r="2203" spans="1:1">
      <c r="A2203" s="10">
        <f>'Version History'!E2067</f>
        <v>2890</v>
      </c>
    </row>
    <row r="2204" spans="1:1">
      <c r="A2204" s="10">
        <f>'Version History'!E2068</f>
        <v>2905</v>
      </c>
    </row>
    <row r="2205" spans="1:1">
      <c r="A2205" s="10">
        <f>'Version History'!E2069</f>
        <v>2906</v>
      </c>
    </row>
    <row r="2206" spans="1:1">
      <c r="A2206" s="10">
        <f>'Version History'!E2070</f>
        <v>2907</v>
      </c>
    </row>
    <row r="2207" spans="1:1">
      <c r="A2207" s="10">
        <f>'Version History'!E2071</f>
        <v>2908</v>
      </c>
    </row>
    <row r="2208" spans="1:1">
      <c r="A2208" s="10">
        <f>'Version History'!E2072</f>
        <v>2909</v>
      </c>
    </row>
    <row r="2209" spans="1:1">
      <c r="A2209" s="10">
        <f>'Version History'!E2073</f>
        <v>2945</v>
      </c>
    </row>
    <row r="2210" spans="1:1">
      <c r="A2210" s="10">
        <f>'Version History'!E2074</f>
        <v>2948</v>
      </c>
    </row>
    <row r="2211" spans="1:1">
      <c r="A2211" s="10">
        <f>'Version History'!E2075</f>
        <v>2949</v>
      </c>
    </row>
    <row r="2212" spans="1:1">
      <c r="A2212" s="10">
        <f>'Version History'!E2076</f>
        <v>2951</v>
      </c>
    </row>
    <row r="2213" spans="1:1">
      <c r="A2213" s="10">
        <f>'Version History'!E2077</f>
        <v>2952</v>
      </c>
    </row>
    <row r="2214" spans="1:1">
      <c r="A2214" s="10">
        <f>'Version History'!E2078</f>
        <v>2953</v>
      </c>
    </row>
    <row r="2215" spans="1:1">
      <c r="A2215" s="10">
        <f>'Version History'!E2079</f>
        <v>2955</v>
      </c>
    </row>
    <row r="2216" spans="1:1">
      <c r="A2216" s="10">
        <f>'Version History'!E2080</f>
        <v>2956</v>
      </c>
    </row>
    <row r="2217" spans="1:1">
      <c r="A2217" s="10">
        <f>'Version History'!E2081</f>
        <v>2957</v>
      </c>
    </row>
    <row r="2218" spans="1:1">
      <c r="A2218" s="10">
        <f>'Version History'!E2082</f>
        <v>2958</v>
      </c>
    </row>
    <row r="2219" spans="1:1">
      <c r="A2219" s="10">
        <f>'Version History'!E2083</f>
        <v>2959</v>
      </c>
    </row>
    <row r="2220" spans="1:1">
      <c r="A2220" s="10">
        <f>'Version History'!E2084</f>
        <v>2960</v>
      </c>
    </row>
    <row r="2221" spans="1:1">
      <c r="A2221" s="10">
        <f>'Version History'!E2085</f>
        <v>2961</v>
      </c>
    </row>
    <row r="2222" spans="1:1">
      <c r="A2222" s="10">
        <f>'Version History'!E2086</f>
        <v>2962</v>
      </c>
    </row>
    <row r="2223" spans="1:1">
      <c r="A2223" s="10">
        <f>'Version History'!E2087</f>
        <v>2963</v>
      </c>
    </row>
    <row r="2224" spans="1:1">
      <c r="A2224" s="10">
        <f>'Version History'!E2088</f>
        <v>2965</v>
      </c>
    </row>
    <row r="2225" spans="1:1">
      <c r="A2225" s="10">
        <f>'Version History'!E2089</f>
        <v>2966</v>
      </c>
    </row>
    <row r="2226" spans="1:1">
      <c r="A2226" s="10">
        <f>'Version History'!E2090</f>
        <v>2967</v>
      </c>
    </row>
    <row r="2227" spans="1:1">
      <c r="A2227" s="10">
        <f>'Version History'!E2091</f>
        <v>2968</v>
      </c>
    </row>
    <row r="2228" spans="1:1">
      <c r="A2228" s="10">
        <f>'Version History'!E2092</f>
        <v>2969</v>
      </c>
    </row>
    <row r="2229" spans="1:1">
      <c r="A2229" s="10">
        <f>'Version History'!E2093</f>
        <v>2986</v>
      </c>
    </row>
    <row r="2230" spans="1:1">
      <c r="A2230" s="10">
        <f>'Version History'!E2094</f>
        <v>2987</v>
      </c>
    </row>
    <row r="2231" spans="1:1">
      <c r="A2231" s="10">
        <f>'Version History'!E2095</f>
        <v>2988</v>
      </c>
    </row>
    <row r="2232" spans="1:1">
      <c r="A2232" s="10">
        <f>'Version History'!E2096</f>
        <v>2989</v>
      </c>
    </row>
    <row r="2233" spans="1:1">
      <c r="A2233" s="10">
        <f>'Version History'!E2097</f>
        <v>2990</v>
      </c>
    </row>
    <row r="2234" spans="1:1">
      <c r="A2234" s="10">
        <f>'Version History'!E2098</f>
        <v>2991</v>
      </c>
    </row>
    <row r="2235" spans="1:1">
      <c r="A2235" s="10">
        <f>'Version History'!E2099</f>
        <v>2992</v>
      </c>
    </row>
    <row r="2236" spans="1:1">
      <c r="A2236" s="10">
        <f>'Version History'!E2100</f>
        <v>2993</v>
      </c>
    </row>
    <row r="2237" spans="1:1">
      <c r="A2237" s="10">
        <f>'Version History'!E2101</f>
        <v>2994</v>
      </c>
    </row>
    <row r="2238" spans="1:1">
      <c r="A2238" s="10">
        <f>'Version History'!E2102</f>
        <v>2995</v>
      </c>
    </row>
    <row r="2239" spans="1:1">
      <c r="A2239" s="10">
        <f>'Version History'!E2103</f>
        <v>2996</v>
      </c>
    </row>
    <row r="2240" spans="1:1">
      <c r="A2240" s="10">
        <f>'Version History'!E2104</f>
        <v>2997</v>
      </c>
    </row>
    <row r="2241" spans="1:1">
      <c r="A2241" s="10">
        <f>'Version History'!E2105</f>
        <v>2998</v>
      </c>
    </row>
    <row r="2242" spans="1:1">
      <c r="A2242" s="10">
        <f>'Version History'!E2106</f>
        <v>2999</v>
      </c>
    </row>
    <row r="2243" spans="1:1">
      <c r="A2243" s="10">
        <f>'Version History'!E2107</f>
        <v>3000</v>
      </c>
    </row>
    <row r="2244" spans="1:1">
      <c r="A2244" s="10">
        <f>'Version History'!E2108</f>
        <v>3001</v>
      </c>
    </row>
    <row r="2245" spans="1:1">
      <c r="A2245" s="10">
        <f>'Version History'!E2109</f>
        <v>3002</v>
      </c>
    </row>
    <row r="2246" spans="1:1">
      <c r="A2246" s="10">
        <f>'Version History'!E2110</f>
        <v>3003</v>
      </c>
    </row>
    <row r="2247" spans="1:1">
      <c r="A2247" s="10">
        <f>'Version History'!E2111</f>
        <v>3004</v>
      </c>
    </row>
    <row r="2248" spans="1:1">
      <c r="A2248" s="10">
        <f>'Version History'!E2112</f>
        <v>3005</v>
      </c>
    </row>
    <row r="2249" spans="1:1">
      <c r="A2249" s="10">
        <f>'Version History'!E2113</f>
        <v>3007</v>
      </c>
    </row>
    <row r="2250" spans="1:1">
      <c r="A2250" s="10">
        <f>'Version History'!E2114</f>
        <v>3008</v>
      </c>
    </row>
    <row r="2251" spans="1:1">
      <c r="A2251" s="10">
        <f>'Version History'!E2115</f>
        <v>3009</v>
      </c>
    </row>
    <row r="2252" spans="1:1">
      <c r="A2252" s="10">
        <f>'Version History'!E2116</f>
        <v>3010</v>
      </c>
    </row>
    <row r="2253" spans="1:1">
      <c r="A2253" s="10">
        <f>'Version History'!E2117</f>
        <v>3011</v>
      </c>
    </row>
    <row r="2254" spans="1:1">
      <c r="A2254" s="10">
        <f>'Version History'!E2118</f>
        <v>3012</v>
      </c>
    </row>
    <row r="2255" spans="1:1">
      <c r="A2255" s="10">
        <f>'Version History'!E2119</f>
        <v>3013</v>
      </c>
    </row>
    <row r="2256" spans="1:1">
      <c r="A2256" s="10">
        <f>'Version History'!E2120</f>
        <v>3014</v>
      </c>
    </row>
    <row r="2257" spans="1:1">
      <c r="A2257" s="10">
        <f>'Version History'!E2121</f>
        <v>3015</v>
      </c>
    </row>
    <row r="2258" spans="1:1">
      <c r="A2258" s="10">
        <f>'Version History'!E2122</f>
        <v>3016</v>
      </c>
    </row>
    <row r="2259" spans="1:1">
      <c r="A2259" s="10">
        <f>'Version History'!E2123</f>
        <v>3017</v>
      </c>
    </row>
    <row r="2260" spans="1:1">
      <c r="A2260" s="10">
        <f>'Version History'!E2124</f>
        <v>3018</v>
      </c>
    </row>
    <row r="2261" spans="1:1">
      <c r="A2261" s="10">
        <f>'Version History'!E2125</f>
        <v>3019</v>
      </c>
    </row>
    <row r="2262" spans="1:1">
      <c r="A2262" s="10">
        <f>'Version History'!E2126</f>
        <v>3020</v>
      </c>
    </row>
    <row r="2263" spans="1:1">
      <c r="A2263" s="10">
        <f>'Version History'!E2127</f>
        <v>3021</v>
      </c>
    </row>
    <row r="2264" spans="1:1">
      <c r="A2264" s="10">
        <f>'Version History'!E2128</f>
        <v>3022</v>
      </c>
    </row>
    <row r="2265" spans="1:1">
      <c r="A2265" s="10">
        <f>'Version History'!E2129</f>
        <v>3023</v>
      </c>
    </row>
    <row r="2266" spans="1:1">
      <c r="A2266" s="10">
        <f>'Version History'!E2130</f>
        <v>3024</v>
      </c>
    </row>
    <row r="2267" spans="1:1">
      <c r="A2267" s="10">
        <f>'Version History'!E2131</f>
        <v>3025</v>
      </c>
    </row>
    <row r="2268" spans="1:1">
      <c r="A2268" s="10">
        <f>'Version History'!E2132</f>
        <v>3026</v>
      </c>
    </row>
    <row r="2269" spans="1:1">
      <c r="A2269" s="10">
        <f>'Version History'!E2133</f>
        <v>3027</v>
      </c>
    </row>
    <row r="2270" spans="1:1">
      <c r="A2270" s="10">
        <f>'Version History'!E2134</f>
        <v>3028</v>
      </c>
    </row>
    <row r="2271" spans="1:1">
      <c r="A2271" s="10">
        <f>'Version History'!E2135</f>
        <v>3029</v>
      </c>
    </row>
    <row r="2272" spans="1:1">
      <c r="A2272" s="10">
        <f>'Version History'!E2136</f>
        <v>3030</v>
      </c>
    </row>
    <row r="2273" spans="1:1">
      <c r="A2273" s="10">
        <f>'Version History'!E2137</f>
        <v>3031</v>
      </c>
    </row>
    <row r="2274" spans="1:1">
      <c r="A2274" s="10">
        <f>'Version History'!E2138</f>
        <v>3032</v>
      </c>
    </row>
    <row r="2275" spans="1:1">
      <c r="A2275" s="10">
        <f>'Version History'!E2139</f>
        <v>3033</v>
      </c>
    </row>
    <row r="2276" spans="1:1">
      <c r="A2276" s="10">
        <f>'Version History'!E2140</f>
        <v>3034</v>
      </c>
    </row>
    <row r="2277" spans="1:1">
      <c r="A2277" s="10">
        <f>'Version History'!E2141</f>
        <v>3035</v>
      </c>
    </row>
    <row r="2278" spans="1:1">
      <c r="A2278" s="10">
        <f>'Version History'!E2142</f>
        <v>3036</v>
      </c>
    </row>
    <row r="2279" spans="1:1">
      <c r="A2279" s="10">
        <f>'Version History'!E2143</f>
        <v>3037</v>
      </c>
    </row>
    <row r="2280" spans="1:1">
      <c r="A2280" s="10">
        <f>'Version History'!E2144</f>
        <v>3038</v>
      </c>
    </row>
    <row r="2281" spans="1:1">
      <c r="A2281" s="10">
        <f>'Version History'!E2145</f>
        <v>3039</v>
      </c>
    </row>
    <row r="2282" spans="1:1">
      <c r="A2282" s="10">
        <f>'Version History'!E2146</f>
        <v>3040</v>
      </c>
    </row>
    <row r="2283" spans="1:1">
      <c r="A2283" s="10">
        <f>'Version History'!E2147</f>
        <v>3041</v>
      </c>
    </row>
    <row r="2284" spans="1:1">
      <c r="A2284" s="10">
        <f>'Version History'!E2148</f>
        <v>3042</v>
      </c>
    </row>
    <row r="2285" spans="1:1">
      <c r="A2285" s="10">
        <f>'Version History'!E2149</f>
        <v>3043</v>
      </c>
    </row>
    <row r="2286" spans="1:1">
      <c r="A2286" s="10">
        <f>'Version History'!E2150</f>
        <v>3044</v>
      </c>
    </row>
    <row r="2287" spans="1:1">
      <c r="A2287" s="10">
        <f>'Version History'!E2151</f>
        <v>3045</v>
      </c>
    </row>
    <row r="2288" spans="1:1">
      <c r="A2288" s="10">
        <f>'Version History'!E2152</f>
        <v>3047</v>
      </c>
    </row>
    <row r="2289" spans="1:1">
      <c r="A2289" s="10">
        <f>'Version History'!E2153</f>
        <v>3048</v>
      </c>
    </row>
    <row r="2290" spans="1:1">
      <c r="A2290" s="10">
        <f>'Version History'!E2154</f>
        <v>3049</v>
      </c>
    </row>
    <row r="2291" spans="1:1">
      <c r="A2291" s="10">
        <f>'Version History'!E2155</f>
        <v>3050</v>
      </c>
    </row>
    <row r="2292" spans="1:1">
      <c r="A2292" s="10">
        <f>'Version History'!E2156</f>
        <v>3051</v>
      </c>
    </row>
    <row r="2293" spans="1:1">
      <c r="A2293" s="10">
        <f>'Version History'!E2157</f>
        <v>3052</v>
      </c>
    </row>
    <row r="2294" spans="1:1">
      <c r="A2294" s="10">
        <f>'Version History'!E2158</f>
        <v>3053</v>
      </c>
    </row>
    <row r="2295" spans="1:1">
      <c r="A2295" s="10">
        <f>'Version History'!E2159</f>
        <v>3054</v>
      </c>
    </row>
    <row r="2296" spans="1:1">
      <c r="A2296" s="10">
        <f>'Version History'!E2160</f>
        <v>3055</v>
      </c>
    </row>
    <row r="2297" spans="1:1">
      <c r="A2297" s="10">
        <f>'Version History'!E2161</f>
        <v>3056</v>
      </c>
    </row>
    <row r="2298" spans="1:1">
      <c r="A2298" s="10">
        <f>'Version History'!E2162</f>
        <v>3057</v>
      </c>
    </row>
    <row r="2299" spans="1:1">
      <c r="A2299" s="10">
        <f>'Version History'!E2163</f>
        <v>3058</v>
      </c>
    </row>
    <row r="2300" spans="1:1">
      <c r="A2300" s="10">
        <f>'Version History'!E2164</f>
        <v>3059</v>
      </c>
    </row>
    <row r="2301" spans="1:1">
      <c r="A2301" s="10">
        <f>'Version History'!E2165</f>
        <v>3060</v>
      </c>
    </row>
    <row r="2302" spans="1:1">
      <c r="A2302" s="10">
        <f>'Version History'!E2166</f>
        <v>3061</v>
      </c>
    </row>
    <row r="2303" spans="1:1">
      <c r="A2303" s="10">
        <f>'Version History'!E2167</f>
        <v>3062</v>
      </c>
    </row>
    <row r="2304" spans="1:1">
      <c r="A2304" s="10">
        <f>'Version History'!E2168</f>
        <v>3063</v>
      </c>
    </row>
    <row r="2305" spans="1:1">
      <c r="A2305" s="10">
        <f>'Version History'!E2169</f>
        <v>3064</v>
      </c>
    </row>
    <row r="2306" spans="1:1">
      <c r="A2306" s="10">
        <f>'Version History'!E2170</f>
        <v>3065</v>
      </c>
    </row>
    <row r="2307" spans="1:1">
      <c r="A2307" s="10">
        <f>'Version History'!E2171</f>
        <v>3066</v>
      </c>
    </row>
    <row r="2308" spans="1:1">
      <c r="A2308" s="10">
        <f>'Version History'!E2172</f>
        <v>3067</v>
      </c>
    </row>
    <row r="2309" spans="1:1">
      <c r="A2309" s="10">
        <f>'Version History'!E2173</f>
        <v>3068</v>
      </c>
    </row>
    <row r="2310" spans="1:1">
      <c r="A2310" s="10">
        <f>'Version History'!E2174</f>
        <v>3069</v>
      </c>
    </row>
    <row r="2311" spans="1:1">
      <c r="A2311" s="10">
        <f>'Version History'!E2175</f>
        <v>3070</v>
      </c>
    </row>
    <row r="2312" spans="1:1">
      <c r="A2312" s="10">
        <f>'Version History'!E2176</f>
        <v>3071</v>
      </c>
    </row>
    <row r="2313" spans="1:1">
      <c r="A2313" s="10">
        <f>'Version History'!E2177</f>
        <v>3072</v>
      </c>
    </row>
    <row r="2314" spans="1:1">
      <c r="A2314" s="10">
        <f>'Version History'!E2178</f>
        <v>3073</v>
      </c>
    </row>
    <row r="2315" spans="1:1">
      <c r="A2315" s="10">
        <f>'Version History'!E2179</f>
        <v>3074</v>
      </c>
    </row>
    <row r="2316" spans="1:1">
      <c r="A2316" s="10">
        <f>'Version History'!E2180</f>
        <v>3075</v>
      </c>
    </row>
    <row r="2317" spans="1:1">
      <c r="A2317" s="10">
        <f>'Version History'!E2181</f>
        <v>3076</v>
      </c>
    </row>
    <row r="2318" spans="1:1">
      <c r="A2318" s="10">
        <f>'Version History'!E2182</f>
        <v>3077</v>
      </c>
    </row>
    <row r="2319" spans="1:1">
      <c r="A2319" s="10">
        <f>'Version History'!E2183</f>
        <v>3078</v>
      </c>
    </row>
    <row r="2320" spans="1:1">
      <c r="A2320" s="10">
        <f>'Version History'!E2184</f>
        <v>3079</v>
      </c>
    </row>
    <row r="2321" spans="1:1">
      <c r="A2321" s="10">
        <f>'Version History'!E2185</f>
        <v>3080</v>
      </c>
    </row>
    <row r="2322" spans="1:1">
      <c r="A2322" s="10">
        <f>'Version History'!E2186</f>
        <v>3081</v>
      </c>
    </row>
    <row r="2323" spans="1:1">
      <c r="A2323" s="10">
        <f>'Version History'!E2187</f>
        <v>3082</v>
      </c>
    </row>
    <row r="2324" spans="1:1">
      <c r="A2324" s="10">
        <f>'Version History'!E2188</f>
        <v>3083</v>
      </c>
    </row>
    <row r="2325" spans="1:1">
      <c r="A2325" s="10">
        <f>'Version History'!E2189</f>
        <v>3084</v>
      </c>
    </row>
    <row r="2326" spans="1:1">
      <c r="A2326" s="10">
        <f>'Version History'!E2190</f>
        <v>3085</v>
      </c>
    </row>
    <row r="2327" spans="1:1">
      <c r="A2327" s="10">
        <f>'Version History'!E2191</f>
        <v>3086</v>
      </c>
    </row>
    <row r="2328" spans="1:1">
      <c r="A2328" s="10">
        <f>'Version History'!E2192</f>
        <v>3087</v>
      </c>
    </row>
    <row r="2329" spans="1:1">
      <c r="A2329" s="10">
        <f>'Version History'!E2193</f>
        <v>3088</v>
      </c>
    </row>
    <row r="2330" spans="1:1">
      <c r="A2330" s="10">
        <f>'Version History'!E2194</f>
        <v>3089</v>
      </c>
    </row>
    <row r="2331" spans="1:1">
      <c r="A2331" s="10">
        <f>'Version History'!E2195</f>
        <v>3090</v>
      </c>
    </row>
    <row r="2332" spans="1:1">
      <c r="A2332" s="10">
        <f>'Version History'!E2196</f>
        <v>3091</v>
      </c>
    </row>
    <row r="2333" spans="1:1">
      <c r="A2333" s="10">
        <f>'Version History'!E2197</f>
        <v>3092</v>
      </c>
    </row>
    <row r="2334" spans="1:1">
      <c r="A2334" s="10">
        <f>'Version History'!E2198</f>
        <v>3093</v>
      </c>
    </row>
    <row r="2335" spans="1:1">
      <c r="A2335" s="10">
        <f>'Version History'!E2199</f>
        <v>3094</v>
      </c>
    </row>
    <row r="2336" spans="1:1">
      <c r="A2336" s="10">
        <f>'Version History'!E2200</f>
        <v>3095</v>
      </c>
    </row>
    <row r="2337" spans="1:1">
      <c r="A2337" s="10">
        <f>'Version History'!E2201</f>
        <v>3096</v>
      </c>
    </row>
    <row r="2338" spans="1:1">
      <c r="A2338" s="10">
        <f>'Version History'!E2202</f>
        <v>3097</v>
      </c>
    </row>
    <row r="2339" spans="1:1">
      <c r="A2339" s="10">
        <f>'Version History'!E2203</f>
        <v>3098</v>
      </c>
    </row>
    <row r="2340" spans="1:1">
      <c r="A2340" s="10">
        <f>'Version History'!E2204</f>
        <v>3099</v>
      </c>
    </row>
    <row r="2341" spans="1:1">
      <c r="A2341" s="10">
        <f>'Version History'!E2205</f>
        <v>3100</v>
      </c>
    </row>
    <row r="2342" spans="1:1">
      <c r="A2342" s="10">
        <f>'Version History'!E2206</f>
        <v>3101</v>
      </c>
    </row>
    <row r="2343" spans="1:1">
      <c r="A2343" s="10">
        <f>'Version History'!E2207</f>
        <v>3102</v>
      </c>
    </row>
    <row r="2344" spans="1:1">
      <c r="A2344" s="10">
        <f>'Version History'!E2208</f>
        <v>3103</v>
      </c>
    </row>
    <row r="2345" spans="1:1">
      <c r="A2345" s="10">
        <f>'Version History'!E2209</f>
        <v>3104</v>
      </c>
    </row>
    <row r="2346" spans="1:1">
      <c r="A2346" s="10">
        <f>'Version History'!E2210</f>
        <v>3105</v>
      </c>
    </row>
    <row r="2347" spans="1:1">
      <c r="A2347" s="10">
        <f>'Version History'!E2211</f>
        <v>3106</v>
      </c>
    </row>
    <row r="2348" spans="1:1">
      <c r="A2348" s="10">
        <f>'Version History'!E2212</f>
        <v>3107</v>
      </c>
    </row>
    <row r="2349" spans="1:1">
      <c r="A2349" s="10">
        <f>'Version History'!E2213</f>
        <v>3108</v>
      </c>
    </row>
    <row r="2350" spans="1:1">
      <c r="A2350" s="10">
        <f>'Version History'!E2214</f>
        <v>3109</v>
      </c>
    </row>
    <row r="2351" spans="1:1">
      <c r="A2351" s="10">
        <f>'Version History'!E2215</f>
        <v>3110</v>
      </c>
    </row>
    <row r="2352" spans="1:1">
      <c r="A2352" s="10">
        <f>'Version History'!E2216</f>
        <v>3111</v>
      </c>
    </row>
    <row r="2353" spans="1:1">
      <c r="A2353" s="10">
        <f>'Version History'!E2217</f>
        <v>3112</v>
      </c>
    </row>
    <row r="2354" spans="1:1">
      <c r="A2354" s="10">
        <f>'Version History'!E2218</f>
        <v>3113</v>
      </c>
    </row>
    <row r="2355" spans="1:1">
      <c r="A2355" s="10">
        <f>'Version History'!E2219</f>
        <v>3114</v>
      </c>
    </row>
    <row r="2356" spans="1:1">
      <c r="A2356" s="10">
        <f>'Version History'!E2220</f>
        <v>3115</v>
      </c>
    </row>
    <row r="2357" spans="1:1">
      <c r="A2357" s="10">
        <f>'Version History'!E2221</f>
        <v>3116</v>
      </c>
    </row>
    <row r="2358" spans="1:1">
      <c r="A2358" s="10">
        <f>'Version History'!E2222</f>
        <v>3117</v>
      </c>
    </row>
    <row r="2359" spans="1:1">
      <c r="A2359" s="10">
        <f>'Version History'!E2223</f>
        <v>3118</v>
      </c>
    </row>
    <row r="2360" spans="1:1">
      <c r="A2360" s="10">
        <f>'Version History'!E2224</f>
        <v>3119</v>
      </c>
    </row>
    <row r="2361" spans="1:1">
      <c r="A2361" s="10">
        <f>'Version History'!E2225</f>
        <v>3120</v>
      </c>
    </row>
    <row r="2362" spans="1:1">
      <c r="A2362" s="10">
        <f>'Version History'!E2226</f>
        <v>3121</v>
      </c>
    </row>
    <row r="2363" spans="1:1">
      <c r="A2363" s="10">
        <f>'Version History'!E2227</f>
        <v>3122</v>
      </c>
    </row>
    <row r="2364" spans="1:1">
      <c r="A2364" s="10">
        <f>'Version History'!E2228</f>
        <v>3123</v>
      </c>
    </row>
    <row r="2365" spans="1:1">
      <c r="A2365" s="10">
        <f>'Version History'!E2229</f>
        <v>3124</v>
      </c>
    </row>
    <row r="2366" spans="1:1">
      <c r="A2366" s="10">
        <f>'Version History'!E2230</f>
        <v>3125</v>
      </c>
    </row>
    <row r="2367" spans="1:1">
      <c r="A2367" s="10">
        <f>'Version History'!E2231</f>
        <v>3126</v>
      </c>
    </row>
    <row r="2368" spans="1:1">
      <c r="A2368" s="10">
        <f>'Version History'!E2232</f>
        <v>3127</v>
      </c>
    </row>
    <row r="2369" spans="1:1">
      <c r="A2369" s="10">
        <f>'Version History'!E2233</f>
        <v>3128</v>
      </c>
    </row>
    <row r="2370" spans="1:1">
      <c r="A2370" s="10">
        <f>'Version History'!E2234</f>
        <v>3129</v>
      </c>
    </row>
    <row r="2371" spans="1:1">
      <c r="A2371" s="10">
        <f>'Version History'!E2235</f>
        <v>3130</v>
      </c>
    </row>
    <row r="2372" spans="1:1">
      <c r="A2372" s="10">
        <f>'Version History'!E2236</f>
        <v>3131</v>
      </c>
    </row>
    <row r="2373" spans="1:1">
      <c r="A2373" s="10">
        <f>'Version History'!E2237</f>
        <v>3132</v>
      </c>
    </row>
    <row r="2374" spans="1:1">
      <c r="A2374" s="10">
        <f>'Version History'!E2238</f>
        <v>3133</v>
      </c>
    </row>
    <row r="2375" spans="1:1">
      <c r="A2375" s="10">
        <f>'Version History'!E2239</f>
        <v>3134</v>
      </c>
    </row>
    <row r="2376" spans="1:1">
      <c r="A2376" s="10">
        <f>'Version History'!E2240</f>
        <v>3135</v>
      </c>
    </row>
    <row r="2377" spans="1:1">
      <c r="A2377" s="10">
        <f>'Version History'!E2241</f>
        <v>3136</v>
      </c>
    </row>
    <row r="2378" spans="1:1">
      <c r="A2378" s="10">
        <f>'Version History'!E2242</f>
        <v>3137</v>
      </c>
    </row>
    <row r="2379" spans="1:1">
      <c r="A2379" s="10">
        <f>'Version History'!E2243</f>
        <v>3138</v>
      </c>
    </row>
    <row r="2380" spans="1:1">
      <c r="A2380" s="10">
        <f>'Version History'!E2244</f>
        <v>3139</v>
      </c>
    </row>
    <row r="2381" spans="1:1">
      <c r="A2381" s="10">
        <f>'Version History'!E2245</f>
        <v>3140</v>
      </c>
    </row>
    <row r="2382" spans="1:1">
      <c r="A2382" s="10">
        <f>'Version History'!E2246</f>
        <v>3141</v>
      </c>
    </row>
    <row r="2383" spans="1:1">
      <c r="A2383" s="10">
        <f>'Version History'!E2247</f>
        <v>3142</v>
      </c>
    </row>
    <row r="2384" spans="1:1">
      <c r="A2384" s="10">
        <f>'Version History'!E2248</f>
        <v>3143</v>
      </c>
    </row>
    <row r="2385" spans="1:1">
      <c r="A2385" s="10">
        <f>'Version History'!E2249</f>
        <v>3144</v>
      </c>
    </row>
    <row r="2386" spans="1:1">
      <c r="A2386" s="10">
        <f>'Version History'!E2250</f>
        <v>3145</v>
      </c>
    </row>
    <row r="2387" spans="1:1">
      <c r="A2387" s="10">
        <f>'Version History'!E2251</f>
        <v>3146</v>
      </c>
    </row>
    <row r="2388" spans="1:1">
      <c r="A2388" s="10">
        <f>'Version History'!E2252</f>
        <v>3147</v>
      </c>
    </row>
    <row r="2389" spans="1:1">
      <c r="A2389" s="10">
        <f>'Version History'!E2253</f>
        <v>3148</v>
      </c>
    </row>
    <row r="2390" spans="1:1">
      <c r="A2390" s="10">
        <f>'Version History'!E2254</f>
        <v>3149</v>
      </c>
    </row>
    <row r="2391" spans="1:1">
      <c r="A2391" s="10">
        <f>'Version History'!E2255</f>
        <v>3150</v>
      </c>
    </row>
    <row r="2392" spans="1:1">
      <c r="A2392" s="10">
        <f>'Version History'!E2256</f>
        <v>3151</v>
      </c>
    </row>
    <row r="2393" spans="1:1">
      <c r="A2393" s="10">
        <f>'Version History'!E2257</f>
        <v>3152</v>
      </c>
    </row>
    <row r="2394" spans="1:1">
      <c r="A2394" s="10">
        <f>'Version History'!E2258</f>
        <v>3153</v>
      </c>
    </row>
    <row r="2395" spans="1:1">
      <c r="A2395" s="10">
        <f>'Version History'!E2259</f>
        <v>3154</v>
      </c>
    </row>
    <row r="2396" spans="1:1">
      <c r="A2396" s="10">
        <f>'Version History'!E2260</f>
        <v>3155</v>
      </c>
    </row>
    <row r="2397" spans="1:1">
      <c r="A2397" s="10">
        <f>'Version History'!E2261</f>
        <v>3156</v>
      </c>
    </row>
    <row r="2398" spans="1:1">
      <c r="A2398" s="10">
        <f>'Version History'!E2262</f>
        <v>3157</v>
      </c>
    </row>
    <row r="2399" spans="1:1">
      <c r="A2399" s="10">
        <f>'Version History'!E2263</f>
        <v>3158</v>
      </c>
    </row>
    <row r="2400" spans="1:1">
      <c r="A2400" s="10">
        <f>'Version History'!E2264</f>
        <v>3159</v>
      </c>
    </row>
    <row r="2401" spans="1:1">
      <c r="A2401" s="10">
        <f>'Version History'!E2265</f>
        <v>3160</v>
      </c>
    </row>
    <row r="2402" spans="1:1">
      <c r="A2402" s="10">
        <f>'Version History'!E2266</f>
        <v>3161</v>
      </c>
    </row>
    <row r="2403" spans="1:1">
      <c r="A2403" s="10">
        <f>'Version History'!E2267</f>
        <v>3162</v>
      </c>
    </row>
    <row r="2404" spans="1:1">
      <c r="A2404" s="10">
        <f>'Version History'!E2268</f>
        <v>3163</v>
      </c>
    </row>
    <row r="2405" spans="1:1">
      <c r="A2405" s="10">
        <f>'Version History'!E2269</f>
        <v>3164</v>
      </c>
    </row>
    <row r="2406" spans="1:1">
      <c r="A2406" s="10">
        <f>'Version History'!E2270</f>
        <v>3165</v>
      </c>
    </row>
    <row r="2407" spans="1:1">
      <c r="A2407" s="10">
        <f>'Version History'!E2271</f>
        <v>3166</v>
      </c>
    </row>
    <row r="2408" spans="1:1">
      <c r="A2408" s="10">
        <f>'Version History'!E2272</f>
        <v>3167</v>
      </c>
    </row>
    <row r="2409" spans="1:1">
      <c r="A2409" s="10">
        <f>'Version History'!E2273</f>
        <v>3168</v>
      </c>
    </row>
    <row r="2410" spans="1:1">
      <c r="A2410" s="10">
        <f>'Version History'!E2274</f>
        <v>3169</v>
      </c>
    </row>
    <row r="2411" spans="1:1">
      <c r="A2411" s="10">
        <f>'Version History'!E2275</f>
        <v>3170</v>
      </c>
    </row>
    <row r="2412" spans="1:1">
      <c r="A2412" s="10">
        <f>'Version History'!E2276</f>
        <v>3171</v>
      </c>
    </row>
    <row r="2413" spans="1:1">
      <c r="A2413" s="10">
        <f>'Version History'!E2277</f>
        <v>3172</v>
      </c>
    </row>
    <row r="2414" spans="1:1">
      <c r="A2414" s="10">
        <f>'Version History'!E2278</f>
        <v>3173</v>
      </c>
    </row>
    <row r="2415" spans="1:1">
      <c r="A2415" s="10">
        <f>'Version History'!E2279</f>
        <v>3174</v>
      </c>
    </row>
    <row r="2416" spans="1:1">
      <c r="A2416" s="10">
        <f>'Version History'!E2280</f>
        <v>3175</v>
      </c>
    </row>
    <row r="2417" spans="1:1">
      <c r="A2417" s="10">
        <f>'Version History'!E2281</f>
        <v>3176</v>
      </c>
    </row>
    <row r="2418" spans="1:1">
      <c r="A2418" s="10">
        <f>'Version History'!E2282</f>
        <v>3177</v>
      </c>
    </row>
    <row r="2419" spans="1:1">
      <c r="A2419" s="10">
        <f>'Version History'!E2283</f>
        <v>3178</v>
      </c>
    </row>
    <row r="2420" spans="1:1">
      <c r="A2420" s="10">
        <f>'Version History'!E2284</f>
        <v>3179</v>
      </c>
    </row>
    <row r="2421" spans="1:1">
      <c r="A2421" s="10">
        <f>'Version History'!E2285</f>
        <v>3180</v>
      </c>
    </row>
    <row r="2422" spans="1:1">
      <c r="A2422" s="10">
        <f>'Version History'!E2286</f>
        <v>3181</v>
      </c>
    </row>
    <row r="2423" spans="1:1">
      <c r="A2423" s="10">
        <f>'Version History'!E2287</f>
        <v>3182</v>
      </c>
    </row>
    <row r="2424" spans="1:1">
      <c r="A2424" s="10">
        <f>'Version History'!E2288</f>
        <v>3183</v>
      </c>
    </row>
    <row r="2425" spans="1:1">
      <c r="A2425" s="10">
        <f>'Version History'!E2289</f>
        <v>3184</v>
      </c>
    </row>
    <row r="2426" spans="1:1">
      <c r="A2426" s="10">
        <f>'Version History'!E2290</f>
        <v>3185</v>
      </c>
    </row>
    <row r="2427" spans="1:1">
      <c r="A2427" s="10">
        <f>'Version History'!E2291</f>
        <v>3186</v>
      </c>
    </row>
    <row r="2428" spans="1:1">
      <c r="A2428" s="10">
        <f>'Version History'!E2292</f>
        <v>3187</v>
      </c>
    </row>
    <row r="2429" spans="1:1">
      <c r="A2429" s="10">
        <f>'Version History'!E2293</f>
        <v>3188</v>
      </c>
    </row>
    <row r="2430" spans="1:1">
      <c r="A2430" s="10">
        <f>'Version History'!E2294</f>
        <v>3189</v>
      </c>
    </row>
    <row r="2431" spans="1:1">
      <c r="A2431" s="10">
        <f>'Version History'!E2295</f>
        <v>3190</v>
      </c>
    </row>
    <row r="2432" spans="1:1">
      <c r="A2432" s="10">
        <f>'Version History'!E2296</f>
        <v>3191</v>
      </c>
    </row>
    <row r="2433" spans="1:1">
      <c r="A2433" s="10">
        <f>'Version History'!E2297</f>
        <v>3192</v>
      </c>
    </row>
    <row r="2434" spans="1:1">
      <c r="A2434" s="10">
        <f>'Version History'!E2298</f>
        <v>3193</v>
      </c>
    </row>
    <row r="2435" spans="1:1">
      <c r="A2435" s="10">
        <f>'Version History'!E2299</f>
        <v>3194</v>
      </c>
    </row>
    <row r="2436" spans="1:1">
      <c r="A2436" s="10">
        <f>'Version History'!E2300</f>
        <v>3195</v>
      </c>
    </row>
    <row r="2437" spans="1:1">
      <c r="A2437" s="10">
        <f>'Version History'!E2301</f>
        <v>3196</v>
      </c>
    </row>
    <row r="2438" spans="1:1">
      <c r="A2438" s="10">
        <f>'Version History'!E2302</f>
        <v>3197</v>
      </c>
    </row>
    <row r="2439" spans="1:1">
      <c r="A2439" s="10">
        <f>'Version History'!E2303</f>
        <v>3299</v>
      </c>
    </row>
    <row r="2440" spans="1:1">
      <c r="A2440" s="10">
        <f>'Version History'!E2304</f>
        <v>3300</v>
      </c>
    </row>
    <row r="2441" spans="1:1">
      <c r="A2441" s="10">
        <f>'Version History'!E2305</f>
        <v>0</v>
      </c>
    </row>
  </sheetData>
  <sheetProtection password="B009" sheet="1" objects="1" scenarios="1"/>
  <phoneticPr fontId="0" type="noConversion"/>
  <conditionalFormatting sqref="A2:A2441">
    <cfRule type="expression" dxfId="0" priority="4" stopIfTrue="1">
      <formula>COUNTIF(A:A,A2)&gt;1</formula>
    </cfRule>
  </conditionalFormatting>
  <pageMargins left="0.7" right="0.7" top="0.75" bottom="0.75" header="0.3" footer="0.3"/>
  <pageSetup scale="42" fitToHeight="0" orientation="landscape" r:id="rId1"/>
  <headerFooter>
    <oddHeader>&amp;LShared Assessments Program&amp;CStandardized Information Gathering (SIG) Questionnaire&amp;RVersion 7.0, October, 2011</oddHeader>
    <oddFooter>&amp;L&amp;A&amp;CPage &amp;P of &amp;N Page(s)</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The Sante Fe Group and BITS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Standardized Information Gathering (SIG) Questionnaire</dc:title>
  <dc:subject>Version 6.0</dc:subject>
  <dc:creator>Shared Assessments Program Technicial Developemnt Committee (TDC)</dc:creator>
  <cp:keywords/>
  <dc:description/>
  <cp:lastModifiedBy>Guest User</cp:lastModifiedBy>
  <cp:revision/>
  <dcterms:created xsi:type="dcterms:W3CDTF">2006-05-23T16:55:53Z</dcterms:created>
  <dcterms:modified xsi:type="dcterms:W3CDTF">2023-06-07T09:35:47Z</dcterms:modified>
  <cp:category/>
  <cp:contentStatus/>
</cp:coreProperties>
</file>