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fa8273c70f70802/Documents/Program Analysis Projects/M1 Crowdfunding Analysis/"/>
    </mc:Choice>
  </mc:AlternateContent>
  <xr:revisionPtr revIDLastSave="724" documentId="13_ncr:1_{D754642E-E684-4F4D-953B-1821B0424A6E}" xr6:coauthVersionLast="47" xr6:coauthVersionMax="47" xr10:uidLastSave="{8AF51260-0FA5-4A4B-95DE-6060921E04FD}"/>
  <bookViews>
    <workbookView xWindow="-110" yWindow="-110" windowWidth="22780" windowHeight="14660" firstSheet="3" activeTab="6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7" r:id="rId5"/>
    <sheet name="Successful US Kickstarters" sheetId="9" r:id="rId6"/>
    <sheet name="Failed US Kickstarters" sheetId="10" r:id="rId7"/>
    <sheet name="Descriptive Statistics" sheetId="11" r:id="rId8"/>
    <sheet name="Boxplot GB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1" r:id="rId10"/>
    <pivotCache cacheId="2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B14" i="11"/>
  <c r="C7" i="11"/>
  <c r="B7" i="11"/>
  <c r="C6" i="11"/>
  <c r="C5" i="11"/>
  <c r="B6" i="11"/>
  <c r="B5" i="11"/>
  <c r="C13" i="11"/>
  <c r="B13" i="11"/>
  <c r="C12" i="11"/>
  <c r="B12" i="11"/>
  <c r="C11" i="11"/>
  <c r="B11" i="11"/>
  <c r="C4" i="11"/>
  <c r="B4" i="11"/>
  <c r="C10" i="11"/>
  <c r="C9" i="11"/>
  <c r="B10" i="11"/>
  <c r="B9" i="11"/>
  <c r="B3" i="11"/>
  <c r="C3" i="11"/>
  <c r="C2" i="11"/>
  <c r="B2" i="11"/>
  <c r="F3" i="7"/>
  <c r="F4" i="7"/>
  <c r="F5" i="7"/>
  <c r="F6" i="7"/>
  <c r="F2" i="7"/>
  <c r="C2" i="7"/>
  <c r="D2" i="7"/>
  <c r="D3" i="7"/>
  <c r="D4" i="7"/>
  <c r="D5" i="7"/>
  <c r="D6" i="7"/>
  <c r="C3" i="7"/>
  <c r="C4" i="7"/>
  <c r="C5" i="7"/>
  <c r="C6" i="7"/>
  <c r="B3" i="7"/>
  <c r="B4" i="7"/>
  <c r="B5" i="7"/>
  <c r="B6" i="7"/>
  <c r="B2" i="7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2" i="1"/>
  <c r="P4" i="1"/>
  <c r="P3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<sst xmlns="http://schemas.openxmlformats.org/spreadsheetml/2006/main" count="38388" uniqueCount="8399">
  <si>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</si>
  <si>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</si>
  <si>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</si>
  <si>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</si>
  <si>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</si>
  <si>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</si>
  <si>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</si>
  <si>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</si>
  <si>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</si>
  <si>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</si>
  <si>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</si>
  <si>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</si>
  <si>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</si>
  <si>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</si>
  <si>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</si>
  <si>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</si>
  <si>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</si>
  <si>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</si>
  <si>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</si>
  <si>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</si>
  <si>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</si>
  <si>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</si>
  <si>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</si>
  <si>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</si>
  <si>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</si>
  <si>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</si>
  <si>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</si>
  <si>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</si>
  <si>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</si>
  <si>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</si>
  <si>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</si>
  <si>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</si>
  <si>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</si>
  <si>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</si>
  <si>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</si>
  <si>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</si>
  <si>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</si>
  <si>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</si>
  <si>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</si>
  <si>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</si>
  <si>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</si>
  <si>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</si>
  <si>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</si>
  <si>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</si>
  <si>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</si>
  <si>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</si>
  <si>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</si>
  <si>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</si>
  <si>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</si>
  <si>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</si>
  <si>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</si>
  <si>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</si>
  <si>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</si>
  <si>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</si>
  <si>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</si>
  <si>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</si>
  <si>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</si>
  <si>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</si>
  <si>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</si>
  <si>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</si>
  <si>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</si>
  <si>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</si>
  <si>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</si>
  <si>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</si>
  <si>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</si>
  <si>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</si>
  <si>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</si>
  <si>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</si>
  <si>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</si>
  <si>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</si>
  <si>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</si>
  <si>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</si>
  <si>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</si>
  <si>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</si>
  <si>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</si>
  <si>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</si>
  <si>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</si>
  <si>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</si>
  <si>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</si>
  <si>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</si>
  <si>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</si>
  <si>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</si>
  <si>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</si>
  <si>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</si>
  <si>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</si>
  <si>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</si>
  <si>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</si>
  <si>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</si>
  <si>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</si>
  <si>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</si>
  <si>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</si>
  <si>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</si>
  <si>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</si>
  <si>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</si>
  <si>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</si>
  <si>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</si>
  <si>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</si>
  <si>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</si>
  <si>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</si>
  <si>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</si>
  <si>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</si>
  <si>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</si>
  <si>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</si>
  <si>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</si>
  <si>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</si>
  <si>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</si>
  <si>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</si>
  <si>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</si>
  <si>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</si>
  <si>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</si>
  <si>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</si>
  <si>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</si>
  <si>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</si>
  <si>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</si>
  <si>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</si>
  <si>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</si>
  <si>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</si>
  <si>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</si>
  <si>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</si>
  <si>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</si>
  <si>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</si>
  <si>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</si>
  <si>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</si>
  <si>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</si>
  <si>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</si>
  <si>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</si>
  <si>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</si>
  <si>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</si>
  <si>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</si>
  <si>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</si>
  <si>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</si>
  <si>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</si>
  <si>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</si>
  <si>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</si>
  <si>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</si>
  <si>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</si>
  <si>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</si>
  <si>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</si>
  <si>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</si>
  <si>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</si>
  <si>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</si>
  <si>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</si>
  <si>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</si>
  <si>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</si>
  <si>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</si>
  <si>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</si>
  <si>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</si>
  <si>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</si>
  <si>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</si>
  <si>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</si>
  <si>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</si>
  <si>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</si>
  <si>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</si>
  <si>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</si>
  <si>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</si>
  <si>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</si>
  <si>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</si>
  <si>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</si>
  <si>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</si>
  <si>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</si>
  <si>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</si>
  <si>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</si>
  <si>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</si>
  <si>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</si>
  <si>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</si>
  <si>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</si>
  <si>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</si>
  <si>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</si>
  <si>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</si>
  <si>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</si>
  <si>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</si>
  <si>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</si>
  <si>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</si>
  <si>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</si>
  <si>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</si>
  <si>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</si>
  <si>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</si>
  <si>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</si>
  <si>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</si>
  <si>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</si>
  <si>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</si>
  <si>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</si>
  <si>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</si>
  <si>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</si>
  <si>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</si>
  <si>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</si>
  <si>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</si>
  <si>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</si>
  <si>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</si>
  <si>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</si>
  <si>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</si>
  <si>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</si>
  <si>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</si>
  <si>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</si>
  <si>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</si>
  <si>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</si>
  <si>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</si>
  <si>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</si>
  <si>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</si>
  <si>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</si>
  <si>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</si>
  <si>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</si>
  <si>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</si>
  <si>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</si>
  <si>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</si>
  <si>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</si>
  <si>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</si>
  <si>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</si>
  <si>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</si>
  <si>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</si>
  <si>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</si>
  <si>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</si>
  <si>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</si>
  <si>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</si>
  <si>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</si>
  <si>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</si>
  <si>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</si>
  <si>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</si>
  <si>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</si>
  <si>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</si>
  <si>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</si>
  <si>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</si>
  <si>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</si>
  <si>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</si>
  <si>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</si>
  <si>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</si>
  <si>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</si>
  <si>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</si>
  <si>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</si>
  <si>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</si>
  <si>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</si>
  <si>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</si>
  <si>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</si>
  <si>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</si>
  <si>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</si>
  <si>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</si>
  <si>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</si>
  <si>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</si>
  <si>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</si>
  <si>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</si>
  <si>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</si>
  <si>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</si>
  <si>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</si>
  <si>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</si>
  <si>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</si>
  <si>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</si>
  <si>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</si>
  <si>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</si>
  <si>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</si>
  <si>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</si>
  <si>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</si>
  <si>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</si>
  <si>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</si>
  <si>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</si>
  <si>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</si>
  <si>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</si>
  <si>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</si>
  <si>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</si>
  <si>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</si>
  <si>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</si>
  <si>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</si>
  <si>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</si>
  <si>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</si>
  <si>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</si>
  <si>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</si>
  <si>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</si>
  <si>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</si>
  <si>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</si>
  <si>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</si>
  <si>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</si>
  <si>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</si>
  <si>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</si>
  <si>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</si>
  <si>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</si>
  <si>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</si>
  <si>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</si>
  <si>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</si>
  <si>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</si>
  <si>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</si>
  <si>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</si>
  <si>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</si>
  <si>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</si>
  <si>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</si>
  <si>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</si>
  <si>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</si>
  <si>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</si>
  <si>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</si>
  <si>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</si>
  <si>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</si>
  <si>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</si>
  <si>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</si>
  <si>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</si>
  <si>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</si>
  <si>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</si>
  <si>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</si>
  <si>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</si>
  <si>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</si>
  <si>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</si>
  <si>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</si>
  <si>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</si>
  <si>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</si>
  <si>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</si>
  <si>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</si>
  <si>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</si>
  <si>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</si>
  <si>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</si>
  <si>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</si>
  <si>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</si>
  <si>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</si>
  <si>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</si>
  <si>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</si>
  <si>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</si>
  <si>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</si>
  <si>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</si>
  <si>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</si>
  <si>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</si>
  <si>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</si>
  <si>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</si>
  <si>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</si>
  <si>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</si>
  <si>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</si>
  <si>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</si>
  <si>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</si>
  <si>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</si>
  <si>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</si>
  <si>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</si>
  <si>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</si>
  <si>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</si>
  <si>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</si>
  <si>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</si>
  <si>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</si>
  <si>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</si>
  <si>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</si>
  <si>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</si>
  <si>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</si>
  <si>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</si>
  <si>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</si>
  <si>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</si>
  <si>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</si>
  <si>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</si>
  <si>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</si>
  <si>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</si>
  <si>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</si>
  <si>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</si>
  <si>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</si>
  <si>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</si>
  <si>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</si>
  <si>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</si>
  <si>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</si>
  <si>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</si>
  <si>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</si>
  <si>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</si>
  <si>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</si>
  <si>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</si>
  <si>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</si>
  <si>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</si>
  <si>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</si>
  <si>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</si>
  <si>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</si>
  <si>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</si>
  <si>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</si>
  <si>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</si>
  <si>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</si>
  <si>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</si>
  <si>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</si>
  <si>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</si>
  <si>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</si>
  <si>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</si>
  <si>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</si>
  <si>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</si>
  <si>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</si>
  <si>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</si>
  <si>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</si>
  <si>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</si>
  <si>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</si>
  <si>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</si>
  <si>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</si>
  <si>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</si>
  <si>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</si>
  <si>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</si>
  <si>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</si>
  <si>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</si>
  <si>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</si>
  <si>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</si>
  <si>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</si>
  <si>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</si>
  <si>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</si>
  <si>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</si>
  <si>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</si>
  <si>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</si>
  <si>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</si>
  <si>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</si>
  <si>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</si>
  <si>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</si>
  <si>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</si>
  <si>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</si>
  <si>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</si>
  <si>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</si>
  <si>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</si>
  <si>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</si>
  <si>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</si>
  <si>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</si>
  <si>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</si>
  <si>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</si>
  <si>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</si>
  <si>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</si>
  <si>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</si>
  <si>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</si>
  <si>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</si>
  <si>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</si>
  <si>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</si>
  <si>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</si>
  <si>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</si>
  <si>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</si>
  <si>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</si>
  <si>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</si>
  <si>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</si>
  <si>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</si>
  <si>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</si>
  <si>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</si>
  <si>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</si>
  <si>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</si>
  <si>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</si>
  <si>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</si>
  <si>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</si>
  <si>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</si>
  <si>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</si>
  <si>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</si>
  <si>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</si>
  <si>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</si>
  <si>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</si>
  <si>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</si>
  <si>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</si>
  <si>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</si>
  <si>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</si>
  <si>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</si>
  <si>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</si>
  <si>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</si>
  <si>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</si>
  <si>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</si>
  <si>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</si>
  <si>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</si>
  <si>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</si>
  <si>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</si>
  <si>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</si>
  <si>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</si>
  <si>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</si>
  <si>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</si>
  <si>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</si>
  <si>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</si>
  <si>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</si>
  <si>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</si>
  <si>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</si>
  <si>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</si>
  <si>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</si>
  <si>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</si>
  <si>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</si>
  <si>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</si>
  <si>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</si>
  <si>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</si>
  <si>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</si>
  <si>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</si>
  <si>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</si>
  <si>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</si>
  <si>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</si>
  <si>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</si>
  <si>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</si>
  <si>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</si>
  <si>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</si>
  <si>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</si>
  <si>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</si>
  <si>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</si>
  <si>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</si>
  <si>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</si>
  <si>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</si>
  <si>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</si>
  <si>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</si>
  <si>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</si>
  <si>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</si>
  <si>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</si>
  <si>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</si>
  <si>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</si>
  <si>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</si>
  <si>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</si>
  <si>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</si>
  <si>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</si>
  <si>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</si>
  <si>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</si>
  <si>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</si>
  <si>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</si>
  <si>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</si>
  <si>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</si>
  <si>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</si>
  <si>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</si>
  <si>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</si>
  <si>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</si>
  <si>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</si>
  <si>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</si>
  <si>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</si>
  <si>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</si>
  <si>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</si>
  <si>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</si>
  <si>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</si>
  <si>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</si>
  <si>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</si>
  <si>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</si>
  <si>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</si>
  <si>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</si>
  <si>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</si>
  <si>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</si>
  <si>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</si>
  <si>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</si>
  <si>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</si>
  <si>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</si>
  <si>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</si>
  <si>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</si>
  <si>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</si>
  <si>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</si>
  <si>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</si>
  <si>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</si>
  <si>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</si>
  <si>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</si>
  <si>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</si>
  <si>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</si>
  <si>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</si>
  <si>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</si>
  <si>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</si>
  <si>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</si>
  <si>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</si>
  <si>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</si>
  <si>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</si>
  <si>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</si>
  <si>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</si>
  <si>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</si>
  <si>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</si>
  <si>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</si>
  <si>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</si>
  <si>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</si>
  <si>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</si>
  <si>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</si>
  <si>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</si>
  <si>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</si>
  <si>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</si>
  <si>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</si>
  <si>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</si>
  <si>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</si>
  <si>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</si>
  <si>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</si>
  <si>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</si>
  <si>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</si>
  <si>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</si>
  <si>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</si>
  <si>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</si>
  <si>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</si>
  <si>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</si>
  <si>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</si>
  <si>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</si>
  <si>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</si>
  <si>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</si>
  <si>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</si>
  <si>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</si>
  <si>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</si>
  <si>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</si>
  <si>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</si>
  <si>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</si>
  <si>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</si>
  <si>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</si>
  <si>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</si>
  <si>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</si>
  <si>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</si>
  <si>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</si>
  <si>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</si>
  <si>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</si>
  <si>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</si>
  <si>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</si>
  <si>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</si>
  <si>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</si>
  <si>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</si>
  <si>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</si>
  <si>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</si>
  <si>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</si>
  <si>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</si>
  <si>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</si>
  <si>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</si>
  <si>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</si>
  <si>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</si>
  <si>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</si>
  <si>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</si>
  <si>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</si>
  <si>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</si>
  <si>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</si>
  <si>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</si>
  <si>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</si>
  <si>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</si>
  <si>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</si>
  <si>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</si>
  <si>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</si>
  <si>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</si>
  <si>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</si>
  <si>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</si>
  <si>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</si>
  <si>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</si>
  <si>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</si>
  <si>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</si>
  <si>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</si>
  <si>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</si>
  <si>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</si>
  <si>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</si>
  <si>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</si>
  <si>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</si>
  <si>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</si>
  <si>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</si>
  <si>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</si>
  <si>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</si>
  <si>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</si>
  <si>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</si>
  <si>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</si>
  <si>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</si>
  <si>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</si>
  <si>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</si>
  <si>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</si>
  <si>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</si>
  <si>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</si>
  <si>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</si>
  <si>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</si>
  <si>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</si>
  <si>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</si>
  <si>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</si>
  <si>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</si>
  <si>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</si>
  <si>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</si>
  <si>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</si>
  <si>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</si>
  <si>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</si>
  <si>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</si>
  <si>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</si>
  <si>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</si>
  <si>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</si>
  <si>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</si>
  <si>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</si>
  <si>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</si>
  <si>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</si>
  <si>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</si>
  <si>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</si>
  <si>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</si>
  <si>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</si>
  <si>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</si>
  <si>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</si>
  <si>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</si>
  <si>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</si>
  <si>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</si>
  <si>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</si>
  <si>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</si>
  <si>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</si>
  <si>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</si>
  <si>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</si>
  <si>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</si>
  <si>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</si>
  <si>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</si>
  <si>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</si>
  <si>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</si>
  <si>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</si>
  <si>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</si>
  <si>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</si>
  <si>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</si>
  <si>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</si>
  <si>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</si>
  <si>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</si>
  <si>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</si>
  <si>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</si>
  <si>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</si>
  <si>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</si>
  <si>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</si>
  <si>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</si>
  <si>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</si>
  <si>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</si>
  <si>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</si>
  <si>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</si>
  <si>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</si>
  <si>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</si>
  <si>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</si>
  <si>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</si>
  <si>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</si>
  <si>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</si>
  <si>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</si>
  <si>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</si>
  <si>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</si>
  <si>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</si>
  <si>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</si>
  <si>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</si>
  <si>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</si>
  <si>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</si>
  <si>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</si>
  <si>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</si>
  <si>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</si>
  <si>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</si>
  <si>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</si>
  <si>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</si>
  <si>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</si>
  <si>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</si>
  <si>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</si>
  <si>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</si>
  <si>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</si>
  <si>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</si>
  <si>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</si>
  <si>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</si>
  <si>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</si>
  <si>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</si>
  <si>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</si>
  <si>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</si>
  <si>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</si>
  <si>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</si>
  <si>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</si>
  <si>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</si>
  <si>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</si>
  <si>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</si>
  <si>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</si>
  <si>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</si>
  <si>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</si>
  <si>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</si>
  <si>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</si>
  <si>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</si>
  <si>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</si>
  <si>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</si>
  <si>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</si>
  <si>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</si>
  <si>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</si>
  <si>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</si>
  <si>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</si>
  <si>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</si>
  <si>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</si>
  <si>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</si>
  <si>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</si>
  <si>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</si>
  <si>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</si>
  <si>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</si>
  <si>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</si>
  <si>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</si>
  <si>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</si>
  <si>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</si>
  <si>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</si>
  <si>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</si>
  <si>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</si>
  <si>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</si>
  <si>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</si>
  <si>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</si>
  <si>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</si>
  <si>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</si>
  <si>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</si>
  <si>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</si>
  <si>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</si>
  <si>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</si>
  <si>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</si>
  <si>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</si>
  <si>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</si>
  <si>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</si>
  <si>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</si>
  <si>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</si>
  <si>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</si>
  <si>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</si>
  <si>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</si>
  <si>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</si>
  <si>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</si>
  <si>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</si>
  <si>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</si>
  <si>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</si>
  <si>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</si>
  <si>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</si>
  <si>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</si>
  <si>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</si>
  <si>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</si>
  <si>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</si>
  <si>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</si>
  <si>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</si>
  <si>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</si>
  <si>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</si>
  <si>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</si>
  <si>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</si>
  <si>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</si>
  <si>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</si>
  <si>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</si>
  <si>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</si>
  <si>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</si>
  <si>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</si>
  <si>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</si>
  <si>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</si>
  <si>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</si>
  <si>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</si>
  <si>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</si>
  <si>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</si>
  <si>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</si>
  <si>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</si>
  <si>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</si>
  <si>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</si>
  <si>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</si>
  <si>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</si>
  <si>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</si>
  <si>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</si>
  <si>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</si>
  <si>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</si>
  <si>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</si>
  <si>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</si>
  <si>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</si>
  <si>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</si>
  <si>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</si>
  <si>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</si>
  <si>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</si>
  <si>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</si>
  <si>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</si>
  <si>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</si>
  <si>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</si>
  <si>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</si>
  <si>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</si>
  <si>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</si>
  <si>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</si>
  <si>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</si>
  <si>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</si>
  <si>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</si>
  <si>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</si>
  <si>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</si>
  <si>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</si>
  <si>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</si>
  <si>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</si>
  <si>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</si>
  <si>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</si>
  <si>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</si>
  <si>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</si>
  <si>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</si>
  <si>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</si>
  <si>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</si>
  <si>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</si>
  <si>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</si>
  <si>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</si>
  <si>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</si>
  <si>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</si>
  <si>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</si>
  <si>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</si>
  <si>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</si>
  <si>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</si>
  <si>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</si>
  <si>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</si>
  <si>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</si>
  <si>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</si>
  <si>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</si>
  <si>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</si>
  <si>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</si>
  <si>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</si>
  <si>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</si>
  <si>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</si>
  <si>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</si>
  <si>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</si>
  <si>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</si>
  <si>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</si>
  <si>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</si>
  <si>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</si>
  <si>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</si>
  <si>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</si>
  <si>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</si>
  <si>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</si>
  <si>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</si>
  <si>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</si>
  <si>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</si>
  <si>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</si>
  <si>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</si>
  <si>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</si>
  <si>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</si>
  <si>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</si>
  <si>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</si>
  <si>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</si>
  <si>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</si>
  <si>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</si>
  <si>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</si>
  <si>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</si>
  <si>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</si>
  <si>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</si>
  <si>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</si>
  <si>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</si>
  <si>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</si>
  <si>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</si>
  <si>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</si>
  <si>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</si>
  <si>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</si>
  <si>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</si>
  <si>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</si>
  <si>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</si>
  <si>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</si>
  <si>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</si>
  <si>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</si>
  <si>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</si>
  <si>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</si>
  <si>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</si>
  <si>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</si>
  <si>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</si>
  <si>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</si>
  <si>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</si>
  <si>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</si>
  <si>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</si>
  <si>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</si>
  <si>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</si>
  <si>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</si>
  <si>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</si>
  <si>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</si>
  <si>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</si>
  <si>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</si>
  <si>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</si>
  <si>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</si>
  <si>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</si>
  <si>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</si>
  <si>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</si>
  <si>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</si>
  <si>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</si>
  <si>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</si>
  <si>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</si>
  <si>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</si>
  <si>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</si>
  <si>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</si>
  <si>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</si>
  <si>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</si>
  <si>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</si>
  <si>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</si>
  <si>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</si>
  <si>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</si>
  <si>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</si>
  <si>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</si>
  <si>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</si>
  <si>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</si>
  <si>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</si>
  <si>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</si>
  <si>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</si>
  <si>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</si>
  <si>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</si>
  <si>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</si>
  <si>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</si>
  <si>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</si>
  <si>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</si>
  <si>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</si>
  <si>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</si>
  <si>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</si>
  <si>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</si>
  <si>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</si>
  <si>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</si>
  <si>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</si>
  <si>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</si>
  <si>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</si>
  <si>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</si>
  <si>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</si>
  <si>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</si>
  <si>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</si>
  <si>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</si>
  <si>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</si>
  <si>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</si>
  <si>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</si>
  <si>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</si>
  <si>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</si>
  <si>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</si>
  <si>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</si>
  <si>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</si>
  <si>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</si>
  <si>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</si>
  <si>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</si>
  <si>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</si>
  <si>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</si>
  <si>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</si>
  <si>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</si>
  <si>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</si>
  <si>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</si>
  <si>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</si>
  <si>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</si>
  <si>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</si>
  <si>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</si>
  <si>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</si>
  <si>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</si>
  <si>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</si>
  <si>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</si>
  <si>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</si>
  <si>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</si>
  <si>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</si>
  <si>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</si>
  <si>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</si>
  <si>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</si>
  <si>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</si>
  <si>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</si>
  <si>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</si>
  <si>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</si>
  <si>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</si>
  <si>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</si>
  <si>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</si>
  <si>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</si>
  <si>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</si>
  <si>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</si>
  <si>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</si>
  <si>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</si>
  <si>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</si>
  <si>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</si>
  <si>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</si>
  <si>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</si>
  <si>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</si>
  <si>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</si>
  <si>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</si>
  <si>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</si>
  <si>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</si>
  <si>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</si>
  <si>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</si>
  <si>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</si>
  <si>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</si>
  <si>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</si>
  <si>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</si>
  <si>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</si>
  <si>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</si>
  <si>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</si>
  <si>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</si>
  <si>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</si>
  <si>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</si>
  <si>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</si>
  <si>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</si>
  <si>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</si>
  <si>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</si>
  <si>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</si>
  <si>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</si>
  <si>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</si>
  <si>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</si>
  <si>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</si>
  <si>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</si>
  <si>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</si>
  <si>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</si>
  <si>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</si>
  <si>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</si>
  <si>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</si>
  <si>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</si>
  <si>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</si>
  <si>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</si>
  <si>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</si>
  <si>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</si>
  <si>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</si>
  <si>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</si>
  <si>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</si>
  <si>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</si>
  <si>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</si>
  <si>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</si>
  <si>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</si>
  <si>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</si>
  <si>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</si>
  <si>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</si>
  <si>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</si>
  <si>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</si>
  <si>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</si>
  <si>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</si>
  <si>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</si>
  <si>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</si>
  <si>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</si>
  <si>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</si>
  <si>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</si>
  <si>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</si>
  <si>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</si>
  <si>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</si>
  <si>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</si>
  <si>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</si>
  <si>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</si>
  <si>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</si>
  <si>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</si>
  <si>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</si>
  <si>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</si>
  <si>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</si>
  <si>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</si>
  <si>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</si>
  <si>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</si>
  <si>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</si>
  <si>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</si>
  <si>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</si>
  <si>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</si>
  <si>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</si>
  <si>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</si>
  <si>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</si>
  <si>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</si>
  <si>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</si>
  <si>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</si>
  <si>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</si>
  <si>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</si>
  <si>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</si>
  <si>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</si>
  <si>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</si>
  <si>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</si>
  <si>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</si>
  <si>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</si>
  <si>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</si>
  <si>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</si>
  <si>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</si>
  <si>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</si>
  <si>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</si>
  <si>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</si>
  <si>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</si>
  <si>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</si>
  <si>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</si>
  <si>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</si>
  <si>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</si>
  <si>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</si>
  <si>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</si>
  <si>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</si>
  <si>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</si>
  <si>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</si>
  <si>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</si>
  <si>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</si>
  <si>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</si>
  <si>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</si>
  <si>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</si>
  <si>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</si>
  <si>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</si>
  <si>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</si>
  <si>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</si>
  <si>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</si>
  <si>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</si>
  <si>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</si>
  <si>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</si>
  <si>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</si>
  <si>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</si>
  <si>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</si>
  <si>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</si>
  <si>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</si>
  <si>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</si>
  <si>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</si>
  <si>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</si>
  <si>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</si>
  <si>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</si>
  <si>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</si>
  <si>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</si>
  <si>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</si>
  <si>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</si>
  <si>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</si>
  <si>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</si>
  <si>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</si>
  <si>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</si>
  <si>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</si>
  <si>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</si>
  <si>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</si>
  <si>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</si>
  <si>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</si>
  <si>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</si>
  <si>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</si>
  <si>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</si>
  <si>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</si>
  <si>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</si>
  <si>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</si>
  <si>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</si>
  <si>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</si>
  <si>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</si>
  <si>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</si>
  <si>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</si>
  <si>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</si>
  <si>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</si>
  <si>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</si>
  <si>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</si>
  <si>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</si>
  <si>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</si>
  <si>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</si>
  <si>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</si>
  <si>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</si>
  <si>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</si>
  <si>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</si>
  <si>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</si>
  <si>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</si>
  <si>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</si>
  <si>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</si>
  <si>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</si>
  <si>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</si>
  <si>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</si>
  <si>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</si>
  <si>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</si>
  <si>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</si>
  <si>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</si>
  <si>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</si>
  <si>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</si>
  <si>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</si>
  <si>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</si>
  <si>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</si>
  <si>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</si>
  <si>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</si>
  <si>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</si>
  <si>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</si>
  <si>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</si>
  <si>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</si>
  <si>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</si>
  <si>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</si>
  <si>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</si>
  <si>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</si>
  <si>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</si>
  <si>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</si>
  <si>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</si>
  <si>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</si>
  <si>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</si>
  <si>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</si>
  <si>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</si>
  <si>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</si>
  <si>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</si>
  <si>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</si>
  <si>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</si>
  <si>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</si>
  <si>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</si>
  <si>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</si>
  <si>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</si>
  <si>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</si>
  <si>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</si>
  <si>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</si>
  <si>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</si>
  <si>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</si>
  <si>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</si>
  <si>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</si>
  <si>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</si>
  <si>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</si>
  <si>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</si>
  <si>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</si>
  <si>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</si>
  <si>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</si>
  <si>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</si>
  <si>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</si>
  <si>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</si>
  <si>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</si>
  <si>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</si>
  <si>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</si>
  <si>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</si>
  <si>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</si>
  <si>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</si>
  <si>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</si>
  <si>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</si>
  <si>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</si>
  <si>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</si>
  <si>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</si>
  <si>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</si>
  <si>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</si>
  <si>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</si>
  <si>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</si>
  <si>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</si>
  <si>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</si>
  <si>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</si>
  <si>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</si>
  <si>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</si>
  <si>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</si>
  <si>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</si>
  <si>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</si>
  <si>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</si>
  <si>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</si>
  <si>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</si>
  <si>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</si>
  <si>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</si>
  <si>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</si>
  <si>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</si>
  <si>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</si>
  <si>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</si>
  <si>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</si>
  <si>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</si>
  <si>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</si>
  <si>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</si>
  <si>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</si>
  <si>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</si>
  <si>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</si>
  <si>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</si>
  <si>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</si>
  <si>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</si>
  <si>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</si>
  <si>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</si>
  <si>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</si>
  <si>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</si>
  <si>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</si>
  <si>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</si>
  <si>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</si>
  <si>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</si>
  <si>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</si>
  <si>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</si>
  <si>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</si>
  <si>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</si>
  <si>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</si>
  <si>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</si>
  <si>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</si>
  <si>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</si>
  <si>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</si>
  <si>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</si>
  <si>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</si>
  <si>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</si>
  <si>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</si>
  <si>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</si>
  <si>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</si>
  <si>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</si>
  <si>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</si>
  <si>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</si>
  <si>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</si>
  <si>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</si>
  <si>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</si>
  <si>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</si>
  <si>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</si>
  <si>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</si>
  <si>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</si>
  <si>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</si>
  <si>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</si>
  <si>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</si>
  <si>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</si>
  <si>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</si>
  <si>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</si>
  <si>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</si>
  <si>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</si>
  <si>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</si>
  <si>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</si>
  <si>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</si>
  <si>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</si>
  <si>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</si>
  <si>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</si>
  <si>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</si>
  <si>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</si>
  <si>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</si>
  <si>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</si>
  <si>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</si>
  <si>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</si>
  <si>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</si>
  <si>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</si>
  <si>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</si>
  <si>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</si>
  <si>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</si>
  <si>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</si>
  <si>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</si>
  <si>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</si>
  <si>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</si>
  <si>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</si>
  <si>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</si>
  <si>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</si>
  <si>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</si>
  <si>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</si>
  <si>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</si>
  <si>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</si>
  <si>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</si>
  <si>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</si>
  <si>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</si>
  <si>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</si>
  <si>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</si>
  <si>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</si>
  <si>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</si>
  <si>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</si>
  <si>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</si>
  <si>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</si>
  <si>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</si>
  <si>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</si>
  <si>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</si>
  <si>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</si>
  <si>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</si>
  <si>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</si>
  <si>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</si>
  <si>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</si>
  <si>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</si>
  <si>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</si>
  <si>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</si>
  <si>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</si>
  <si>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</si>
  <si>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</si>
  <si>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</si>
  <si>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</si>
  <si>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</si>
  <si>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</si>
  <si>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</si>
  <si>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</si>
  <si>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</si>
  <si>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</si>
  <si>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</si>
  <si>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</si>
  <si>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</si>
  <si>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</si>
  <si>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</si>
  <si>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</si>
  <si>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</si>
  <si>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</si>
  <si>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</si>
  <si>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</si>
  <si>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</si>
  <si>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</si>
  <si>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</si>
  <si>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</si>
  <si>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</si>
  <si>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</si>
  <si>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</si>
  <si>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</si>
  <si>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</si>
  <si>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</si>
  <si>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</si>
  <si>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</si>
  <si>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</si>
  <si>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</si>
  <si>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</si>
  <si>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</si>
  <si>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</si>
  <si>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</si>
  <si>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</si>
  <si>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</si>
  <si>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</si>
  <si>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</si>
  <si>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</si>
  <si>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</si>
  <si>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</si>
  <si>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</si>
  <si>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</si>
  <si>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</si>
  <si>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</si>
  <si>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</si>
  <si>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</si>
  <si>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</si>
  <si>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</si>
  <si>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</si>
  <si>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</si>
  <si>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</si>
  <si>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</si>
  <si>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</si>
  <si>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</si>
  <si>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</si>
  <si>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</si>
  <si>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</si>
  <si>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</si>
  <si>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</si>
  <si>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</si>
  <si>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</si>
  <si>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</si>
  <si>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</si>
  <si>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</si>
  <si>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</si>
  <si>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</si>
  <si>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</si>
  <si>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</si>
  <si>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</si>
  <si>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</si>
  <si>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</si>
  <si>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</si>
  <si>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</si>
  <si>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</si>
  <si>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</si>
  <si>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</si>
  <si>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</si>
  <si>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</si>
  <si>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</si>
  <si>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</si>
  <si>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</si>
  <si>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</si>
  <si>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</si>
  <si>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</si>
  <si>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</si>
  <si>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</si>
  <si>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</si>
  <si>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</si>
  <si>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</si>
  <si>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</si>
  <si>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</si>
  <si>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</si>
  <si>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</si>
  <si>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</si>
  <si>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</si>
  <si>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</si>
  <si>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</si>
  <si>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</si>
  <si>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</si>
  <si>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</si>
  <si>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</si>
  <si>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</si>
  <si>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</si>
  <si>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</si>
  <si>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</si>
  <si>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</si>
  <si>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</si>
  <si>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</si>
  <si>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</si>
  <si>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</si>
  <si>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</si>
  <si>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</si>
  <si>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</si>
  <si>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</si>
  <si>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</si>
  <si>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</si>
  <si>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</si>
  <si>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</si>
  <si>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</si>
  <si>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</si>
  <si>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</si>
  <si>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</si>
  <si>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</si>
  <si>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</si>
  <si>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</si>
  <si>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</si>
  <si>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</si>
  <si>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</si>
  <si>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</si>
  <si>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</si>
  <si>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</si>
  <si>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</si>
  <si>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</si>
  <si>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</si>
  <si>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</si>
  <si>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</si>
  <si>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</si>
  <si>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</si>
  <si>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</si>
  <si>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</si>
  <si>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</si>
  <si>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</si>
  <si>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</si>
  <si>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</si>
  <si>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</si>
  <si>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</si>
  <si>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</si>
  <si>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</si>
  <si>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</si>
  <si>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</si>
  <si>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</si>
  <si>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</si>
  <si>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</si>
  <si>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</si>
  <si>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</si>
  <si>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</si>
  <si>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</si>
  <si>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</si>
  <si>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</si>
  <si>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</si>
  <si>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</si>
  <si>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</si>
  <si>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</si>
  <si>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</si>
  <si>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</si>
  <si>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</si>
  <si>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</si>
  <si>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</si>
  <si>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</si>
  <si>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</si>
  <si>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</si>
  <si>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</si>
  <si>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</si>
  <si>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</si>
  <si>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</si>
  <si>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</si>
  <si>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</si>
  <si>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</si>
  <si>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</si>
  <si>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</si>
  <si>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</si>
  <si>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</si>
  <si>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</si>
  <si>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</si>
  <si>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</si>
  <si>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</si>
  <si>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</si>
  <si>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</si>
  <si>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</si>
  <si>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</si>
  <si>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</si>
  <si>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</si>
  <si>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</si>
  <si>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</si>
  <si>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</si>
  <si>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</si>
  <si>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</si>
  <si>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</si>
  <si>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</si>
  <si>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</si>
  <si>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</si>
  <si>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</si>
  <si>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</si>
  <si>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</si>
  <si>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</si>
  <si>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</si>
  <si>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</si>
  <si>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</si>
  <si>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</si>
  <si>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</si>
  <si>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</si>
  <si>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</si>
  <si>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</si>
  <si>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</si>
  <si>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</si>
  <si>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</si>
  <si>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</si>
  <si>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</si>
  <si>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</si>
  <si>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</si>
  <si>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</si>
  <si>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</si>
  <si>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</si>
  <si>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</si>
  <si>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</si>
  <si>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</si>
  <si>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</si>
  <si>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</si>
  <si>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</si>
  <si>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</si>
  <si>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</si>
  <si>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</si>
  <si>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</si>
  <si>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</si>
  <si>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</si>
  <si>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</si>
  <si>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</si>
  <si>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</si>
  <si>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</si>
  <si>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</si>
  <si>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</si>
  <si>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</si>
  <si>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</si>
  <si>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</si>
  <si>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</si>
  <si>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</si>
  <si>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</si>
  <si>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</si>
  <si>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</si>
  <si>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</si>
  <si>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</si>
  <si>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</si>
  <si>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</si>
  <si>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</si>
  <si>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</si>
  <si>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</si>
  <si>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</si>
  <si>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</si>
  <si>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</si>
  <si>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</si>
  <si>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</si>
  <si>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</si>
  <si>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</si>
  <si>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</si>
  <si>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</si>
  <si>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</si>
  <si>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</si>
  <si>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</si>
  <si>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</si>
  <si>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</si>
  <si>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</si>
  <si>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</si>
  <si>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</si>
  <si>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</si>
  <si>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</si>
  <si>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</si>
  <si>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</si>
  <si>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</si>
  <si>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</si>
  <si>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</si>
  <si>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</si>
  <si>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</si>
  <si>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</si>
  <si>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</si>
  <si>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</si>
  <si>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</si>
  <si>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</si>
  <si>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</si>
  <si>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</si>
  <si>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</si>
  <si>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</si>
  <si>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</si>
  <si>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</si>
  <si>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</si>
  <si>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</si>
  <si>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</si>
  <si>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</si>
  <si>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</si>
  <si>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</si>
  <si>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</si>
  <si>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</si>
  <si>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</si>
  <si>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</si>
  <si>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</si>
  <si>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</si>
  <si>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</si>
  <si>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</si>
  <si>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</si>
  <si>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</si>
  <si>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</si>
  <si>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</si>
  <si>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</si>
  <si>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</si>
  <si>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</si>
  <si>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</si>
  <si>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</si>
  <si>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</si>
  <si>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</si>
  <si>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</si>
  <si>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</si>
  <si>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</si>
  <si>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</si>
  <si>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</si>
  <si>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</si>
  <si>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</si>
  <si>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</si>
  <si>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</si>
  <si>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</si>
  <si>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</si>
  <si>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</si>
  <si>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</si>
  <si>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</si>
  <si>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</si>
  <si>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</si>
  <si>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</si>
  <si>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</si>
  <si>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</si>
  <si>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</si>
  <si>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</si>
  <si>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</si>
  <si>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</si>
  <si>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</si>
  <si>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</si>
  <si>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</si>
  <si>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</si>
  <si>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</si>
  <si>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</si>
  <si>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</si>
  <si>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</si>
  <si>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</si>
  <si>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</si>
  <si>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</si>
  <si>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</si>
  <si>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</si>
  <si>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</si>
  <si>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</si>
  <si>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</si>
  <si>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</si>
  <si>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</si>
  <si>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</si>
  <si>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</si>
  <si>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</si>
  <si>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</si>
  <si>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</si>
  <si>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</si>
  <si>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</si>
  <si>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</si>
  <si>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</si>
  <si>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</si>
  <si>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</si>
  <si>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</si>
  <si>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</si>
  <si>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</si>
  <si>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</si>
  <si>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</si>
  <si>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</si>
  <si>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</si>
  <si>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</si>
  <si>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</si>
  <si>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</si>
  <si>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</si>
  <si>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</si>
  <si>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</si>
  <si>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</si>
  <si>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</si>
  <si>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</si>
  <si>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</si>
  <si>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</si>
  <si>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</si>
  <si>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</si>
  <si>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</si>
  <si>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</si>
  <si>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</si>
  <si>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</si>
  <si>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</si>
  <si>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</si>
  <si>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</si>
  <si>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</si>
  <si>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</si>
  <si>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</si>
  <si>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</si>
  <si>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</si>
  <si>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</si>
  <si>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</si>
  <si>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</si>
  <si>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</si>
  <si>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</si>
  <si>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</si>
  <si>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</si>
  <si>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</si>
  <si>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</si>
  <si>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</si>
  <si>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</si>
  <si>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</si>
  <si>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</si>
  <si>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</si>
  <si>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</si>
  <si>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</si>
  <si>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</si>
  <si>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</si>
  <si>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</si>
  <si>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</si>
  <si>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</si>
  <si>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</si>
  <si>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</si>
  <si>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</si>
  <si>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</si>
  <si>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</si>
  <si>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</si>
  <si>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</si>
  <si>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</si>
  <si>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</si>
  <si>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</si>
  <si>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</si>
  <si>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</si>
  <si>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</si>
  <si>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</si>
  <si>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</si>
  <si>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</si>
  <si>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</si>
  <si>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</si>
  <si>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</si>
  <si>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</si>
  <si>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</si>
  <si>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</si>
  <si>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</si>
  <si>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</si>
  <si>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</si>
  <si>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</si>
  <si>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</si>
  <si>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</si>
  <si>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</si>
  <si>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</si>
  <si>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</si>
  <si>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</si>
  <si>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</si>
  <si>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</si>
  <si>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</si>
  <si>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</si>
  <si>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</si>
  <si>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</si>
  <si>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</si>
  <si>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</si>
  <si>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</si>
  <si>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</si>
  <si>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</si>
  <si>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</si>
  <si>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</si>
  <si>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</si>
  <si>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</si>
  <si>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</si>
  <si>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</si>
  <si>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</si>
  <si>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</si>
  <si>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</si>
  <si>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</si>
  <si>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</si>
  <si>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</si>
  <si>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</si>
  <si>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</si>
  <si>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</si>
  <si>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</si>
  <si>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</si>
  <si>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</si>
  <si>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</si>
  <si>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</si>
  <si>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</si>
  <si>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</si>
  <si>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</si>
  <si>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</si>
  <si>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</si>
  <si>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</si>
  <si>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</si>
  <si>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</si>
  <si>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</si>
  <si>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</si>
  <si>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</si>
  <si>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</si>
  <si>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</si>
  <si>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</si>
  <si>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</si>
  <si>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</si>
  <si>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</si>
  <si>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</si>
  <si>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</si>
  <si>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</si>
  <si>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</si>
  <si>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</si>
  <si>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</si>
  <si>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</si>
  <si>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</si>
  <si>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</si>
  <si>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</si>
  <si>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</si>
  <si>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</si>
  <si>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</si>
  <si>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</si>
  <si>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</si>
  <si>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</si>
  <si>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</si>
  <si>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</si>
  <si>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</si>
  <si>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</si>
  <si>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</si>
  <si>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</si>
  <si>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</si>
  <si>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</si>
  <si>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</si>
  <si>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</si>
  <si>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</si>
  <si>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</si>
  <si>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</si>
  <si>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</si>
  <si>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</si>
  <si>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</si>
  <si>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</si>
  <si>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</si>
  <si>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</si>
  <si>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</si>
  <si>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</si>
  <si>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</si>
  <si>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</si>
  <si>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</si>
  <si>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</si>
  <si>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</si>
  <si>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</si>
  <si>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</si>
  <si>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</si>
  <si>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</si>
  <si>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</si>
  <si>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</si>
  <si>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</si>
  <si>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</si>
  <si>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</si>
  <si>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</si>
  <si>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</si>
  <si>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</si>
  <si>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</si>
  <si>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</si>
  <si>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</si>
  <si>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</si>
  <si>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</si>
  <si>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</si>
  <si>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</si>
  <si>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</si>
  <si>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</si>
  <si>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</si>
  <si>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</si>
  <si>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</si>
  <si>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</si>
  <si>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</si>
  <si>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</si>
  <si>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</si>
  <si>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</si>
  <si>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</si>
  <si>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</si>
  <si>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</si>
  <si>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</si>
  <si>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</si>
  <si>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</si>
  <si>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</si>
  <si>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</si>
  <si>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</si>
  <si>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</si>
  <si>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</si>
  <si>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</si>
  <si>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</si>
  <si>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</si>
  <si>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</si>
  <si>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</si>
  <si>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</si>
  <si>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</si>
  <si>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</si>
  <si>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</si>
  <si>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</si>
  <si>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</si>
  <si>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</si>
  <si>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</si>
  <si>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</si>
  <si>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</si>
  <si>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</si>
  <si>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</si>
  <si>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</si>
  <si>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</si>
  <si>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</si>
  <si>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</si>
  <si>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</si>
  <si>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</si>
  <si>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</si>
  <si>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</si>
  <si>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</si>
  <si>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</si>
  <si>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</si>
  <si>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</si>
  <si>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</si>
  <si>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</si>
  <si>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</si>
  <si>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</si>
  <si>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</si>
  <si>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</si>
  <si>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</si>
  <si>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</si>
  <si>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</si>
  <si>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</si>
  <si>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</si>
  <si>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</si>
  <si>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</si>
  <si>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</si>
  <si>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</si>
  <si>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</si>
  <si>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</si>
  <si>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</si>
  <si>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</si>
  <si>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</si>
  <si>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</si>
  <si>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</si>
  <si>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</si>
  <si>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</si>
  <si>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</si>
  <si>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</si>
  <si>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</si>
  <si>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</si>
  <si>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</si>
  <si>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</si>
  <si>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</si>
  <si>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</si>
  <si>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</si>
  <si>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</si>
  <si>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</si>
  <si>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</si>
  <si>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</si>
  <si>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</si>
  <si>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</si>
  <si>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</si>
  <si>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</si>
  <si>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</si>
  <si>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</si>
  <si>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</si>
  <si>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</si>
  <si>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</si>
  <si>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</si>
  <si>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</si>
  <si>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</si>
  <si>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</si>
  <si>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</si>
  <si>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</si>
  <si>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</si>
  <si>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</si>
  <si>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</si>
  <si>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</si>
  <si>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</si>
  <si>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</si>
  <si>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</si>
  <si>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</si>
  <si>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</si>
  <si>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</si>
  <si>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</si>
  <si>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</si>
  <si>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</si>
  <si>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</si>
  <si>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</si>
  <si>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</si>
  <si>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</si>
  <si>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</si>
  <si>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</si>
  <si>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</si>
  <si>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</si>
  <si>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</si>
  <si>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</si>
  <si>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</si>
  <si>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</si>
  <si>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</si>
  <si>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</si>
  <si>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</si>
  <si>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</si>
  <si>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</si>
  <si>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</si>
  <si>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</si>
  <si>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</si>
  <si>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</si>
  <si>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</si>
  <si>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</si>
  <si>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</si>
  <si>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</si>
  <si>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</si>
  <si>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</si>
  <si>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</si>
  <si>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</si>
  <si>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</si>
  <si>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</si>
  <si>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</si>
  <si>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</si>
  <si>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</si>
  <si>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</si>
  <si>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</si>
  <si>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</si>
  <si>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</si>
  <si>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</si>
  <si>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</si>
  <si>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</si>
  <si>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</si>
  <si>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</si>
  <si>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</si>
  <si>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</si>
  <si>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</si>
  <si>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</si>
  <si>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</si>
  <si>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</si>
  <si>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</si>
  <si>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</si>
  <si>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</si>
  <si>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</si>
  <si>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</si>
  <si>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</si>
  <si>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</si>
  <si>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</si>
  <si>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</si>
  <si>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</si>
  <si>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</si>
  <si>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</si>
  <si>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</si>
  <si>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</si>
  <si>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</si>
  <si>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</si>
  <si>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</si>
  <si>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</si>
  <si>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</si>
  <si>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</si>
  <si>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</si>
  <si>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</si>
  <si>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</si>
  <si>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</si>
  <si>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</si>
  <si>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</si>
  <si>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</si>
  <si>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</si>
  <si>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</si>
  <si>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</si>
  <si>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</si>
  <si>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</si>
  <si>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</si>
  <si>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</si>
  <si>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</si>
  <si>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</si>
  <si>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</si>
  <si>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</si>
  <si>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</si>
  <si>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</si>
  <si>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</si>
  <si>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</si>
  <si>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</si>
  <si>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</si>
  <si>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</si>
  <si>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</si>
  <si>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</si>
  <si>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</si>
  <si>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</si>
  <si>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</si>
  <si>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</si>
  <si>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</si>
  <si>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</si>
  <si>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</si>
  <si>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</si>
  <si>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</si>
  <si>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</si>
  <si>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</si>
  <si>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</si>
  <si>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</si>
  <si>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</si>
  <si>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</si>
  <si>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</si>
  <si>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</si>
  <si>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</si>
  <si>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</si>
  <si>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</si>
  <si>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</si>
  <si>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</si>
  <si>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</si>
  <si>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</si>
  <si>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</si>
  <si>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</si>
  <si>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</si>
  <si>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</si>
  <si>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</si>
  <si>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</si>
  <si>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</si>
  <si>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</si>
  <si>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</si>
  <si>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</si>
  <si>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</si>
  <si>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</si>
  <si>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</si>
  <si>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</si>
  <si>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</si>
  <si>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</si>
  <si>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</si>
  <si>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</si>
  <si>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</si>
  <si>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</si>
  <si>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</si>
  <si>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</si>
  <si>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</si>
  <si>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</si>
  <si>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</si>
  <si>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</si>
  <si>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</si>
  <si>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</si>
  <si>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</si>
  <si>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</si>
  <si>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</si>
  <si>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</si>
  <si>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</si>
  <si>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</si>
  <si>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</si>
  <si>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</si>
  <si>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</si>
  <si>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</si>
  <si>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</si>
  <si>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</si>
  <si>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</si>
  <si>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</si>
  <si>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</si>
  <si>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</si>
  <si>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</si>
  <si>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</si>
  <si>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</si>
  <si>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</si>
  <si>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</si>
  <si>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</si>
  <si>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</si>
  <si>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</si>
  <si>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</si>
  <si>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</si>
  <si>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</si>
  <si>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</si>
  <si>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</si>
  <si>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</si>
  <si>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</si>
  <si>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</si>
  <si>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</si>
  <si>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</si>
  <si>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</si>
  <si>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</si>
  <si>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</si>
  <si>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</si>
  <si>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</si>
  <si>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</si>
  <si>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</si>
  <si>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</si>
  <si>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</si>
  <si>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</si>
  <si>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</si>
  <si>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</si>
  <si>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</si>
  <si>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</si>
  <si>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</si>
  <si>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</si>
  <si>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</si>
  <si>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</si>
  <si>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</si>
  <si>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</si>
  <si>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</si>
  <si>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</si>
  <si>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</si>
  <si>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</si>
  <si>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</si>
  <si>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</si>
  <si>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</si>
  <si>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</si>
  <si>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</si>
  <si>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</si>
  <si>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</si>
  <si>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</si>
  <si>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</si>
  <si>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</si>
  <si>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</si>
  <si>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</si>
  <si>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</si>
  <si>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</si>
  <si>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</si>
  <si>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</si>
  <si>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</si>
  <si>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</si>
  <si>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</si>
  <si>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</si>
  <si>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</si>
  <si>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</si>
  <si>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</si>
  <si>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</si>
  <si>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</si>
  <si>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</si>
  <si>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</si>
  <si>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</si>
  <si>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</si>
  <si>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</si>
  <si>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</si>
  <si>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</si>
  <si>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</si>
  <si>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</si>
  <si>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</si>
  <si>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</si>
  <si>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</si>
  <si>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</si>
  <si>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</si>
  <si>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</si>
  <si>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</si>
  <si>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</si>
  <si>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</si>
  <si>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</si>
  <si>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</si>
  <si>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</si>
  <si>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</si>
  <si>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</si>
  <si>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</si>
  <si>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</si>
  <si>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</si>
  <si>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</si>
  <si>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</si>
  <si>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</si>
  <si>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</si>
  <si>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</si>
  <si>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</si>
  <si>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</si>
  <si>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</si>
  <si>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</si>
  <si>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</si>
  <si>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</si>
  <si>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</si>
  <si>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</si>
  <si>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</si>
  <si>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</si>
  <si>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</si>
  <si>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</si>
  <si>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</si>
  <si>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</si>
  <si>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</si>
  <si>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</si>
  <si>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</si>
  <si>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</si>
  <si>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</si>
  <si>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</si>
  <si>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</si>
  <si>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</si>
  <si>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</si>
  <si>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</si>
  <si>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</si>
  <si>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</si>
  <si>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</si>
  <si>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</si>
  <si>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</si>
  <si>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</si>
  <si>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</si>
  <si>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</si>
  <si>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</si>
  <si>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</si>
  <si>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</si>
  <si>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</si>
  <si>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</si>
  <si>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</si>
  <si>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</si>
  <si>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</si>
  <si>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</si>
  <si>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</si>
  <si>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</si>
  <si>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</si>
  <si>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</si>
  <si>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</si>
  <si>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</si>
  <si>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</si>
  <si>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</si>
  <si>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</si>
  <si>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</si>
  <si>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</si>
  <si>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</si>
  <si>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</si>
  <si>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</si>
  <si>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</si>
  <si>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</si>
  <si>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</si>
  <si>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</si>
  <si>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</si>
  <si>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</si>
  <si>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</si>
  <si>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</si>
  <si>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</si>
  <si>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</si>
  <si>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</si>
  <si>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</si>
  <si>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</si>
  <si>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</si>
  <si>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</si>
  <si>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</si>
  <si>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</si>
  <si>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</si>
  <si>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</si>
  <si>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</si>
  <si>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</si>
  <si>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</si>
  <si>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</si>
  <si>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</si>
  <si>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</si>
  <si>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</si>
  <si>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</si>
  <si>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</si>
  <si>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</si>
  <si>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</si>
  <si>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</si>
  <si>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</si>
  <si>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</si>
  <si>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</si>
  <si>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</si>
  <si>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</si>
  <si>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</si>
  <si>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</si>
  <si>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</si>
  <si>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</si>
  <si>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</si>
  <si>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</si>
  <si>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</si>
  <si>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</si>
  <si>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</si>
  <si>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</si>
  <si>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</si>
  <si>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</si>
  <si>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</si>
  <si>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</si>
  <si>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</si>
  <si>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</si>
  <si>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</si>
  <si>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</si>
  <si>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</si>
  <si>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</si>
  <si>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</si>
  <si>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</si>
  <si>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</si>
  <si>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</si>
  <si>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</si>
  <si>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</si>
  <si>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</si>
  <si>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</si>
  <si>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</si>
  <si>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</si>
  <si>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</si>
  <si>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</si>
  <si>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</si>
  <si>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</si>
  <si>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</si>
  <si>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</si>
  <si>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</si>
  <si>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</si>
  <si>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</si>
  <si>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</si>
  <si>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</si>
  <si>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</si>
  <si>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</si>
  <si>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</si>
  <si>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</si>
  <si>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</si>
  <si>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</si>
  <si>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</si>
  <si>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</si>
  <si>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</si>
  <si>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</si>
  <si>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</si>
  <si>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</si>
  <si>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</si>
  <si>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</si>
  <si>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</si>
  <si>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</si>
  <si>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</si>
  <si>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</si>
  <si>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</si>
  <si>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</si>
  <si>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</si>
  <si>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</si>
  <si>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</si>
  <si>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</si>
  <si>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</si>
  <si>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</si>
  <si>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</si>
  <si>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</si>
  <si>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</si>
  <si>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</si>
  <si>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</si>
  <si>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</si>
  <si>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</si>
  <si>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</si>
  <si>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</si>
  <si>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</si>
  <si>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</si>
  <si>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</si>
  <si>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</si>
  <si>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</si>
  <si>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</si>
  <si>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</si>
  <si>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</si>
  <si>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</si>
  <si>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</si>
  <si>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</si>
  <si>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</si>
  <si>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</si>
  <si>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</si>
  <si>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</si>
  <si>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</si>
  <si>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</si>
  <si>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</si>
  <si>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</si>
  <si>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</si>
  <si>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</si>
  <si>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</si>
  <si>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</si>
  <si>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</si>
  <si>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</si>
  <si>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</si>
  <si>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</si>
  <si>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</si>
  <si>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</si>
  <si>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</si>
  <si>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</si>
  <si>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</si>
  <si>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</si>
  <si>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</si>
  <si>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</si>
  <si>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</si>
  <si>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</si>
  <si>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</si>
  <si>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</si>
  <si>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</si>
  <si>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</si>
  <si>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</si>
  <si>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</si>
  <si>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</si>
  <si>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</si>
  <si>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</si>
  <si>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</si>
  <si>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</si>
  <si>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</si>
  <si>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</si>
  <si>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</si>
  <si>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</si>
  <si>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</si>
  <si>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</si>
  <si>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</si>
  <si>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</si>
  <si>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</si>
  <si>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</si>
  <si>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</si>
  <si>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</si>
  <si>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</si>
  <si>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</si>
  <si>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</si>
  <si>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</si>
  <si>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</si>
  <si>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</si>
  <si>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</si>
  <si>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</si>
  <si>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</si>
  <si>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</si>
  <si>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</si>
  <si>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</si>
  <si>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</si>
  <si>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</si>
  <si>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</si>
  <si>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</si>
  <si>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</si>
  <si>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</si>
  <si>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</si>
  <si>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</si>
  <si>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</si>
  <si>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</si>
  <si>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</si>
  <si>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</si>
  <si>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</si>
  <si>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</si>
  <si>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</si>
  <si>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</si>
  <si>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</si>
  <si>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</si>
  <si>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</si>
  <si>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</si>
  <si>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</si>
  <si>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</si>
  <si>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</si>
  <si>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</si>
  <si>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</si>
  <si>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</si>
  <si>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</si>
  <si>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</si>
  <si>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</si>
  <si>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</si>
  <si>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</si>
  <si>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</si>
  <si>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</si>
  <si>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</si>
  <si>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</si>
  <si>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</si>
  <si>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</si>
  <si>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</si>
  <si>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</si>
  <si>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</si>
  <si>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</si>
  <si>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</si>
  <si>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</si>
  <si>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</si>
  <si>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</si>
  <si>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</si>
  <si>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</si>
  <si>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</si>
  <si>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</si>
  <si>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</si>
  <si>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</si>
  <si>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</si>
  <si>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</si>
  <si>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</si>
  <si>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</si>
  <si>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</si>
  <si>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</si>
  <si>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</si>
  <si>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</si>
  <si>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</si>
  <si>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</si>
  <si>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</si>
  <si>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</si>
  <si>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</si>
  <si>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</si>
  <si>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</si>
  <si>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</si>
  <si>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</si>
  <si>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</si>
  <si>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</si>
  <si>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</si>
  <si>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</si>
  <si>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</si>
  <si>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</si>
  <si>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</si>
  <si>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</si>
  <si>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</si>
  <si>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</si>
  <si>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</si>
  <si>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</si>
  <si>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</si>
  <si>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</si>
  <si>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</si>
  <si>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</si>
  <si>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</si>
  <si>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</si>
  <si>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</si>
  <si>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</si>
  <si>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</si>
  <si>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</si>
  <si>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</si>
  <si>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</si>
  <si>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</si>
  <si>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</si>
  <si>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</si>
  <si>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</si>
  <si>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</si>
  <si>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</si>
  <si>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</si>
  <si>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</si>
  <si>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</si>
  <si>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</si>
  <si>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</si>
  <si>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</si>
  <si>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</si>
  <si>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</si>
  <si>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</si>
  <si>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</si>
  <si>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</si>
  <si>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</si>
  <si>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</si>
  <si>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</si>
  <si>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</si>
  <si>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</si>
  <si>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</si>
  <si>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</si>
  <si>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</si>
  <si>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</si>
  <si>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</si>
  <si>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</si>
  <si>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</si>
  <si>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</si>
  <si>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</si>
  <si>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</si>
  <si>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</si>
  <si>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</si>
  <si>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</si>
  <si>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</si>
  <si>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</si>
  <si>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</si>
  <si>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</si>
  <si>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</si>
  <si>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</si>
  <si>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</si>
  <si>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</si>
  <si>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</si>
  <si>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</si>
  <si>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</si>
  <si>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</si>
  <si>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</si>
  <si>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</si>
  <si>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</si>
  <si>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</si>
  <si>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</si>
  <si>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</si>
  <si>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</si>
  <si>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</si>
  <si>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</si>
  <si>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</si>
  <si>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</si>
  <si>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</si>
  <si>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</si>
  <si>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</si>
  <si>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</si>
  <si>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</si>
  <si>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</si>
  <si>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</si>
  <si>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</si>
  <si>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</si>
  <si>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</si>
  <si>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</si>
  <si>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</si>
  <si>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</si>
  <si>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</si>
  <si>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</si>
  <si>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</si>
  <si>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</si>
  <si>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</si>
  <si>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</si>
  <si>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</si>
  <si>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</si>
  <si>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</si>
  <si>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</si>
  <si>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</si>
  <si>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</si>
  <si>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</si>
  <si>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</si>
  <si>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</si>
  <si>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</si>
  <si>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</si>
  <si>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</si>
  <si>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</si>
  <si>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</si>
  <si>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</si>
  <si>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</si>
  <si>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</si>
  <si>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</si>
  <si>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</si>
  <si>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</si>
  <si>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</si>
  <si>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</si>
  <si>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</si>
  <si>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</si>
  <si>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</si>
  <si>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</si>
  <si>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</si>
  <si>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</si>
  <si>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</si>
  <si>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</si>
  <si>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</si>
  <si>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</si>
  <si>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</si>
  <si>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</si>
  <si>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</si>
  <si>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</si>
  <si>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</si>
  <si>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</si>
  <si>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</si>
  <si>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</si>
  <si>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</si>
  <si>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</si>
  <si>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</si>
  <si>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</si>
  <si>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</si>
  <si>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</si>
  <si>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</si>
  <si>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</si>
  <si>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</si>
  <si>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</si>
  <si>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</si>
  <si>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</si>
  <si>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</si>
  <si>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</si>
  <si>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</si>
  <si>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</si>
  <si>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</si>
  <si>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</si>
  <si>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</si>
  <si>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</si>
  <si>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</si>
  <si>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</si>
  <si>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</si>
  <si>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</si>
  <si>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</si>
  <si>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</si>
  <si>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</si>
  <si>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</si>
  <si>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</si>
  <si>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</si>
  <si>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</si>
  <si>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</si>
  <si>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</si>
  <si>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</si>
  <si>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</si>
  <si>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</si>
  <si>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</si>
  <si>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</si>
  <si>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</si>
  <si>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</si>
  <si>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</si>
  <si>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</si>
  <si>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</si>
  <si>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</si>
  <si>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</si>
  <si>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</si>
  <si>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</si>
  <si>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</si>
  <si>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</si>
  <si>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</si>
  <si>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</si>
  <si>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</si>
  <si>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</si>
  <si>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</si>
  <si>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</si>
  <si>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</si>
  <si>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</si>
  <si>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</si>
  <si>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</si>
  <si>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</si>
  <si>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</si>
  <si>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</si>
  <si>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</si>
  <si>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</si>
  <si>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</si>
  <si>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</si>
  <si>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</si>
  <si>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</si>
  <si>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</si>
  <si>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</si>
  <si>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</si>
  <si>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</si>
  <si>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</si>
  <si>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</si>
  <si>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</si>
  <si>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</si>
  <si>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</si>
  <si>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</si>
  <si>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</si>
  <si>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</si>
  <si>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</si>
  <si>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</si>
  <si>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</si>
  <si>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</si>
  <si>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</si>
  <si>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</si>
  <si>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</si>
  <si>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</si>
  <si>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</si>
  <si>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</si>
  <si>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</si>
  <si>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</si>
  <si>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</si>
  <si>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</si>
  <si>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</si>
  <si>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</si>
  <si>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</si>
  <si>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</si>
  <si>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</si>
  <si>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</si>
  <si>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</si>
  <si>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</si>
  <si>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</si>
  <si>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</si>
  <si>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</si>
  <si>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</si>
  <si>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</si>
  <si>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</si>
  <si>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</si>
  <si>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</si>
  <si>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</si>
  <si>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</si>
  <si>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</si>
  <si>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</si>
  <si>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</si>
  <si>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</si>
  <si>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</si>
  <si>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</si>
  <si>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</si>
  <si>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</si>
  <si>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</si>
  <si>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</si>
  <si>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</si>
  <si>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</si>
  <si>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</si>
  <si>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</si>
  <si>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</si>
  <si>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</si>
  <si>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</si>
  <si>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</si>
  <si>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</si>
  <si>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</si>
  <si>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</si>
  <si>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</si>
  <si>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</si>
  <si>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</si>
  <si>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</si>
  <si>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</si>
  <si>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</si>
  <si>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</si>
  <si>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</si>
  <si>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</si>
  <si>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</si>
  <si>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</si>
  <si>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</si>
  <si>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</si>
  <si>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</si>
  <si>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</si>
  <si>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</si>
  <si>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</si>
  <si>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</si>
  <si>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</si>
  <si>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</si>
  <si>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</si>
  <si>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</si>
  <si>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</si>
  <si>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</si>
  <si>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</si>
  <si>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</si>
  <si>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</si>
  <si>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</si>
  <si>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</si>
  <si>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</si>
  <si>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</si>
  <si>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</si>
  <si>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</si>
  <si>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</si>
  <si>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</si>
  <si>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</si>
  <si>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</si>
  <si>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</si>
  <si>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</si>
  <si>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</si>
  <si>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</si>
  <si>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</si>
  <si>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</si>
  <si>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</si>
  <si>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</si>
  <si>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</si>
  <si>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</si>
  <si>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</si>
  <si>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</si>
  <si>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</si>
  <si>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</si>
  <si>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</si>
  <si>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</si>
  <si>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</si>
  <si>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</si>
  <si>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</si>
  <si>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</si>
  <si>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</si>
  <si>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</si>
  <si>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</si>
  <si>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</si>
  <si>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</si>
  <si>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</si>
  <si>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</si>
  <si>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</si>
  <si>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</si>
  <si>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</si>
  <si>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</si>
  <si>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</si>
  <si>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</si>
  <si>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</si>
  <si>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</si>
  <si>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</si>
  <si>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</si>
  <si>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</si>
  <si>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</si>
  <si>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</si>
  <si>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</si>
  <si>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</si>
  <si>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</si>
  <si>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</si>
  <si>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</si>
  <si>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</si>
  <si>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</si>
  <si>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</si>
  <si>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</si>
  <si>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</si>
  <si>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</si>
  <si>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</si>
  <si>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</si>
  <si>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</si>
  <si>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</si>
  <si>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</si>
  <si>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</si>
  <si>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</si>
  <si>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</si>
  <si>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</si>
  <si>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</si>
  <si>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</si>
  <si>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</si>
  <si>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</si>
  <si>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</si>
  <si>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</si>
  <si>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</si>
  <si>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</si>
  <si>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</si>
  <si>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</si>
  <si>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</si>
  <si>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</si>
  <si>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</si>
  <si>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</si>
  <si>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</si>
  <si>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</si>
  <si>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</si>
  <si>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</si>
  <si>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</si>
  <si>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</si>
  <si>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</si>
  <si>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</si>
  <si>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</si>
  <si>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</si>
  <si>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</si>
  <si>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</si>
  <si>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</si>
  <si>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</si>
  <si>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</si>
  <si>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</si>
  <si>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</si>
  <si>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</si>
  <si>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</si>
  <si>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</si>
  <si>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</si>
  <si>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</si>
  <si>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</si>
  <si>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</si>
  <si>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</si>
  <si>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</si>
  <si>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</si>
  <si>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</si>
  <si>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</si>
  <si>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</si>
  <si>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</si>
  <si>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</si>
  <si>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</si>
  <si>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</si>
  <si>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</si>
  <si>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</si>
  <si>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</si>
  <si>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</si>
  <si>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</si>
  <si>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</si>
  <si>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</si>
  <si>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</si>
  <si>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</si>
  <si>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</si>
  <si>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</si>
  <si>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</si>
  <si>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</si>
  <si>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</si>
  <si>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</si>
  <si>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</si>
  <si>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</si>
  <si>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</si>
  <si>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</si>
  <si>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</si>
  <si>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</si>
  <si>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</si>
  <si>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</si>
  <si>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</si>
  <si>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</si>
  <si>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</si>
  <si>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</si>
  <si>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</si>
  <si>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</si>
  <si>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</si>
  <si>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</si>
  <si>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</si>
  <si>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</si>
  <si>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</si>
  <si>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</si>
  <si>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</si>
  <si>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</si>
  <si>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</si>
  <si>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</si>
  <si>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</si>
  <si>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</si>
  <si>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</si>
  <si>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</si>
  <si>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</si>
  <si>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</si>
  <si>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</si>
  <si>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</si>
  <si>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</si>
  <si>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</si>
  <si>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</si>
  <si>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</si>
  <si>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</si>
  <si>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</si>
  <si>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</si>
  <si>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</si>
  <si>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</si>
  <si>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</si>
  <si>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</si>
  <si>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</si>
  <si>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</si>
  <si>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</si>
  <si>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</si>
  <si>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</si>
  <si>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</si>
  <si>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</si>
  <si>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</si>
  <si>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</si>
  <si>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</si>
  <si>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</si>
  <si>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</si>
  <si>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</si>
  <si>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</si>
  <si>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</si>
  <si>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</si>
  <si>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</si>
  <si>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</si>
  <si>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</si>
  <si>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</si>
  <si>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</si>
  <si>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</si>
  <si>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</si>
  <si>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</si>
  <si>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</si>
  <si>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</si>
  <si>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</si>
  <si>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</si>
  <si>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</si>
  <si>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</si>
  <si>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</si>
  <si>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</si>
  <si>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</si>
  <si>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</si>
  <si>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</si>
  <si>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</si>
  <si>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</si>
  <si>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</si>
  <si>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</si>
  <si>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</si>
  <si>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</si>
  <si>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</si>
  <si>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</si>
  <si>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</si>
  <si>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</si>
  <si>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</si>
  <si>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</si>
  <si>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</si>
  <si>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</si>
  <si>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</si>
  <si>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</si>
  <si>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</si>
  <si>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</si>
  <si>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</si>
  <si>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</si>
  <si>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</si>
  <si>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</si>
  <si>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</si>
  <si>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</si>
  <si>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</si>
  <si>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</si>
  <si>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</si>
  <si>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</si>
  <si>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</si>
  <si>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</si>
  <si>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</si>
  <si>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</si>
  <si>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</si>
  <si>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</si>
  <si>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</si>
  <si>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</si>
  <si>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</si>
  <si>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</si>
  <si>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</si>
  <si>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</si>
  <si>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</si>
  <si>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</si>
  <si>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</si>
  <si>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</si>
  <si>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</si>
  <si>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</si>
  <si>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</si>
  <si>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</si>
  <si>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</si>
  <si>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</si>
  <si>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</si>
  <si>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</si>
  <si>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</si>
  <si>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</si>
  <si>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</si>
  <si>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</si>
  <si>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</si>
  <si>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</si>
  <si>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</si>
  <si>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</si>
  <si>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</si>
  <si>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</si>
  <si>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</si>
  <si>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</si>
  <si>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</si>
  <si>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</si>
  <si>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</si>
  <si>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</si>
  <si>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</si>
  <si>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</si>
  <si>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</si>
  <si>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</si>
  <si>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</si>
  <si>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</si>
  <si>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</si>
  <si>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</si>
  <si>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</si>
  <si>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</si>
  <si>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</si>
  <si>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</si>
  <si>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</si>
  <si>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</si>
  <si>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</si>
  <si>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</si>
  <si>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</si>
  <si>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</si>
  <si>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</si>
  <si>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</si>
  <si>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</si>
  <si>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</si>
  <si>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</si>
  <si>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</si>
  <si>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</si>
  <si>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</si>
  <si>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</si>
  <si>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</si>
  <si>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</si>
  <si>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</si>
  <si>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</si>
  <si>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</si>
  <si>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</si>
  <si>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</si>
  <si>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</si>
  <si>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</si>
  <si>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</si>
  <si>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</si>
  <si>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</si>
  <si>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</si>
  <si>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</si>
  <si>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</si>
  <si>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</si>
  <si>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</si>
  <si>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</si>
  <si>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</si>
  <si>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</si>
  <si>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</si>
  <si>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</si>
  <si>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</si>
  <si>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</si>
  <si>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</si>
  <si>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</si>
  <si>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</si>
  <si>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</si>
  <si>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</si>
  <si>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</si>
  <si>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</si>
  <si>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</si>
  <si>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</si>
  <si>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</si>
  <si>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</si>
  <si>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</si>
  <si>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</si>
  <si>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</si>
  <si>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</si>
  <si>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</si>
  <si>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</si>
  <si>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</si>
  <si>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</si>
  <si>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</si>
  <si>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</si>
  <si>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</si>
  <si>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</si>
  <si>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</si>
  <si>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</si>
  <si>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</si>
  <si>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</si>
  <si>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</si>
  <si>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</si>
  <si>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</si>
  <si>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</si>
  <si>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</si>
  <si>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</si>
  <si>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</si>
  <si>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</si>
  <si>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</si>
  <si>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</si>
  <si>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</si>
  <si>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</si>
  <si>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</si>
  <si>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</si>
  <si>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</si>
  <si>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</si>
  <si>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</si>
  <si>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</si>
  <si>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</si>
  <si>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</si>
  <si>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</si>
  <si>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</si>
  <si>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</si>
  <si>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</si>
  <si>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</si>
  <si>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</si>
  <si>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</si>
  <si>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</si>
  <si>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</si>
  <si>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</si>
  <si>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</si>
  <si>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</si>
  <si>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</si>
  <si>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</si>
  <si>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</si>
  <si>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</si>
  <si>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</si>
  <si>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</si>
  <si>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</si>
  <si>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</si>
  <si>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</si>
  <si>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</si>
  <si>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</si>
  <si>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</si>
  <si>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</si>
  <si>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</si>
  <si>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</si>
  <si>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</si>
  <si>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</si>
  <si>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</si>
  <si>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</si>
  <si>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</si>
  <si>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</si>
  <si>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</si>
  <si>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</si>
  <si>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</si>
  <si>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</si>
  <si>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</si>
  <si>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</si>
  <si>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</si>
  <si>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</si>
  <si>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</si>
  <si>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</si>
  <si>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</si>
  <si>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</si>
  <si>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</si>
  <si>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</si>
  <si>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</si>
  <si>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</si>
  <si>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</si>
  <si>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</si>
  <si>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</si>
  <si>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</si>
  <si>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</si>
  <si>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</si>
  <si>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</si>
  <si>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</si>
  <si>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</si>
  <si>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</si>
  <si>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</si>
  <si>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</si>
  <si>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</si>
  <si>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</si>
  <si>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</si>
  <si>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</si>
  <si>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</si>
  <si>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</si>
  <si>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</si>
  <si>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</si>
  <si>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</si>
  <si>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</si>
  <si>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</si>
  <si>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</si>
  <si>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</si>
  <si>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</si>
  <si>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</si>
  <si>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</si>
  <si>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</si>
  <si>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</si>
  <si>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</si>
  <si>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</si>
  <si>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</si>
  <si>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</si>
  <si>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</si>
  <si>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</si>
  <si>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</si>
  <si>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</si>
  <si>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</si>
  <si>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</si>
  <si>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</si>
  <si>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</si>
  <si>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</si>
  <si>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</si>
  <si>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</si>
  <si>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</si>
  <si>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</si>
  <si>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</si>
  <si>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</si>
  <si>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</si>
  <si>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</si>
  <si>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</si>
  <si>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</si>
  <si>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</si>
  <si>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</si>
  <si>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</si>
  <si>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</si>
  <si>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</si>
  <si>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</si>
  <si>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</si>
  <si>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</si>
  <si>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</si>
  <si>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</si>
  <si>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</si>
  <si>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</si>
  <si>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</si>
  <si>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</si>
  <si>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</si>
  <si>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</si>
  <si>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</si>
  <si>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</si>
  <si>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</si>
  <si>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</si>
  <si>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</si>
  <si>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</si>
  <si>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</si>
  <si>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</si>
  <si>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</si>
  <si>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</si>
  <si>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</si>
  <si>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</si>
  <si>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</si>
  <si>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</si>
  <si>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</si>
  <si>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</si>
  <si>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</si>
  <si>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</si>
  <si>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</si>
  <si>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</si>
  <si>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</si>
  <si>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</si>
  <si>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</si>
  <si>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</si>
  <si>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</si>
  <si>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</si>
  <si>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</si>
  <si>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</si>
  <si>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</si>
  <si>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</si>
  <si>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</si>
  <si>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</si>
  <si>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</si>
  <si>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</si>
  <si>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</si>
  <si>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</si>
  <si>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</si>
  <si>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</si>
  <si>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</si>
  <si>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</si>
  <si>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</si>
  <si>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</si>
  <si>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</si>
  <si>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</si>
  <si>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</si>
  <si>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</si>
  <si>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</si>
  <si>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</si>
  <si>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</si>
  <si>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</si>
  <si>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</si>
  <si>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</si>
  <si>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</si>
  <si>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</si>
  <si>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</si>
  <si>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</si>
  <si>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</si>
  <si>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</si>
  <si>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</si>
  <si>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</si>
  <si>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</si>
  <si>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</si>
  <si>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</si>
  <si>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</si>
  <si>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</si>
  <si>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</si>
  <si>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</si>
  <si>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</si>
  <si>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</si>
  <si>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</si>
  <si>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</si>
  <si>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</si>
  <si>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</si>
  <si>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</si>
  <si>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</si>
  <si>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</si>
  <si>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</si>
  <si>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</si>
  <si>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</si>
  <si>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</si>
  <si>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</si>
  <si>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</si>
  <si>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</si>
  <si>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</si>
  <si>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</si>
  <si>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</si>
  <si>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</si>
  <si>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</si>
  <si>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</si>
  <si>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</si>
  <si>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</si>
  <si>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</si>
  <si>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</si>
  <si>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</si>
  <si>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</si>
  <si>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</si>
  <si>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</si>
  <si>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</si>
  <si>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</si>
  <si>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</si>
  <si>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</si>
  <si>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</si>
  <si>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</si>
  <si>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</si>
  <si>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</si>
  <si>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</si>
  <si>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</si>
  <si>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</si>
  <si>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</si>
  <si>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</si>
  <si>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</si>
  <si>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</si>
  <si>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</si>
  <si>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</si>
  <si>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</si>
  <si>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</si>
  <si>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</si>
  <si>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</si>
  <si>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</si>
  <si>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</si>
  <si>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</si>
  <si>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</si>
  <si>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</si>
  <si>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</si>
  <si>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</si>
  <si>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</si>
  <si>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</si>
  <si>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</si>
  <si>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</si>
  <si>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</si>
  <si>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</si>
  <si>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</si>
  <si>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</si>
  <si>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</si>
  <si>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</si>
  <si>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</si>
  <si>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</si>
  <si>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</si>
  <si>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</si>
  <si>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</si>
  <si>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</si>
  <si>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</si>
  <si>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</si>
  <si>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</si>
  <si>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</si>
  <si>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</si>
  <si>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</si>
  <si>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</si>
  <si>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</si>
  <si>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</si>
  <si>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</si>
  <si>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</si>
  <si>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</si>
  <si>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</si>
  <si>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</si>
  <si>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</si>
  <si>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</si>
  <si>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</si>
  <si>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</si>
  <si>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</si>
  <si>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</si>
  <si>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</si>
  <si>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</si>
  <si>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</si>
  <si>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</si>
  <si>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</si>
  <si>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</si>
  <si>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</si>
  <si>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</si>
  <si>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</si>
  <si>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</si>
  <si>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</si>
  <si>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</si>
  <si>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</si>
  <si>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</si>
  <si>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</si>
  <si>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</si>
  <si>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</si>
  <si>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</si>
  <si>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</si>
  <si>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</si>
  <si>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</si>
  <si>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</si>
  <si>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</si>
  <si>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</si>
  <si>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</si>
  <si>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</si>
  <si>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</si>
  <si>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</si>
  <si>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</si>
  <si>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</si>
  <si>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</si>
  <si>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</si>
  <si>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</si>
  <si>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</si>
  <si>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</si>
  <si>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</si>
  <si>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</si>
  <si>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</si>
  <si>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</si>
  <si>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</si>
  <si>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</si>
  <si>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</si>
  <si>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</si>
  <si>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</si>
  <si>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</si>
  <si>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</si>
  <si>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</si>
  <si>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</si>
  <si>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</si>
  <si>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</si>
  <si>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</si>
  <si>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</si>
  <si>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</si>
  <si>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</si>
  <si>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</si>
  <si>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</si>
  <si>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</si>
  <si>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</si>
  <si>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</si>
  <si>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</si>
  <si>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</si>
  <si>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</si>
  <si>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</si>
  <si>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</si>
  <si>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</si>
  <si>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</si>
  <si>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</si>
  <si>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</si>
  <si>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</si>
  <si>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</si>
  <si>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</si>
  <si>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</si>
  <si>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</si>
  <si>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</si>
  <si>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</si>
  <si>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</si>
  <si>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</si>
  <si>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</si>
  <si>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</si>
  <si>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</si>
  <si>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</si>
  <si>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</si>
  <si>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</si>
  <si>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</si>
  <si>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</si>
  <si>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</si>
  <si>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</si>
  <si>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</si>
  <si>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</si>
  <si>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</si>
  <si>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</si>
  <si>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</si>
  <si>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</si>
  <si>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</si>
  <si>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</si>
  <si>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</si>
  <si>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</si>
  <si>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</si>
  <si>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</si>
  <si>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</si>
  <si>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</si>
  <si>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</si>
  <si>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</si>
  <si>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</si>
  <si>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</si>
  <si>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</si>
  <si>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</si>
  <si>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</si>
  <si>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</si>
  <si>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</si>
  <si>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</si>
  <si>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</si>
  <si>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</si>
  <si>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</si>
  <si>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</si>
  <si>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</si>
  <si>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</si>
  <si>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</si>
  <si>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</si>
  <si>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</si>
  <si>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</si>
  <si>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</si>
  <si>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</si>
  <si>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</si>
  <si>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</si>
  <si>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</si>
  <si>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</si>
  <si>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</si>
  <si>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</si>
  <si>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</si>
  <si>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</si>
  <si>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</si>
  <si>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</si>
  <si>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</si>
  <si>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</si>
  <si>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</si>
  <si>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</si>
  <si>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</si>
  <si>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</si>
  <si>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</si>
  <si>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</si>
  <si>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</si>
  <si>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</si>
  <si>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</si>
  <si>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</si>
  <si>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</si>
  <si>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</si>
  <si>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</si>
  <si>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</si>
  <si>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</si>
  <si>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</si>
  <si>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</si>
  <si>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</si>
  <si>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</si>
  <si>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</si>
  <si>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</si>
  <si>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</si>
  <si>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</si>
  <si>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</si>
  <si>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</si>
  <si>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</si>
  <si>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</si>
  <si>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</si>
  <si>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</si>
  <si>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</si>
  <si>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</si>
  <si>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</si>
  <si>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</si>
  <si>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</si>
  <si>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</si>
  <si>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</si>
  <si>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</si>
  <si>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</si>
  <si>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</si>
  <si>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</si>
  <si>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</si>
  <si>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</si>
  <si>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</si>
  <si>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</si>
  <si>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</si>
  <si>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</si>
  <si>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</si>
  <si>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</si>
  <si>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</si>
  <si>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</si>
  <si>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</si>
  <si>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</si>
  <si>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</si>
  <si>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</si>
  <si>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</si>
  <si>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</si>
  <si>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</si>
  <si>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</si>
  <si>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</si>
  <si>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</si>
  <si>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</si>
  <si>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</si>
  <si>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</si>
  <si>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</si>
  <si>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</si>
  <si>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</si>
  <si>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</si>
  <si>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</si>
  <si>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</si>
  <si>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</si>
  <si>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</si>
  <si>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</si>
  <si>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</si>
  <si>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</si>
  <si>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</si>
  <si>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</si>
  <si>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</si>
  <si>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</si>
  <si>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</si>
  <si>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</si>
  <si>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</si>
  <si>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</si>
  <si>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</si>
  <si>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</si>
  <si>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</si>
  <si>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</si>
  <si>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</si>
  <si>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</si>
  <si>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</si>
  <si>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</si>
  <si>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</si>
  <si>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</si>
  <si>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</si>
  <si>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</si>
  <si>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</si>
  <si>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</si>
  <si>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</si>
  <si>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</si>
  <si>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</si>
  <si>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</si>
  <si>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</si>
  <si>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</si>
  <si>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</si>
  <si>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</si>
  <si>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</si>
  <si>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</si>
  <si>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</si>
  <si>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</si>
  <si>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</si>
  <si>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</si>
  <si>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</si>
  <si>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</si>
  <si>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</si>
  <si>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</si>
  <si>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</si>
  <si>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</si>
  <si>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</si>
  <si>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</si>
  <si>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</si>
  <si>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</si>
  <si>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</si>
  <si>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</si>
  <si>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</si>
  <si>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</si>
  <si>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</si>
  <si>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</si>
  <si>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</si>
  <si>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</si>
  <si>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</si>
  <si>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</si>
  <si>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</si>
  <si>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</si>
  <si>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</si>
  <si>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</si>
  <si>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</si>
  <si>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</si>
  <si>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</si>
  <si>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</si>
  <si>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</si>
  <si>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</si>
  <si>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</si>
  <si>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</si>
  <si>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</si>
  <si>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</si>
  <si>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</si>
  <si>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</si>
  <si>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</si>
  <si>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</si>
  <si>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</si>
  <si>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</si>
  <si>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</si>
  <si>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</si>
  <si>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</si>
  <si>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</si>
  <si>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</si>
  <si>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</si>
  <si>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</si>
  <si>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</si>
  <si>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</si>
  <si>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</si>
  <si>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</si>
  <si>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</si>
  <si>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</si>
  <si>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</si>
  <si>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</si>
  <si>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</si>
  <si>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</si>
  <si>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</si>
  <si>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</si>
  <si>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</si>
  <si>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</si>
  <si>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</si>
  <si>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</si>
  <si>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</si>
  <si>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</si>
  <si>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</si>
  <si>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</si>
  <si>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</si>
  <si>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</si>
  <si>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</si>
  <si>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</si>
  <si>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</si>
  <si>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</si>
  <si>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</si>
  <si>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</si>
  <si>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</si>
  <si>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</si>
  <si>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</si>
  <si>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</si>
  <si>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</si>
  <si>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</si>
  <si>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</si>
  <si>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</si>
  <si>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</si>
  <si>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</si>
  <si>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</si>
  <si>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</si>
  <si>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</si>
  <si>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</si>
  <si>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</si>
  <si>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</si>
  <si>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</si>
  <si>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</si>
  <si>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</si>
  <si>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</si>
  <si>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</si>
  <si>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</si>
  <si>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</si>
  <si>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</si>
  <si>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</si>
  <si>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</si>
  <si>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</si>
  <si>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</si>
  <si>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</si>
  <si>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</si>
  <si>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</si>
  <si>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</si>
  <si>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</si>
  <si>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</si>
  <si>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</si>
  <si>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</si>
  <si>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</si>
  <si>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</si>
  <si>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</si>
  <si>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</si>
  <si>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</si>
  <si>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</si>
  <si>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</si>
  <si>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</si>
  <si>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</si>
  <si>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</si>
  <si>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</si>
  <si>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</si>
  <si>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</si>
  <si>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</si>
  <si>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</si>
  <si>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</si>
  <si>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</si>
  <si>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</si>
  <si>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</si>
  <si>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</si>
  <si>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</si>
  <si>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</si>
  <si>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</si>
  <si>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</si>
  <si>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</si>
  <si>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</si>
  <si>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</si>
  <si>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</si>
  <si>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</si>
  <si>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</si>
  <si>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</si>
  <si>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</si>
  <si>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</si>
  <si>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</si>
  <si>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</si>
  <si>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</si>
  <si>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</si>
  <si>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</si>
  <si>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</si>
  <si>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</si>
  <si>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</si>
  <si>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</si>
  <si>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</si>
  <si>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</si>
  <si>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</si>
  <si>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</si>
  <si>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</si>
  <si>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</si>
  <si>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</si>
  <si>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</si>
  <si>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</si>
  <si>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</si>
  <si>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</si>
  <si>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</si>
  <si>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</si>
  <si>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</si>
  <si>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</si>
  <si>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</si>
  <si>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</si>
  <si>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</si>
  <si>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</si>
  <si>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</si>
  <si>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</si>
  <si>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</si>
  <si>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</si>
  <si>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</si>
  <si>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</si>
  <si>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</si>
  <si>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</si>
  <si>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</si>
  <si>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</si>
  <si>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</si>
  <si>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</si>
  <si>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</si>
  <si>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</si>
  <si>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</si>
  <si>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</si>
  <si>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</si>
  <si>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</si>
  <si>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</si>
  <si>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</si>
  <si>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</si>
  <si>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</si>
  <si>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</si>
  <si>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</si>
  <si>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</si>
  <si>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</si>
  <si>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</si>
  <si>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</si>
  <si>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</si>
  <si>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</si>
  <si>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</si>
  <si>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</si>
  <si>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</si>
  <si>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</si>
  <si>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</si>
  <si>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</si>
  <si>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</si>
  <si>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</si>
  <si>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</si>
  <si>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</si>
  <si>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</si>
  <si>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</si>
  <si>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</si>
  <si>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</si>
  <si>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</si>
  <si>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</si>
  <si>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</si>
  <si>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</si>
  <si>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</si>
  <si>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</si>
  <si>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</si>
  <si>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</si>
  <si>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</si>
  <si>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</si>
  <si>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</si>
  <si>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</si>
  <si>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</si>
  <si>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</si>
  <si>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</si>
  <si>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</si>
  <si>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</si>
  <si>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</si>
  <si>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</si>
  <si>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</si>
  <si>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</si>
  <si>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</si>
  <si>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</si>
  <si>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</si>
  <si>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</si>
  <si>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</si>
  <si>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</si>
  <si>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</si>
  <si>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</si>
  <si>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</si>
  <si>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</si>
  <si>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</si>
  <si>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</si>
  <si>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</si>
  <si>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</si>
  <si>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</si>
  <si>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</si>
  <si>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</si>
  <si>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</si>
  <si>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</si>
  <si>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</si>
  <si>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</si>
  <si>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</si>
  <si>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</si>
  <si>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</si>
  <si>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</si>
  <si>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</si>
  <si>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</si>
  <si>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</si>
  <si>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</si>
  <si>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</si>
  <si>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</si>
  <si>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</si>
  <si>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</si>
  <si>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</si>
  <si>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</si>
  <si>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</si>
  <si>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</si>
  <si>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</si>
  <si>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</si>
  <si>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</si>
  <si>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</si>
  <si>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</si>
  <si>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</si>
  <si>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</si>
  <si>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</si>
  <si>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</si>
  <si>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</si>
  <si>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</si>
  <si>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</si>
  <si>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</si>
  <si>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</si>
  <si>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</si>
  <si>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</si>
  <si>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</si>
  <si>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</si>
  <si>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</si>
  <si>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</si>
  <si>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</si>
  <si>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</si>
  <si>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</si>
  <si>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</si>
  <si>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</si>
  <si>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</si>
  <si>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</si>
  <si>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</si>
  <si>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</si>
  <si>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</si>
  <si>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</si>
  <si>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</si>
  <si>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</si>
  <si>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</si>
  <si>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</si>
  <si>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</si>
  <si>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</si>
  <si>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</si>
  <si>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</si>
  <si>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</si>
  <si>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</si>
  <si>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</si>
  <si>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</si>
  <si>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</si>
  <si>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</si>
  <si>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</si>
  <si>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</si>
  <si>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</si>
  <si>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</si>
  <si>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</si>
  <si>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</si>
  <si>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</si>
  <si>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</si>
  <si>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</si>
  <si>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</si>
  <si>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</si>
  <si>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</si>
  <si>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</si>
  <si>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</si>
  <si>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</si>
  <si>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</si>
  <si>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</si>
  <si>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</si>
  <si>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</si>
  <si>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</si>
  <si>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</si>
  <si>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</si>
  <si>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</si>
  <si>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</si>
  <si>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</si>
  <si>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</si>
  <si>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</si>
  <si>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</si>
  <si>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</si>
  <si>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</si>
  <si>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</si>
  <si>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</si>
  <si>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</si>
  <si>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</si>
  <si>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</si>
  <si>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</si>
  <si>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</si>
  <si>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</si>
  <si>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</si>
  <si>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</si>
  <si>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</si>
  <si>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</si>
  <si>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</si>
  <si>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</si>
  <si>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</si>
  <si>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</si>
  <si>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</si>
  <si>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</si>
  <si>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</si>
  <si>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</si>
  <si>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</si>
  <si>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</si>
  <si>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</si>
  <si>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</si>
  <si>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</si>
  <si>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</si>
  <si>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</si>
  <si>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</si>
  <si>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</si>
  <si>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</si>
  <si>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</si>
  <si>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</si>
  <si>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</si>
  <si>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</si>
  <si>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</si>
  <si>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</si>
  <si>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</si>
  <si>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</si>
  <si>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</si>
  <si>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</si>
  <si>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</si>
  <si>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</si>
  <si>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</si>
  <si>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</si>
  <si>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</si>
  <si>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</si>
  <si>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</si>
  <si>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</si>
  <si>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</si>
  <si>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</si>
  <si>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</si>
  <si>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</si>
  <si>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</si>
  <si>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</si>
  <si>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</si>
  <si>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</si>
  <si>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</si>
  <si>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</si>
  <si>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</si>
  <si>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</si>
  <si>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</si>
  <si>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</si>
  <si>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</si>
  <si>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</si>
  <si>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</si>
  <si>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</si>
  <si>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</si>
  <si>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</si>
  <si>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</si>
  <si>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</si>
  <si>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</si>
  <si>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</si>
  <si>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</si>
  <si>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</si>
  <si>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</si>
  <si>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</si>
  <si>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</si>
  <si>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</si>
  <si>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</si>
  <si>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</si>
  <si>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</si>
  <si>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</si>
  <si>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</si>
  <si>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</si>
  <si>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</si>
  <si>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</si>
  <si>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</si>
  <si>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</si>
  <si>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</si>
  <si>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</si>
  <si>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</si>
  <si>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</si>
  <si>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</si>
  <si>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</si>
  <si>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</si>
  <si>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</si>
  <si>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</si>
  <si>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</si>
  <si>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</si>
  <si>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</si>
  <si>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</si>
  <si>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</si>
  <si>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</si>
  <si>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</si>
  <si>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</si>
  <si>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</si>
  <si>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</si>
  <si>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</si>
  <si>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</si>
  <si>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</si>
  <si>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</si>
  <si>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</si>
  <si>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</si>
  <si>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</si>
  <si>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</si>
  <si>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</si>
  <si>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</si>
  <si>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</si>
  <si>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</si>
  <si>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</si>
  <si>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</si>
  <si>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</si>
  <si>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</si>
  <si>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</si>
  <si>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</si>
  <si>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</si>
  <si>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</si>
  <si>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</si>
  <si>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</si>
  <si>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</si>
  <si>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</si>
  <si>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</si>
  <si>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</si>
  <si>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</si>
  <si>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</si>
  <si>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</si>
  <si>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</si>
  <si>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</si>
  <si>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</si>
  <si>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</si>
  <si>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</si>
  <si>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</si>
  <si>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</si>
  <si>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</si>
  <si>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</si>
  <si>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</si>
  <si>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</si>
  <si>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</si>
  <si>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</si>
  <si>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</si>
  <si>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</si>
  <si>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</si>
  <si>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</si>
  <si>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</si>
  <si>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</si>
  <si>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</si>
  <si>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</si>
  <si>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</si>
  <si>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</si>
  <si>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</si>
  <si>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</si>
  <si>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</si>
  <si>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</si>
  <si>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</si>
  <si>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</si>
  <si>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</si>
  <si>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</si>
  <si>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</si>
  <si>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</si>
  <si>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</si>
  <si>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</si>
  <si>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</si>
  <si>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</si>
  <si>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</si>
  <si>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</si>
  <si>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</si>
  <si>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</si>
  <si>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</si>
  <si>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</si>
  <si>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</si>
  <si>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</si>
  <si>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</si>
  <si>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</si>
  <si>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</si>
  <si>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</si>
  <si>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</si>
  <si>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</si>
  <si>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</si>
  <si>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</si>
  <si>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</si>
  <si>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</si>
  <si>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</si>
  <si>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</si>
  <si>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</si>
  <si>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</si>
  <si>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</si>
  <si>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</si>
  <si>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</si>
  <si>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</si>
  <si>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</si>
  <si>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</si>
  <si>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</si>
  <si>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</si>
  <si>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</si>
  <si>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</si>
  <si>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</si>
  <si>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</si>
  <si>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</si>
  <si>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</si>
  <si>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</si>
  <si>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</si>
  <si>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</si>
  <si>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</si>
  <si>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</si>
  <si>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</si>
  <si>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</si>
  <si>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</si>
  <si>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</si>
  <si>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</si>
  <si>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</si>
  <si>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</si>
  <si>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</si>
  <si>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</si>
  <si>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</si>
  <si>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</si>
  <si>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</si>
  <si>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</si>
  <si>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</si>
  <si>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</si>
  <si>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</si>
  <si>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</si>
  <si>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</si>
  <si>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</si>
  <si>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</si>
  <si>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</si>
  <si>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</si>
  <si>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</si>
  <si>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</si>
  <si>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</si>
  <si>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</si>
  <si>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</si>
  <si>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</si>
  <si>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</si>
  <si>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</si>
  <si>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</si>
  <si>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</si>
  <si>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</si>
  <si>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</si>
  <si>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</si>
  <si>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</si>
  <si>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</si>
  <si>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</si>
  <si>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</si>
  <si>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</si>
  <si>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</si>
  <si>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</si>
  <si>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</si>
  <si>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</si>
  <si>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</si>
  <si>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</si>
  <si>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</si>
  <si>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</si>
  <si>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</si>
  <si>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</si>
  <si>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</si>
  <si>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</si>
  <si>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</si>
  <si>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</si>
  <si>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</si>
  <si>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</si>
  <si>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</si>
  <si>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</si>
  <si>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</si>
  <si>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</si>
  <si>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</si>
  <si>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</si>
  <si>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</si>
  <si>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</si>
  <si>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</si>
  <si>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</si>
  <si>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</si>
  <si>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</si>
  <si>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</si>
  <si>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</si>
  <si>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</si>
  <si>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</si>
  <si>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</si>
  <si>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</si>
  <si>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</si>
  <si>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</si>
  <si>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</si>
  <si>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</si>
  <si>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</si>
  <si>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</si>
  <si>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</si>
  <si>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</si>
  <si>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</si>
  <si>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</si>
  <si>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</si>
  <si>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</si>
  <si>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</si>
  <si>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</si>
  <si>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</si>
  <si>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</si>
  <si>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</si>
  <si>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</si>
  <si>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</si>
  <si>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</si>
  <si>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</si>
  <si>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</si>
  <si>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</si>
  <si>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</si>
  <si>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</si>
  <si>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</si>
  <si>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</si>
  <si>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</si>
  <si>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</si>
  <si>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</si>
  <si>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</si>
  <si>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</si>
  <si>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</si>
  <si>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</si>
  <si>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</si>
  <si>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</si>
  <si>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</si>
  <si>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</si>
  <si>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</si>
  <si>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</si>
  <si>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</si>
  <si>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</si>
  <si>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</si>
  <si>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</si>
  <si>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</si>
  <si>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</si>
  <si>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</si>
  <si>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</si>
  <si>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</si>
  <si>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</si>
  <si>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</si>
  <si>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</si>
  <si>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</si>
  <si>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</si>
  <si>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</si>
  <si>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</si>
  <si>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</si>
  <si>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</si>
  <si>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</si>
  <si>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</si>
  <si>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</si>
  <si>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</si>
  <si>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</si>
  <si>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</si>
  <si>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</si>
  <si>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</si>
  <si>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</si>
  <si>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</si>
  <si>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</si>
  <si>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</si>
  <si>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</si>
  <si>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</si>
  <si>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</si>
  <si>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</si>
  <si>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</si>
  <si>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</si>
  <si>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</si>
  <si>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</si>
  <si>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</si>
  <si>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</si>
  <si>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</si>
  <si>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</si>
  <si>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</si>
  <si>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</si>
  <si>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</si>
  <si>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</si>
  <si>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</si>
  <si>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</si>
  <si>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</si>
  <si>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</si>
  <si>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</si>
  <si>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</si>
  <si>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</si>
  <si>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</si>
  <si>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</si>
  <si>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</si>
  <si>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</si>
  <si>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</si>
  <si>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</si>
  <si>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</si>
  <si>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</si>
  <si>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</si>
  <si>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</si>
  <si>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</si>
  <si>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</si>
  <si>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</si>
  <si>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</si>
  <si>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</si>
  <si>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</si>
  <si>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</si>
  <si>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</si>
  <si>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</si>
  <si>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</si>
  <si>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</si>
  <si>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</si>
  <si>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</si>
  <si>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</si>
  <si>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</si>
  <si>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</si>
  <si>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</si>
  <si>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</si>
  <si>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</si>
  <si>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</si>
  <si>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</si>
  <si>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</si>
  <si>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</si>
  <si>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</si>
  <si>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</si>
  <si>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</si>
  <si>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</si>
  <si>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</si>
  <si>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</si>
  <si>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</si>
  <si>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</si>
  <si>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</si>
  <si>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</si>
  <si>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</si>
  <si>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</si>
  <si>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</si>
  <si>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</si>
  <si>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</si>
  <si>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</si>
  <si>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</si>
  <si>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</si>
  <si>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</si>
  <si>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</si>
  <si>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</si>
  <si>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</si>
  <si>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</si>
  <si>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</si>
  <si>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</si>
  <si>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</si>
  <si>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</si>
  <si>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</si>
  <si>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</si>
  <si>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</si>
  <si>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</si>
  <si>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</si>
  <si>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</si>
  <si>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</si>
  <si>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</si>
  <si>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</si>
  <si>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</si>
  <si>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</si>
  <si>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</si>
  <si>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</si>
  <si>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</si>
  <si>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</si>
  <si>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</si>
  <si>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</si>
  <si>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</si>
  <si>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</si>
  <si>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</si>
  <si>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</si>
  <si>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</si>
  <si>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</si>
  <si>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</si>
  <si>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</si>
  <si>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</si>
  <si>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</si>
  <si>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</si>
  <si>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</si>
  <si>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</si>
  <si>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</si>
  <si>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</si>
  <si>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</si>
  <si>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</si>
  <si>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</si>
  <si>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</si>
  <si>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</si>
  <si>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</si>
  <si>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</si>
  <si>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</si>
  <si>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</si>
  <si>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</si>
  <si>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</si>
  <si>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</si>
  <si>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</si>
  <si>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</si>
  <si>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</si>
  <si>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</si>
  <si>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</si>
  <si>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</si>
  <si>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</si>
  <si>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</si>
  <si>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</si>
  <si>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</si>
  <si>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</si>
  <si>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</si>
  <si>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</si>
  <si>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</si>
  <si>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</si>
  <si>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</si>
  <si>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</si>
  <si>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</si>
  <si>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</si>
  <si>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</si>
  <si>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</si>
  <si>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</si>
  <si>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</si>
  <si>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</si>
  <si>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</si>
  <si>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</si>
  <si>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</si>
  <si>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</si>
  <si>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</si>
  <si>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</si>
  <si>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</si>
  <si>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</si>
  <si>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</si>
  <si>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</si>
  <si>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</si>
  <si>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</si>
  <si>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</si>
  <si>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</si>
  <si>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</si>
  <si>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</si>
  <si>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</si>
  <si>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</si>
  <si>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</si>
  <si>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</si>
  <si>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</si>
  <si>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</si>
  <si>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</si>
  <si>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</si>
  <si>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</si>
  <si>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</si>
  <si>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</si>
  <si>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</si>
  <si>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</si>
  <si>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</si>
  <si>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</si>
  <si>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</si>
  <si>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</si>
  <si>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</si>
  <si>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</si>
  <si>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</si>
  <si>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</si>
  <si>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</si>
  <si>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</si>
  <si>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</si>
  <si>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</si>
  <si>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</si>
  <si>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</si>
  <si>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</si>
  <si>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</si>
  <si>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</si>
  <si>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</si>
  <si>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</si>
  <si>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</si>
  <si>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</si>
  <si>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</si>
  <si>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</si>
  <si>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</si>
  <si>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</si>
  <si>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</si>
  <si>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</si>
  <si>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</si>
  <si>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</si>
  <si>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</si>
  <si>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</si>
  <si>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</si>
  <si>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</si>
  <si>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</si>
  <si>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</si>
  <si>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</si>
  <si>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</si>
  <si>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</si>
  <si>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</si>
  <si>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</si>
  <si>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</si>
  <si>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</si>
  <si>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</si>
  <si>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</si>
  <si>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</si>
  <si>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</si>
  <si>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</si>
  <si>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</si>
  <si>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</si>
  <si>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</si>
  <si>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</si>
  <si>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</si>
  <si>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</si>
  <si>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</si>
  <si>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</si>
  <si>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</si>
  <si>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</si>
  <si>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</si>
  <si>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</si>
  <si>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</si>
  <si>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</si>
  <si>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</si>
  <si>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</si>
  <si>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</si>
  <si>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</si>
  <si>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</si>
  <si>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</si>
  <si>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</si>
  <si>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</si>
  <si>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</si>
  <si>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</si>
  <si>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</si>
  <si>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</si>
  <si>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</si>
  <si>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</si>
  <si>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</si>
  <si>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</si>
  <si>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</si>
  <si>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</si>
  <si>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</si>
  <si>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</si>
  <si>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</si>
  <si>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</si>
  <si>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</si>
  <si>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</si>
  <si>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</si>
  <si>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</si>
  <si>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</si>
  <si>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</si>
  <si>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</si>
  <si>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</si>
  <si>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</si>
  <si>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</si>
  <si>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</si>
  <si>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</si>
  <si>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</si>
  <si>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</si>
  <si>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</si>
  <si>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</si>
  <si>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</si>
  <si>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</si>
  <si>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</si>
  <si>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</si>
  <si>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</si>
  <si>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</si>
  <si>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</si>
  <si>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</si>
  <si>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</si>
  <si>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</si>
  <si>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</si>
  <si>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</si>
  <si>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</si>
  <si>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</si>
  <si>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</si>
  <si>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</si>
  <si>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</si>
  <si>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</si>
  <si>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</si>
  <si>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</si>
  <si>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</si>
  <si>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</si>
  <si>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</si>
  <si>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</si>
  <si>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</si>
  <si>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</si>
  <si>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</si>
  <si>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</si>
  <si>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</si>
  <si>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</si>
  <si>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</si>
  <si>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</si>
  <si>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</si>
  <si>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</si>
  <si>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</si>
  <si>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</si>
  <si>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</si>
  <si>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</si>
  <si>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</si>
  <si>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</si>
  <si>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</si>
  <si>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</si>
  <si>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</si>
  <si>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</si>
  <si>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</si>
  <si>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</si>
  <si>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</si>
  <si>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</si>
  <si>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</si>
  <si>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</si>
  <si>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</si>
  <si>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</si>
  <si>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</si>
  <si>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</si>
  <si>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</si>
  <si>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</si>
  <si>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</si>
  <si>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</si>
  <si>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</si>
  <si>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</si>
  <si>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</si>
  <si>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</si>
  <si>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</si>
  <si>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</si>
  <si>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</si>
  <si>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</si>
  <si>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</si>
  <si>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</si>
  <si>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</si>
  <si>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</si>
  <si>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</si>
  <si>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</si>
  <si>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</si>
  <si>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</si>
  <si>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</si>
  <si>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</si>
  <si>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</si>
  <si>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</si>
  <si>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</si>
  <si>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</si>
  <si>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</si>
  <si>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</si>
  <si>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</si>
  <si>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</si>
  <si>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</si>
  <si>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</si>
  <si>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</si>
  <si>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</si>
  <si>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</si>
  <si>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</si>
  <si>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</si>
  <si>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</si>
  <si>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</si>
  <si>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</si>
  <si>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</si>
  <si>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</si>
  <si>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</si>
  <si>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</si>
  <si>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</si>
  <si>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</si>
  <si>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</si>
  <si>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</si>
  <si>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</si>
  <si>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</si>
  <si>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</si>
  <si>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</si>
  <si>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</si>
  <si>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</si>
  <si>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</si>
  <si>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</si>
  <si>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</si>
  <si>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</si>
  <si>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</si>
  <si>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</si>
  <si>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</si>
  <si>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</si>
  <si>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</si>
  <si>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</si>
  <si>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</si>
  <si>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</si>
  <si>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</si>
  <si>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</si>
  <si>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</si>
  <si>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</si>
  <si>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</si>
  <si>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</si>
  <si>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</si>
  <si>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</si>
  <si>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</si>
  <si>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</si>
  <si>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</si>
  <si>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</si>
  <si>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</si>
  <si>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</si>
  <si>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</si>
  <si>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</si>
  <si>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</si>
  <si>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</si>
  <si>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</si>
  <si>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</si>
  <si>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</si>
  <si>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</si>
  <si>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</si>
  <si>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</si>
  <si>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</si>
  <si>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</si>
  <si>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</si>
  <si>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</si>
  <si>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</si>
  <si>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</si>
  <si>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</si>
  <si>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</si>
  <si>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</si>
  <si>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</si>
  <si>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</si>
  <si>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</si>
  <si>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</si>
  <si>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</si>
  <si>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</si>
  <si>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</si>
  <si>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</si>
  <si>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</si>
  <si>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</si>
  <si>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</si>
  <si>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</si>
  <si>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</si>
  <si>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</si>
  <si>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</si>
  <si>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</si>
  <si>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</si>
  <si>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</si>
  <si>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</si>
  <si>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</si>
  <si>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</si>
  <si>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</si>
  <si>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</si>
  <si>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</si>
  <si>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</si>
  <si>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</si>
  <si>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</si>
  <si>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</si>
  <si>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</si>
  <si>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</si>
  <si>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</si>
  <si>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</si>
  <si>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</si>
  <si>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</si>
  <si>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</si>
  <si>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</si>
  <si>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</si>
  <si>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</si>
  <si>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</si>
  <si>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</si>
  <si>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</si>
  <si>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</si>
  <si>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</si>
  <si>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</si>
  <si>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</si>
  <si>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</si>
  <si>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</si>
  <si>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</si>
  <si>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</si>
  <si>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</si>
  <si>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</si>
  <si>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</si>
  <si>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</si>
  <si>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</si>
  <si>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</si>
  <si>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</si>
  <si>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</si>
  <si>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</si>
  <si>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</si>
  <si>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</si>
  <si>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</si>
  <si>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</si>
  <si>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</si>
  <si>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</si>
  <si>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</si>
  <si>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</si>
  <si>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</si>
  <si>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</si>
  <si>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</si>
  <si>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</si>
  <si>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</si>
  <si>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</si>
  <si>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</si>
  <si>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</si>
  <si>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</si>
  <si>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</si>
  <si>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</si>
  <si>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</si>
  <si>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</si>
  <si>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</si>
  <si>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</si>
  <si>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</si>
  <si>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</si>
  <si>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</si>
  <si>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</si>
  <si>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</si>
  <si>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</si>
  <si>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</si>
  <si>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</si>
  <si>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</si>
  <si>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</si>
  <si>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</si>
  <si>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</si>
  <si>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</si>
  <si>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</si>
  <si>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</si>
  <si>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</si>
  <si>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</si>
  <si>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</si>
  <si>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</si>
  <si>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</si>
  <si>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</si>
  <si>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</si>
  <si>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</si>
  <si>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</si>
  <si>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</si>
  <si>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</si>
  <si>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</si>
  <si>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</si>
  <si>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</si>
  <si>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</si>
  <si>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</si>
  <si>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</si>
  <si>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</si>
  <si>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</si>
  <si>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</si>
  <si>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</si>
  <si>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</si>
  <si>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</si>
  <si>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</si>
  <si>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</si>
  <si>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</si>
  <si>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</si>
  <si>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</si>
  <si>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</si>
  <si>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</si>
  <si>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</si>
  <si>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</si>
  <si>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</si>
  <si>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</si>
  <si>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</si>
  <si>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</si>
  <si>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</si>
  <si>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</si>
  <si>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</si>
  <si>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</si>
  <si>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</si>
  <si>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</si>
  <si>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</si>
  <si>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</si>
  <si>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</si>
  <si>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</si>
  <si>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</si>
  <si>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</si>
  <si>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</si>
  <si>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</si>
  <si>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</si>
  <si>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</si>
  <si>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</si>
  <si>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</si>
  <si>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</si>
  <si>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</si>
  <si>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</si>
  <si>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</si>
  <si>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</si>
  <si>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</si>
  <si>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</si>
  <si>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</si>
  <si>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</si>
  <si>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</si>
  <si>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</si>
  <si>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</si>
  <si>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</si>
  <si>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</si>
  <si>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</si>
  <si>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</si>
  <si>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</si>
  <si>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</si>
  <si>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</si>
  <si>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</si>
  <si>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</si>
  <si>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</si>
  <si>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</si>
  <si>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</si>
  <si>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</si>
  <si>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</si>
  <si>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</si>
  <si>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</si>
  <si>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</si>
  <si>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</si>
  <si>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</si>
  <si>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</si>
  <si>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</si>
  <si>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</si>
  <si>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</si>
  <si>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</si>
  <si>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</si>
  <si>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</si>
  <si>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</si>
  <si>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</si>
  <si>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</si>
  <si>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</si>
  <si>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</si>
  <si>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</si>
  <si>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</si>
  <si>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</si>
  <si>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</si>
  <si>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</si>
  <si>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</si>
  <si>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</si>
  <si>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</si>
  <si>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</si>
  <si>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</si>
  <si>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</si>
  <si>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</si>
  <si>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</si>
  <si>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</si>
  <si>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</si>
  <si>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</si>
  <si>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</si>
  <si>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</si>
  <si>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</si>
  <si>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</si>
  <si>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</si>
  <si>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</si>
  <si>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</si>
  <si>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</si>
  <si>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</si>
  <si>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</si>
  <si>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</si>
  <si>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</si>
  <si>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</si>
  <si>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</si>
  <si>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</si>
  <si>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</si>
  <si>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</si>
  <si>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</si>
  <si>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</si>
  <si>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</si>
  <si>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</si>
  <si>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</si>
  <si>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</si>
  <si>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</si>
  <si>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</si>
  <si>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</si>
  <si>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</si>
  <si>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</si>
  <si>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</si>
  <si>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</si>
  <si>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</si>
  <si>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</si>
  <si>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</si>
  <si>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</si>
  <si>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</si>
  <si>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</si>
  <si>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</si>
  <si>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</si>
  <si>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</si>
  <si>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</si>
  <si>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</si>
  <si>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</si>
  <si>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</si>
  <si>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</si>
  <si>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</si>
  <si>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</si>
  <si>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</si>
  <si>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</si>
  <si>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</si>
  <si>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</si>
  <si>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</si>
  <si>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</si>
  <si>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</si>
  <si>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</si>
  <si>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</si>
  <si>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</si>
  <si>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</si>
  <si>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</si>
  <si>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</si>
  <si>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</si>
  <si>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</si>
  <si>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</si>
  <si>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</si>
  <si>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</si>
  <si>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</si>
  <si>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</si>
  <si>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</si>
  <si>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</si>
  <si>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</si>
  <si>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</si>
  <si>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</si>
  <si>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</si>
  <si>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</si>
  <si>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</si>
  <si>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</si>
  <si>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</si>
  <si>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</si>
  <si>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</si>
  <si>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</si>
  <si>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</si>
  <si>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</si>
  <si>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</si>
  <si>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</si>
  <si>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</si>
  <si>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</si>
  <si>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</si>
  <si>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</si>
  <si>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</si>
  <si>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</si>
  <si>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</si>
  <si>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</si>
  <si>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</si>
  <si>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</si>
  <si>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</si>
  <si>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</si>
  <si>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</si>
  <si>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</si>
  <si>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</si>
  <si>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</si>
  <si>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</si>
  <si>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</si>
  <si>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</si>
  <si>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</si>
  <si>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</si>
  <si>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</si>
  <si>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</si>
  <si>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</si>
  <si>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</si>
  <si>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</si>
  <si>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</si>
  <si>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</si>
  <si>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</si>
  <si>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</si>
  <si>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</si>
  <si>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</si>
  <si>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</si>
  <si>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</si>
  <si>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</si>
  <si>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</si>
  <si>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</si>
  <si>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</si>
  <si>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</si>
  <si>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</si>
  <si>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</si>
  <si>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</si>
  <si>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</si>
  <si>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</si>
  <si>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</si>
  <si>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</si>
  <si>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</si>
  <si>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</si>
  <si>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</si>
  <si>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</si>
  <si>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</si>
  <si>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</si>
  <si>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</si>
  <si>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</si>
  <si>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</si>
  <si>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</si>
  <si>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</si>
  <si>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</si>
  <si>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</si>
  <si>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</si>
  <si>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</si>
  <si>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</si>
  <si>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</si>
  <si>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</si>
  <si>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</si>
  <si>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</si>
  <si>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</si>
  <si>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</si>
  <si>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</si>
  <si>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</si>
  <si>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</si>
  <si>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</si>
  <si>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</si>
  <si>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</si>
  <si>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</si>
  <si>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</si>
  <si>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</si>
  <si>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</si>
  <si>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</si>
  <si>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</si>
  <si>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</si>
  <si>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</si>
  <si>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</si>
  <si>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</si>
  <si>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</si>
  <si>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</si>
  <si>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</si>
  <si>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</si>
  <si>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</si>
  <si>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</si>
  <si>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</si>
  <si>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</si>
  <si>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</si>
  <si>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</si>
  <si>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</si>
  <si>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</si>
  <si>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</si>
  <si>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</si>
  <si>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</si>
  <si>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</si>
  <si>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</si>
  <si>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</si>
  <si>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</si>
  <si>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</si>
  <si>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</si>
  <si>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</si>
  <si>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</si>
  <si>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</si>
  <si>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</si>
  <si>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</si>
  <si>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</si>
  <si>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</si>
  <si>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</si>
  <si>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</si>
  <si>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</si>
  <si>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</si>
  <si>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</si>
  <si>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</si>
  <si>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</si>
  <si>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</si>
  <si>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</si>
  <si>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</si>
  <si>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</si>
  <si>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</si>
  <si>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</si>
  <si>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</si>
  <si>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</si>
  <si>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</si>
  <si>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</si>
  <si>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</si>
  <si>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</si>
  <si>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</si>
  <si>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</si>
  <si>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</si>
  <si>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</si>
  <si>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</si>
  <si>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</si>
  <si>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</si>
  <si>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</si>
  <si>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</si>
  <si>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</si>
  <si>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</si>
  <si>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</si>
  <si>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</si>
  <si>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</si>
  <si>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</si>
  <si>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</si>
  <si>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</si>
  <si>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</si>
  <si>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</si>
  <si>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</si>
  <si>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</si>
  <si>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</si>
  <si>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</si>
  <si>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</si>
  <si>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</si>
  <si>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</si>
  <si>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</si>
  <si>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</si>
  <si>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</si>
  <si>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</si>
  <si>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</si>
  <si>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</si>
  <si>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</si>
  <si>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</si>
  <si>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</si>
  <si>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</si>
  <si>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</si>
  <si>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</si>
  <si>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</si>
  <si>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</si>
  <si>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</si>
  <si>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</si>
  <si>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</si>
  <si>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</si>
  <si>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</si>
  <si>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</si>
  <si>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</si>
  <si>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</si>
  <si>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</si>
  <si>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</si>
  <si>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</si>
  <si>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</si>
  <si>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</si>
  <si>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</si>
  <si>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</si>
  <si>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</si>
  <si>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</si>
  <si>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</si>
  <si>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</si>
  <si>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</si>
  <si>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</si>
  <si>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</si>
  <si>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</si>
  <si>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</si>
  <si>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</si>
  <si>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</si>
  <si>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</si>
  <si>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</si>
  <si>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</si>
  <si>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</si>
  <si>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</si>
  <si>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</si>
  <si>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</si>
  <si>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</si>
  <si>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</si>
  <si>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</si>
  <si>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</si>
  <si>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</si>
  <si>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</si>
  <si>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</si>
  <si>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</si>
  <si>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</si>
  <si>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</si>
  <si>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</si>
  <si>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</si>
  <si>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</si>
  <si>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</si>
  <si>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</si>
  <si>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</si>
  <si>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</si>
  <si>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</si>
  <si>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</si>
  <si>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</si>
  <si>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</si>
  <si>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</si>
  <si>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</si>
  <si>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</si>
  <si>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</si>
  <si>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</si>
  <si>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</si>
  <si>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</si>
  <si>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</si>
  <si>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</si>
  <si>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</si>
  <si>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</si>
  <si>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</si>
  <si>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</si>
  <si>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</si>
  <si>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</si>
  <si>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</si>
  <si>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</si>
  <si>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</si>
  <si>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</si>
  <si>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</si>
  <si>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</si>
  <si>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</si>
  <si>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</si>
  <si>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</si>
  <si>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</si>
  <si>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</si>
  <si>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</si>
  <si>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</si>
  <si>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</si>
  <si>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</si>
  <si>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</si>
  <si>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</si>
  <si>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</si>
  <si>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</si>
  <si>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</si>
  <si>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</si>
  <si>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</si>
  <si>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</si>
  <si>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</si>
  <si>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</si>
  <si>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</si>
  <si>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</si>
  <si>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</si>
  <si>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</si>
  <si>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</si>
  <si>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</si>
  <si>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</si>
  <si>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</si>
  <si>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</si>
  <si>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</si>
  <si>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</si>
  <si>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</si>
  <si>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</si>
  <si>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</si>
  <si>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</si>
  <si>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</si>
  <si>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</si>
  <si>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</si>
  <si>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</si>
  <si>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</si>
  <si>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</si>
  <si>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</si>
  <si>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</si>
  <si>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</si>
  <si>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</si>
  <si>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</si>
  <si>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</si>
  <si>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</si>
  <si>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</si>
  <si>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</si>
  <si>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</si>
  <si>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</si>
  <si>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</si>
  <si>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</si>
  <si>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</si>
  <si>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</si>
  <si>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</si>
  <si>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</si>
  <si>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</si>
  <si>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</si>
  <si>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</si>
  <si>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</si>
  <si>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</si>
  <si>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</si>
  <si>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</si>
  <si>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</si>
  <si>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</si>
  <si>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</si>
  <si>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</si>
  <si>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</si>
  <si>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</si>
  <si>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</si>
  <si>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</si>
  <si>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</si>
  <si>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</si>
  <si>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</si>
  <si>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</si>
  <si>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</si>
  <si>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</si>
  <si>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</si>
  <si>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</si>
  <si>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</si>
  <si>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</si>
  <si>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</si>
  <si>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</si>
  <si>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</si>
  <si>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</si>
  <si>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</si>
  <si>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</si>
  <si>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</si>
  <si>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</si>
  <si>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</si>
  <si>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</si>
  <si>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</si>
  <si>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</si>
  <si>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</si>
  <si>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</si>
  <si>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</si>
  <si>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</si>
  <si>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</si>
  <si>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</si>
  <si>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</si>
  <si>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</si>
  <si>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</si>
  <si>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</si>
  <si>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</si>
  <si>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</si>
  <si>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</si>
  <si>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</si>
  <si>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</si>
  <si>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</si>
  <si>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</si>
  <si>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</si>
  <si>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</si>
  <si>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</si>
  <si>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</si>
  <si>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</si>
  <si>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</si>
  <si>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</si>
  <si>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</si>
  <si>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</si>
  <si>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</si>
  <si>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</si>
  <si>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</si>
  <si>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</si>
  <si>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</si>
  <si>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</si>
  <si>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</si>
  <si>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</si>
  <si>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</si>
  <si>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</si>
  <si>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</si>
  <si>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</si>
  <si>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</si>
  <si>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</si>
  <si>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</si>
  <si>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</si>
  <si>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</si>
  <si>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</si>
  <si>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</si>
  <si>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</si>
  <si>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</si>
  <si>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</si>
  <si>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</si>
  <si>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</si>
  <si>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</si>
  <si>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</si>
  <si>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</si>
  <si>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</si>
  <si>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</si>
  <si>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</si>
  <si>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</si>
  <si>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</si>
  <si>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</si>
  <si>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</si>
  <si>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</si>
  <si>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</si>
  <si>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</si>
  <si>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</si>
  <si>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</si>
  <si>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</si>
  <si>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</si>
  <si>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</si>
  <si>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</si>
  <si>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</si>
  <si>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</si>
  <si>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</si>
  <si>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</si>
  <si>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</si>
  <si>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</si>
  <si>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</si>
  <si>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</si>
  <si>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</si>
  <si>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</si>
  <si>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</si>
  <si>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</si>
  <si>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</si>
  <si>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</si>
  <si>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</si>
  <si>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</si>
  <si>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</si>
  <si>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</si>
  <si>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</si>
  <si>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</si>
  <si>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</si>
  <si>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</si>
  <si>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</si>
  <si>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</si>
  <si>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</si>
  <si>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</si>
  <si>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</si>
  <si>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</si>
  <si>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</si>
  <si>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</si>
  <si>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</si>
  <si>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</si>
  <si>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</si>
  <si>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</si>
  <si>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</si>
  <si>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</si>
  <si>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</si>
  <si>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</si>
  <si>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</si>
  <si>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</si>
  <si>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</si>
  <si>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</si>
  <si>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</si>
  <si>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</si>
  <si>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</si>
  <si>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</si>
  <si>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</si>
  <si>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</si>
  <si>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</si>
  <si>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</si>
  <si>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</si>
  <si>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</si>
  <si>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</si>
  <si>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</si>
  <si>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</si>
  <si>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</si>
  <si>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</si>
  <si>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</si>
  <si>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</si>
  <si>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</si>
  <si>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</si>
  <si>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</si>
  <si>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</si>
  <si>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</si>
  <si>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</si>
  <si>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</si>
  <si>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</si>
  <si>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</si>
  <si>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</si>
  <si>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</si>
  <si>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</si>
  <si>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</si>
  <si>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</si>
  <si>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</si>
  <si>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</si>
  <si>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</si>
  <si>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</si>
  <si>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</si>
  <si>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</si>
  <si>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</si>
  <si>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</si>
  <si>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</si>
  <si>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</si>
  <si>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</si>
  <si>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</si>
  <si>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</si>
  <si>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</si>
  <si>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</si>
  <si>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</si>
  <si>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</si>
  <si>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</si>
  <si>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</si>
  <si>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</si>
  <si>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</si>
  <si>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</si>
  <si>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</si>
  <si>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</si>
  <si>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</si>
  <si>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</si>
  <si>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</si>
  <si>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</si>
  <si>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</si>
  <si>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</si>
  <si>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</si>
  <si>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</si>
  <si>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</si>
  <si>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</si>
  <si>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</si>
  <si>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</si>
  <si>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</si>
  <si>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</si>
  <si>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</si>
  <si>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</si>
  <si>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</si>
  <si>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</si>
  <si>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</si>
  <si>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</si>
  <si>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</si>
  <si>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</si>
  <si>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</si>
  <si>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</si>
  <si>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</si>
  <si>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</si>
  <si>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</si>
  <si>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</si>
  <si>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</si>
  <si>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</si>
  <si>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</si>
  <si>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</si>
  <si>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</si>
  <si>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</si>
  <si>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</si>
  <si>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</si>
  <si>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</si>
  <si>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</si>
  <si>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</si>
  <si>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</si>
  <si>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</si>
  <si>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</si>
  <si>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</si>
  <si>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</si>
  <si>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</si>
  <si>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</si>
  <si>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</si>
  <si>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</si>
  <si>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</si>
  <si>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</si>
  <si>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</si>
  <si>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</si>
  <si>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</si>
  <si>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</si>
  <si>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</si>
  <si>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</si>
  <si>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</si>
  <si>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</si>
  <si>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</si>
  <si>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</si>
  <si>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</si>
  <si>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</si>
  <si>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</si>
  <si>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</si>
  <si>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</si>
  <si>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</si>
  <si>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</si>
  <si>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</si>
  <si>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</si>
  <si>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</si>
  <si>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</si>
  <si>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</si>
  <si>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</si>
  <si>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</si>
  <si>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</si>
  <si>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</si>
  <si>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</si>
  <si>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</si>
  <si>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</si>
  <si>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</si>
  <si>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</si>
  <si>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</si>
  <si>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</si>
  <si>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</si>
  <si>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</si>
  <si>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</si>
  <si>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</si>
  <si>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</si>
  <si>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</si>
  <si>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</si>
  <si>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</si>
  <si>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</si>
  <si>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</si>
  <si>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</si>
  <si>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</si>
  <si>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</si>
  <si>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</si>
  <si>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</si>
  <si>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</si>
  <si>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</si>
  <si>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</si>
  <si>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</si>
  <si>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</si>
  <si>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</si>
  <si>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</si>
  <si>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</si>
  <si>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</si>
  <si>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</si>
  <si>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</si>
  <si>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</si>
  <si>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</si>
  <si>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</si>
  <si>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</si>
  <si>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</si>
  <si>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</si>
  <si>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</si>
  <si>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</si>
  <si>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</si>
  <si>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</si>
  <si>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</si>
  <si>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</si>
  <si>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</si>
  <si>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</si>
  <si>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</si>
  <si>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</si>
  <si>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</si>
  <si>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</si>
  <si>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</si>
  <si>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</si>
  <si>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</si>
  <si>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</si>
  <si>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</si>
  <si>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</si>
  <si>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</si>
  <si>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</si>
  <si>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</si>
  <si>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</si>
  <si>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</si>
  <si>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</si>
  <si>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</si>
  <si>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</si>
  <si>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</si>
  <si>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</si>
  <si>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</si>
  <si>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</si>
  <si>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</si>
  <si>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</si>
  <si>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</si>
  <si>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</si>
  <si>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</si>
  <si>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</si>
  <si>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</si>
  <si>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</si>
  <si>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</si>
  <si>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</si>
  <si>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</si>
  <si>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</si>
  <si>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</si>
  <si>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</si>
  <si>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</si>
  <si>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</si>
  <si>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</si>
  <si>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</si>
  <si>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</si>
  <si>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</si>
  <si>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</si>
  <si>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</si>
  <si>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</si>
  <si>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</si>
  <si>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</si>
  <si>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</si>
  <si>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</si>
  <si>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</si>
  <si>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</si>
  <si>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</si>
  <si>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</si>
  <si>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</si>
  <si>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</si>
  <si>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</si>
  <si>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</si>
  <si>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</si>
  <si>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</si>
  <si>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</si>
  <si>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</si>
  <si>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</si>
  <si>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</si>
  <si>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</si>
  <si>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</si>
  <si>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</si>
  <si>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</si>
  <si>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</si>
  <si>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</si>
  <si>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</si>
  <si>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</si>
  <si>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</si>
  <si>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</si>
  <si>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</si>
  <si>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</si>
  <si>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</si>
  <si>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</si>
  <si>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</si>
  <si>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</si>
  <si>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</si>
  <si>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</si>
  <si>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</si>
  <si>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</si>
  <si>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</si>
  <si>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</si>
  <si>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</si>
  <si>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</si>
  <si>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</si>
  <si>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</si>
  <si>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</si>
  <si>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</si>
  <si>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</si>
  <si>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</si>
  <si>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</si>
  <si>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</si>
  <si>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</si>
  <si>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</si>
  <si>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</si>
  <si>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</si>
  <si>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</si>
  <si>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</si>
  <si>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</si>
  <si>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</si>
  <si>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</si>
  <si>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</si>
  <si>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</si>
  <si>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</si>
  <si>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</si>
  <si>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</si>
  <si>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</si>
  <si>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</si>
  <si>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</si>
  <si>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</si>
  <si>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</si>
  <si>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</si>
  <si>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</si>
  <si>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</si>
  <si>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</si>
  <si>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</si>
  <si>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</si>
  <si>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</si>
  <si>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</si>
  <si>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</si>
  <si>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</si>
  <si>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</si>
  <si>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</si>
  <si>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</si>
  <si>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</si>
  <si>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</si>
  <si>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</si>
  <si>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</si>
  <si>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</si>
  <si>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</si>
  <si>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</si>
  <si>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</si>
  <si>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</si>
  <si>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</si>
  <si>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</si>
  <si>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</si>
  <si>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</si>
  <si>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</si>
  <si>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</si>
  <si>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</si>
  <si>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</si>
  <si>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</si>
  <si>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</si>
  <si>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</si>
  <si>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</si>
  <si>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</si>
  <si>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</si>
  <si>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</si>
  <si>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</si>
  <si>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</si>
  <si>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</si>
  <si>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</si>
  <si>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</si>
  <si>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</si>
  <si>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</si>
  <si>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</si>
  <si>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</si>
  <si>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</si>
  <si>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</si>
  <si>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</si>
  <si>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</si>
  <si>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</si>
  <si>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</si>
  <si>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</si>
  <si>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</si>
  <si>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</si>
  <si>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</si>
  <si>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</si>
  <si>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</si>
  <si>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</si>
  <si>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</si>
  <si>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</si>
  <si>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</si>
  <si>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</si>
  <si>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</si>
  <si>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</si>
  <si>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</si>
  <si>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</si>
  <si>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</si>
  <si>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</si>
  <si>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</si>
  <si>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</si>
  <si>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</si>
  <si>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</si>
  <si>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</si>
  <si>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</si>
  <si>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</si>
  <si>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</si>
  <si>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</si>
  <si>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</si>
  <si>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</si>
  <si>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</si>
  <si>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</si>
  <si>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</si>
  <si>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</si>
  <si>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</si>
  <si>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</si>
  <si>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</si>
  <si>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</si>
  <si>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</si>
  <si>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</si>
  <si>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</si>
  <si>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</si>
  <si>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</si>
  <si>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</si>
  <si>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</si>
  <si>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</si>
  <si>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</si>
  <si>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</si>
  <si>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</si>
  <si>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</si>
  <si>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</si>
  <si>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</si>
  <si>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</si>
  <si>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</si>
  <si>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</si>
  <si>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</si>
  <si>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</si>
  <si>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</si>
  <si>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</si>
  <si>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</si>
  <si>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</si>
  <si>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</si>
  <si>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</si>
  <si>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</si>
  <si>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</si>
  <si>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</si>
  <si>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</si>
  <si>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</si>
  <si>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</si>
  <si>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</si>
  <si>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</si>
  <si>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</si>
  <si>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</si>
  <si>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</si>
  <si>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</si>
  <si>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</si>
  <si>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</si>
  <si>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</si>
  <si>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</si>
  <si>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</si>
  <si>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</si>
  <si>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</si>
  <si>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</si>
  <si>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</si>
  <si>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</si>
  <si>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</si>
  <si>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</si>
  <si>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</si>
  <si>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</si>
  <si>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</si>
  <si>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</si>
  <si>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</si>
  <si>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</si>
  <si>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</si>
  <si>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</si>
  <si>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</si>
  <si>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</si>
  <si>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</si>
  <si>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</si>
  <si>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</si>
  <si>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</si>
  <si>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</si>
  <si>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</si>
  <si>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</si>
  <si>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</si>
  <si>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</si>
  <si>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</si>
  <si>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</si>
  <si>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</si>
  <si>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</si>
  <si>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</si>
  <si>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</si>
  <si>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</si>
  <si>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</si>
  <si>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</si>
  <si>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</si>
  <si>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</si>
  <si>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</si>
  <si>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</si>
  <si>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</si>
  <si>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</si>
  <si>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</si>
  <si>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</si>
  <si>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</si>
  <si>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</si>
  <si>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</si>
  <si>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</si>
  <si>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</si>
  <si>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</si>
  <si>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</si>
  <si>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</si>
  <si>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</si>
  <si>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</si>
  <si>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</si>
  <si>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</si>
  <si>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</si>
  <si>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</si>
  <si>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</si>
  <si>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</si>
  <si>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</si>
  <si>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</si>
  <si>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</si>
  <si>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</si>
  <si>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</si>
  <si>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</si>
  <si>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</si>
  <si>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</si>
  <si>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</si>
  <si>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</si>
  <si>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</si>
  <si>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</si>
  <si>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</si>
  <si>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</si>
  <si>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</si>
  <si>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</si>
  <si>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</si>
  <si>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</si>
  <si>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</si>
  <si>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</si>
  <si>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</si>
  <si>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</si>
  <si>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</si>
  <si>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</si>
  <si>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</si>
  <si>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</si>
  <si>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</si>
  <si>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</si>
  <si>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</si>
  <si>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</si>
  <si>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</si>
  <si>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</si>
  <si>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</si>
  <si>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</si>
  <si>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</si>
  <si>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</si>
  <si>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</si>
  <si>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</si>
  <si>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</si>
  <si>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</si>
  <si>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</si>
  <si>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</si>
  <si>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</si>
  <si>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</si>
  <si>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</si>
  <si>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</si>
  <si>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</si>
  <si>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</si>
  <si>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</si>
  <si>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</si>
  <si>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</si>
  <si>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</si>
  <si>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</si>
  <si>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</si>
  <si>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</si>
  <si>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</si>
  <si>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</si>
  <si>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</si>
  <si>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</si>
  <si>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</si>
  <si>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</si>
  <si>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</si>
  <si>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</si>
  <si>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</si>
  <si>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</si>
  <si>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</si>
  <si>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</si>
  <si>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</si>
  <si>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</si>
  <si>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</si>
  <si>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</si>
  <si>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</si>
  <si>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</si>
  <si>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</si>
  <si>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</si>
  <si>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</si>
  <si>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</si>
  <si>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</si>
  <si>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</si>
  <si>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</si>
  <si>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</si>
  <si>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</si>
  <si>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</si>
  <si>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</si>
  <si>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</si>
  <si>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</si>
  <si>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</si>
  <si>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</si>
  <si>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</si>
  <si>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</si>
  <si>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</si>
  <si>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</si>
  <si>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</si>
  <si>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</si>
  <si>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</si>
  <si>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</si>
  <si>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</si>
  <si>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</si>
  <si>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</si>
  <si>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</si>
  <si>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</si>
  <si>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</si>
  <si>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</si>
  <si>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</si>
  <si>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</si>
  <si>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</si>
  <si>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</si>
  <si>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</si>
  <si>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</si>
  <si>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</si>
  <si>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</si>
  <si>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</si>
  <si>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</si>
  <si>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</si>
  <si>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</si>
  <si>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</si>
  <si>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</si>
  <si>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</si>
  <si>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</si>
  <si>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</si>
  <si>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</si>
  <si>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</si>
  <si>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</si>
  <si>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</si>
  <si>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</si>
  <si>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</si>
  <si>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</si>
  <si>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</si>
  <si>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</si>
  <si>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</si>
  <si>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</si>
  <si>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</si>
  <si>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</si>
  <si>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</si>
  <si>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</si>
  <si>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</si>
  <si>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</si>
  <si>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</si>
  <si>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</si>
  <si>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</si>
  <si>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</si>
  <si>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</si>
  <si>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</si>
  <si>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</si>
  <si>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</si>
  <si>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</si>
  <si>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</si>
  <si>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</si>
  <si>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</si>
  <si>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</si>
  <si>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</si>
  <si>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</si>
  <si>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</si>
  <si>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</si>
  <si>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</si>
  <si>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</si>
  <si>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</si>
  <si>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</si>
  <si>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</si>
  <si>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</si>
  <si>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</si>
  <si>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</si>
  <si>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</si>
  <si>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</si>
  <si>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</si>
  <si>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</si>
  <si>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</si>
  <si>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</si>
  <si>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</si>
  <si>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</si>
  <si>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</si>
  <si>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</si>
  <si>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</si>
  <si>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</si>
  <si>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</si>
  <si>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</si>
  <si>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</si>
  <si>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</si>
  <si>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</si>
  <si>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</si>
  <si>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</si>
  <si>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</si>
  <si>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</si>
  <si>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</si>
  <si>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</si>
  <si>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</si>
  <si>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</si>
  <si>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</si>
  <si>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</si>
  <si>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</si>
  <si>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</si>
  <si>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</si>
  <si>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</si>
  <si>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</si>
  <si>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</si>
  <si>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</si>
  <si>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</si>
  <si>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</si>
  <si>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</si>
  <si>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</si>
  <si>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</si>
  <si>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</si>
  <si>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</si>
  <si>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</si>
  <si>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</si>
  <si>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</si>
  <si>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</si>
  <si>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</si>
  <si>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</si>
  <si>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</si>
  <si>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</si>
  <si>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</si>
  <si>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</si>
  <si>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</si>
  <si>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</si>
  <si>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</si>
  <si>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</si>
  <si>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</si>
  <si>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</si>
  <si>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</si>
  <si>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</si>
  <si>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</si>
  <si>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</si>
  <si>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</si>
  <si>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</si>
  <si>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</si>
  <si>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</si>
  <si>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</si>
  <si>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</si>
  <si>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</si>
  <si>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</si>
  <si>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</si>
  <si>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</si>
  <si>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</si>
  <si>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</si>
  <si>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</si>
  <si>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</si>
  <si>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</si>
  <si>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</si>
  <si>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</si>
  <si>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</si>
  <si>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</si>
  <si>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</si>
  <si>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</si>
  <si>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</si>
  <si>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</si>
  <si>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</si>
  <si>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</si>
  <si>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</si>
  <si>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</si>
  <si>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</si>
  <si>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</si>
  <si>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</si>
  <si>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</si>
  <si>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</si>
  <si>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</si>
  <si>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</si>
  <si>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</si>
  <si>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</si>
  <si>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</si>
  <si>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</si>
  <si>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</si>
  <si>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</si>
  <si>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</si>
  <si>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</si>
  <si>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</si>
  <si>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</si>
  <si>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</si>
  <si>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</si>
  <si>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</si>
  <si>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</si>
  <si>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</si>
  <si>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</si>
  <si>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</si>
  <si>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</si>
  <si>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</si>
  <si>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</si>
  <si>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</si>
  <si>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</si>
  <si>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</si>
  <si>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</si>
  <si>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</si>
  <si>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</si>
  <si>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</si>
  <si>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</si>
  <si>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</si>
  <si>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</si>
  <si>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</si>
  <si>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</si>
  <si>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</si>
  <si>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</si>
  <si>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</si>
  <si>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</si>
  <si>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</si>
  <si>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</si>
  <si>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</si>
  <si>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</si>
  <si>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</si>
  <si>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</si>
  <si>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</si>
  <si>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</si>
  <si>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</si>
  <si>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</si>
  <si>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</si>
  <si>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</si>
  <si>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</si>
  <si>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</si>
  <si>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</si>
  <si>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</si>
  <si>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</si>
  <si>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</si>
  <si>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</si>
  <si>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</si>
  <si>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</si>
  <si>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</si>
  <si>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</si>
  <si>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</si>
  <si>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</si>
  <si>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</si>
  <si>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</si>
  <si>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</si>
  <si>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</si>
  <si>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</si>
  <si>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</si>
  <si>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</si>
  <si>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</si>
  <si>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</si>
  <si>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</si>
  <si>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</si>
  <si>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</si>
  <si>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</si>
  <si>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</si>
  <si>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</si>
  <si>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</si>
  <si>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</si>
  <si>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</si>
  <si>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</si>
  <si>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</si>
  <si>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</si>
  <si>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</si>
  <si>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</si>
  <si>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</si>
  <si>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</si>
  <si>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</si>
  <si>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</si>
  <si>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</si>
  <si>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</si>
  <si>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</si>
  <si>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</si>
  <si>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</si>
  <si>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</si>
  <si>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</si>
  <si>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</si>
  <si>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</si>
  <si>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</si>
  <si>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</si>
  <si>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</si>
  <si>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</si>
  <si>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</si>
  <si>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</si>
  <si>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</si>
  <si>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</si>
  <si>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</si>
  <si>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</si>
  <si>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</si>
  <si>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</si>
  <si>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</si>
  <si>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</si>
  <si>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</si>
  <si>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</si>
  <si>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</si>
  <si>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</si>
  <si>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</si>
  <si>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</si>
  <si>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</si>
  <si>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</si>
  <si>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</si>
  <si>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</si>
  <si>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</si>
  <si>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</si>
  <si>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</si>
  <si>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</si>
  <si>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</si>
  <si>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</si>
  <si>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</si>
  <si>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</si>
  <si>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</si>
  <si>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</si>
  <si>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</si>
  <si>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</si>
  <si>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</si>
  <si>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</si>
  <si>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</si>
  <si>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</si>
  <si>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</si>
  <si>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</si>
  <si>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</si>
  <si>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</si>
  <si>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</si>
  <si>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</si>
  <si>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</si>
  <si>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</si>
  <si>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</si>
  <si>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</si>
  <si>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</si>
  <si>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</si>
  <si>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</si>
  <si>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</si>
  <si>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</si>
  <si>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</si>
  <si>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</si>
  <si>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</si>
  <si>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</si>
  <si>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</si>
  <si>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</si>
  <si>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</si>
  <si>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</si>
  <si>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</si>
  <si>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</si>
  <si>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</si>
  <si>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</si>
  <si>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</si>
  <si>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</si>
  <si>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</si>
  <si>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</si>
  <si>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</si>
  <si>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</si>
  <si>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</si>
  <si>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</si>
  <si>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</si>
  <si>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</si>
  <si>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</si>
  <si>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</si>
  <si>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</si>
  <si>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</si>
  <si>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</si>
  <si>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</si>
  <si>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</si>
  <si>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</si>
  <si>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</si>
  <si>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</si>
  <si>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</si>
  <si>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</si>
  <si>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</si>
  <si>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</si>
  <si>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</si>
  <si>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</si>
  <si>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</si>
  <si>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</si>
  <si>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</si>
  <si>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</si>
  <si>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</si>
  <si>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</si>
  <si>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</si>
  <si>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</si>
  <si>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</si>
  <si>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</si>
  <si>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</si>
  <si>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</si>
  <si>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</si>
  <si>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</si>
  <si>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</si>
  <si>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</si>
  <si>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</si>
  <si>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</si>
  <si>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</si>
  <si>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</si>
  <si>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</si>
  <si>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</si>
  <si>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</si>
  <si>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</si>
  <si>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</si>
  <si>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</si>
  <si>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</si>
  <si>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</si>
  <si>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</si>
  <si>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</si>
  <si>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</si>
  <si>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</si>
  <si>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</si>
  <si>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</si>
  <si>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</si>
  <si>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</si>
  <si>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</si>
  <si>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</si>
  <si>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</si>
  <si>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</si>
  <si>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</si>
  <si>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</si>
  <si>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</si>
  <si>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</si>
  <si>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</si>
  <si>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</si>
  <si>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</si>
  <si>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</si>
  <si>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</si>
  <si>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</si>
  <si>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</si>
  <si>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</si>
  <si>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</si>
  <si>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</si>
  <si>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</si>
  <si>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</si>
  <si>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</si>
  <si>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</si>
  <si>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</si>
  <si>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</si>
  <si>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</si>
  <si>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</si>
  <si>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</si>
  <si>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</si>
  <si>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</si>
  <si>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</si>
  <si>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</si>
  <si>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</si>
  <si>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</si>
  <si>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</si>
  <si>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</si>
  <si>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</si>
  <si>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</si>
  <si>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</si>
  <si>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</si>
  <si>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</si>
  <si>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</si>
  <si>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</si>
  <si>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</si>
  <si>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</si>
  <si>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</si>
  <si>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</si>
  <si>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</si>
  <si>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</si>
  <si>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</si>
  <si>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</si>
  <si>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</si>
  <si>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</si>
  <si>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</si>
  <si>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</si>
  <si>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</si>
  <si>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</si>
  <si>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</si>
  <si>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</si>
  <si>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</si>
  <si>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</si>
  <si>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</si>
  <si>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</si>
  <si>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</si>
  <si>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</si>
  <si>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</si>
  <si>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</si>
  <si>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</si>
  <si>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</si>
  <si>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</si>
  <si>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</si>
  <si>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</si>
  <si>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</si>
  <si>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</si>
  <si>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</si>
  <si>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</si>
  <si>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</si>
  <si>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</si>
  <si>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</si>
  <si>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</si>
  <si>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</si>
  <si>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</si>
  <si>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</si>
  <si>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</si>
  <si>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</si>
  <si>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</si>
  <si>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</si>
  <si>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</si>
  <si>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</si>
  <si>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</si>
  <si>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</si>
  <si>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</si>
  <si>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</si>
  <si>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</si>
  <si>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</si>
  <si>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</si>
  <si>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</si>
  <si>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</si>
  <si>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</si>
  <si>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</si>
  <si>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</si>
  <si>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</si>
  <si>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</si>
  <si>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</si>
  <si>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</si>
  <si>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</si>
  <si>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</si>
  <si>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</si>
  <si>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</si>
  <si>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</si>
  <si>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</si>
  <si>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</si>
  <si>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</si>
  <si>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</si>
  <si>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</si>
  <si>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</si>
  <si>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</si>
  <si>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</si>
  <si>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</si>
  <si>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</si>
  <si>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</si>
  <si>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</si>
  <si>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</si>
  <si>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</si>
  <si>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</si>
  <si>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</si>
  <si>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</si>
  <si>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</si>
  <si>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</si>
  <si>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</si>
  <si>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</si>
  <si>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</si>
  <si>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</si>
  <si>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</si>
  <si>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</si>
  <si>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</si>
  <si>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</si>
  <si>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</si>
  <si>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</si>
  <si>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</si>
  <si>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</si>
  <si>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</si>
  <si>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</si>
  <si>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</si>
  <si>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</si>
  <si>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</si>
  <si>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</si>
  <si>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</si>
  <si>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</si>
  <si>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</si>
  <si>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</si>
  <si>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</si>
  <si>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</si>
  <si>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</si>
  <si>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</si>
  <si>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</si>
  <si>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</si>
  <si>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</si>
  <si>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</si>
  <si>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</si>
  <si>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</si>
  <si>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</si>
  <si>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</si>
  <si>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</si>
  <si>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</si>
  <si>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</si>
  <si>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</si>
  <si>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</si>
  <si>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</si>
  <si>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</si>
  <si>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</si>
  <si>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</si>
  <si>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</si>
  <si>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</si>
  <si>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</si>
  <si>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</si>
  <si>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</si>
  <si>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</si>
  <si>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</si>
  <si>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</si>
  <si>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</si>
  <si>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</si>
  <si>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</si>
  <si>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</si>
  <si>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</si>
  <si>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</si>
  <si>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</si>
  <si>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</si>
  <si>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</si>
  <si>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</si>
  <si>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</si>
  <si>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</si>
  <si>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</si>
  <si>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</si>
  <si>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</si>
  <si>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</si>
  <si>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</si>
  <si>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</si>
  <si>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</si>
  <si>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</si>
  <si>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</si>
  <si>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</si>
  <si>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</si>
  <si>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</si>
  <si>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</si>
  <si>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</si>
  <si>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</si>
  <si>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</si>
  <si>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</si>
  <si>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</si>
  <si>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</si>
  <si>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</si>
  <si>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</si>
  <si>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</si>
  <si>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</si>
  <si>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</si>
  <si>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</si>
  <si>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</si>
  <si>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</si>
  <si>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</si>
  <si>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</si>
  <si>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</si>
  <si>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</si>
  <si>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</si>
  <si>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</si>
  <si>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</si>
  <si>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</si>
  <si>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</si>
  <si>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</si>
  <si>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</si>
  <si>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</si>
  <si>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</si>
  <si>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</si>
  <si>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</si>
  <si>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</si>
  <si>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</si>
  <si>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</si>
  <si>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</si>
  <si>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</si>
  <si>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</si>
  <si>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</si>
  <si>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</si>
  <si>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</si>
  <si>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</si>
  <si>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</si>
  <si>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</si>
  <si>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</si>
  <si>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</si>
  <si>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</si>
  <si>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</si>
  <si>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</si>
  <si>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</si>
  <si>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</si>
  <si>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</si>
  <si>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</si>
  <si>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</si>
  <si>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</si>
  <si>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</si>
  <si>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</si>
  <si>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</si>
  <si>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</si>
  <si>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</si>
  <si>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</si>
  <si>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</si>
  <si>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</si>
  <si>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</si>
  <si>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</si>
  <si>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</si>
  <si>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</si>
  <si>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</si>
  <si>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</si>
  <si>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</si>
  <si>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</si>
  <si>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</si>
  <si>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</si>
  <si>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</si>
  <si>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</si>
  <si>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</si>
  <si>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</si>
  <si>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</si>
  <si>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</si>
  <si>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</si>
  <si>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</si>
  <si>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</si>
  <si>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</si>
  <si>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</si>
  <si>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</si>
  <si>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</si>
  <si>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</si>
  <si>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</si>
  <si>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</si>
  <si>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</si>
  <si>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</si>
  <si>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</si>
  <si>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</si>
  <si>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</si>
  <si>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</si>
  <si>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</si>
  <si>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</si>
  <si>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</si>
  <si>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</si>
  <si>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</si>
  <si>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</si>
  <si>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</si>
  <si>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</si>
  <si>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</si>
  <si>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</si>
  <si>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</si>
  <si>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</si>
  <si>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</si>
  <si>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</si>
  <si>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</si>
  <si>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</si>
  <si>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</si>
  <si>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</si>
  <si>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</si>
  <si>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</si>
  <si>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</si>
  <si>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</si>
  <si>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</si>
  <si>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</si>
  <si>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</si>
  <si>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</si>
  <si>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</si>
  <si>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</si>
  <si>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</si>
  <si>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</si>
  <si>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</si>
  <si>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</si>
  <si>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</si>
  <si>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</si>
  <si>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</si>
  <si>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</si>
  <si>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</si>
  <si>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</si>
  <si>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</si>
  <si>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</si>
  <si>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</si>
  <si>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</si>
  <si>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</si>
  <si>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</si>
  <si>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</si>
  <si>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</si>
  <si>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</si>
  <si>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</si>
  <si>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</si>
  <si>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</si>
  <si>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</si>
  <si>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</si>
  <si>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</si>
  <si>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</si>
  <si>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</si>
  <si>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</si>
  <si>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</si>
  <si>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</si>
  <si>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</si>
  <si>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</si>
  <si>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</si>
  <si>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</si>
  <si>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</si>
  <si>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</si>
  <si>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</si>
  <si>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</si>
  <si>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</si>
  <si>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</si>
  <si>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</si>
  <si>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</si>
  <si>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</si>
  <si>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</si>
  <si>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</si>
  <si>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</si>
  <si>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</si>
  <si>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</si>
  <si>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</si>
  <si>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</si>
  <si>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</si>
  <si>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</si>
  <si>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</si>
  <si>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</si>
  <si>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</si>
  <si>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</si>
  <si>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</si>
  <si>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</si>
  <si>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</si>
  <si>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</si>
  <si>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</si>
  <si>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</si>
  <si>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</si>
  <si>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</si>
  <si>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</si>
  <si>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</si>
  <si>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</si>
  <si>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</si>
  <si>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</si>
  <si>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</si>
  <si>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</si>
  <si>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</si>
  <si>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</si>
  <si>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</si>
  <si>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</si>
  <si>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</si>
  <si>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</si>
  <si>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</si>
  <si>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</si>
  <si>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</si>
  <si>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</si>
  <si>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</si>
  <si>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</si>
  <si>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</si>
  <si>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</si>
  <si>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</si>
  <si>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</si>
  <si>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</si>
  <si>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</si>
  <si>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</si>
  <si>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</si>
  <si>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</si>
  <si>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</si>
  <si>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</si>
  <si>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</si>
  <si>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</si>
  <si>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</si>
  <si>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</si>
  <si>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</si>
  <si>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</si>
  <si>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</si>
  <si>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</si>
  <si>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</si>
  <si>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</si>
  <si>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</si>
  <si>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</si>
  <si>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</si>
  <si>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</si>
  <si>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</si>
  <si>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</si>
  <si>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</si>
  <si>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</si>
  <si>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</si>
  <si>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</si>
  <si>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</si>
  <si>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</si>
  <si>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</si>
  <si>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</si>
  <si>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</si>
  <si>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</si>
  <si>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</si>
  <si>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</si>
  <si>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</si>
  <si>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</si>
  <si>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</si>
  <si>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</si>
  <si>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</si>
  <si>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</si>
  <si>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</si>
  <si>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</si>
  <si>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</si>
  <si>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</si>
  <si>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</si>
  <si>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</si>
  <si>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</si>
  <si>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</si>
  <si>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</si>
  <si>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</si>
  <si>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</si>
  <si>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</si>
  <si>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</si>
  <si>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</si>
  <si>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</si>
  <si>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</si>
  <si>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</si>
  <si>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</si>
  <si>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</si>
  <si>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</si>
  <si>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</si>
  <si>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</si>
  <si>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</si>
  <si>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</si>
  <si>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</si>
  <si>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</si>
  <si>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</si>
  <si>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</si>
  <si>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</si>
  <si>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</si>
  <si>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</si>
  <si>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</si>
  <si>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</si>
  <si>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</si>
  <si>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</si>
  <si>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</si>
  <si>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</si>
  <si>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</si>
  <si>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</si>
  <si>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</si>
  <si>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</si>
  <si>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</si>
  <si>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</si>
  <si>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</si>
  <si>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</si>
  <si>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</si>
  <si>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</si>
  <si>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</si>
  <si>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</si>
  <si>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</si>
  <si>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</si>
  <si>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</si>
  <si>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</si>
  <si>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</si>
  <si>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</si>
  <si>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</si>
  <si>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</si>
  <si>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</si>
  <si>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</si>
  <si>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</si>
  <si>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</si>
  <si>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</si>
  <si>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</si>
  <si>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</si>
  <si>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</si>
  <si>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</si>
  <si>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</si>
  <si>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</si>
  <si>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</si>
  <si>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</si>
  <si>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</si>
  <si>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</si>
  <si>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</si>
  <si>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</si>
  <si>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</si>
  <si>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</si>
  <si>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</si>
  <si>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</si>
  <si>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</si>
  <si>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</si>
  <si>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</si>
  <si>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</si>
  <si>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</si>
  <si>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</si>
  <si>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</si>
  <si>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</si>
  <si>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</si>
  <si>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</si>
  <si>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</si>
  <si>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</si>
  <si>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</si>
  <si>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</si>
  <si>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</si>
  <si>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</si>
  <si>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</si>
  <si>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</si>
  <si>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</si>
  <si>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</si>
  <si>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</si>
  <si>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</si>
  <si>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</si>
  <si>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</si>
  <si>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</si>
  <si>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</si>
  <si>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</si>
  <si>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</si>
  <si>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</si>
  <si>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</si>
  <si>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</si>
  <si>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</si>
  <si>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</si>
  <si>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</si>
  <si>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</si>
  <si>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</si>
  <si>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</si>
  <si>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</si>
  <si>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</si>
  <si>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</si>
  <si>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</si>
  <si>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</si>
  <si>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</si>
  <si>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</si>
  <si>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</si>
  <si>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</si>
  <si>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</si>
  <si>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</si>
  <si>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</si>
  <si>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</si>
  <si>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</si>
  <si>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</si>
  <si>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</si>
  <si>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</si>
  <si>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</si>
  <si>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</si>
  <si>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</si>
  <si>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</si>
  <si>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</si>
  <si>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</si>
  <si>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</si>
  <si>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</si>
  <si>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</si>
  <si>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</si>
  <si>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</si>
  <si>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</si>
  <si>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</si>
  <si>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</si>
  <si>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</si>
  <si>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</si>
  <si>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</si>
  <si>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</si>
  <si>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</si>
  <si>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</si>
  <si>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</si>
  <si>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</si>
  <si>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</si>
  <si>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</si>
  <si>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</si>
  <si>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</si>
  <si>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</si>
  <si>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</si>
  <si>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</si>
  <si>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</si>
  <si>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</si>
  <si>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</si>
  <si>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</si>
  <si>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</si>
  <si>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</si>
  <si>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</si>
  <si>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</si>
  <si>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</si>
  <si>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</si>
  <si>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</si>
  <si>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</si>
  <si>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</si>
  <si>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</si>
  <si>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</si>
  <si>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</si>
  <si>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</si>
  <si>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</si>
  <si>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</si>
  <si>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</si>
  <si>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</si>
  <si>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</si>
  <si>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</si>
  <si>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</si>
  <si>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</si>
  <si>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</si>
  <si>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</si>
  <si>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</si>
  <si>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</si>
  <si>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</si>
  <si>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</si>
  <si>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</si>
  <si>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</si>
  <si>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</si>
  <si>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</si>
  <si>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</si>
  <si>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</si>
  <si>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</si>
  <si>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</si>
  <si>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</si>
  <si>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</si>
  <si>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</si>
  <si>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</si>
  <si>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</si>
  <si>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</si>
  <si>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</si>
  <si>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</si>
  <si>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</si>
  <si>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</si>
  <si>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</si>
  <si>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</si>
  <si>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</si>
  <si>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</si>
  <si>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</si>
  <si>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</si>
  <si>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</si>
  <si>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</si>
  <si>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</si>
  <si>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</si>
  <si>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</si>
  <si>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</si>
  <si>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</si>
  <si>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</si>
  <si>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</si>
  <si>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</si>
  <si>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</si>
  <si>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</si>
  <si>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</si>
  <si>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</si>
  <si>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</si>
  <si>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</si>
  <si>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</si>
  <si>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</si>
  <si>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</si>
  <si>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</si>
  <si>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</si>
  <si>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</si>
  <si>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</si>
  <si>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</si>
  <si>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</si>
  <si>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</si>
  <si>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</si>
  <si>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</si>
  <si>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</si>
  <si>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</si>
  <si>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</si>
  <si>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</si>
  <si>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</si>
  <si>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</si>
  <si>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</si>
  <si>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</si>
  <si>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</si>
  <si>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</si>
  <si>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</si>
  <si>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</si>
  <si>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</si>
  <si>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</si>
  <si>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</si>
  <si>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</si>
  <si>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</si>
  <si>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</si>
  <si>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</si>
  <si>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</si>
  <si>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</si>
  <si>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</si>
  <si>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</si>
  <si>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</si>
  <si>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</si>
  <si>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</si>
  <si>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</si>
  <si>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</si>
  <si>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</si>
  <si>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</si>
  <si>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</si>
  <si>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</si>
  <si>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</si>
  <si>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</si>
  <si>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</si>
  <si>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</si>
  <si>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</si>
  <si>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</si>
  <si>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</si>
  <si>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</si>
  <si>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</si>
  <si>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</si>
  <si>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</si>
  <si>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</si>
  <si>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</si>
  <si>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</si>
  <si>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</si>
  <si>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</si>
  <si>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</si>
  <si>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</si>
  <si>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</si>
  <si>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</si>
  <si>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</si>
  <si>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</si>
  <si>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</si>
  <si>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</si>
  <si>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</si>
  <si>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</si>
  <si>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</si>
  <si>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</si>
  <si>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</si>
  <si>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</si>
  <si>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</si>
  <si>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</si>
  <si>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</si>
  <si>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</si>
  <si>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</si>
  <si>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</si>
  <si>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</si>
  <si>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</si>
  <si>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</si>
  <si>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</si>
  <si>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</si>
  <si>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</si>
  <si>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</si>
  <si>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</si>
  <si>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</si>
  <si>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</si>
  <si>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</si>
  <si>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</si>
  <si>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</si>
  <si>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</si>
  <si>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</si>
  <si>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</si>
  <si>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</si>
  <si>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</si>
  <si>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</si>
  <si>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</si>
  <si>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</si>
  <si>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</si>
  <si>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</si>
  <si>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</si>
  <si>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</si>
  <si>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</si>
  <si>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</si>
  <si>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</si>
  <si>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</si>
  <si>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</si>
  <si>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</si>
  <si>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</si>
  <si>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</si>
  <si>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</si>
  <si>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</si>
  <si>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</si>
  <si>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</si>
  <si>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</si>
  <si>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</si>
  <si>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</si>
  <si>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</si>
  <si>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</si>
  <si>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</si>
  <si>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</si>
  <si>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</si>
  <si>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</si>
  <si>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</si>
  <si>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</si>
  <si>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</si>
  <si>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</si>
  <si>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</si>
  <si>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</si>
  <si>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</si>
  <si>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</si>
  <si>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</si>
  <si>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</si>
  <si>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</si>
  <si>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</si>
  <si>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</si>
  <si>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</si>
  <si>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</si>
  <si>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</si>
  <si>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</si>
  <si>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</si>
  <si>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</si>
  <si>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</si>
  <si>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</si>
  <si>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</si>
  <si>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</si>
  <si>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</si>
  <si>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</si>
  <si>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</si>
  <si>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</si>
  <si>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</si>
  <si>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</si>
  <si>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</si>
  <si>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</si>
  <si>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</si>
  <si>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</si>
  <si>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</si>
  <si>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</si>
  <si>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</si>
  <si>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</si>
  <si>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</si>
  <si>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</si>
  <si>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</si>
  <si>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</si>
  <si>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</si>
  <si>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</si>
  <si>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</si>
  <si>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</si>
  <si>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</si>
  <si>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</si>
  <si>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</si>
  <si>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</si>
  <si>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</si>
  <si>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</si>
  <si>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</si>
  <si>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</si>
  <si>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</si>
  <si>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</si>
  <si>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</si>
  <si>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</si>
  <si>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</si>
  <si>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</si>
  <si>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</si>
  <si>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</si>
  <si>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</si>
  <si>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</si>
  <si>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</si>
  <si>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</si>
  <si>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</si>
  <si>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</si>
  <si>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</si>
  <si>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</si>
  <si>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</si>
  <si>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</si>
  <si>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</si>
  <si>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</si>
  <si>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</si>
  <si>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</si>
  <si>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</si>
  <si>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</si>
  <si>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</si>
  <si>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</si>
  <si>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</si>
  <si>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</si>
  <si>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</si>
  <si>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</si>
  <si>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</si>
  <si>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</si>
  <si>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</si>
  <si>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</si>
  <si>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</si>
  <si>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</si>
  <si>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</si>
  <si>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</si>
  <si>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</si>
  <si>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</si>
  <si>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</si>
  <si>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</si>
  <si>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</si>
  <si>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</si>
  <si>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</si>
  <si>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</si>
  <si>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</si>
  <si>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</si>
  <si>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</si>
  <si>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</si>
  <si>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</si>
  <si>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</si>
  <si>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</si>
  <si>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</si>
  <si>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</si>
  <si>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</si>
  <si>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</si>
  <si>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</si>
  <si>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</si>
  <si>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</si>
  <si>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</si>
  <si>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</si>
  <si>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</si>
  <si>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</si>
  <si>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</si>
  <si>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</si>
  <si>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</si>
  <si>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</si>
  <si>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</si>
  <si>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</si>
  <si>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</si>
  <si>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</si>
  <si>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</si>
  <si>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</si>
  <si>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</si>
  <si>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</si>
  <si>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</si>
  <si>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</si>
  <si>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</si>
  <si>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</si>
  <si>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</si>
  <si>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</si>
  <si>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</si>
  <si>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</si>
  <si>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</si>
  <si>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</si>
  <si>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</si>
  <si>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</si>
  <si>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</si>
  <si>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</si>
  <si>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</si>
  <si>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</si>
  <si>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</si>
  <si>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</si>
  <si>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</si>
  <si>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</si>
  <si>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</si>
  <si>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</si>
  <si>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</si>
  <si>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</si>
  <si>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</si>
  <si>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</si>
  <si>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</si>
  <si>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</si>
  <si>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</si>
  <si>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</si>
  <si>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</si>
  <si>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</si>
  <si>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</si>
  <si>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</si>
  <si>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</si>
  <si>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</si>
  <si>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</si>
  <si>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</si>
  <si>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</si>
  <si>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</si>
  <si>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</si>
  <si>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</si>
  <si>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</si>
  <si>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</si>
  <si>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</si>
  <si>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</si>
  <si>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</si>
  <si>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</si>
  <si>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</si>
  <si>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</si>
  <si>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</si>
  <si>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</si>
  <si>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</si>
  <si>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</si>
  <si>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</si>
  <si>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</si>
  <si>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</si>
  <si>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</si>
  <si>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</si>
  <si>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</si>
  <si>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</si>
  <si>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</si>
  <si>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</si>
  <si>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</si>
  <si>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</si>
  <si>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</si>
  <si>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</si>
  <si>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</si>
  <si>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</si>
  <si>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</si>
  <si>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</si>
  <si>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</si>
  <si>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</si>
  <si>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</si>
  <si>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</si>
  <si>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</si>
  <si>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</si>
  <si>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</si>
  <si>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</si>
  <si>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</si>
  <si>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</si>
  <si>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</si>
  <si>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</si>
  <si>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</si>
  <si>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</si>
  <si>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</si>
  <si>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</si>
  <si>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</si>
  <si>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</si>
  <si>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</si>
  <si>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</si>
  <si>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</si>
  <si>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</si>
  <si>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</si>
  <si>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</si>
  <si>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</si>
  <si>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</si>
  <si>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</si>
  <si>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</si>
  <si>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</si>
  <si>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</si>
  <si>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</si>
  <si>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</si>
  <si>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</si>
  <si>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</si>
  <si>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</si>
  <si>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</si>
  <si>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</si>
  <si>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</si>
  <si>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</si>
  <si>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</si>
  <si>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</si>
  <si>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</si>
  <si>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</si>
  <si>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</si>
  <si>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</si>
  <si>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</si>
  <si>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</si>
  <si>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</si>
  <si>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</si>
  <si>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</si>
  <si>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</si>
  <si>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</si>
  <si>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</si>
  <si>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</si>
  <si>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</si>
  <si>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</si>
  <si>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</si>
  <si>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</si>
  <si>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</si>
  <si>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</si>
  <si>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</si>
  <si>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</si>
  <si>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</si>
  <si>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</si>
  <si>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</si>
  <si>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</si>
  <si>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</si>
  <si>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</si>
  <si>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</si>
  <si>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</si>
  <si>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</si>
  <si>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</si>
  <si>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</si>
  <si>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</si>
  <si>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</si>
  <si>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</si>
  <si>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</si>
  <si>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</si>
  <si>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</si>
  <si>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</si>
  <si>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</si>
  <si>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</si>
  <si>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</si>
  <si>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</si>
  <si>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</si>
  <si>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</si>
  <si>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</si>
  <si>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</si>
  <si>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</si>
  <si>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</si>
  <si>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</si>
  <si>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</si>
  <si>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</si>
  <si>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</si>
  <si>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</si>
  <si>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</si>
  <si>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</si>
  <si>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</si>
  <si>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</si>
  <si>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</si>
  <si>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</si>
  <si>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</si>
  <si>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</si>
  <si>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</si>
  <si>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</si>
  <si>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</si>
  <si>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</si>
  <si>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</si>
  <si>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</si>
  <si>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</si>
  <si>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</si>
  <si>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</si>
  <si>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</si>
  <si>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</si>
  <si>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</si>
  <si>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</si>
  <si>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</si>
  <si>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</si>
  <si>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</si>
  <si>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</si>
  <si>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</si>
  <si>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</si>
  <si>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</si>
  <si>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</si>
  <si>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</si>
  <si>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</si>
  <si>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</si>
  <si>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</si>
  <si>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</si>
  <si>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</si>
  <si>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</si>
  <si>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</si>
  <si>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</si>
  <si>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</si>
  <si>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</si>
  <si>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</si>
  <si>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</si>
  <si>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</si>
  <si>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</si>
  <si>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</si>
  <si>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</si>
  <si>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</si>
  <si>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</si>
  <si>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</si>
  <si>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</si>
  <si>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</si>
  <si>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</si>
  <si>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</si>
  <si>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</si>
  <si>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</si>
  <si>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</si>
  <si>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</si>
  <si>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</si>
  <si>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</si>
  <si>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</si>
  <si>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</si>
  <si>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</si>
  <si>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</si>
  <si>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</si>
  <si>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</si>
  <si>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</si>
  <si>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</si>
  <si>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</si>
  <si>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</si>
  <si>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</si>
  <si>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</si>
  <si>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</si>
  <si>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</si>
  <si>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</si>
  <si>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</si>
  <si>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</si>
  <si>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</si>
  <si>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</si>
  <si>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</si>
  <si>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</si>
  <si>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</si>
  <si>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</si>
  <si>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</si>
  <si>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</si>
  <si>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</si>
  <si>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</si>
  <si>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</si>
  <si>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</si>
  <si>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</si>
  <si>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</si>
  <si>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</si>
  <si>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</si>
  <si>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</si>
  <si>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</si>
  <si>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</si>
  <si>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</si>
  <si>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</si>
  <si>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</si>
  <si>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</si>
  <si>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</si>
  <si>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</si>
  <si>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</si>
  <si>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</si>
  <si>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</si>
  <si>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</si>
  <si>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</si>
  <si>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</si>
  <si>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</si>
  <si>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</si>
  <si>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</si>
  <si>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</si>
  <si>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</si>
  <si>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</si>
  <si>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</si>
  <si>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</si>
  <si>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</si>
  <si>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</si>
  <si>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</si>
  <si>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</si>
  <si>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</si>
  <si>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</si>
  <si>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</si>
  <si>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</si>
  <si>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</si>
  <si>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</si>
  <si>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</si>
  <si>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</si>
  <si>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</si>
  <si>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</si>
  <si>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</si>
  <si>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</si>
  <si>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</si>
  <si>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</si>
  <si>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</si>
  <si>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</si>
  <si>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</si>
  <si>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</si>
  <si>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</si>
  <si>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</si>
  <si>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</si>
  <si>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</si>
  <si>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</si>
  <si>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</si>
  <si>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</si>
  <si>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</si>
  <si>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</si>
  <si>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</si>
  <si>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</si>
  <si>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</si>
  <si>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</si>
  <si>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</si>
  <si>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</si>
  <si>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</si>
  <si>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</si>
  <si>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</si>
  <si>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</si>
  <si>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</si>
  <si>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</si>
  <si>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</si>
  <si>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</si>
  <si>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</si>
  <si>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</si>
  <si>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</si>
  <si>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</si>
  <si>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</si>
  <si>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</si>
  <si>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</si>
  <si>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</si>
  <si>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</si>
  <si>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</si>
  <si>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</si>
  <si>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</si>
  <si>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</si>
  <si>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</si>
  <si>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</si>
  <si>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</si>
  <si>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</si>
  <si>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</si>
  <si>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</si>
  <si>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</si>
  <si>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</si>
  <si>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</si>
  <si>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</si>
  <si>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</si>
  <si>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</si>
  <si>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</si>
  <si>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</si>
  <si>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</si>
  <si>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</si>
  <si>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</si>
  <si>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</si>
  <si>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</si>
  <si>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</si>
  <si>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</si>
  <si>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</si>
  <si>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</si>
  <si>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</si>
  <si>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</si>
  <si>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</si>
  <si>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</si>
  <si>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</si>
  <si>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</si>
  <si>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</si>
  <si>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</si>
  <si>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</si>
  <si>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</si>
  <si>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</si>
  <si>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</si>
  <si>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</si>
  <si>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</si>
  <si>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</si>
  <si>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</si>
  <si>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</si>
  <si>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</si>
  <si>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</si>
  <si>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</si>
  <si>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</si>
  <si>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</si>
  <si>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</si>
  <si>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</si>
  <si>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</si>
  <si>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</si>
  <si>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</si>
  <si>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</si>
  <si>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</si>
  <si>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</si>
  <si>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</si>
  <si>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</si>
  <si>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</si>
  <si>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</si>
  <si>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</si>
  <si>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</si>
  <si>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</si>
  <si>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</si>
  <si>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</si>
  <si>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</si>
  <si>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</si>
  <si>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</si>
  <si>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</si>
  <si>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</si>
  <si>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</si>
  <si>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</si>
  <si>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</si>
  <si>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</si>
  <si>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</si>
  <si>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</si>
  <si>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</si>
  <si>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</si>
  <si>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</si>
  <si>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</si>
  <si>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</si>
  <si>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</si>
  <si>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</si>
  <si>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</si>
  <si>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</si>
  <si>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</si>
  <si>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</si>
  <si>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</si>
  <si>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</si>
  <si>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</si>
  <si>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</si>
  <si>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</si>
  <si>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</si>
  <si>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</si>
  <si>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</si>
  <si>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</si>
  <si>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</si>
  <si>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</si>
  <si>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</si>
  <si>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</si>
  <si>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</si>
  <si>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</si>
  <si>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</si>
  <si>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</si>
  <si>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</si>
  <si>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</si>
  <si>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</si>
  <si>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</si>
  <si>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</si>
  <si>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</si>
  <si>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</si>
  <si>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</si>
  <si>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</si>
  <si>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</si>
  <si>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</si>
  <si>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</si>
  <si>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</si>
  <si>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</si>
  <si>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</si>
  <si>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</si>
  <si>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</si>
  <si>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</si>
  <si>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</si>
  <si>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</si>
  <si>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</si>
  <si>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</si>
  <si>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</si>
  <si>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</si>
  <si>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</si>
  <si>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</si>
  <si>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</si>
  <si>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</si>
  <si>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</si>
  <si>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</si>
  <si>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</si>
  <si>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</si>
  <si>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</si>
  <si>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</si>
  <si>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</si>
  <si>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</si>
  <si>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</si>
  <si>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</si>
  <si>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</si>
  <si>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</si>
  <si>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</si>
  <si>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</si>
  <si>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</si>
  <si>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</si>
  <si>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</si>
  <si>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</si>
  <si>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</si>
  <si>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</si>
  <si>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</si>
  <si>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</si>
  <si>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</si>
  <si>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</si>
  <si>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</si>
  <si>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</si>
  <si>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</si>
  <si>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</si>
  <si>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</si>
  <si>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</si>
  <si>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</si>
  <si>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</si>
  <si>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</si>
  <si>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</si>
  <si>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</si>
  <si>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</si>
  <si>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</si>
  <si>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</si>
  <si>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</si>
  <si>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</si>
  <si>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</si>
  <si>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</si>
  <si>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</si>
  <si>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</si>
  <si>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</si>
  <si>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</si>
  <si>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</si>
  <si>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</si>
  <si>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</si>
  <si>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</si>
  <si>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</si>
  <si>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</si>
  <si>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</si>
  <si>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</si>
  <si>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</si>
  <si>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</si>
  <si>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</si>
  <si>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</si>
  <si>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</si>
  <si>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</si>
  <si>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</si>
  <si>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</si>
  <si>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</si>
  <si>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</si>
  <si>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</si>
  <si>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</si>
  <si>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</si>
  <si>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</si>
  <si>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</si>
  <si>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</si>
  <si>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</si>
  <si>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</si>
  <si>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</si>
  <si>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</si>
  <si>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</si>
  <si>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</si>
  <si>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</si>
  <si>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</si>
  <si>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</si>
  <si>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</si>
  <si>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</si>
  <si>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</si>
  <si>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</si>
  <si>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</si>
  <si>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</si>
  <si>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</si>
  <si>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</si>
  <si>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</si>
  <si>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</si>
  <si>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</si>
  <si>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</si>
  <si>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</si>
  <si>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</si>
  <si>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</si>
  <si>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</si>
  <si>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</si>
  <si>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</si>
  <si>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</si>
  <si>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</si>
  <si>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</si>
  <si>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</si>
  <si>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</si>
  <si>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</si>
  <si>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</si>
  <si>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</si>
  <si>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</si>
  <si>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</si>
  <si>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</si>
  <si>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</si>
  <si>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</si>
  <si>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</si>
  <si>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</si>
  <si>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</si>
  <si>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</si>
  <si>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</si>
  <si>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</si>
  <si>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</si>
  <si>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</si>
  <si>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</si>
  <si>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</si>
  <si>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</si>
  <si>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</si>
  <si>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</si>
  <si>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</si>
  <si>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</si>
  <si>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</si>
  <si>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</si>
  <si>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</si>
  <si>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</si>
  <si>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</si>
  <si>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</si>
  <si>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</si>
  <si>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</si>
  <si>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</si>
  <si>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</si>
  <si>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</si>
  <si>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</si>
  <si>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</si>
  <si>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</si>
  <si>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</si>
  <si>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</si>
  <si>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</si>
  <si>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</si>
  <si>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</si>
  <si>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</si>
  <si>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</si>
  <si>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</si>
  <si>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</si>
  <si>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</si>
  <si>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</si>
  <si>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</si>
  <si>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</si>
  <si>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</si>
  <si>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</si>
  <si>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</si>
  <si>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</si>
  <si>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</si>
  <si>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</si>
  <si>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</si>
  <si>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</si>
  <si>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</si>
  <si>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</si>
  <si>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</si>
  <si>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</si>
  <si>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</si>
  <si>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</si>
  <si>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</si>
  <si>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</si>
  <si>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</si>
  <si>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</si>
  <si>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</si>
  <si>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</si>
  <si>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</si>
  <si>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</si>
  <si>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</si>
  <si>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</si>
  <si>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</si>
  <si>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</si>
  <si>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</si>
  <si>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</si>
  <si>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</si>
  <si>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</si>
  <si>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</si>
  <si>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</si>
  <si>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</si>
  <si>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</si>
  <si>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</si>
  <si>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</si>
  <si>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</si>
  <si>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</si>
  <si>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</si>
  <si>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</si>
  <si>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</si>
  <si>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</si>
  <si>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</si>
  <si>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</si>
  <si>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</si>
  <si>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</si>
  <si>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</si>
  <si>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</si>
  <si>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</si>
  <si>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</si>
  <si>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</si>
  <si>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</si>
  <si>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</si>
  <si>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</si>
  <si>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</si>
  <si>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</si>
  <si>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</si>
  <si>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</si>
  <si>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</si>
  <si>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</si>
  <si>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</si>
  <si>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</si>
  <si>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</si>
  <si>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</si>
  <si>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</si>
  <si>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</si>
  <si>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</si>
  <si>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</si>
  <si>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</si>
  <si>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</si>
  <si>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</si>
  <si>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</si>
  <si>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</si>
  <si>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</si>
  <si>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</si>
  <si>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</si>
  <si>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</si>
  <si>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</si>
  <si>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</si>
  <si>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</si>
  <si>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</si>
  <si>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</si>
  <si>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</si>
  <si>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</si>
  <si>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</si>
  <si>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</si>
  <si>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</si>
  <si>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</si>
  <si>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</si>
  <si>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</si>
  <si>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</si>
  <si>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</si>
  <si>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</si>
  <si>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</si>
  <si>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</si>
  <si>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</si>
  <si>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</si>
  <si>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</si>
  <si>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</si>
  <si>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</si>
  <si>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</si>
  <si>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</si>
  <si>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</si>
  <si>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</si>
  <si>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</si>
  <si>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</si>
  <si>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</si>
  <si>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</si>
  <si>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</si>
  <si>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</si>
  <si>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</si>
  <si>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</si>
  <si>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</si>
  <si>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</si>
  <si>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</si>
  <si>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</si>
  <si>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</si>
  <si>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</si>
  <si>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</si>
  <si>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</si>
  <si>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</si>
  <si>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</si>
  <si>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</si>
  <si>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</si>
  <si>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</si>
  <si>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</si>
  <si>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</si>
  <si>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</si>
  <si>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</si>
  <si>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</si>
  <si>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</si>
  <si>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</si>
  <si>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</si>
  <si>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</si>
  <si>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</si>
  <si>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</si>
  <si>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</si>
  <si>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</si>
  <si>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</si>
  <si>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</si>
  <si>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</si>
  <si>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</si>
  <si>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</si>
  <si>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</si>
  <si>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</si>
  <si>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</si>
  <si>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</si>
  <si>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</si>
  <si>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</si>
  <si>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</si>
  <si>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</si>
  <si>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</si>
  <si>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</si>
  <si>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</si>
  <si>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</si>
  <si>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</si>
  <si>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</si>
  <si>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</si>
  <si>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</si>
  <si>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</si>
  <si>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</si>
  <si>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</si>
  <si>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</si>
  <si>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</si>
  <si>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</si>
  <si>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</si>
  <si>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</si>
  <si>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</si>
  <si>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</si>
  <si>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</si>
  <si>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</si>
  <si>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</si>
  <si>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</si>
  <si>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</si>
  <si>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Blurb</t>
  </si>
  <si>
    <t>Average Donations</t>
  </si>
  <si>
    <t>Number of Backers</t>
  </si>
  <si>
    <t>Successful</t>
  </si>
  <si>
    <t xml:space="preserve">Failed </t>
  </si>
  <si>
    <t xml:space="preserve">Mean Goal </t>
  </si>
  <si>
    <t>Median Goal</t>
  </si>
  <si>
    <t>Mean Pledged</t>
  </si>
  <si>
    <t>Median Pledged</t>
  </si>
  <si>
    <t xml:space="preserve">Standard Deviation of Pledged </t>
  </si>
  <si>
    <t>Upper Quartile of Pledged</t>
  </si>
  <si>
    <t>IQR of Pledged</t>
  </si>
  <si>
    <t xml:space="preserve">Standard Deviation of Goal </t>
  </si>
  <si>
    <t xml:space="preserve">Upper Quartile of Goal </t>
  </si>
  <si>
    <t xml:space="preserve">Lower Quartile of Goal </t>
  </si>
  <si>
    <t xml:space="preserve">IQR of Goal 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</si>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</sst>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2" fillId="0" borderId="0" xfId="0" applyFont="1" applyAlignment="1">
      <alignment horizontal="left" vertical="center" wrapText="1" indent="1"/>
    </xf>
    <xf numFmtId="0" fontId="0" fillId="0" borderId="0" xfId="0" applyAlignment="1"/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15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424656819858302"/>
          <c:y val="5.87750798932560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69-498A-999F-B978C6F2EE4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69-498A-999F-B978C6F2EE4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69-498A-999F-B978C6F2EE4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69-498A-999F-B978C6F2E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6941327"/>
        <c:axId val="1416940911"/>
      </c:barChart>
      <c:catAx>
        <c:axId val="141694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940911"/>
        <c:crosses val="autoZero"/>
        <c:auto val="1"/>
        <c:lblAlgn val="ctr"/>
        <c:lblOffset val="100"/>
        <c:noMultiLvlLbl val="0"/>
      </c:catAx>
      <c:valAx>
        <c:axId val="141694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941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344930008748907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E2-4CC8-A538-C920AB7B200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E2-4CC8-A538-C920AB7B200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E2-4CC8-A538-C920AB7B200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A-C5E2-4CC8-A538-C920AB7B2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726271"/>
        <c:axId val="1554729183"/>
      </c:barChart>
      <c:catAx>
        <c:axId val="155472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729183"/>
        <c:crosses val="autoZero"/>
        <c:auto val="1"/>
        <c:lblAlgn val="ctr"/>
        <c:lblOffset val="100"/>
        <c:noMultiLvlLbl val="0"/>
      </c:catAx>
      <c:valAx>
        <c:axId val="155472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72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</a:t>
            </a:r>
            <a:endParaRPr lang="en-US"/>
          </a:p>
        </c:rich>
      </c:tx>
      <c:layout>
        <c:manualLayout>
          <c:xMode val="edge"/>
          <c:yMode val="edge"/>
          <c:x val="0.31799552723893698"/>
          <c:y val="6.290239361105502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D-4C5E-A21F-823619A5F7C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D-4C5E-A21F-823619A5F7C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D-4C5E-A21F-823619A5F7C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2D-4C5E-A21F-823619A5F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792479"/>
        <c:axId val="1676792063"/>
      </c:lineChart>
      <c:catAx>
        <c:axId val="1676792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792063"/>
        <c:crosses val="autoZero"/>
        <c:auto val="1"/>
        <c:lblAlgn val="ctr"/>
        <c:lblOffset val="100"/>
        <c:noMultiLvlLbl val="0"/>
      </c:catAx>
      <c:valAx>
        <c:axId val="167679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79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Distribution of Funding for 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Funding for GB Musicals</a:t>
          </a:r>
        </a:p>
      </cx:txPr>
    </cx:title>
    <cx:plotArea>
      <cx:plotAreaRegion>
        <cx:series layoutId="boxWhisker" uniqueId="{75A0C77C-7366-4DAB-828B-44B77416CB6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DC9C2A6-0B38-4446-BC81-23C2322C814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2C05293-B350-4C8D-BDE1-EAC58C78D9C8}">
  <sheetPr/>
  <sheetViews>
    <sheetView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6</xdr:row>
      <xdr:rowOff>28574</xdr:rowOff>
    </xdr:from>
    <xdr:to>
      <xdr:col>15</xdr:col>
      <xdr:colOff>488950</xdr:colOff>
      <xdr:row>26</xdr:row>
      <xdr:rowOff>139699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40226D-3E22-4713-B83B-A38DC2B5D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546100</xdr:colOff>
      <xdr:row>2</xdr:row>
      <xdr:rowOff>44450</xdr:rowOff>
    </xdr:from>
    <xdr:to>
      <xdr:col>15</xdr:col>
      <xdr:colOff>38100</xdr:colOff>
      <xdr:row>21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A52977-6907-4DB9-AB07-A06D32101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511174</xdr:colOff>
      <xdr:row>3</xdr:row>
      <xdr:rowOff>146050</xdr:rowOff>
    </xdr:from>
    <xdr:to>
      <xdr:col>16</xdr:col>
      <xdr:colOff>38099</xdr:colOff>
      <xdr:row>21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603A3-DD77-479B-8817-EB6ECD5C2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663" cy="62871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0ACBEC6-F488-4534-B3B3-4032C4EE61A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8C82E49-E440-404E-ABDC-40CAD461326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63" cy="62871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Villanueva" refreshedDate="44542.822999999997" createdVersion="7" refreshedVersion="7" minRefreshableVersion="3" recordCount="4114" xr:uid="{0F92AE7E-D6B7-4120-8524-E4FBC24136B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Villanueva" refreshedDate="44543.765530555553" createdVersion="7" refreshedVersion="7" minRefreshableVersion="3" recordCount="4114" xr:uid="{1FA985D6-B696-497C-A02F-CEA13BE88B0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s v="film &amp; video/television"/>
    <x v="0"/>
    <n v="63.92"/>
    <x v="0"/>
    <x v="0"/>
  </r>
  <r>
    <n v="1"/>
    <x v="1"/>
    <s v="A Hannibal TV Show Fan Convention and Art Collective"/>
    <x v="1"/>
    <x v="1"/>
    <x v="0"/>
    <x v="0"/>
    <s v="USD"/>
    <n v="1488464683"/>
    <n v="1485872683"/>
    <b v="0"/>
    <x v="1"/>
    <b v="1"/>
    <s v="film &amp; video/television"/>
    <x v="1"/>
    <n v="185.48"/>
    <x v="0"/>
    <x v="0"/>
  </r>
  <r>
    <n v="2"/>
    <x v="2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s v="film &amp; video/television"/>
    <x v="2"/>
    <n v="15"/>
    <x v="0"/>
    <x v="0"/>
  </r>
  <r>
    <n v="3"/>
    <x v="3"/>
    <s v="We already produced the *very* beginning of this story. Help us to see it through?"/>
    <x v="3"/>
    <x v="3"/>
    <x v="0"/>
    <x v="0"/>
    <s v="USD"/>
    <n v="1407414107"/>
    <n v="1404822107"/>
    <b v="0"/>
    <x v="3"/>
    <b v="1"/>
    <s v="film &amp; video/television"/>
    <x v="3"/>
    <n v="69.27"/>
    <x v="0"/>
    <x v="0"/>
  </r>
  <r>
    <n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s v="film &amp; video/television"/>
    <x v="4"/>
    <n v="190.55"/>
    <x v="0"/>
    <x v="0"/>
  </r>
  <r>
    <n v="5"/>
    <x v="5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s v="film &amp; video/television"/>
    <x v="5"/>
    <n v="93.4"/>
    <x v="0"/>
    <x v="0"/>
  </r>
  <r>
    <n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s v="film &amp; video/television"/>
    <x v="6"/>
    <n v="146.88"/>
    <x v="0"/>
    <x v="0"/>
  </r>
  <r>
    <n v="7"/>
    <x v="7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s v="film &amp; video/television"/>
    <x v="7"/>
    <n v="159.82"/>
    <x v="0"/>
    <x v="0"/>
  </r>
  <r>
    <n v="8"/>
    <x v="8"/>
    <s v="Help us raise the funds to film our pilot episode!"/>
    <x v="8"/>
    <x v="8"/>
    <x v="0"/>
    <x v="0"/>
    <s v="USD"/>
    <n v="1460754000"/>
    <n v="1460155212"/>
    <b v="0"/>
    <x v="8"/>
    <b v="1"/>
    <s v="film &amp; video/television"/>
    <x v="8"/>
    <n v="291.79000000000002"/>
    <x v="0"/>
    <x v="0"/>
  </r>
  <r>
    <n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s v="film &amp; video/television"/>
    <x v="9"/>
    <n v="31.5"/>
    <x v="0"/>
    <x v="0"/>
  </r>
  <r>
    <n v="10"/>
    <x v="10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s v="film &amp; video/television"/>
    <x v="7"/>
    <n v="158.68"/>
    <x v="0"/>
    <x v="0"/>
  </r>
  <r>
    <n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s v="film &amp; video/television"/>
    <x v="10"/>
    <n v="80.33"/>
    <x v="0"/>
    <x v="0"/>
  </r>
  <r>
    <n v="12"/>
    <x v="12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s v="film &amp; video/television"/>
    <x v="11"/>
    <n v="59.96"/>
    <x v="0"/>
    <x v="0"/>
  </r>
  <r>
    <n v="13"/>
    <x v="13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s v="film &amp; video/television"/>
    <x v="12"/>
    <n v="109.78"/>
    <x v="0"/>
    <x v="0"/>
  </r>
  <r>
    <n v="14"/>
    <x v="14"/>
    <s v="A highly charged post apocalyptic sci fi series that pulls no punches!"/>
    <x v="12"/>
    <x v="14"/>
    <x v="0"/>
    <x v="2"/>
    <s v="AUD"/>
    <n v="1405259940"/>
    <n v="1403051888"/>
    <b v="0"/>
    <x v="14"/>
    <b v="1"/>
    <s v="film &amp; video/television"/>
    <x v="7"/>
    <n v="147.71"/>
    <x v="0"/>
    <x v="0"/>
  </r>
  <r>
    <n v="15"/>
    <x v="15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s v="film &amp; video/television"/>
    <x v="13"/>
    <n v="21.76"/>
    <x v="0"/>
    <x v="0"/>
  </r>
  <r>
    <n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s v="film &amp; video/television"/>
    <x v="8"/>
    <n v="171.84"/>
    <x v="0"/>
    <x v="0"/>
  </r>
  <r>
    <n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s v="film &amp; video/television"/>
    <x v="7"/>
    <n v="41.94"/>
    <x v="0"/>
    <x v="0"/>
  </r>
  <r>
    <n v="18"/>
    <x v="18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s v="film &amp; video/television"/>
    <x v="6"/>
    <n v="93.26"/>
    <x v="0"/>
    <x v="0"/>
  </r>
  <r>
    <n v="19"/>
    <x v="19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s v="film &amp; video/television"/>
    <x v="14"/>
    <n v="56.14"/>
    <x v="0"/>
    <x v="0"/>
  </r>
  <r>
    <n v="20"/>
    <x v="20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s v="film &amp; video/television"/>
    <x v="8"/>
    <n v="80.16"/>
    <x v="0"/>
    <x v="0"/>
  </r>
  <r>
    <n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s v="film &amp; video/television"/>
    <x v="15"/>
    <n v="199.9"/>
    <x v="0"/>
    <x v="0"/>
  </r>
  <r>
    <n v="22"/>
    <x v="22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s v="film &amp; video/television"/>
    <x v="16"/>
    <n v="51.25"/>
    <x v="0"/>
    <x v="0"/>
  </r>
  <r>
    <n v="23"/>
    <x v="23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s v="film &amp; video/television"/>
    <x v="17"/>
    <n v="103.04"/>
    <x v="0"/>
    <x v="0"/>
  </r>
  <r>
    <n v="24"/>
    <x v="24"/>
    <s v="STL Up Late is a weekly late night comedy talk show for St. Louis television."/>
    <x v="19"/>
    <x v="24"/>
    <x v="0"/>
    <x v="0"/>
    <s v="USD"/>
    <n v="1442345940"/>
    <n v="1439494863"/>
    <b v="0"/>
    <x v="24"/>
    <b v="1"/>
    <s v="film &amp; video/television"/>
    <x v="15"/>
    <n v="66.349999999999994"/>
    <x v="0"/>
    <x v="0"/>
  </r>
  <r>
    <n v="25"/>
    <x v="25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s v="film &amp; video/television"/>
    <x v="18"/>
    <n v="57.14"/>
    <x v="0"/>
    <x v="0"/>
  </r>
  <r>
    <n v="26"/>
    <x v="26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s v="film &amp; video/television"/>
    <x v="19"/>
    <n v="102.11"/>
    <x v="0"/>
    <x v="0"/>
  </r>
  <r>
    <n v="27"/>
    <x v="27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s v="film &amp; video/television"/>
    <x v="20"/>
    <n v="148.97"/>
    <x v="0"/>
    <x v="0"/>
  </r>
  <r>
    <n v="28"/>
    <x v="28"/>
    <s v="John and Brian are on a quest to change people's lives and rehabilitate dogs."/>
    <x v="14"/>
    <x v="28"/>
    <x v="0"/>
    <x v="0"/>
    <s v="USD"/>
    <n v="1450307284"/>
    <n v="1447715284"/>
    <b v="0"/>
    <x v="26"/>
    <b v="1"/>
    <s v="film &amp; video/television"/>
    <x v="8"/>
    <n v="169.61"/>
    <x v="0"/>
    <x v="0"/>
  </r>
  <r>
    <n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s v="film &amp; video/television"/>
    <x v="4"/>
    <n v="31.62"/>
    <x v="0"/>
    <x v="0"/>
  </r>
  <r>
    <n v="30"/>
    <x v="30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s v="film &amp; video/television"/>
    <x v="7"/>
    <n v="76.45"/>
    <x v="0"/>
    <x v="0"/>
  </r>
  <r>
    <n v="31"/>
    <x v="31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s v="film &amp; video/television"/>
    <x v="8"/>
    <n v="13"/>
    <x v="0"/>
    <x v="0"/>
  </r>
  <r>
    <n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s v="film &amp; video/television"/>
    <x v="8"/>
    <n v="320.45"/>
    <x v="0"/>
    <x v="0"/>
  </r>
  <r>
    <n v="33"/>
    <x v="33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s v="film &amp; video/television"/>
    <x v="21"/>
    <n v="83.75"/>
    <x v="0"/>
    <x v="0"/>
  </r>
  <r>
    <n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s v="film &amp; video/television"/>
    <x v="22"/>
    <n v="49.88"/>
    <x v="0"/>
    <x v="0"/>
  </r>
  <r>
    <n v="35"/>
    <x v="35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s v="film &amp; video/television"/>
    <x v="23"/>
    <n v="59.46"/>
    <x v="0"/>
    <x v="0"/>
  </r>
  <r>
    <n v="36"/>
    <x v="36"/>
    <s v="A modern day priest makes an unusual discovery, setting off a chain of events."/>
    <x v="12"/>
    <x v="36"/>
    <x v="0"/>
    <x v="0"/>
    <s v="USD"/>
    <n v="1428128525"/>
    <n v="1425540125"/>
    <b v="0"/>
    <x v="34"/>
    <b v="1"/>
    <s v="film &amp; video/television"/>
    <x v="24"/>
    <n v="193.84"/>
    <x v="0"/>
    <x v="0"/>
  </r>
  <r>
    <n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s v="film &amp; video/television"/>
    <x v="25"/>
    <n v="159.51"/>
    <x v="0"/>
    <x v="0"/>
  </r>
  <r>
    <n v="38"/>
    <x v="38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s v="film &amp; video/television"/>
    <x v="5"/>
    <n v="41.68"/>
    <x v="0"/>
    <x v="0"/>
  </r>
  <r>
    <n v="39"/>
    <x v="39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s v="film &amp; video/television"/>
    <x v="26"/>
    <n v="150.9"/>
    <x v="0"/>
    <x v="0"/>
  </r>
  <r>
    <n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s v="film &amp; video/television"/>
    <x v="7"/>
    <n v="126.69"/>
    <x v="0"/>
    <x v="0"/>
  </r>
  <r>
    <n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s v="film &amp; video/television"/>
    <x v="8"/>
    <n v="105.26"/>
    <x v="0"/>
    <x v="0"/>
  </r>
  <r>
    <n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s v="film &amp; video/television"/>
    <x v="24"/>
    <n v="117.51"/>
    <x v="0"/>
    <x v="0"/>
  </r>
  <r>
    <n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s v="film &amp; video/television"/>
    <x v="27"/>
    <n v="117.36"/>
    <x v="0"/>
    <x v="0"/>
  </r>
  <r>
    <n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s v="film &amp; video/television"/>
    <x v="8"/>
    <n v="133.33000000000001"/>
    <x v="0"/>
    <x v="0"/>
  </r>
  <r>
    <n v="45"/>
    <x v="45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s v="film &amp; video/television"/>
    <x v="28"/>
    <n v="98.36"/>
    <x v="0"/>
    <x v="0"/>
  </r>
  <r>
    <n v="46"/>
    <x v="46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s v="film &amp; video/television"/>
    <x v="3"/>
    <n v="194.44"/>
    <x v="0"/>
    <x v="0"/>
  </r>
  <r>
    <n v="47"/>
    <x v="47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s v="film &amp; video/television"/>
    <x v="29"/>
    <n v="76.87"/>
    <x v="0"/>
    <x v="0"/>
  </r>
  <r>
    <n v="48"/>
    <x v="48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s v="film &amp; video/television"/>
    <x v="29"/>
    <n v="56.82"/>
    <x v="0"/>
    <x v="0"/>
  </r>
  <r>
    <n v="49"/>
    <x v="49"/>
    <s v="Driving Jersey is real people telling real stories."/>
    <x v="14"/>
    <x v="48"/>
    <x v="0"/>
    <x v="0"/>
    <s v="USD"/>
    <n v="1445660045"/>
    <n v="1443068045"/>
    <b v="0"/>
    <x v="45"/>
    <b v="1"/>
    <s v="film &amp; video/television"/>
    <x v="8"/>
    <n v="137.93"/>
    <x v="0"/>
    <x v="0"/>
  </r>
  <r>
    <n v="50"/>
    <x v="50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s v="film &amp; video/television"/>
    <x v="8"/>
    <n v="27.27"/>
    <x v="0"/>
    <x v="0"/>
  </r>
  <r>
    <n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s v="film &amp; video/television"/>
    <x v="30"/>
    <n v="118.34"/>
    <x v="0"/>
    <x v="0"/>
  </r>
  <r>
    <n v="52"/>
    <x v="52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s v="film &amp; video/television"/>
    <x v="31"/>
    <n v="223.48"/>
    <x v="0"/>
    <x v="0"/>
  </r>
  <r>
    <n v="53"/>
    <x v="53"/>
    <s v="Delicious TV's Vegan Mashup launching season two on public television"/>
    <x v="9"/>
    <x v="52"/>
    <x v="0"/>
    <x v="0"/>
    <s v="USD"/>
    <n v="1396648800"/>
    <n v="1395407445"/>
    <b v="0"/>
    <x v="27"/>
    <b v="1"/>
    <s v="film &amp; video/television"/>
    <x v="5"/>
    <n v="28.11"/>
    <x v="0"/>
    <x v="0"/>
  </r>
  <r>
    <n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s v="film &amp; video/television"/>
    <x v="7"/>
    <n v="194.23"/>
    <x v="0"/>
    <x v="0"/>
  </r>
  <r>
    <n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s v="film &amp; video/television"/>
    <x v="32"/>
    <n v="128.94999999999999"/>
    <x v="0"/>
    <x v="0"/>
  </r>
  <r>
    <n v="56"/>
    <x v="56"/>
    <s v="We want to see more women's cycling on TV - and we need your help to make it happen!"/>
    <x v="6"/>
    <x v="55"/>
    <x v="0"/>
    <x v="1"/>
    <s v="GBP"/>
    <n v="1433779200"/>
    <n v="1432559424"/>
    <b v="0"/>
    <x v="49"/>
    <b v="1"/>
    <s v="film &amp; video/television"/>
    <x v="13"/>
    <n v="49.32"/>
    <x v="0"/>
    <x v="0"/>
  </r>
  <r>
    <n v="57"/>
    <x v="57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s v="film &amp; video/television"/>
    <x v="21"/>
    <n v="221.52"/>
    <x v="0"/>
    <x v="0"/>
  </r>
  <r>
    <n v="58"/>
    <x v="58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s v="film &amp; video/television"/>
    <x v="33"/>
    <n v="137.21"/>
    <x v="0"/>
    <x v="0"/>
  </r>
  <r>
    <n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s v="film &amp; video/television"/>
    <x v="8"/>
    <n v="606.82000000000005"/>
    <x v="0"/>
    <x v="0"/>
  </r>
  <r>
    <n v="60"/>
    <x v="60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s v="film &amp; video/shorts"/>
    <x v="33"/>
    <n v="43.04"/>
    <x v="0"/>
    <x v="1"/>
  </r>
  <r>
    <n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s v="film &amp; video/shorts"/>
    <x v="34"/>
    <n v="322.39"/>
    <x v="0"/>
    <x v="1"/>
  </r>
  <r>
    <n v="62"/>
    <x v="62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s v="film &amp; video/shorts"/>
    <x v="19"/>
    <n v="96.71"/>
    <x v="0"/>
    <x v="1"/>
  </r>
  <r>
    <n v="63"/>
    <x v="63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s v="film &amp; video/shorts"/>
    <x v="35"/>
    <n v="35.47"/>
    <x v="0"/>
    <x v="1"/>
  </r>
  <r>
    <n v="64"/>
    <x v="64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s v="film &amp; video/shorts"/>
    <x v="36"/>
    <n v="86.67"/>
    <x v="0"/>
    <x v="1"/>
  </r>
  <r>
    <n v="65"/>
    <x v="65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s v="film &amp; video/shorts"/>
    <x v="29"/>
    <n v="132.05000000000001"/>
    <x v="0"/>
    <x v="1"/>
  </r>
  <r>
    <n v="66"/>
    <x v="66"/>
    <s v="A dark comedy set in the '60s about clinical depression and one night stands."/>
    <x v="13"/>
    <x v="65"/>
    <x v="0"/>
    <x v="0"/>
    <s v="USD"/>
    <n v="1468873420"/>
    <n v="1466281420"/>
    <b v="0"/>
    <x v="55"/>
    <b v="1"/>
    <s v="film &amp; video/shorts"/>
    <x v="17"/>
    <n v="91.23"/>
    <x v="0"/>
    <x v="1"/>
  </r>
  <r>
    <n v="67"/>
    <x v="67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s v="film &amp; video/shorts"/>
    <x v="31"/>
    <n v="116.25"/>
    <x v="0"/>
    <x v="1"/>
  </r>
  <r>
    <n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s v="film &amp; video/shorts"/>
    <x v="37"/>
    <n v="21.19"/>
    <x v="0"/>
    <x v="1"/>
  </r>
  <r>
    <n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s v="film &amp; video/shorts"/>
    <x v="38"/>
    <n v="62.33"/>
    <x v="0"/>
    <x v="1"/>
  </r>
  <r>
    <n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s v="film &amp; video/shorts"/>
    <x v="37"/>
    <n v="37.409999999999997"/>
    <x v="0"/>
    <x v="1"/>
  </r>
  <r>
    <n v="71"/>
    <x v="71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s v="film &amp; video/shorts"/>
    <x v="39"/>
    <n v="69.72"/>
    <x v="0"/>
    <x v="1"/>
  </r>
  <r>
    <n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s v="film &amp; video/shorts"/>
    <x v="29"/>
    <n v="58.17"/>
    <x v="0"/>
    <x v="1"/>
  </r>
  <r>
    <n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s v="film &amp; video/shorts"/>
    <x v="8"/>
    <n v="50"/>
    <x v="0"/>
    <x v="1"/>
  </r>
  <r>
    <n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s v="film &amp; video/shorts"/>
    <x v="40"/>
    <n v="19.47"/>
    <x v="0"/>
    <x v="1"/>
  </r>
  <r>
    <n v="75"/>
    <x v="75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s v="film &amp; video/shorts"/>
    <x v="41"/>
    <n v="85.96"/>
    <x v="0"/>
    <x v="1"/>
  </r>
  <r>
    <n v="76"/>
    <x v="76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s v="film &amp; video/shorts"/>
    <x v="42"/>
    <n v="30.67"/>
    <x v="0"/>
    <x v="1"/>
  </r>
  <r>
    <n v="77"/>
    <x v="77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s v="film &amp; video/shorts"/>
    <x v="43"/>
    <n v="60.38"/>
    <x v="0"/>
    <x v="1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s v="film &amp; video/shorts"/>
    <x v="44"/>
    <n v="38.6"/>
    <x v="0"/>
    <x v="1"/>
  </r>
  <r>
    <n v="79"/>
    <x v="79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s v="film &amp; video/shorts"/>
    <x v="37"/>
    <n v="40.270000000000003"/>
    <x v="0"/>
    <x v="1"/>
  </r>
  <r>
    <n v="80"/>
    <x v="80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s v="film &amp; video/shorts"/>
    <x v="13"/>
    <n v="273.83"/>
    <x v="0"/>
    <x v="1"/>
  </r>
  <r>
    <n v="81"/>
    <x v="81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s v="film &amp; video/shorts"/>
    <x v="45"/>
    <n v="53.04"/>
    <x v="0"/>
    <x v="1"/>
  </r>
  <r>
    <n v="82"/>
    <x v="82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s v="film &amp; video/shorts"/>
    <x v="8"/>
    <n v="40.01"/>
    <x v="0"/>
    <x v="1"/>
  </r>
  <r>
    <n v="83"/>
    <x v="83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s v="film &amp; video/shorts"/>
    <x v="33"/>
    <n v="15.77"/>
    <x v="0"/>
    <x v="1"/>
  </r>
  <r>
    <n v="84"/>
    <x v="84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s v="film &amp; video/shorts"/>
    <x v="8"/>
    <n v="71.430000000000007"/>
    <x v="0"/>
    <x v="1"/>
  </r>
  <r>
    <n v="85"/>
    <x v="85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s v="film &amp; video/shorts"/>
    <x v="9"/>
    <n v="71.709999999999994"/>
    <x v="0"/>
    <x v="1"/>
  </r>
  <r>
    <n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s v="film &amp; video/shorts"/>
    <x v="6"/>
    <n v="375.76"/>
    <x v="0"/>
    <x v="1"/>
  </r>
  <r>
    <n v="87"/>
    <x v="87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s v="film &amp; video/shorts"/>
    <x v="2"/>
    <n v="104.6"/>
    <x v="0"/>
    <x v="1"/>
  </r>
  <r>
    <n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s v="film &amp; video/shorts"/>
    <x v="33"/>
    <n v="60"/>
    <x v="0"/>
    <x v="1"/>
  </r>
  <r>
    <n v="89"/>
    <x v="89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s v="film &amp; video/shorts"/>
    <x v="41"/>
    <n v="123.29"/>
    <x v="0"/>
    <x v="1"/>
  </r>
  <r>
    <n v="90"/>
    <x v="90"/>
    <s v="We're looking for funding to help submit a short film to film festivals."/>
    <x v="2"/>
    <x v="89"/>
    <x v="0"/>
    <x v="0"/>
    <s v="USD"/>
    <n v="1310454499"/>
    <n v="1307862499"/>
    <b v="0"/>
    <x v="38"/>
    <b v="1"/>
    <s v="film &amp; video/shorts"/>
    <x v="8"/>
    <n v="31.38"/>
    <x v="0"/>
    <x v="1"/>
  </r>
  <r>
    <n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s v="film &amp; video/shorts"/>
    <x v="28"/>
    <n v="78.260000000000005"/>
    <x v="0"/>
    <x v="1"/>
  </r>
  <r>
    <n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s v="film &amp; video/shorts"/>
    <x v="2"/>
    <n v="122.33"/>
    <x v="0"/>
    <x v="1"/>
  </r>
  <r>
    <n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s v="film &amp; video/shorts"/>
    <x v="38"/>
    <n v="73.73"/>
    <x v="0"/>
    <x v="1"/>
  </r>
  <r>
    <n v="94"/>
    <x v="94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s v="film &amp; video/shorts"/>
    <x v="3"/>
    <n v="21.67"/>
    <x v="0"/>
    <x v="1"/>
  </r>
  <r>
    <n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s v="film &amp; video/shorts"/>
    <x v="26"/>
    <n v="21.9"/>
    <x v="0"/>
    <x v="1"/>
  </r>
  <r>
    <n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s v="film &amp; video/shorts"/>
    <x v="41"/>
    <n v="50.59"/>
    <x v="0"/>
    <x v="1"/>
  </r>
  <r>
    <n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s v="film &amp; video/shorts"/>
    <x v="6"/>
    <n v="53.13"/>
    <x v="0"/>
    <x v="1"/>
  </r>
  <r>
    <n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s v="film &amp; video/shorts"/>
    <x v="6"/>
    <n v="56.67"/>
    <x v="0"/>
    <x v="1"/>
  </r>
  <r>
    <n v="99"/>
    <x v="99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s v="film &amp; video/shorts"/>
    <x v="6"/>
    <n v="40.78"/>
    <x v="0"/>
    <x v="1"/>
  </r>
  <r>
    <n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s v="film &amp; video/shorts"/>
    <x v="8"/>
    <n v="192.31"/>
    <x v="0"/>
    <x v="1"/>
  </r>
  <r>
    <n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s v="film &amp; video/shorts"/>
    <x v="8"/>
    <n v="100"/>
    <x v="0"/>
    <x v="1"/>
  </r>
  <r>
    <n v="102"/>
    <x v="102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s v="film &amp; video/shorts"/>
    <x v="30"/>
    <n v="117.92"/>
    <x v="0"/>
    <x v="1"/>
  </r>
  <r>
    <n v="103"/>
    <x v="103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s v="film &amp; video/shorts"/>
    <x v="2"/>
    <n v="27.9"/>
    <x v="0"/>
    <x v="1"/>
  </r>
  <r>
    <n v="104"/>
    <x v="104"/>
    <s v="UCF short film about an old man, his love for music, and his misplaced trumpet.  "/>
    <x v="2"/>
    <x v="49"/>
    <x v="0"/>
    <x v="0"/>
    <s v="USD"/>
    <n v="1301792400"/>
    <n v="1299775266"/>
    <b v="0"/>
    <x v="73"/>
    <b v="1"/>
    <s v="film &amp; video/shorts"/>
    <x v="28"/>
    <n v="60"/>
    <x v="0"/>
    <x v="1"/>
  </r>
  <r>
    <n v="105"/>
    <x v="105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s v="film &amp; video/shorts"/>
    <x v="13"/>
    <n v="39.380000000000003"/>
    <x v="0"/>
    <x v="1"/>
  </r>
  <r>
    <n v="106"/>
    <x v="106"/>
    <s v="A Boy. A Girl. A Car. A Serial Killer."/>
    <x v="10"/>
    <x v="102"/>
    <x v="0"/>
    <x v="0"/>
    <s v="USD"/>
    <n v="1333391901"/>
    <n v="1332182301"/>
    <b v="0"/>
    <x v="74"/>
    <b v="1"/>
    <s v="film &amp; video/shorts"/>
    <x v="7"/>
    <n v="186.11"/>
    <x v="0"/>
    <x v="1"/>
  </r>
  <r>
    <n v="107"/>
    <x v="107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s v="film &amp; video/shorts"/>
    <x v="21"/>
    <n v="111.38"/>
    <x v="0"/>
    <x v="1"/>
  </r>
  <r>
    <n v="108"/>
    <x v="108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s v="film &amp; video/shorts"/>
    <x v="46"/>
    <n v="78.72"/>
    <x v="0"/>
    <x v="1"/>
  </r>
  <r>
    <n v="109"/>
    <x v="109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s v="film &amp; video/shorts"/>
    <x v="47"/>
    <n v="46.7"/>
    <x v="0"/>
    <x v="1"/>
  </r>
  <r>
    <n v="110"/>
    <x v="110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s v="film &amp; video/shorts"/>
    <x v="26"/>
    <n v="65.38"/>
    <x v="0"/>
    <x v="1"/>
  </r>
  <r>
    <n v="111"/>
    <x v="111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s v="film &amp; video/shorts"/>
    <x v="19"/>
    <n v="102.08"/>
    <x v="0"/>
    <x v="1"/>
  </r>
  <r>
    <n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s v="film &amp; video/shorts"/>
    <x v="3"/>
    <n v="64.2"/>
    <x v="0"/>
    <x v="1"/>
  </r>
  <r>
    <n v="113"/>
    <x v="113"/>
    <s v="A living memorial for all those dealing with trauma, grief and loss."/>
    <x v="10"/>
    <x v="108"/>
    <x v="0"/>
    <x v="0"/>
    <s v="USD"/>
    <n v="1312642800"/>
    <n v="1311963128"/>
    <b v="0"/>
    <x v="76"/>
    <b v="1"/>
    <s v="film &amp; video/shorts"/>
    <x v="48"/>
    <n v="90.38"/>
    <x v="0"/>
    <x v="1"/>
  </r>
  <r>
    <n v="114"/>
    <x v="114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s v="film &amp; video/shorts"/>
    <x v="33"/>
    <n v="88.57"/>
    <x v="0"/>
    <x v="1"/>
  </r>
  <r>
    <n v="115"/>
    <x v="115"/>
    <s v="Never judge a book (or a lover) by their cover."/>
    <x v="52"/>
    <x v="110"/>
    <x v="0"/>
    <x v="0"/>
    <s v="USD"/>
    <n v="1328377444"/>
    <n v="1326217444"/>
    <b v="0"/>
    <x v="19"/>
    <b v="1"/>
    <s v="film &amp; video/shorts"/>
    <x v="49"/>
    <n v="28.73"/>
    <x v="0"/>
    <x v="1"/>
  </r>
  <r>
    <n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s v="film &amp; video/shorts"/>
    <x v="35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s v="film &amp; video/shorts"/>
    <x v="8"/>
    <n v="167.49"/>
    <x v="0"/>
    <x v="1"/>
  </r>
  <r>
    <n v="118"/>
    <x v="118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s v="film &amp; video/shorts"/>
    <x v="40"/>
    <n v="144.91"/>
    <x v="0"/>
    <x v="1"/>
  </r>
  <r>
    <n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s v="film &amp; video/shorts"/>
    <x v="2"/>
    <n v="91.84"/>
    <x v="0"/>
    <x v="1"/>
  </r>
  <r>
    <n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s v="film &amp; video/science fiction"/>
    <x v="50"/>
    <n v="10"/>
    <x v="0"/>
    <x v="2"/>
  </r>
  <r>
    <n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s v="film &amp; video/science fiction"/>
    <x v="50"/>
    <n v="1"/>
    <x v="0"/>
    <x v="2"/>
  </r>
  <r>
    <n v="122"/>
    <x v="122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s v="film &amp; video/science fiction"/>
    <x v="50"/>
    <n v="0"/>
    <x v="0"/>
    <x v="2"/>
  </r>
  <r>
    <n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s v="film &amp; video/science fiction"/>
    <x v="50"/>
    <n v="25.17"/>
    <x v="0"/>
    <x v="2"/>
  </r>
  <r>
    <n v="124"/>
    <x v="124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s v="film &amp; video/science fiction"/>
    <x v="50"/>
    <n v="0"/>
    <x v="0"/>
    <x v="2"/>
  </r>
  <r>
    <n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s v="film &amp; video/science fiction"/>
    <x v="51"/>
    <n v="11.67"/>
    <x v="0"/>
    <x v="2"/>
  </r>
  <r>
    <n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s v="film &amp; video/science fiction"/>
    <x v="52"/>
    <n v="106.69"/>
    <x v="0"/>
    <x v="2"/>
  </r>
  <r>
    <n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s v="film &amp; video/science fiction"/>
    <x v="53"/>
    <n v="47.5"/>
    <x v="0"/>
    <x v="2"/>
  </r>
  <r>
    <n v="128"/>
    <x v="128"/>
    <s v="A Science Fiction film filled with entertainment and Excitement"/>
    <x v="57"/>
    <x v="122"/>
    <x v="1"/>
    <x v="0"/>
    <s v="USD"/>
    <n v="1476941293"/>
    <n v="1473917293"/>
    <b v="0"/>
    <x v="79"/>
    <b v="0"/>
    <s v="film &amp; video/science fiction"/>
    <x v="53"/>
    <n v="311.17"/>
    <x v="0"/>
    <x v="2"/>
  </r>
  <r>
    <n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s v="film &amp; video/science fiction"/>
    <x v="50"/>
    <n v="0"/>
    <x v="0"/>
    <x v="2"/>
  </r>
  <r>
    <n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s v="film &amp; video/science fiction"/>
    <x v="50"/>
    <n v="0"/>
    <x v="0"/>
    <x v="2"/>
  </r>
  <r>
    <n v="131"/>
    <x v="131"/>
    <s v="I"/>
    <x v="38"/>
    <x v="117"/>
    <x v="1"/>
    <x v="0"/>
    <s v="USD"/>
    <n v="1467763200"/>
    <n v="1466453161"/>
    <b v="0"/>
    <x v="78"/>
    <b v="0"/>
    <s v="film &amp; video/science fiction"/>
    <x v="50"/>
    <n v="0"/>
    <x v="0"/>
    <x v="2"/>
  </r>
  <r>
    <n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s v="film &amp; video/science fiction"/>
    <x v="54"/>
    <n v="94.51"/>
    <x v="0"/>
    <x v="2"/>
  </r>
  <r>
    <n v="133"/>
    <x v="133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s v="film &amp; video/science fiction"/>
    <x v="50"/>
    <n v="0"/>
    <x v="0"/>
    <x v="2"/>
  </r>
  <r>
    <n v="134"/>
    <x v="134"/>
    <s v="steampunk  remake of &quot;a Christmas carol&quot;"/>
    <x v="10"/>
    <x v="117"/>
    <x v="1"/>
    <x v="0"/>
    <s v="USD"/>
    <n v="1441386000"/>
    <n v="1438811418"/>
    <b v="0"/>
    <x v="78"/>
    <b v="0"/>
    <s v="film &amp; video/science fiction"/>
    <x v="50"/>
    <n v="0"/>
    <x v="0"/>
    <x v="2"/>
  </r>
  <r>
    <n v="135"/>
    <x v="135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s v="film &amp; video/science fiction"/>
    <x v="55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s v="film &amp; video/science fiction"/>
    <x v="50"/>
    <n v="0"/>
    <x v="0"/>
    <x v="2"/>
  </r>
  <r>
    <n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s v="film &amp; video/science fiction"/>
    <x v="50"/>
    <n v="0"/>
    <x v="0"/>
    <x v="2"/>
  </r>
  <r>
    <n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s v="film &amp; video/science fiction"/>
    <x v="56"/>
    <n v="81.239999999999995"/>
    <x v="0"/>
    <x v="2"/>
  </r>
  <r>
    <n v="139"/>
    <x v="139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s v="film &amp; video/science fiction"/>
    <x v="8"/>
    <n v="500"/>
    <x v="0"/>
    <x v="2"/>
  </r>
  <r>
    <n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s v="film &amp; video/science fiction"/>
    <x v="50"/>
    <n v="0"/>
    <x v="0"/>
    <x v="2"/>
  </r>
  <r>
    <n v="141"/>
    <x v="141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s v="film &amp; video/science fiction"/>
    <x v="57"/>
    <n v="46.18"/>
    <x v="0"/>
    <x v="2"/>
  </r>
  <r>
    <n v="142"/>
    <x v="142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s v="film &amp; video/science fiction"/>
    <x v="50"/>
    <n v="10"/>
    <x v="0"/>
    <x v="2"/>
  </r>
  <r>
    <n v="143"/>
    <x v="143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s v="film &amp; video/science fiction"/>
    <x v="50"/>
    <n v="0"/>
    <x v="0"/>
    <x v="2"/>
  </r>
  <r>
    <n v="144"/>
    <x v="144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s v="film &amp; video/science fiction"/>
    <x v="58"/>
    <n v="55.95"/>
    <x v="0"/>
    <x v="2"/>
  </r>
  <r>
    <n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s v="film &amp; video/science fiction"/>
    <x v="59"/>
    <n v="37.56"/>
    <x v="0"/>
    <x v="2"/>
  </r>
  <r>
    <n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s v="film &amp; video/science fiction"/>
    <x v="60"/>
    <n v="38.33"/>
    <x v="0"/>
    <x v="2"/>
  </r>
  <r>
    <n v="147"/>
    <x v="147"/>
    <s v="Film makers catch live footage beyond their wildest dreams."/>
    <x v="39"/>
    <x v="117"/>
    <x v="1"/>
    <x v="1"/>
    <s v="GBP"/>
    <n v="1420741080"/>
    <n v="1417026340"/>
    <b v="0"/>
    <x v="78"/>
    <b v="0"/>
    <s v="film &amp; video/science fiction"/>
    <x v="50"/>
    <n v="0"/>
    <x v="0"/>
    <x v="2"/>
  </r>
  <r>
    <n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s v="film &amp; video/science fiction"/>
    <x v="50"/>
    <n v="20"/>
    <x v="0"/>
    <x v="2"/>
  </r>
  <r>
    <n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s v="film &amp; video/science fiction"/>
    <x v="60"/>
    <n v="15.33"/>
    <x v="0"/>
    <x v="2"/>
  </r>
  <r>
    <n v="150"/>
    <x v="150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s v="film &amp; video/science fiction"/>
    <x v="61"/>
    <n v="449.43"/>
    <x v="0"/>
    <x v="2"/>
  </r>
  <r>
    <n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s v="film &amp; video/science fiction"/>
    <x v="50"/>
    <n v="28"/>
    <x v="0"/>
    <x v="2"/>
  </r>
  <r>
    <n v="152"/>
    <x v="152"/>
    <s v="The Great Dark is a journey through the unimaginable...and un foreseeable..."/>
    <x v="66"/>
    <x v="134"/>
    <x v="1"/>
    <x v="0"/>
    <s v="USD"/>
    <n v="1411437100"/>
    <n v="1408845100"/>
    <b v="0"/>
    <x v="84"/>
    <b v="0"/>
    <s v="film &amp; video/science fiction"/>
    <x v="50"/>
    <n v="15"/>
    <x v="0"/>
    <x v="2"/>
  </r>
  <r>
    <n v="153"/>
    <x v="153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s v="film &amp; video/science fiction"/>
    <x v="60"/>
    <n v="35.9"/>
    <x v="0"/>
    <x v="2"/>
  </r>
  <r>
    <n v="154"/>
    <x v="154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s v="film &amp; video/science fiction"/>
    <x v="56"/>
    <n v="13.33"/>
    <x v="0"/>
    <x v="2"/>
  </r>
  <r>
    <n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s v="film &amp; video/science fiction"/>
    <x v="50"/>
    <n v="20.25"/>
    <x v="0"/>
    <x v="2"/>
  </r>
  <r>
    <n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s v="film &amp; video/science fiction"/>
    <x v="62"/>
    <n v="119"/>
    <x v="0"/>
    <x v="2"/>
  </r>
  <r>
    <n v="157"/>
    <x v="157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s v="film &amp; video/science fiction"/>
    <x v="50"/>
    <n v="4"/>
    <x v="0"/>
    <x v="2"/>
  </r>
  <r>
    <n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s v="film &amp; video/science fiction"/>
    <x v="50"/>
    <n v="0"/>
    <x v="0"/>
    <x v="2"/>
  </r>
  <r>
    <n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s v="film &amp; video/science fiction"/>
    <x v="50"/>
    <n v="10"/>
    <x v="0"/>
    <x v="2"/>
  </r>
  <r>
    <n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x v="78"/>
    <b v="0"/>
    <s v="film &amp; video/drama"/>
    <x v="50"/>
    <n v="0"/>
    <x v="0"/>
    <x v="3"/>
  </r>
  <r>
    <n v="161"/>
    <x v="161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x v="29"/>
    <b v="0"/>
    <s v="film &amp; video/drama"/>
    <x v="50"/>
    <n v="5"/>
    <x v="0"/>
    <x v="3"/>
  </r>
  <r>
    <n v="162"/>
    <x v="162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x v="73"/>
    <b v="0"/>
    <s v="film &amp; video/drama"/>
    <x v="63"/>
    <n v="43.5"/>
    <x v="0"/>
    <x v="3"/>
  </r>
  <r>
    <n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x v="78"/>
    <b v="0"/>
    <s v="film &amp; video/drama"/>
    <x v="50"/>
    <n v="0"/>
    <x v="0"/>
    <x v="3"/>
  </r>
  <r>
    <n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x v="63"/>
    <b v="0"/>
    <s v="film &amp; video/drama"/>
    <x v="60"/>
    <n v="91.43"/>
    <x v="0"/>
    <x v="3"/>
  </r>
  <r>
    <n v="165"/>
    <x v="165"/>
    <s v="A teacher. A boy. The beach and a heatwave that drove them all insane."/>
    <x v="73"/>
    <x v="117"/>
    <x v="2"/>
    <x v="1"/>
    <s v="GBP"/>
    <n v="1452613724"/>
    <n v="1450021724"/>
    <b v="0"/>
    <x v="78"/>
    <b v="0"/>
    <s v="film &amp; video/drama"/>
    <x v="50"/>
    <n v="0"/>
    <x v="0"/>
    <x v="3"/>
  </r>
  <r>
    <n v="166"/>
    <x v="166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x v="29"/>
    <b v="0"/>
    <s v="film &amp; video/drama"/>
    <x v="64"/>
    <n v="3000"/>
    <x v="0"/>
    <x v="3"/>
  </r>
  <r>
    <n v="167"/>
    <x v="167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x v="84"/>
    <b v="0"/>
    <s v="film &amp; video/drama"/>
    <x v="50"/>
    <n v="5.5"/>
    <x v="0"/>
    <x v="3"/>
  </r>
  <r>
    <n v="168"/>
    <x v="168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x v="83"/>
    <b v="0"/>
    <s v="film &amp; video/drama"/>
    <x v="65"/>
    <n v="108.33"/>
    <x v="0"/>
    <x v="3"/>
  </r>
  <r>
    <n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x v="73"/>
    <b v="0"/>
    <s v="film &amp; video/drama"/>
    <x v="66"/>
    <n v="56"/>
    <x v="0"/>
    <x v="3"/>
  </r>
  <r>
    <n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x v="73"/>
    <b v="0"/>
    <s v="film &amp; video/drama"/>
    <x v="56"/>
    <n v="32.5"/>
    <x v="0"/>
    <x v="3"/>
  </r>
  <r>
    <n v="171"/>
    <x v="171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x v="29"/>
    <b v="0"/>
    <s v="film &amp; video/drama"/>
    <x v="50"/>
    <n v="1"/>
    <x v="0"/>
    <x v="3"/>
  </r>
  <r>
    <n v="172"/>
    <x v="172"/>
    <s v="A short film on the rarest mammal and the second most endangered freshwater river dolphin, in Pakistan."/>
    <x v="75"/>
    <x v="117"/>
    <x v="2"/>
    <x v="0"/>
    <s v="USD"/>
    <n v="1426753723"/>
    <n v="1423733323"/>
    <b v="0"/>
    <x v="78"/>
    <b v="0"/>
    <s v="film &amp; video/drama"/>
    <x v="50"/>
    <n v="0"/>
    <x v="0"/>
    <x v="3"/>
  </r>
  <r>
    <n v="173"/>
    <x v="173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x v="78"/>
    <b v="0"/>
    <s v="film &amp; video/drama"/>
    <x v="50"/>
    <n v="0"/>
    <x v="0"/>
    <x v="3"/>
  </r>
  <r>
    <n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x v="78"/>
    <b v="0"/>
    <s v="film &amp; video/drama"/>
    <x v="50"/>
    <n v="0"/>
    <x v="0"/>
    <x v="3"/>
  </r>
  <r>
    <n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x v="55"/>
    <b v="0"/>
    <s v="film &amp; video/drama"/>
    <x v="52"/>
    <n v="49.88"/>
    <x v="0"/>
    <x v="3"/>
  </r>
  <r>
    <n v="176"/>
    <x v="176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x v="78"/>
    <b v="0"/>
    <s v="film &amp; video/drama"/>
    <x v="50"/>
    <n v="0"/>
    <x v="0"/>
    <x v="3"/>
  </r>
  <r>
    <n v="177"/>
    <x v="177"/>
    <s v="I'm making a modern day version of the bible story &quot; The Good Samaritan&quot;"/>
    <x v="52"/>
    <x v="147"/>
    <x v="2"/>
    <x v="0"/>
    <s v="USD"/>
    <n v="1427155726"/>
    <n v="1425690526"/>
    <b v="0"/>
    <x v="63"/>
    <b v="0"/>
    <s v="film &amp; video/drama"/>
    <x v="67"/>
    <n v="25.71"/>
    <x v="0"/>
    <x v="3"/>
  </r>
  <r>
    <n v="178"/>
    <x v="178"/>
    <s v="El viaje de LucÃ­a es un largometraje de ficciÃ³n con temÃ¡tica sobre el cÃ¡ncer infantil."/>
    <x v="69"/>
    <x v="117"/>
    <x v="2"/>
    <x v="3"/>
    <s v="EUR"/>
    <n v="1448582145"/>
    <n v="1445986545"/>
    <b v="0"/>
    <x v="78"/>
    <b v="0"/>
    <s v="film &amp; video/drama"/>
    <x v="50"/>
    <n v="0"/>
    <x v="0"/>
    <x v="3"/>
  </r>
  <r>
    <n v="179"/>
    <x v="179"/>
    <s v="A feature-length film about how three people survive in a diseased world."/>
    <x v="28"/>
    <x v="148"/>
    <x v="2"/>
    <x v="0"/>
    <s v="USD"/>
    <n v="1457056555"/>
    <n v="1454464555"/>
    <b v="0"/>
    <x v="84"/>
    <b v="0"/>
    <s v="film &amp; video/drama"/>
    <x v="68"/>
    <n v="100"/>
    <x v="0"/>
    <x v="3"/>
  </r>
  <r>
    <n v="180"/>
    <x v="180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x v="62"/>
    <b v="0"/>
    <s v="film &amp; video/drama"/>
    <x v="69"/>
    <n v="30.85"/>
    <x v="0"/>
    <x v="3"/>
  </r>
  <r>
    <n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x v="80"/>
    <b v="0"/>
    <s v="film &amp; video/drama"/>
    <x v="70"/>
    <n v="180.5"/>
    <x v="0"/>
    <x v="3"/>
  </r>
  <r>
    <n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x v="78"/>
    <b v="0"/>
    <s v="film &amp; video/drama"/>
    <x v="50"/>
    <n v="0"/>
    <x v="0"/>
    <x v="3"/>
  </r>
  <r>
    <n v="183"/>
    <x v="183"/>
    <s v="Don't kill me until I meet my Dad"/>
    <x v="78"/>
    <x v="151"/>
    <x v="2"/>
    <x v="1"/>
    <s v="GBP"/>
    <n v="1417033610"/>
    <n v="1414438010"/>
    <b v="0"/>
    <x v="8"/>
    <b v="0"/>
    <s v="film &amp; video/drama"/>
    <x v="71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x v="84"/>
    <b v="0"/>
    <s v="film &amp; video/drama"/>
    <x v="56"/>
    <n v="25.5"/>
    <x v="0"/>
    <x v="3"/>
  </r>
  <r>
    <n v="185"/>
    <x v="185"/>
    <s v="Love has no boundaries!"/>
    <x v="79"/>
    <x v="153"/>
    <x v="2"/>
    <x v="10"/>
    <s v="NOK"/>
    <n v="1471557139"/>
    <n v="1468965139"/>
    <b v="0"/>
    <x v="73"/>
    <b v="0"/>
    <s v="film &amp; video/drama"/>
    <x v="52"/>
    <n v="220"/>
    <x v="0"/>
    <x v="3"/>
  </r>
  <r>
    <n v="186"/>
    <x v="186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x v="78"/>
    <b v="0"/>
    <s v="film &amp; video/drama"/>
    <x v="50"/>
    <n v="0"/>
    <x v="0"/>
    <x v="3"/>
  </r>
  <r>
    <n v="187"/>
    <x v="187"/>
    <s v="A young man suffering from a severe case of OCD embarks on a road trip to find peace of mind."/>
    <x v="10"/>
    <x v="25"/>
    <x v="2"/>
    <x v="0"/>
    <s v="USD"/>
    <n v="1437461940"/>
    <n v="1435383457"/>
    <b v="0"/>
    <x v="81"/>
    <b v="0"/>
    <s v="film &amp; video/drama"/>
    <x v="63"/>
    <n v="160"/>
    <x v="0"/>
    <x v="3"/>
  </r>
  <r>
    <n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x v="78"/>
    <b v="0"/>
    <s v="film &amp; video/drama"/>
    <x v="50"/>
    <n v="0"/>
    <x v="0"/>
    <x v="3"/>
  </r>
  <r>
    <n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x v="81"/>
    <b v="0"/>
    <s v="film &amp; video/drama"/>
    <x v="50"/>
    <n v="69"/>
    <x v="0"/>
    <x v="3"/>
  </r>
  <r>
    <n v="190"/>
    <x v="190"/>
    <s v="Because hope can be a 4 letter word"/>
    <x v="14"/>
    <x v="155"/>
    <x v="2"/>
    <x v="0"/>
    <s v="USD"/>
    <n v="1466091446"/>
    <n v="1465227446"/>
    <b v="0"/>
    <x v="29"/>
    <b v="0"/>
    <s v="film &amp; video/drama"/>
    <x v="50"/>
    <n v="50"/>
    <x v="0"/>
    <x v="3"/>
  </r>
  <r>
    <n v="191"/>
    <x v="191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x v="83"/>
    <b v="0"/>
    <s v="film &amp; video/drama"/>
    <x v="62"/>
    <n v="83.33"/>
    <x v="0"/>
    <x v="3"/>
  </r>
  <r>
    <n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x v="83"/>
    <b v="0"/>
    <s v="film &amp; video/drama"/>
    <x v="50"/>
    <n v="5.67"/>
    <x v="0"/>
    <x v="3"/>
  </r>
  <r>
    <n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x v="78"/>
    <b v="0"/>
    <s v="film &amp; video/drama"/>
    <x v="50"/>
    <n v="0"/>
    <x v="0"/>
    <x v="3"/>
  </r>
  <r>
    <n v="194"/>
    <x v="194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x v="83"/>
    <b v="0"/>
    <s v="film &amp; video/drama"/>
    <x v="50"/>
    <n v="1"/>
    <x v="0"/>
    <x v="3"/>
  </r>
  <r>
    <n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x v="78"/>
    <b v="0"/>
    <s v="film &amp; video/drama"/>
    <x v="50"/>
    <n v="0"/>
    <x v="0"/>
    <x v="3"/>
  </r>
  <r>
    <n v="196"/>
    <x v="196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x v="10"/>
    <b v="0"/>
    <s v="film &amp; video/drama"/>
    <x v="72"/>
    <n v="77.11"/>
    <x v="0"/>
    <x v="3"/>
  </r>
  <r>
    <n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x v="22"/>
    <b v="0"/>
    <s v="film &amp; video/drama"/>
    <x v="54"/>
    <n v="32.75"/>
    <x v="0"/>
    <x v="3"/>
  </r>
  <r>
    <n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x v="79"/>
    <b v="0"/>
    <s v="film &amp; video/drama"/>
    <x v="60"/>
    <n v="46.5"/>
    <x v="0"/>
    <x v="3"/>
  </r>
  <r>
    <n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x v="78"/>
    <b v="0"/>
    <s v="film &amp; video/drama"/>
    <x v="50"/>
    <n v="0"/>
    <x v="0"/>
    <x v="3"/>
  </r>
  <r>
    <n v="200"/>
    <x v="200"/>
    <s v="A film dedicated to an AAF Pilot's struggle to survive behind enemy lines during WWII."/>
    <x v="12"/>
    <x v="162"/>
    <x v="2"/>
    <x v="0"/>
    <s v="USD"/>
    <n v="1410746403"/>
    <n v="1408154403"/>
    <b v="0"/>
    <x v="59"/>
    <b v="0"/>
    <s v="film &amp; video/drama"/>
    <x v="73"/>
    <n v="87.31"/>
    <x v="0"/>
    <x v="3"/>
  </r>
  <r>
    <n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x v="63"/>
    <b v="0"/>
    <s v="film &amp; video/drama"/>
    <x v="74"/>
    <n v="54.29"/>
    <x v="0"/>
    <x v="3"/>
  </r>
  <r>
    <n v="202"/>
    <x v="202"/>
    <s v="new web series created by jonney terry"/>
    <x v="12"/>
    <x v="117"/>
    <x v="2"/>
    <x v="0"/>
    <s v="USD"/>
    <n v="1444337940"/>
    <n v="1441750564"/>
    <b v="0"/>
    <x v="78"/>
    <b v="0"/>
    <s v="film &amp; video/drama"/>
    <x v="50"/>
    <n v="0"/>
    <x v="0"/>
    <x v="3"/>
  </r>
  <r>
    <n v="203"/>
    <x v="203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x v="22"/>
    <b v="0"/>
    <s v="film &amp; video/drama"/>
    <x v="75"/>
    <n v="93.25"/>
    <x v="0"/>
    <x v="3"/>
  </r>
  <r>
    <n v="204"/>
    <x v="204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x v="86"/>
    <b v="0"/>
    <s v="film &amp; video/drama"/>
    <x v="76"/>
    <n v="117.68"/>
    <x v="0"/>
    <x v="3"/>
  </r>
  <r>
    <n v="205"/>
    <x v="205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x v="57"/>
    <b v="0"/>
    <s v="film &amp; video/drama"/>
    <x v="63"/>
    <n v="76.47"/>
    <x v="0"/>
    <x v="3"/>
  </r>
  <r>
    <n v="206"/>
    <x v="206"/>
    <s v="A love story featuring adoption,struggle,dysfunction,grace, healing, and restoration."/>
    <x v="83"/>
    <x v="117"/>
    <x v="2"/>
    <x v="0"/>
    <s v="USD"/>
    <n v="1470441983"/>
    <n v="1468627583"/>
    <b v="0"/>
    <x v="78"/>
    <b v="0"/>
    <s v="film &amp; video/drama"/>
    <x v="50"/>
    <n v="0"/>
    <x v="0"/>
    <x v="3"/>
  </r>
  <r>
    <n v="207"/>
    <x v="207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x v="62"/>
    <b v="0"/>
    <s v="film &amp; video/drama"/>
    <x v="77"/>
    <n v="163.85"/>
    <x v="0"/>
    <x v="3"/>
  </r>
  <r>
    <n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x v="78"/>
    <b v="0"/>
    <s v="film &amp; video/drama"/>
    <x v="50"/>
    <n v="0"/>
    <x v="0"/>
    <x v="3"/>
  </r>
  <r>
    <n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x v="78"/>
    <b v="0"/>
    <s v="film &amp; video/drama"/>
    <x v="50"/>
    <n v="0"/>
    <x v="0"/>
    <x v="3"/>
  </r>
  <r>
    <n v="210"/>
    <x v="210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x v="51"/>
    <b v="0"/>
    <s v="film &amp; video/drama"/>
    <x v="78"/>
    <n v="91.82"/>
    <x v="0"/>
    <x v="3"/>
  </r>
  <r>
    <n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x v="8"/>
    <b v="0"/>
    <s v="film &amp; video/drama"/>
    <x v="79"/>
    <n v="185.83"/>
    <x v="0"/>
    <x v="3"/>
  </r>
  <r>
    <n v="212"/>
    <x v="212"/>
    <s v="This film is a fictional crime drama following the events of a heist that ended in bloodshed."/>
    <x v="84"/>
    <x v="116"/>
    <x v="2"/>
    <x v="0"/>
    <s v="USD"/>
    <n v="1460837320"/>
    <n v="1455656920"/>
    <b v="0"/>
    <x v="29"/>
    <b v="0"/>
    <s v="film &amp; video/drama"/>
    <x v="50"/>
    <n v="1"/>
    <x v="0"/>
    <x v="3"/>
  </r>
  <r>
    <n v="213"/>
    <x v="213"/>
    <s v="A family dramedy about a grandfather  and grandson who are both on their path to redemption."/>
    <x v="63"/>
    <x v="170"/>
    <x v="2"/>
    <x v="0"/>
    <s v="USD"/>
    <n v="1439734001"/>
    <n v="1437142547"/>
    <b v="0"/>
    <x v="29"/>
    <b v="0"/>
    <s v="film &amp; video/drama"/>
    <x v="50"/>
    <n v="20"/>
    <x v="0"/>
    <x v="3"/>
  </r>
  <r>
    <n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x v="29"/>
    <b v="0"/>
    <s v="film &amp; video/drama"/>
    <x v="50"/>
    <n v="1"/>
    <x v="0"/>
    <x v="3"/>
  </r>
  <r>
    <n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x v="29"/>
    <b v="0"/>
    <s v="film &amp; video/drama"/>
    <x v="50"/>
    <n v="10"/>
    <x v="0"/>
    <x v="3"/>
  </r>
  <r>
    <n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x v="87"/>
    <b v="0"/>
    <s v="film &amp; video/drama"/>
    <x v="80"/>
    <n v="331.54"/>
    <x v="0"/>
    <x v="3"/>
  </r>
  <r>
    <n v="217"/>
    <x v="217"/>
    <s v="A roadmovie by paw"/>
    <x v="57"/>
    <x v="172"/>
    <x v="2"/>
    <x v="11"/>
    <s v="SEK"/>
    <n v="1419780149"/>
    <n v="1417101749"/>
    <b v="0"/>
    <x v="44"/>
    <b v="0"/>
    <s v="film &amp; video/drama"/>
    <x v="81"/>
    <n v="314.29000000000002"/>
    <x v="0"/>
    <x v="3"/>
  </r>
  <r>
    <n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x v="29"/>
    <b v="0"/>
    <s v="film &amp; video/drama"/>
    <x v="53"/>
    <n v="100"/>
    <x v="0"/>
    <x v="3"/>
  </r>
  <r>
    <n v="219"/>
    <x v="219"/>
    <s v="An hour-long pilot about a group of suburban LGBT teens coming of age in the early 90's."/>
    <x v="63"/>
    <x v="174"/>
    <x v="2"/>
    <x v="0"/>
    <s v="USD"/>
    <n v="1459493940"/>
    <n v="1456732225"/>
    <b v="0"/>
    <x v="88"/>
    <b v="0"/>
    <s v="film &amp; video/drama"/>
    <x v="82"/>
    <n v="115.99"/>
    <x v="0"/>
    <x v="3"/>
  </r>
  <r>
    <n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x v="83"/>
    <b v="0"/>
    <s v="film &amp; video/drama"/>
    <x v="60"/>
    <n v="120"/>
    <x v="0"/>
    <x v="3"/>
  </r>
  <r>
    <n v="221"/>
    <x v="221"/>
    <s v="Film about Schizophrenia with Surreal Twists!"/>
    <x v="63"/>
    <x v="117"/>
    <x v="2"/>
    <x v="0"/>
    <s v="USD"/>
    <n v="1427569564"/>
    <n v="1422389164"/>
    <b v="0"/>
    <x v="78"/>
    <b v="0"/>
    <s v="film &amp; video/drama"/>
    <x v="50"/>
    <n v="0"/>
    <x v="0"/>
    <x v="3"/>
  </r>
  <r>
    <n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x v="84"/>
    <b v="0"/>
    <s v="film &amp; video/drama"/>
    <x v="55"/>
    <n v="65"/>
    <x v="0"/>
    <x v="3"/>
  </r>
  <r>
    <n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x v="78"/>
    <b v="0"/>
    <s v="film &amp; video/drama"/>
    <x v="50"/>
    <n v="0"/>
    <x v="0"/>
    <x v="3"/>
  </r>
  <r>
    <n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x v="78"/>
    <b v="0"/>
    <s v="film &amp; video/drama"/>
    <x v="50"/>
    <n v="0"/>
    <x v="0"/>
    <x v="3"/>
  </r>
  <r>
    <n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x v="78"/>
    <b v="0"/>
    <s v="film &amp; video/drama"/>
    <x v="50"/>
    <n v="0"/>
    <x v="0"/>
    <x v="3"/>
  </r>
  <r>
    <n v="226"/>
    <x v="226"/>
    <s v="A TRUE STORY OF DOMESTIC VILOLENCE THAT SEEKS TO OFFER THE VIEWER OUTLEST OF SUPPORT."/>
    <x v="88"/>
    <x v="156"/>
    <x v="2"/>
    <x v="1"/>
    <s v="GBP"/>
    <n v="1433064540"/>
    <n v="1428854344"/>
    <b v="0"/>
    <x v="84"/>
    <b v="0"/>
    <s v="film &amp; video/drama"/>
    <x v="60"/>
    <n v="125"/>
    <x v="0"/>
    <x v="3"/>
  </r>
  <r>
    <n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x v="78"/>
    <b v="0"/>
    <s v="film &amp; video/drama"/>
    <x v="50"/>
    <n v="0"/>
    <x v="0"/>
    <x v="3"/>
  </r>
  <r>
    <n v="228"/>
    <x v="228"/>
    <s v="I am making a film from one one of my books called facets of a Geek life."/>
    <x v="6"/>
    <x v="117"/>
    <x v="2"/>
    <x v="1"/>
    <s v="GBP"/>
    <n v="1433176105"/>
    <n v="1427992105"/>
    <b v="0"/>
    <x v="78"/>
    <b v="0"/>
    <s v="film &amp; video/drama"/>
    <x v="50"/>
    <n v="0"/>
    <x v="0"/>
    <x v="3"/>
  </r>
  <r>
    <n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x v="78"/>
    <b v="0"/>
    <s v="film &amp; video/drama"/>
    <x v="50"/>
    <n v="0"/>
    <x v="0"/>
    <x v="3"/>
  </r>
  <r>
    <n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x v="84"/>
    <b v="0"/>
    <s v="film &amp; video/drama"/>
    <x v="50"/>
    <n v="30"/>
    <x v="0"/>
    <x v="3"/>
  </r>
  <r>
    <n v="231"/>
    <x v="231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x v="78"/>
    <b v="0"/>
    <s v="film &amp; video/drama"/>
    <x v="50"/>
    <n v="0"/>
    <x v="0"/>
    <x v="3"/>
  </r>
  <r>
    <n v="232"/>
    <x v="232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x v="63"/>
    <b v="0"/>
    <s v="film &amp; video/drama"/>
    <x v="56"/>
    <n v="15.71"/>
    <x v="0"/>
    <x v="3"/>
  </r>
  <r>
    <n v="233"/>
    <x v="233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x v="78"/>
    <b v="0"/>
    <s v="film &amp; video/drama"/>
    <x v="50"/>
    <n v="0"/>
    <x v="0"/>
    <x v="3"/>
  </r>
  <r>
    <n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x v="81"/>
    <b v="0"/>
    <s v="film &amp; video/drama"/>
    <x v="67"/>
    <n v="80.2"/>
    <x v="0"/>
    <x v="3"/>
  </r>
  <r>
    <n v="235"/>
    <x v="235"/>
    <s v="Taking people on a deep emotional trip with a story about sometimes those who have less, give more."/>
    <x v="3"/>
    <x v="117"/>
    <x v="2"/>
    <x v="0"/>
    <s v="USD"/>
    <n v="1436478497"/>
    <n v="1433886497"/>
    <b v="0"/>
    <x v="78"/>
    <b v="0"/>
    <s v="film &amp; video/drama"/>
    <x v="50"/>
    <n v="0"/>
    <x v="0"/>
    <x v="3"/>
  </r>
  <r>
    <n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x v="78"/>
    <b v="0"/>
    <s v="film &amp; video/drama"/>
    <x v="50"/>
    <n v="0"/>
    <x v="0"/>
    <x v="3"/>
  </r>
  <r>
    <n v="237"/>
    <x v="237"/>
    <s v="Making The Choice is a christian short film series."/>
    <x v="36"/>
    <x v="155"/>
    <x v="2"/>
    <x v="0"/>
    <s v="USD"/>
    <n v="1457445069"/>
    <n v="1452261069"/>
    <b v="0"/>
    <x v="29"/>
    <b v="0"/>
    <s v="film &amp; video/drama"/>
    <x v="50"/>
    <n v="50"/>
    <x v="0"/>
    <x v="3"/>
  </r>
  <r>
    <n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x v="78"/>
    <b v="0"/>
    <s v="film &amp; video/drama"/>
    <x v="50"/>
    <n v="0"/>
    <x v="0"/>
    <x v="3"/>
  </r>
  <r>
    <n v="239"/>
    <x v="239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x v="81"/>
    <b v="0"/>
    <s v="film &amp; video/drama"/>
    <x v="78"/>
    <n v="50"/>
    <x v="0"/>
    <x v="3"/>
  </r>
  <r>
    <n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s v="film &amp; video/documentary"/>
    <x v="29"/>
    <n v="117.85"/>
    <x v="0"/>
    <x v="4"/>
  </r>
  <r>
    <n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s v="film &amp; video/documentary"/>
    <x v="40"/>
    <n v="109.04"/>
    <x v="0"/>
    <x v="4"/>
  </r>
  <r>
    <n v="242"/>
    <x v="242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s v="film &amp; video/documentary"/>
    <x v="40"/>
    <n v="73.02"/>
    <x v="0"/>
    <x v="4"/>
  </r>
  <r>
    <n v="243"/>
    <x v="243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s v="film &amp; video/documentary"/>
    <x v="33"/>
    <n v="78.2"/>
    <x v="0"/>
    <x v="4"/>
  </r>
  <r>
    <n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s v="film &amp; video/documentary"/>
    <x v="35"/>
    <n v="47.4"/>
    <x v="0"/>
    <x v="4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s v="film &amp; video/documentary"/>
    <x v="3"/>
    <n v="54.02"/>
    <x v="0"/>
    <x v="4"/>
  </r>
  <r>
    <n v="246"/>
    <x v="246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s v="film &amp; video/documentary"/>
    <x v="83"/>
    <n v="68.489999999999995"/>
    <x v="0"/>
    <x v="4"/>
  </r>
  <r>
    <n v="247"/>
    <x v="247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s v="film &amp; video/documentary"/>
    <x v="84"/>
    <n v="108.15"/>
    <x v="0"/>
    <x v="4"/>
  </r>
  <r>
    <n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s v="film &amp; video/documentary"/>
    <x v="7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s v="film &amp; video/documentary"/>
    <x v="40"/>
    <n v="48.05"/>
    <x v="0"/>
    <x v="4"/>
  </r>
  <r>
    <n v="250"/>
    <x v="250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s v="film &amp; video/documentary"/>
    <x v="6"/>
    <n v="72.48"/>
    <x v="0"/>
    <x v="4"/>
  </r>
  <r>
    <n v="251"/>
    <x v="251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s v="film &amp; video/documentary"/>
    <x v="9"/>
    <n v="57.08"/>
    <x v="0"/>
    <x v="4"/>
  </r>
  <r>
    <n v="252"/>
    <x v="252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s v="film &amp; video/documentary"/>
    <x v="85"/>
    <n v="85.44"/>
    <x v="0"/>
    <x v="4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s v="film &amp; video/documentary"/>
    <x v="7"/>
    <n v="215.86"/>
    <x v="0"/>
    <x v="4"/>
  </r>
  <r>
    <n v="254"/>
    <x v="254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s v="film &amp; video/documentary"/>
    <x v="16"/>
    <n v="89.39"/>
    <x v="0"/>
    <x v="4"/>
  </r>
  <r>
    <n v="255"/>
    <x v="255"/>
    <s v="xoxosms is a documentary about first love, long distance and Skype."/>
    <x v="6"/>
    <x v="194"/>
    <x v="0"/>
    <x v="0"/>
    <s v="USD"/>
    <n v="1300275482"/>
    <n v="1297687082"/>
    <b v="1"/>
    <x v="101"/>
    <b v="1"/>
    <s v="film &amp; video/documentary"/>
    <x v="13"/>
    <n v="45.42"/>
    <x v="0"/>
    <x v="4"/>
  </r>
  <r>
    <n v="256"/>
    <x v="256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s v="film &amp; video/documentary"/>
    <x v="86"/>
    <n v="65.760000000000005"/>
    <x v="0"/>
    <x v="4"/>
  </r>
  <r>
    <n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s v="film &amp; video/documentary"/>
    <x v="13"/>
    <n v="66.7"/>
    <x v="0"/>
    <x v="4"/>
  </r>
  <r>
    <n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s v="film &amp; video/documentary"/>
    <x v="87"/>
    <n v="83.35"/>
    <x v="0"/>
    <x v="4"/>
  </r>
  <r>
    <n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s v="film &amp; video/documentary"/>
    <x v="88"/>
    <n v="105.05"/>
    <x v="0"/>
    <x v="4"/>
  </r>
  <r>
    <n v="260"/>
    <x v="260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s v="film &amp; video/documentary"/>
    <x v="6"/>
    <n v="120.91"/>
    <x v="0"/>
    <x v="4"/>
  </r>
  <r>
    <n v="261"/>
    <x v="261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s v="film &amp; video/documentary"/>
    <x v="13"/>
    <n v="97.64"/>
    <x v="0"/>
    <x v="4"/>
  </r>
  <r>
    <n v="262"/>
    <x v="262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s v="film &amp; video/documentary"/>
    <x v="89"/>
    <n v="41.38"/>
    <x v="0"/>
    <x v="4"/>
  </r>
  <r>
    <n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s v="film &amp; video/documentary"/>
    <x v="90"/>
    <n v="30.65"/>
    <x v="0"/>
    <x v="4"/>
  </r>
  <r>
    <n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s v="film &amp; video/documentary"/>
    <x v="90"/>
    <n v="64.95"/>
    <x v="0"/>
    <x v="4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s v="film &amp; video/documentary"/>
    <x v="38"/>
    <n v="95.78"/>
    <x v="0"/>
    <x v="4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s v="film &amp; video/documentary"/>
    <x v="91"/>
    <n v="40.42"/>
    <x v="0"/>
    <x v="4"/>
  </r>
  <r>
    <n v="267"/>
    <x v="267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s v="film &amp; video/documentary"/>
    <x v="88"/>
    <n v="78.58"/>
    <x v="0"/>
    <x v="4"/>
  </r>
  <r>
    <n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s v="film &amp; video/documentary"/>
    <x v="38"/>
    <n v="50.18"/>
    <x v="0"/>
    <x v="4"/>
  </r>
  <r>
    <n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s v="film &amp; video/documentary"/>
    <x v="92"/>
    <n v="92.25"/>
    <x v="0"/>
    <x v="4"/>
  </r>
  <r>
    <n v="270"/>
    <x v="270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s v="film &amp; video/documentary"/>
    <x v="42"/>
    <n v="57.54"/>
    <x v="0"/>
    <x v="4"/>
  </r>
  <r>
    <n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s v="film &amp; video/documentary"/>
    <x v="2"/>
    <n v="109.42"/>
    <x v="0"/>
    <x v="4"/>
  </r>
  <r>
    <n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s v="film &amp; video/documentary"/>
    <x v="93"/>
    <n v="81.89"/>
    <x v="0"/>
    <x v="4"/>
  </r>
  <r>
    <n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s v="film &amp; video/documentary"/>
    <x v="29"/>
    <n v="45.67"/>
    <x v="0"/>
    <x v="4"/>
  </r>
  <r>
    <n v="274"/>
    <x v="274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s v="film &amp; video/documentary"/>
    <x v="94"/>
    <n v="55.22"/>
    <x v="0"/>
    <x v="4"/>
  </r>
  <r>
    <n v="275"/>
    <x v="275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s v="film &amp; video/documentary"/>
    <x v="29"/>
    <n v="65.3"/>
    <x v="0"/>
    <x v="4"/>
  </r>
  <r>
    <n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s v="film &amp; video/documentary"/>
    <x v="34"/>
    <n v="95.23"/>
    <x v="0"/>
    <x v="4"/>
  </r>
  <r>
    <n v="277"/>
    <x v="277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s v="film &amp; video/documentary"/>
    <x v="5"/>
    <n v="75.44"/>
    <x v="0"/>
    <x v="4"/>
  </r>
  <r>
    <n v="278"/>
    <x v="278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s v="film &amp; video/documentary"/>
    <x v="95"/>
    <n v="97.82"/>
    <x v="0"/>
    <x v="4"/>
  </r>
  <r>
    <n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s v="film &amp; video/documentary"/>
    <x v="96"/>
    <n v="87.69"/>
    <x v="0"/>
    <x v="4"/>
  </r>
  <r>
    <n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s v="film &amp; video/documentary"/>
    <x v="94"/>
    <n v="54.75"/>
    <x v="0"/>
    <x v="4"/>
  </r>
  <r>
    <n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s v="film &amp; video/documentary"/>
    <x v="10"/>
    <n v="83.95"/>
    <x v="0"/>
    <x v="4"/>
  </r>
  <r>
    <n v="282"/>
    <x v="282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s v="film &amp; video/documentary"/>
    <x v="7"/>
    <n v="254.39"/>
    <x v="0"/>
    <x v="4"/>
  </r>
  <r>
    <n v="283"/>
    <x v="283"/>
    <s v="What is the impact of survivorship on the human condition?"/>
    <x v="102"/>
    <x v="221"/>
    <x v="0"/>
    <x v="0"/>
    <s v="USD"/>
    <n v="1306904340"/>
    <n v="1305219744"/>
    <b v="1"/>
    <x v="91"/>
    <b v="1"/>
    <s v="film &amp; video/documentary"/>
    <x v="35"/>
    <n v="101.83"/>
    <x v="0"/>
    <x v="4"/>
  </r>
  <r>
    <n v="284"/>
    <x v="284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s v="film &amp; video/documentary"/>
    <x v="2"/>
    <n v="55.07"/>
    <x v="0"/>
    <x v="4"/>
  </r>
  <r>
    <n v="285"/>
    <x v="285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s v="film &amp; video/documentary"/>
    <x v="97"/>
    <n v="56.9"/>
    <x v="0"/>
    <x v="4"/>
  </r>
  <r>
    <n v="286"/>
    <x v="286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s v="film &amp; video/documentary"/>
    <x v="15"/>
    <n v="121.28"/>
    <x v="0"/>
    <x v="4"/>
  </r>
  <r>
    <n v="287"/>
    <x v="287"/>
    <s v="War is hell. Why would anyone want to spend their weekends there?"/>
    <x v="36"/>
    <x v="225"/>
    <x v="0"/>
    <x v="0"/>
    <s v="USD"/>
    <n v="1351828800"/>
    <n v="1349160018"/>
    <b v="1"/>
    <x v="126"/>
    <b v="1"/>
    <s v="film &amp; video/documentary"/>
    <x v="98"/>
    <n v="91.19"/>
    <x v="0"/>
    <x v="4"/>
  </r>
  <r>
    <n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s v="film &amp; video/documentary"/>
    <x v="33"/>
    <n v="115.45"/>
    <x v="0"/>
    <x v="4"/>
  </r>
  <r>
    <n v="289"/>
    <x v="289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s v="film &amp; video/documentary"/>
    <x v="2"/>
    <n v="67.77"/>
    <x v="0"/>
    <x v="4"/>
  </r>
  <r>
    <n v="290"/>
    <x v="290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s v="film &amp; video/documentary"/>
    <x v="13"/>
    <n v="28.58"/>
    <x v="0"/>
    <x v="4"/>
  </r>
  <r>
    <n v="291"/>
    <x v="291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s v="film &amp; video/documentary"/>
    <x v="28"/>
    <n v="46.88"/>
    <x v="0"/>
    <x v="4"/>
  </r>
  <r>
    <n v="292"/>
    <x v="292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s v="film &amp; video/documentary"/>
    <x v="21"/>
    <n v="154.41999999999999"/>
    <x v="0"/>
    <x v="4"/>
  </r>
  <r>
    <n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s v="film &amp; video/documentary"/>
    <x v="7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s v="film &amp; video/documentary"/>
    <x v="8"/>
    <n v="100"/>
    <x v="0"/>
    <x v="4"/>
  </r>
  <r>
    <n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s v="film &amp; video/documentary"/>
    <x v="18"/>
    <n v="100.08"/>
    <x v="0"/>
    <x v="4"/>
  </r>
  <r>
    <n v="296"/>
    <x v="296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s v="film &amp; video/documentary"/>
    <x v="17"/>
    <n v="230.09"/>
    <x v="0"/>
    <x v="4"/>
  </r>
  <r>
    <n v="297"/>
    <x v="297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s v="film &amp; video/documentary"/>
    <x v="7"/>
    <n v="141.75"/>
    <x v="0"/>
    <x v="4"/>
  </r>
  <r>
    <n v="298"/>
    <x v="298"/>
    <s v="The truth is, we all lie - and by &quot;we,&quot; we mean everyone!"/>
    <x v="103"/>
    <x v="235"/>
    <x v="0"/>
    <x v="0"/>
    <s v="USD"/>
    <n v="1399669200"/>
    <n v="1394536048"/>
    <b v="1"/>
    <x v="137"/>
    <b v="1"/>
    <s v="film &amp; video/documentary"/>
    <x v="15"/>
    <n v="56.34"/>
    <x v="0"/>
    <x v="4"/>
  </r>
  <r>
    <n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s v="film &amp; video/documentary"/>
    <x v="99"/>
    <n v="73.34"/>
    <x v="0"/>
    <x v="4"/>
  </r>
  <r>
    <n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s v="film &amp; video/documentary"/>
    <x v="21"/>
    <n v="85.34"/>
    <x v="0"/>
    <x v="4"/>
  </r>
  <r>
    <n v="301"/>
    <x v="301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s v="film &amp; video/documentary"/>
    <x v="17"/>
    <n v="61.5"/>
    <x v="0"/>
    <x v="4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s v="film &amp; video/documentary"/>
    <x v="8"/>
    <n v="93.02"/>
    <x v="0"/>
    <x v="4"/>
  </r>
  <r>
    <n v="303"/>
    <x v="303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s v="film &amp; video/documentary"/>
    <x v="0"/>
    <n v="50.29"/>
    <x v="0"/>
    <x v="4"/>
  </r>
  <r>
    <n v="304"/>
    <x v="304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s v="film &amp; video/documentary"/>
    <x v="100"/>
    <n v="106.43"/>
    <x v="0"/>
    <x v="4"/>
  </r>
  <r>
    <n v="305"/>
    <x v="305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s v="film &amp; video/documentary"/>
    <x v="22"/>
    <n v="51.72"/>
    <x v="0"/>
    <x v="4"/>
  </r>
  <r>
    <n v="306"/>
    <x v="306"/>
    <s v="A feature-length documentary on the life of Boston escape artist Jason Escape."/>
    <x v="28"/>
    <x v="243"/>
    <x v="0"/>
    <x v="0"/>
    <s v="USD"/>
    <n v="1363806333"/>
    <n v="1362081933"/>
    <b v="1"/>
    <x v="144"/>
    <b v="1"/>
    <s v="film &amp; video/documentary"/>
    <x v="101"/>
    <n v="36.61"/>
    <x v="0"/>
    <x v="4"/>
  </r>
  <r>
    <n v="307"/>
    <x v="307"/>
    <s v="Why is grammar important?"/>
    <x v="29"/>
    <x v="244"/>
    <x v="0"/>
    <x v="0"/>
    <s v="USD"/>
    <n v="1360276801"/>
    <n v="1357684801"/>
    <b v="1"/>
    <x v="145"/>
    <b v="1"/>
    <s v="film &amp; video/documentary"/>
    <x v="38"/>
    <n v="42.52"/>
    <x v="0"/>
    <x v="4"/>
  </r>
  <r>
    <n v="308"/>
    <x v="308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s v="film &amp; video/documentary"/>
    <x v="6"/>
    <n v="62.71"/>
    <x v="0"/>
    <x v="4"/>
  </r>
  <r>
    <n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s v="film &amp; video/documentary"/>
    <x v="17"/>
    <n v="89.96"/>
    <x v="0"/>
    <x v="4"/>
  </r>
  <r>
    <n v="310"/>
    <x v="310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s v="film &amp; video/documentary"/>
    <x v="3"/>
    <n v="28.92"/>
    <x v="0"/>
    <x v="4"/>
  </r>
  <r>
    <n v="311"/>
    <x v="311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s v="film &amp; video/documentary"/>
    <x v="3"/>
    <n v="138.80000000000001"/>
    <x v="0"/>
    <x v="4"/>
  </r>
  <r>
    <n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s v="film &amp; video/documentary"/>
    <x v="20"/>
    <n v="61.3"/>
    <x v="0"/>
    <x v="4"/>
  </r>
  <r>
    <n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s v="film &amp; video/documentary"/>
    <x v="2"/>
    <n v="80.2"/>
    <x v="0"/>
    <x v="4"/>
  </r>
  <r>
    <n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s v="film &amp; video/documentary"/>
    <x v="102"/>
    <n v="32.1"/>
    <x v="0"/>
    <x v="4"/>
  </r>
  <r>
    <n v="315"/>
    <x v="315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s v="film &amp; video/documentary"/>
    <x v="7"/>
    <n v="200.89"/>
    <x v="0"/>
    <x v="4"/>
  </r>
  <r>
    <n v="316"/>
    <x v="316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s v="film &amp; video/documentary"/>
    <x v="35"/>
    <n v="108.01"/>
    <x v="0"/>
    <x v="4"/>
  </r>
  <r>
    <n v="317"/>
    <x v="317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s v="film &amp; video/documentary"/>
    <x v="7"/>
    <n v="95.7"/>
    <x v="0"/>
    <x v="4"/>
  </r>
  <r>
    <n v="318"/>
    <x v="318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s v="film &amp; video/documentary"/>
    <x v="103"/>
    <n v="49.88"/>
    <x v="0"/>
    <x v="4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s v="film &amp; video/documentary"/>
    <x v="40"/>
    <n v="110.47"/>
    <x v="0"/>
    <x v="4"/>
  </r>
  <r>
    <n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s v="film &amp; video/documentary"/>
    <x v="13"/>
    <n v="134.91"/>
    <x v="0"/>
    <x v="4"/>
  </r>
  <r>
    <n v="321"/>
    <x v="321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s v="film &amp; video/documentary"/>
    <x v="33"/>
    <n v="106.62"/>
    <x v="0"/>
    <x v="4"/>
  </r>
  <r>
    <n v="322"/>
    <x v="322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s v="film &amp; video/documentary"/>
    <x v="29"/>
    <n v="145.04"/>
    <x v="0"/>
    <x v="4"/>
  </r>
  <r>
    <n v="323"/>
    <x v="323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s v="film &amp; video/documentary"/>
    <x v="4"/>
    <n v="114.59"/>
    <x v="0"/>
    <x v="4"/>
  </r>
  <r>
    <n v="324"/>
    <x v="324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s v="film &amp; video/documentary"/>
    <x v="21"/>
    <n v="105.32"/>
    <x v="0"/>
    <x v="4"/>
  </r>
  <r>
    <n v="325"/>
    <x v="325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s v="film &amp; video/documentary"/>
    <x v="3"/>
    <n v="70.92"/>
    <x v="0"/>
    <x v="4"/>
  </r>
  <r>
    <n v="326"/>
    <x v="326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s v="film &amp; video/documentary"/>
    <x v="40"/>
    <n v="147.16999999999999"/>
    <x v="0"/>
    <x v="4"/>
  </r>
  <r>
    <n v="327"/>
    <x v="327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s v="film &amp; video/documentary"/>
    <x v="104"/>
    <n v="160.47"/>
    <x v="0"/>
    <x v="4"/>
  </r>
  <r>
    <n v="328"/>
    <x v="328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s v="film &amp; video/documentary"/>
    <x v="3"/>
    <n v="156.05000000000001"/>
    <x v="0"/>
    <x v="4"/>
  </r>
  <r>
    <n v="329"/>
    <x v="329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s v="film &amp; video/documentary"/>
    <x v="6"/>
    <n v="63.17"/>
    <x v="0"/>
    <x v="4"/>
  </r>
  <r>
    <n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s v="film &amp; video/documentary"/>
    <x v="21"/>
    <n v="104.82"/>
    <x v="0"/>
    <x v="4"/>
  </r>
  <r>
    <n v="331"/>
    <x v="331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s v="film &amp; video/documentary"/>
    <x v="13"/>
    <n v="97.36"/>
    <x v="0"/>
    <x v="4"/>
  </r>
  <r>
    <n v="332"/>
    <x v="332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s v="film &amp; video/documentary"/>
    <x v="40"/>
    <n v="203.63"/>
    <x v="0"/>
    <x v="4"/>
  </r>
  <r>
    <n v="333"/>
    <x v="333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s v="film &amp; video/documentary"/>
    <x v="105"/>
    <n v="188.31"/>
    <x v="0"/>
    <x v="4"/>
  </r>
  <r>
    <n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s v="film &amp; video/documentary"/>
    <x v="7"/>
    <n v="146.65"/>
    <x v="0"/>
    <x v="4"/>
  </r>
  <r>
    <n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s v="film &amp; video/documentary"/>
    <x v="33"/>
    <n v="109.19"/>
    <x v="0"/>
    <x v="4"/>
  </r>
  <r>
    <n v="336"/>
    <x v="336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s v="film &amp; video/documentary"/>
    <x v="16"/>
    <n v="59.25"/>
    <x v="0"/>
    <x v="4"/>
  </r>
  <r>
    <n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s v="film &amp; video/documentary"/>
    <x v="7"/>
    <n v="97.9"/>
    <x v="0"/>
    <x v="4"/>
  </r>
  <r>
    <n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s v="film &amp; video/documentary"/>
    <x v="5"/>
    <n v="70"/>
    <x v="0"/>
    <x v="4"/>
  </r>
  <r>
    <n v="339"/>
    <x v="339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s v="film &amp; video/documentary"/>
    <x v="29"/>
    <n v="72.87"/>
    <x v="0"/>
    <x v="4"/>
  </r>
  <r>
    <n v="340"/>
    <x v="340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s v="film &amp; video/documentary"/>
    <x v="105"/>
    <n v="146.35"/>
    <x v="0"/>
    <x v="4"/>
  </r>
  <r>
    <n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s v="film &amp; video/documentary"/>
    <x v="13"/>
    <n v="67.91"/>
    <x v="0"/>
    <x v="4"/>
  </r>
  <r>
    <n v="342"/>
    <x v="342"/>
    <s v="BREAKING A MONSTER needs your help to play in THEATERS!"/>
    <x v="56"/>
    <x v="279"/>
    <x v="0"/>
    <x v="0"/>
    <s v="USD"/>
    <n v="1461955465"/>
    <n v="1459363465"/>
    <b v="1"/>
    <x v="166"/>
    <b v="1"/>
    <s v="film &amp; video/documentary"/>
    <x v="8"/>
    <n v="169.85"/>
    <x v="0"/>
    <x v="4"/>
  </r>
  <r>
    <n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s v="film &amp; video/documentary"/>
    <x v="21"/>
    <n v="58.41"/>
    <x v="0"/>
    <x v="4"/>
  </r>
  <r>
    <n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s v="film &amp; video/documentary"/>
    <x v="21"/>
    <n v="119.99"/>
    <x v="0"/>
    <x v="4"/>
  </r>
  <r>
    <n v="345"/>
    <x v="345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s v="film &amp; video/documentary"/>
    <x v="4"/>
    <n v="99.86"/>
    <x v="0"/>
    <x v="4"/>
  </r>
  <r>
    <n v="346"/>
    <x v="346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s v="film &amp; video/documentary"/>
    <x v="106"/>
    <n v="90.58"/>
    <x v="0"/>
    <x v="4"/>
  </r>
  <r>
    <n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s v="film &amp; video/documentary"/>
    <x v="20"/>
    <n v="117.77"/>
    <x v="0"/>
    <x v="4"/>
  </r>
  <r>
    <n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s v="film &amp; video/documentary"/>
    <x v="33"/>
    <n v="86.55"/>
    <x v="0"/>
    <x v="4"/>
  </r>
  <r>
    <n v="349"/>
    <x v="349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s v="film &amp; video/documentary"/>
    <x v="13"/>
    <n v="71.900000000000006"/>
    <x v="0"/>
    <x v="4"/>
  </r>
  <r>
    <n v="350"/>
    <x v="350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s v="film &amp; video/documentary"/>
    <x v="41"/>
    <n v="129.82"/>
    <x v="0"/>
    <x v="4"/>
  </r>
  <r>
    <n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s v="film &amp; video/documentary"/>
    <x v="37"/>
    <n v="44.91"/>
    <x v="0"/>
    <x v="4"/>
  </r>
  <r>
    <n v="352"/>
    <x v="352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s v="film &amp; video/documentary"/>
    <x v="16"/>
    <n v="40.76"/>
    <x v="0"/>
    <x v="4"/>
  </r>
  <r>
    <n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s v="film &amp; video/documentary"/>
    <x v="15"/>
    <n v="103.52"/>
    <x v="0"/>
    <x v="4"/>
  </r>
  <r>
    <n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s v="film &amp; video/documentary"/>
    <x v="3"/>
    <n v="125.45"/>
    <x v="0"/>
    <x v="4"/>
  </r>
  <r>
    <n v="355"/>
    <x v="355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s v="film &amp; video/documentary"/>
    <x v="31"/>
    <n v="246.61"/>
    <x v="0"/>
    <x v="4"/>
  </r>
  <r>
    <n v="356"/>
    <x v="356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s v="film &amp; video/documentary"/>
    <x v="33"/>
    <n v="79.400000000000006"/>
    <x v="0"/>
    <x v="4"/>
  </r>
  <r>
    <n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s v="film &amp; video/documentary"/>
    <x v="107"/>
    <n v="86.14"/>
    <x v="0"/>
    <x v="4"/>
  </r>
  <r>
    <n v="358"/>
    <x v="358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s v="film &amp; video/documentary"/>
    <x v="33"/>
    <n v="193.05"/>
    <x v="0"/>
    <x v="4"/>
  </r>
  <r>
    <n v="359"/>
    <x v="359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s v="film &amp; video/documentary"/>
    <x v="2"/>
    <n v="84.02"/>
    <x v="0"/>
    <x v="4"/>
  </r>
  <r>
    <n v="360"/>
    <x v="360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s v="film &amp; video/documentary"/>
    <x v="7"/>
    <n v="139.83000000000001"/>
    <x v="0"/>
    <x v="4"/>
  </r>
  <r>
    <n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s v="film &amp; video/documentary"/>
    <x v="38"/>
    <n v="109.82"/>
    <x v="0"/>
    <x v="4"/>
  </r>
  <r>
    <n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s v="film &amp; video/documentary"/>
    <x v="39"/>
    <n v="139.53"/>
    <x v="0"/>
    <x v="4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s v="film &amp; video/documentary"/>
    <x v="7"/>
    <n v="347.85"/>
    <x v="0"/>
    <x v="4"/>
  </r>
  <r>
    <n v="364"/>
    <x v="364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s v="film &amp; video/documentary"/>
    <x v="5"/>
    <n v="68.239999999999995"/>
    <x v="0"/>
    <x v="4"/>
  </r>
  <r>
    <n v="365"/>
    <x v="365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s v="film &amp; video/documentary"/>
    <x v="3"/>
    <n v="239.94"/>
    <x v="0"/>
    <x v="4"/>
  </r>
  <r>
    <n v="366"/>
    <x v="366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s v="film &amp; video/documentary"/>
    <x v="7"/>
    <n v="287.31"/>
    <x v="0"/>
    <x v="4"/>
  </r>
  <r>
    <n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s v="film &amp; video/documentary"/>
    <x v="33"/>
    <n v="86.85"/>
    <x v="0"/>
    <x v="4"/>
  </r>
  <r>
    <n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s v="film &amp; video/documentary"/>
    <x v="3"/>
    <n v="81.849999999999994"/>
    <x v="0"/>
    <x v="4"/>
  </r>
  <r>
    <n v="369"/>
    <x v="369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s v="film &amp; video/documentary"/>
    <x v="5"/>
    <n v="42.87"/>
    <x v="0"/>
    <x v="4"/>
  </r>
  <r>
    <n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s v="film &amp; video/documentary"/>
    <x v="108"/>
    <n v="709.42"/>
    <x v="0"/>
    <x v="4"/>
  </r>
  <r>
    <n v="371"/>
    <x v="371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s v="film &amp; video/documentary"/>
    <x v="35"/>
    <n v="161.26"/>
    <x v="0"/>
    <x v="4"/>
  </r>
  <r>
    <n v="372"/>
    <x v="372"/>
    <s v="A short documentary exploring the uses of 'Natural Horsemanship' across Europe"/>
    <x v="43"/>
    <x v="308"/>
    <x v="0"/>
    <x v="1"/>
    <s v="GBP"/>
    <n v="1459872000"/>
    <n v="1456408244"/>
    <b v="0"/>
    <x v="82"/>
    <b v="1"/>
    <s v="film &amp; video/documentary"/>
    <x v="105"/>
    <n v="41.78"/>
    <x v="0"/>
    <x v="4"/>
  </r>
  <r>
    <n v="373"/>
    <x v="373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s v="film &amp; video/documentary"/>
    <x v="13"/>
    <n v="89.89"/>
    <x v="0"/>
    <x v="4"/>
  </r>
  <r>
    <n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s v="film &amp; video/documentary"/>
    <x v="26"/>
    <n v="45.05"/>
    <x v="0"/>
    <x v="4"/>
  </r>
  <r>
    <n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s v="film &amp; video/documentary"/>
    <x v="28"/>
    <n v="42.86"/>
    <x v="0"/>
    <x v="4"/>
  </r>
  <r>
    <n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s v="film &amp; video/documentary"/>
    <x v="6"/>
    <n v="54.08"/>
    <x v="0"/>
    <x v="4"/>
  </r>
  <r>
    <n v="377"/>
    <x v="377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s v="film &amp; video/documentary"/>
    <x v="35"/>
    <n v="103.22"/>
    <x v="0"/>
    <x v="4"/>
  </r>
  <r>
    <n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s v="film &amp; video/documentary"/>
    <x v="20"/>
    <n v="40.4"/>
    <x v="0"/>
    <x v="4"/>
  </r>
  <r>
    <n v="379"/>
    <x v="379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s v="film &amp; video/documentary"/>
    <x v="31"/>
    <n v="116.86"/>
    <x v="0"/>
    <x v="4"/>
  </r>
  <r>
    <n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s v="film &amp; video/documentary"/>
    <x v="24"/>
    <n v="115.51"/>
    <x v="0"/>
    <x v="4"/>
  </r>
  <r>
    <n v="381"/>
    <x v="381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s v="film &amp; video/documentary"/>
    <x v="2"/>
    <n v="104.31"/>
    <x v="0"/>
    <x v="4"/>
  </r>
  <r>
    <n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s v="film &amp; video/documentary"/>
    <x v="109"/>
    <n v="69.77"/>
    <x v="0"/>
    <x v="4"/>
  </r>
  <r>
    <n v="383"/>
    <x v="383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s v="film &amp; video/documentary"/>
    <x v="110"/>
    <n v="43.02"/>
    <x v="0"/>
    <x v="4"/>
  </r>
  <r>
    <n v="384"/>
    <x v="384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s v="film &amp; video/documentary"/>
    <x v="20"/>
    <n v="58.54"/>
    <x v="0"/>
    <x v="4"/>
  </r>
  <r>
    <n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s v="film &amp; video/documentary"/>
    <x v="6"/>
    <n v="111.8"/>
    <x v="0"/>
    <x v="4"/>
  </r>
  <r>
    <n v="386"/>
    <x v="386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s v="film &amp; video/documentary"/>
    <x v="8"/>
    <n v="46.23"/>
    <x v="0"/>
    <x v="4"/>
  </r>
  <r>
    <n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s v="film &amp; video/documentary"/>
    <x v="111"/>
    <n v="144.69"/>
    <x v="0"/>
    <x v="4"/>
  </r>
  <r>
    <n v="388"/>
    <x v="388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s v="film &amp; video/documentary"/>
    <x v="9"/>
    <n v="88.85"/>
    <x v="0"/>
    <x v="4"/>
  </r>
  <r>
    <n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s v="film &amp; video/documentary"/>
    <x v="112"/>
    <n v="81.75"/>
    <x v="0"/>
    <x v="4"/>
  </r>
  <r>
    <n v="390"/>
    <x v="390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s v="film &amp; video/documentary"/>
    <x v="8"/>
    <n v="71.430000000000007"/>
    <x v="0"/>
    <x v="4"/>
  </r>
  <r>
    <n v="391"/>
    <x v="391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s v="film &amp; video/documentary"/>
    <x v="7"/>
    <n v="104.26"/>
    <x v="0"/>
    <x v="4"/>
  </r>
  <r>
    <n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s v="film &amp; video/documentary"/>
    <x v="7"/>
    <n v="90.62"/>
    <x v="0"/>
    <x v="4"/>
  </r>
  <r>
    <n v="393"/>
    <x v="393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s v="film &amp; video/documentary"/>
    <x v="5"/>
    <n v="157.33000000000001"/>
    <x v="0"/>
    <x v="4"/>
  </r>
  <r>
    <n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s v="film &amp; video/documentary"/>
    <x v="20"/>
    <n v="105.18"/>
    <x v="0"/>
    <x v="4"/>
  </r>
  <r>
    <n v="395"/>
    <x v="395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s v="film &amp; video/documentary"/>
    <x v="29"/>
    <n v="58.72"/>
    <x v="0"/>
    <x v="4"/>
  </r>
  <r>
    <n v="396"/>
    <x v="396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s v="film &amp; video/documentary"/>
    <x v="13"/>
    <n v="81.63"/>
    <x v="0"/>
    <x v="4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s v="film &amp; video/documentary"/>
    <x v="3"/>
    <n v="56.46"/>
    <x v="0"/>
    <x v="4"/>
  </r>
  <r>
    <n v="398"/>
    <x v="398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s v="film &amp; video/documentary"/>
    <x v="105"/>
    <n v="140.1"/>
    <x v="0"/>
    <x v="4"/>
  </r>
  <r>
    <n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s v="film &amp; video/documentary"/>
    <x v="13"/>
    <n v="224.85"/>
    <x v="0"/>
    <x v="4"/>
  </r>
  <r>
    <n v="400"/>
    <x v="400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s v="film &amp; video/documentary"/>
    <x v="20"/>
    <n v="181.13"/>
    <x v="0"/>
    <x v="4"/>
  </r>
  <r>
    <n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s v="film &amp; video/documentary"/>
    <x v="3"/>
    <n v="711.04"/>
    <x v="0"/>
    <x v="4"/>
  </r>
  <r>
    <n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s v="film &amp; video/documentary"/>
    <x v="24"/>
    <n v="65.88"/>
    <x v="0"/>
    <x v="4"/>
  </r>
  <r>
    <n v="403"/>
    <x v="403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s v="film &amp; video/documentary"/>
    <x v="2"/>
    <n v="75.19"/>
    <x v="0"/>
    <x v="4"/>
  </r>
  <r>
    <n v="404"/>
    <x v="404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s v="film &amp; video/documentary"/>
    <x v="33"/>
    <n v="133.13999999999999"/>
    <x v="0"/>
    <x v="4"/>
  </r>
  <r>
    <n v="405"/>
    <x v="405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s v="film &amp; video/documentary"/>
    <x v="29"/>
    <n v="55.2"/>
    <x v="0"/>
    <x v="4"/>
  </r>
  <r>
    <n v="406"/>
    <x v="406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s v="film &amp; video/documentary"/>
    <x v="29"/>
    <n v="86.16"/>
    <x v="0"/>
    <x v="4"/>
  </r>
  <r>
    <n v="407"/>
    <x v="407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s v="film &amp; video/documentary"/>
    <x v="21"/>
    <n v="92.32"/>
    <x v="0"/>
    <x v="4"/>
  </r>
  <r>
    <n v="408"/>
    <x v="408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s v="film &amp; video/documentary"/>
    <x v="7"/>
    <n v="160.16"/>
    <x v="0"/>
    <x v="4"/>
  </r>
  <r>
    <n v="409"/>
    <x v="409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s v="film &amp; video/documentary"/>
    <x v="0"/>
    <n v="45.6"/>
    <x v="0"/>
    <x v="4"/>
  </r>
  <r>
    <n v="410"/>
    <x v="410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s v="film &amp; video/documentary"/>
    <x v="30"/>
    <n v="183.29"/>
    <x v="0"/>
    <x v="4"/>
  </r>
  <r>
    <n v="411"/>
    <x v="411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s v="film &amp; video/documentary"/>
    <x v="7"/>
    <n v="125.79"/>
    <x v="0"/>
    <x v="4"/>
  </r>
  <r>
    <n v="412"/>
    <x v="412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s v="film &amp; video/documentary"/>
    <x v="37"/>
    <n v="57.65"/>
    <x v="0"/>
    <x v="4"/>
  </r>
  <r>
    <n v="413"/>
    <x v="413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s v="film &amp; video/documentary"/>
    <x v="2"/>
    <n v="78.66"/>
    <x v="0"/>
    <x v="4"/>
  </r>
  <r>
    <n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s v="film &amp; video/documentary"/>
    <x v="33"/>
    <n v="91.48"/>
    <x v="0"/>
    <x v="4"/>
  </r>
  <r>
    <n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s v="film &amp; video/documentary"/>
    <x v="21"/>
    <n v="68.099999999999994"/>
    <x v="0"/>
    <x v="4"/>
  </r>
  <r>
    <n v="416"/>
    <x v="416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s v="film &amp; video/documentary"/>
    <x v="28"/>
    <n v="48.09"/>
    <x v="0"/>
    <x v="4"/>
  </r>
  <r>
    <n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s v="film &amp; video/documentary"/>
    <x v="8"/>
    <n v="202.42"/>
    <x v="0"/>
    <x v="4"/>
  </r>
  <r>
    <n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s v="film &amp; video/documentary"/>
    <x v="7"/>
    <n v="216.75"/>
    <x v="0"/>
    <x v="4"/>
  </r>
  <r>
    <n v="419"/>
    <x v="419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s v="film &amp; video/documentary"/>
    <x v="8"/>
    <n v="110.07"/>
    <x v="0"/>
    <x v="4"/>
  </r>
  <r>
    <n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x v="83"/>
    <b v="0"/>
    <s v="film &amp; video/animation"/>
    <x v="50"/>
    <n v="4.83"/>
    <x v="0"/>
    <x v="5"/>
  </r>
  <r>
    <n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x v="79"/>
    <b v="0"/>
    <s v="film &amp; video/animation"/>
    <x v="53"/>
    <n v="50.17"/>
    <x v="0"/>
    <x v="5"/>
  </r>
  <r>
    <n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x v="8"/>
    <b v="0"/>
    <s v="film &amp; video/animation"/>
    <x v="60"/>
    <n v="35.83"/>
    <x v="0"/>
    <x v="5"/>
  </r>
  <r>
    <n v="423"/>
    <x v="423"/>
    <s v="from the makers of COPS: Skyrim comes the Dark Brotherhood. a dramatic series created with Skyrim machinima."/>
    <x v="22"/>
    <x v="358"/>
    <x v="2"/>
    <x v="0"/>
    <s v="USD"/>
    <n v="1370470430"/>
    <n v="1367878430"/>
    <b v="0"/>
    <x v="62"/>
    <b v="0"/>
    <s v="film &amp; video/animation"/>
    <x v="60"/>
    <n v="11.77"/>
    <x v="0"/>
    <x v="5"/>
  </r>
  <r>
    <n v="424"/>
    <x v="424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x v="81"/>
    <b v="0"/>
    <s v="film &amp; video/animation"/>
    <x v="113"/>
    <n v="40.78"/>
    <x v="0"/>
    <x v="5"/>
  </r>
  <r>
    <n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x v="84"/>
    <b v="0"/>
    <s v="film &amp; video/animation"/>
    <x v="50"/>
    <n v="3"/>
    <x v="0"/>
    <x v="5"/>
  </r>
  <r>
    <n v="426"/>
    <x v="426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x v="22"/>
    <b v="0"/>
    <s v="film &amp; video/animation"/>
    <x v="60"/>
    <n v="16.63"/>
    <x v="0"/>
    <x v="5"/>
  </r>
  <r>
    <n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x v="78"/>
    <b v="0"/>
    <s v="film &amp; video/animation"/>
    <x v="50"/>
    <n v="0"/>
    <x v="0"/>
    <x v="5"/>
  </r>
  <r>
    <n v="428"/>
    <x v="428"/>
    <s v="Fresh, fun, entertaining Bible stories on YouTube, stop-motion style."/>
    <x v="14"/>
    <x v="362"/>
    <x v="2"/>
    <x v="0"/>
    <s v="USD"/>
    <n v="1402956000"/>
    <n v="1400523845"/>
    <b v="0"/>
    <x v="62"/>
    <b v="0"/>
    <s v="film &amp; video/animation"/>
    <x v="52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x v="78"/>
    <b v="0"/>
    <s v="film &amp; video/animation"/>
    <x v="50"/>
    <n v="0"/>
    <x v="0"/>
    <x v="5"/>
  </r>
  <r>
    <n v="430"/>
    <x v="430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x v="81"/>
    <b v="0"/>
    <s v="film &amp; video/animation"/>
    <x v="53"/>
    <n v="4.8"/>
    <x v="0"/>
    <x v="5"/>
  </r>
  <r>
    <n v="431"/>
    <x v="431"/>
    <s v="A short stop motion animated film of a man on his way home when strange goings on start to happen on his journey."/>
    <x v="9"/>
    <x v="364"/>
    <x v="2"/>
    <x v="1"/>
    <s v="GBP"/>
    <n v="1467752083"/>
    <n v="1465160083"/>
    <b v="0"/>
    <x v="22"/>
    <b v="0"/>
    <s v="film &amp; video/animation"/>
    <x v="51"/>
    <n v="51.88"/>
    <x v="0"/>
    <x v="5"/>
  </r>
  <r>
    <n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x v="22"/>
    <b v="0"/>
    <s v="film &amp; video/animation"/>
    <x v="54"/>
    <n v="71.25"/>
    <x v="0"/>
    <x v="5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x v="78"/>
    <b v="0"/>
    <s v="film &amp; video/animation"/>
    <x v="50"/>
    <n v="0"/>
    <x v="0"/>
    <x v="5"/>
  </r>
  <r>
    <n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x v="84"/>
    <b v="0"/>
    <s v="film &amp; video/animation"/>
    <x v="62"/>
    <n v="62.5"/>
    <x v="0"/>
    <x v="5"/>
  </r>
  <r>
    <n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x v="83"/>
    <b v="0"/>
    <s v="film &amp; video/animation"/>
    <x v="50"/>
    <n v="1"/>
    <x v="0"/>
    <x v="5"/>
  </r>
  <r>
    <n v="436"/>
    <x v="436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x v="78"/>
    <b v="0"/>
    <s v="film &amp; video/animation"/>
    <x v="50"/>
    <n v="0"/>
    <x v="0"/>
    <x v="5"/>
  </r>
  <r>
    <n v="437"/>
    <x v="437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x v="78"/>
    <b v="0"/>
    <s v="film &amp; video/animation"/>
    <x v="50"/>
    <n v="0"/>
    <x v="0"/>
    <x v="5"/>
  </r>
  <r>
    <n v="438"/>
    <x v="438"/>
    <s v="As Smyton pushes himself to become respected, he unlocks secrets about himself and the world around him."/>
    <x v="22"/>
    <x v="367"/>
    <x v="2"/>
    <x v="0"/>
    <s v="USD"/>
    <n v="1447830958"/>
    <n v="1445235358"/>
    <b v="0"/>
    <x v="202"/>
    <b v="0"/>
    <s v="film &amp; video/animation"/>
    <x v="114"/>
    <n v="170.55"/>
    <x v="0"/>
    <x v="5"/>
  </r>
  <r>
    <n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x v="78"/>
    <b v="0"/>
    <s v="film &amp; video/animation"/>
    <x v="50"/>
    <n v="0"/>
    <x v="0"/>
    <x v="5"/>
  </r>
  <r>
    <n v="440"/>
    <x v="440"/>
    <s v="A stop-motion animation made by a one girl team, with a camera, creativity, and a lot of determination."/>
    <x v="10"/>
    <x v="139"/>
    <x v="2"/>
    <x v="0"/>
    <s v="USD"/>
    <n v="1458859153"/>
    <n v="1456270753"/>
    <b v="0"/>
    <x v="29"/>
    <b v="0"/>
    <s v="film &amp; video/animation"/>
    <x v="50"/>
    <n v="5"/>
    <x v="0"/>
    <x v="5"/>
  </r>
  <r>
    <n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x v="78"/>
    <b v="0"/>
    <s v="film &amp; video/animation"/>
    <x v="50"/>
    <n v="0"/>
    <x v="0"/>
    <x v="5"/>
  </r>
  <r>
    <n v="442"/>
    <x v="442"/>
    <s v="Doomsday is here"/>
    <x v="73"/>
    <x v="368"/>
    <x v="2"/>
    <x v="0"/>
    <s v="USD"/>
    <n v="1424380783"/>
    <n v="1421788783"/>
    <b v="0"/>
    <x v="57"/>
    <b v="0"/>
    <s v="film &amp; video/animation"/>
    <x v="115"/>
    <n v="393.59"/>
    <x v="0"/>
    <x v="5"/>
  </r>
  <r>
    <n v="443"/>
    <x v="443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x v="84"/>
    <b v="0"/>
    <s v="film &amp; video/animation"/>
    <x v="50"/>
    <n v="5"/>
    <x v="0"/>
    <x v="5"/>
  </r>
  <r>
    <n v="444"/>
    <x v="444"/>
    <s v="An upcoming animated web sitcom series centered around dealing with life, love, and relationships."/>
    <x v="28"/>
    <x v="155"/>
    <x v="2"/>
    <x v="0"/>
    <s v="USD"/>
    <n v="1329342361"/>
    <n v="1324158361"/>
    <b v="0"/>
    <x v="29"/>
    <b v="0"/>
    <s v="film &amp; video/animation"/>
    <x v="62"/>
    <n v="50"/>
    <x v="0"/>
    <x v="5"/>
  </r>
  <r>
    <n v="445"/>
    <x v="445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x v="84"/>
    <b v="0"/>
    <s v="film &amp; video/animation"/>
    <x v="50"/>
    <n v="1"/>
    <x v="0"/>
    <x v="5"/>
  </r>
  <r>
    <n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x v="38"/>
    <b v="0"/>
    <s v="film &amp; video/animation"/>
    <x v="113"/>
    <n v="47.88"/>
    <x v="0"/>
    <x v="5"/>
  </r>
  <r>
    <n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x v="29"/>
    <b v="0"/>
    <s v="film &amp; video/animation"/>
    <x v="50"/>
    <n v="5"/>
    <x v="0"/>
    <x v="5"/>
  </r>
  <r>
    <n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x v="80"/>
    <b v="0"/>
    <s v="film &amp; video/animation"/>
    <x v="56"/>
    <n v="20.5"/>
    <x v="0"/>
    <x v="5"/>
  </r>
  <r>
    <n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x v="81"/>
    <b v="0"/>
    <s v="film &amp; video/animation"/>
    <x v="53"/>
    <n v="9"/>
    <x v="0"/>
    <x v="5"/>
  </r>
  <r>
    <n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x v="63"/>
    <b v="0"/>
    <s v="film &amp; video/animation"/>
    <x v="60"/>
    <n v="56.57"/>
    <x v="0"/>
    <x v="5"/>
  </r>
  <r>
    <n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x v="78"/>
    <b v="0"/>
    <s v="film &amp; video/animation"/>
    <x v="50"/>
    <n v="0"/>
    <x v="0"/>
    <x v="5"/>
  </r>
  <r>
    <n v="452"/>
    <x v="452"/>
    <s v="A man must find his way out of the depths of the shadows by using the aid of a little girl."/>
    <x v="47"/>
    <x v="374"/>
    <x v="2"/>
    <x v="0"/>
    <s v="USD"/>
    <n v="1431536015"/>
    <n v="1428944015"/>
    <b v="0"/>
    <x v="8"/>
    <b v="0"/>
    <s v="film &amp; video/animation"/>
    <x v="116"/>
    <n v="40"/>
    <x v="0"/>
    <x v="5"/>
  </r>
  <r>
    <n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x v="84"/>
    <b v="0"/>
    <s v="film &amp; video/animation"/>
    <x v="50"/>
    <n v="13"/>
    <x v="0"/>
    <x v="5"/>
  </r>
  <r>
    <n v="454"/>
    <x v="454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x v="81"/>
    <b v="0"/>
    <s v="film &amp; video/animation"/>
    <x v="60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x v="84"/>
    <b v="0"/>
    <s v="film &amp; video/animation"/>
    <x v="50"/>
    <n v="22.5"/>
    <x v="0"/>
    <x v="5"/>
  </r>
  <r>
    <n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x v="83"/>
    <b v="0"/>
    <s v="film &amp; video/animation"/>
    <x v="60"/>
    <n v="20.329999999999998"/>
    <x v="0"/>
    <x v="5"/>
  </r>
  <r>
    <n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x v="78"/>
    <b v="0"/>
    <s v="film &amp; video/animation"/>
    <x v="50"/>
    <n v="0"/>
    <x v="0"/>
    <x v="5"/>
  </r>
  <r>
    <n v="458"/>
    <x v="458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x v="72"/>
    <b v="0"/>
    <s v="film &amp; video/animation"/>
    <x v="59"/>
    <n v="16.760000000000002"/>
    <x v="0"/>
    <x v="5"/>
  </r>
  <r>
    <n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x v="29"/>
    <b v="0"/>
    <s v="film &amp; video/animation"/>
    <x v="50"/>
    <n v="25"/>
    <x v="0"/>
    <x v="5"/>
  </r>
  <r>
    <n v="460"/>
    <x v="460"/>
    <s v="An animated web series about biological evolution gone haywire."/>
    <x v="0"/>
    <x v="379"/>
    <x v="2"/>
    <x v="0"/>
    <s v="USD"/>
    <n v="1401595200"/>
    <n v="1398862875"/>
    <b v="0"/>
    <x v="84"/>
    <b v="0"/>
    <s v="film &amp; video/animation"/>
    <x v="50"/>
    <n v="12.5"/>
    <x v="0"/>
    <x v="5"/>
  </r>
  <r>
    <n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x v="78"/>
    <b v="0"/>
    <s v="film &amp; video/animation"/>
    <x v="50"/>
    <n v="0"/>
    <x v="0"/>
    <x v="5"/>
  </r>
  <r>
    <n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x v="78"/>
    <b v="0"/>
    <s v="film &amp; video/animation"/>
    <x v="50"/>
    <n v="0"/>
    <x v="0"/>
    <x v="5"/>
  </r>
  <r>
    <n v="463"/>
    <x v="463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x v="202"/>
    <b v="0"/>
    <s v="film &amp; video/animation"/>
    <x v="53"/>
    <n v="113.64"/>
    <x v="0"/>
    <x v="5"/>
  </r>
  <r>
    <n v="464"/>
    <x v="464"/>
    <s v="We are three students that want to make a short PokÃ©mon movie as a school project!"/>
    <x v="132"/>
    <x v="116"/>
    <x v="2"/>
    <x v="12"/>
    <s v="EUR"/>
    <n v="1463602935"/>
    <n v="1461874935"/>
    <b v="0"/>
    <x v="29"/>
    <b v="0"/>
    <s v="film &amp; video/animation"/>
    <x v="50"/>
    <n v="1"/>
    <x v="0"/>
    <x v="5"/>
  </r>
  <r>
    <n v="465"/>
    <x v="465"/>
    <s v="&quot;Amp&quot; is a short film about a robot with needs."/>
    <x v="133"/>
    <x v="381"/>
    <x v="2"/>
    <x v="0"/>
    <s v="USD"/>
    <n v="1403837574"/>
    <n v="1402455174"/>
    <b v="0"/>
    <x v="22"/>
    <b v="0"/>
    <s v="film &amp; video/animation"/>
    <x v="117"/>
    <n v="17.25"/>
    <x v="0"/>
    <x v="5"/>
  </r>
  <r>
    <n v="466"/>
    <x v="466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x v="81"/>
    <b v="0"/>
    <s v="film &amp; video/animation"/>
    <x v="60"/>
    <n v="15.2"/>
    <x v="0"/>
    <x v="5"/>
  </r>
  <r>
    <n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x v="70"/>
    <b v="0"/>
    <s v="film &amp; video/animation"/>
    <x v="66"/>
    <n v="110.64"/>
    <x v="0"/>
    <x v="5"/>
  </r>
  <r>
    <n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x v="78"/>
    <b v="0"/>
    <s v="film &amp; video/animation"/>
    <x v="50"/>
    <n v="0"/>
    <x v="0"/>
    <x v="5"/>
  </r>
  <r>
    <n v="469"/>
    <x v="469"/>
    <s v="Create a personalised animation film using your child's name and photo."/>
    <x v="12"/>
    <x v="117"/>
    <x v="2"/>
    <x v="1"/>
    <s v="GBP"/>
    <n v="1409960724"/>
    <n v="1404776724"/>
    <b v="0"/>
    <x v="78"/>
    <b v="0"/>
    <s v="film &amp; video/animation"/>
    <x v="50"/>
    <n v="0"/>
    <x v="0"/>
    <x v="5"/>
  </r>
  <r>
    <n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x v="84"/>
    <b v="0"/>
    <s v="film &amp; video/animation"/>
    <x v="60"/>
    <n v="25.5"/>
    <x v="0"/>
    <x v="5"/>
  </r>
  <r>
    <n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x v="203"/>
    <b v="0"/>
    <s v="film &amp; video/animation"/>
    <x v="81"/>
    <n v="38.479999999999997"/>
    <x v="0"/>
    <x v="5"/>
  </r>
  <r>
    <n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x v="81"/>
    <b v="0"/>
    <s v="film &amp; video/animation"/>
    <x v="82"/>
    <n v="28.2"/>
    <x v="0"/>
    <x v="5"/>
  </r>
  <r>
    <n v="473"/>
    <x v="473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x v="25"/>
    <b v="0"/>
    <s v="film &amp; video/animation"/>
    <x v="56"/>
    <n v="61.5"/>
    <x v="0"/>
    <x v="5"/>
  </r>
  <r>
    <n v="474"/>
    <x v="474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x v="29"/>
    <b v="0"/>
    <s v="film &amp; video/animation"/>
    <x v="50"/>
    <n v="1"/>
    <x v="0"/>
    <x v="5"/>
  </r>
  <r>
    <n v="475"/>
    <x v="475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x v="78"/>
    <b v="0"/>
    <s v="film &amp; video/animation"/>
    <x v="50"/>
    <n v="0"/>
    <x v="0"/>
    <x v="5"/>
  </r>
  <r>
    <n v="476"/>
    <x v="476"/>
    <s v="Animated Music Videos that teach kids how to read."/>
    <x v="135"/>
    <x v="387"/>
    <x v="2"/>
    <x v="0"/>
    <s v="USD"/>
    <n v="1401767940"/>
    <n v="1398727441"/>
    <b v="0"/>
    <x v="204"/>
    <b v="0"/>
    <s v="film &amp; video/animation"/>
    <x v="53"/>
    <n v="39.57"/>
    <x v="0"/>
    <x v="5"/>
  </r>
  <r>
    <n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x v="78"/>
    <b v="0"/>
    <s v="film &amp; video/animation"/>
    <x v="50"/>
    <n v="0"/>
    <x v="0"/>
    <x v="5"/>
  </r>
  <r>
    <n v="478"/>
    <x v="478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x v="78"/>
    <b v="0"/>
    <s v="film &amp; video/animation"/>
    <x v="50"/>
    <n v="0"/>
    <x v="0"/>
    <x v="5"/>
  </r>
  <r>
    <n v="479"/>
    <x v="479"/>
    <s v="ANIMATING the most INFAMOUS Math Courses in America and TRANSLATING them for the mathematical underdog!"/>
    <x v="36"/>
    <x v="388"/>
    <x v="2"/>
    <x v="0"/>
    <s v="USD"/>
    <n v="1416566835"/>
    <n v="1411379235"/>
    <b v="0"/>
    <x v="165"/>
    <b v="0"/>
    <s v="film &amp; video/animation"/>
    <x v="69"/>
    <n v="88.8"/>
    <x v="0"/>
    <x v="5"/>
  </r>
  <r>
    <n v="480"/>
    <x v="480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x v="205"/>
    <b v="0"/>
    <s v="film &amp; video/animation"/>
    <x v="118"/>
    <n v="55.46"/>
    <x v="0"/>
    <x v="5"/>
  </r>
  <r>
    <n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x v="64"/>
    <b v="0"/>
    <s v="film &amp; video/animation"/>
    <x v="52"/>
    <n v="87.14"/>
    <x v="0"/>
    <x v="5"/>
  </r>
  <r>
    <n v="482"/>
    <x v="482"/>
    <s v="Help me quit my day job and also create animated Stand-up routines from local up and coming comedians."/>
    <x v="3"/>
    <x v="115"/>
    <x v="2"/>
    <x v="0"/>
    <s v="USD"/>
    <n v="1460644440"/>
    <n v="1458336690"/>
    <b v="0"/>
    <x v="29"/>
    <b v="0"/>
    <s v="film &amp; video/animation"/>
    <x v="50"/>
    <n v="10"/>
    <x v="0"/>
    <x v="5"/>
  </r>
  <r>
    <n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x v="206"/>
    <b v="0"/>
    <s v="film &amp; video/animation"/>
    <x v="119"/>
    <n v="51.22"/>
    <x v="0"/>
    <x v="5"/>
  </r>
  <r>
    <n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x v="202"/>
    <b v="0"/>
    <s v="film &amp; video/animation"/>
    <x v="50"/>
    <n v="13.55"/>
    <x v="0"/>
    <x v="5"/>
  </r>
  <r>
    <n v="485"/>
    <x v="485"/>
    <s v="Last few days to make this toon a reality! 5 funny toons for YOU! See the pilot episode here!"/>
    <x v="136"/>
    <x v="393"/>
    <x v="2"/>
    <x v="1"/>
    <s v="GBP"/>
    <n v="1368792499"/>
    <n v="1366200499"/>
    <b v="0"/>
    <x v="207"/>
    <b v="0"/>
    <s v="film &amp; video/animation"/>
    <x v="66"/>
    <n v="66.52"/>
    <x v="0"/>
    <x v="5"/>
  </r>
  <r>
    <n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x v="29"/>
    <b v="0"/>
    <s v="film &amp; video/animation"/>
    <x v="50"/>
    <n v="50"/>
    <x v="0"/>
    <x v="5"/>
  </r>
  <r>
    <n v="487"/>
    <x v="487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x v="78"/>
    <b v="0"/>
    <s v="film &amp; video/animation"/>
    <x v="50"/>
    <n v="0"/>
    <x v="0"/>
    <x v="5"/>
  </r>
  <r>
    <n v="488"/>
    <x v="488"/>
    <s v="When humans left the earth, the animals took over the city. What could go wrong? Well...everything!"/>
    <x v="14"/>
    <x v="117"/>
    <x v="2"/>
    <x v="0"/>
    <s v="USD"/>
    <n v="1483924700"/>
    <n v="1481332700"/>
    <b v="0"/>
    <x v="78"/>
    <b v="0"/>
    <s v="film &amp; video/animation"/>
    <x v="50"/>
    <n v="0"/>
    <x v="0"/>
    <x v="5"/>
  </r>
  <r>
    <n v="489"/>
    <x v="489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x v="83"/>
    <b v="0"/>
    <s v="film &amp; video/animation"/>
    <x v="50"/>
    <n v="71.67"/>
    <x v="0"/>
    <x v="5"/>
  </r>
  <r>
    <n v="490"/>
    <x v="490"/>
    <s v="Cancelled"/>
    <x v="28"/>
    <x v="117"/>
    <x v="2"/>
    <x v="0"/>
    <s v="USD"/>
    <n v="1345677285"/>
    <n v="1343085285"/>
    <b v="0"/>
    <x v="78"/>
    <b v="0"/>
    <s v="film &amp; video/animation"/>
    <x v="50"/>
    <n v="0"/>
    <x v="0"/>
    <x v="5"/>
  </r>
  <r>
    <n v="491"/>
    <x v="491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x v="78"/>
    <b v="0"/>
    <s v="film &amp; video/animation"/>
    <x v="50"/>
    <n v="0"/>
    <x v="0"/>
    <x v="5"/>
  </r>
  <r>
    <n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x v="78"/>
    <b v="0"/>
    <s v="film &amp; video/animation"/>
    <x v="50"/>
    <n v="0"/>
    <x v="0"/>
    <x v="5"/>
  </r>
  <r>
    <n v="493"/>
    <x v="493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x v="78"/>
    <b v="0"/>
    <s v="film &amp; video/animation"/>
    <x v="50"/>
    <n v="0"/>
    <x v="0"/>
    <x v="5"/>
  </r>
  <r>
    <n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x v="83"/>
    <b v="0"/>
    <s v="film &amp; video/animation"/>
    <x v="50"/>
    <n v="10.33"/>
    <x v="0"/>
    <x v="5"/>
  </r>
  <r>
    <n v="495"/>
    <x v="495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x v="78"/>
    <b v="0"/>
    <s v="film &amp; video/animation"/>
    <x v="50"/>
    <n v="0"/>
    <x v="0"/>
    <x v="5"/>
  </r>
  <r>
    <n v="496"/>
    <x v="496"/>
    <s v="The movie is about the adventures of Ethan, Danna, The mysterious inventor and more."/>
    <x v="127"/>
    <x v="116"/>
    <x v="2"/>
    <x v="0"/>
    <s v="USD"/>
    <n v="1392070874"/>
    <n v="1386886874"/>
    <b v="0"/>
    <x v="29"/>
    <b v="0"/>
    <s v="film &amp; video/animation"/>
    <x v="50"/>
    <n v="1"/>
    <x v="0"/>
    <x v="5"/>
  </r>
  <r>
    <n v="497"/>
    <x v="497"/>
    <s v="live-action/animated series pilot."/>
    <x v="140"/>
    <x v="134"/>
    <x v="2"/>
    <x v="0"/>
    <s v="USD"/>
    <n v="1419483600"/>
    <n v="1414889665"/>
    <b v="0"/>
    <x v="83"/>
    <b v="0"/>
    <s v="film &amp; video/animation"/>
    <x v="60"/>
    <n v="10"/>
    <x v="0"/>
    <x v="5"/>
  </r>
  <r>
    <n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x v="19"/>
    <b v="0"/>
    <s v="film &amp; video/animation"/>
    <x v="62"/>
    <n v="136.09"/>
    <x v="0"/>
    <x v="5"/>
  </r>
  <r>
    <n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x v="55"/>
    <b v="0"/>
    <s v="film &amp; video/animation"/>
    <x v="54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x v="80"/>
    <b v="0"/>
    <s v="film &amp; video/animation"/>
    <x v="56"/>
    <n v="53.75"/>
    <x v="0"/>
    <x v="5"/>
  </r>
  <r>
    <n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x v="78"/>
    <b v="0"/>
    <s v="film &amp; video/animation"/>
    <x v="50"/>
    <n v="0"/>
    <x v="0"/>
    <x v="5"/>
  </r>
  <r>
    <n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x v="80"/>
    <b v="0"/>
    <s v="film &amp; video/animation"/>
    <x v="60"/>
    <n v="57.5"/>
    <x v="0"/>
    <x v="5"/>
  </r>
  <r>
    <n v="503"/>
    <x v="503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x v="82"/>
    <b v="0"/>
    <s v="film &amp; video/animation"/>
    <x v="53"/>
    <n v="12.67"/>
    <x v="0"/>
    <x v="5"/>
  </r>
  <r>
    <n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x v="81"/>
    <b v="0"/>
    <s v="film &amp; video/animation"/>
    <x v="60"/>
    <n v="67"/>
    <x v="0"/>
    <x v="5"/>
  </r>
  <r>
    <n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x v="25"/>
    <b v="0"/>
    <s v="film &amp; video/animation"/>
    <x v="50"/>
    <n v="3.71"/>
    <x v="0"/>
    <x v="5"/>
  </r>
  <r>
    <n v="506"/>
    <x v="506"/>
    <s v="A feature-length 3D animation that depicts what happened when the Son of the Morning rebelled against God."/>
    <x v="61"/>
    <x v="156"/>
    <x v="2"/>
    <x v="0"/>
    <s v="USD"/>
    <n v="1376140520"/>
    <n v="1373548520"/>
    <b v="0"/>
    <x v="29"/>
    <b v="0"/>
    <s v="film &amp; video/animation"/>
    <x v="50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x v="73"/>
    <b v="0"/>
    <s v="film &amp; video/animation"/>
    <x v="56"/>
    <n v="64"/>
    <x v="0"/>
    <x v="5"/>
  </r>
  <r>
    <n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x v="83"/>
    <b v="0"/>
    <s v="film &amp; video/animation"/>
    <x v="60"/>
    <n v="133.33000000000001"/>
    <x v="0"/>
    <x v="5"/>
  </r>
  <r>
    <n v="509"/>
    <x v="509"/>
    <s v="A hilarious comedy podcast being turned into an animated series  about an indian servant and his boss."/>
    <x v="10"/>
    <x v="115"/>
    <x v="2"/>
    <x v="1"/>
    <s v="GBP"/>
    <n v="1435504170"/>
    <n v="1432912170"/>
    <b v="0"/>
    <x v="29"/>
    <b v="0"/>
    <s v="film &amp; video/animation"/>
    <x v="50"/>
    <n v="10"/>
    <x v="0"/>
    <x v="5"/>
  </r>
  <r>
    <n v="510"/>
    <x v="510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x v="78"/>
    <b v="0"/>
    <s v="film &amp; video/animation"/>
    <x v="50"/>
    <n v="0"/>
    <x v="0"/>
    <x v="5"/>
  </r>
  <r>
    <n v="511"/>
    <x v="511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x v="81"/>
    <b v="0"/>
    <s v="film &amp; video/animation"/>
    <x v="56"/>
    <n v="30"/>
    <x v="0"/>
    <x v="5"/>
  </r>
  <r>
    <n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x v="84"/>
    <b v="0"/>
    <s v="film &amp; video/animation"/>
    <x v="50"/>
    <n v="5.5"/>
    <x v="0"/>
    <x v="5"/>
  </r>
  <r>
    <n v="513"/>
    <x v="513"/>
    <s v="A sci-fi fantasy 2.5D anime styled series about some guys trying to save the world, probably..."/>
    <x v="63"/>
    <x v="404"/>
    <x v="2"/>
    <x v="0"/>
    <s v="USD"/>
    <n v="1471244400"/>
    <n v="1467387705"/>
    <b v="0"/>
    <x v="32"/>
    <b v="0"/>
    <s v="film &amp; video/animation"/>
    <x v="51"/>
    <n v="102.38"/>
    <x v="0"/>
    <x v="5"/>
  </r>
  <r>
    <n v="514"/>
    <x v="514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x v="83"/>
    <b v="0"/>
    <s v="film &amp; video/animation"/>
    <x v="56"/>
    <n v="16.670000000000002"/>
    <x v="0"/>
    <x v="5"/>
  </r>
  <r>
    <n v="515"/>
    <x v="515"/>
    <s v="A Tale of Faith is an animated short film based on the heartwarming tale by Rebbe Nachman of Breslov."/>
    <x v="143"/>
    <x v="405"/>
    <x v="2"/>
    <x v="0"/>
    <s v="USD"/>
    <n v="1451389601"/>
    <n v="1447933601"/>
    <b v="0"/>
    <x v="69"/>
    <b v="0"/>
    <s v="film &amp; video/animation"/>
    <x v="78"/>
    <n v="725.03"/>
    <x v="0"/>
    <x v="5"/>
  </r>
  <r>
    <n v="516"/>
    <x v="516"/>
    <s v="A big brother style comedy animation series starring famous seafarers"/>
    <x v="10"/>
    <x v="117"/>
    <x v="2"/>
    <x v="1"/>
    <s v="GBP"/>
    <n v="1432752080"/>
    <n v="1427568080"/>
    <b v="0"/>
    <x v="78"/>
    <b v="0"/>
    <s v="film &amp; video/animation"/>
    <x v="50"/>
    <n v="0"/>
    <x v="0"/>
    <x v="5"/>
  </r>
  <r>
    <n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x v="83"/>
    <b v="0"/>
    <s v="film &amp; video/animation"/>
    <x v="60"/>
    <n v="68.33"/>
    <x v="0"/>
    <x v="5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x v="78"/>
    <b v="0"/>
    <s v="film &amp; video/animation"/>
    <x v="50"/>
    <n v="0"/>
    <x v="0"/>
    <x v="5"/>
  </r>
  <r>
    <n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x v="16"/>
    <b v="0"/>
    <s v="film &amp; video/animation"/>
    <x v="61"/>
    <n v="39.229999999999997"/>
    <x v="0"/>
    <x v="5"/>
  </r>
  <r>
    <n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s v="theater/plays"/>
    <x v="21"/>
    <n v="150.15"/>
    <x v="1"/>
    <x v="6"/>
  </r>
  <r>
    <n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s v="theater/plays"/>
    <x v="2"/>
    <n v="93.43"/>
    <x v="1"/>
    <x v="6"/>
  </r>
  <r>
    <n v="522"/>
    <x v="522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s v="theater/plays"/>
    <x v="41"/>
    <n v="110.97"/>
    <x v="1"/>
    <x v="6"/>
  </r>
  <r>
    <n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s v="theater/plays"/>
    <x v="10"/>
    <n v="71.790000000000006"/>
    <x v="1"/>
    <x v="6"/>
  </r>
  <r>
    <n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s v="theater/plays"/>
    <x v="15"/>
    <n v="29.26"/>
    <x v="1"/>
    <x v="6"/>
  </r>
  <r>
    <n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s v="theater/plays"/>
    <x v="8"/>
    <n v="1000"/>
    <x v="1"/>
    <x v="6"/>
  </r>
  <r>
    <n v="526"/>
    <x v="526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s v="theater/plays"/>
    <x v="35"/>
    <n v="74.349999999999994"/>
    <x v="1"/>
    <x v="6"/>
  </r>
  <r>
    <n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s v="theater/plays"/>
    <x v="7"/>
    <n v="63.83"/>
    <x v="1"/>
    <x v="6"/>
  </r>
  <r>
    <n v="528"/>
    <x v="528"/>
    <s v="A Festival Backed Production of a Full-Length Play."/>
    <x v="146"/>
    <x v="414"/>
    <x v="0"/>
    <x v="0"/>
    <s v="USD"/>
    <n v="1434921600"/>
    <n v="1433109907"/>
    <b v="0"/>
    <x v="209"/>
    <b v="1"/>
    <s v="theater/plays"/>
    <x v="31"/>
    <n v="44.33"/>
    <x v="1"/>
    <x v="6"/>
  </r>
  <r>
    <n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s v="theater/plays"/>
    <x v="22"/>
    <n v="86.94"/>
    <x v="1"/>
    <x v="6"/>
  </r>
  <r>
    <n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s v="theater/plays"/>
    <x v="29"/>
    <n v="126.55"/>
    <x v="1"/>
    <x v="6"/>
  </r>
  <r>
    <n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s v="theater/plays"/>
    <x v="8"/>
    <n v="129.03"/>
    <x v="1"/>
    <x v="6"/>
  </r>
  <r>
    <n v="532"/>
    <x v="532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s v="theater/plays"/>
    <x v="4"/>
    <n v="71.239999999999995"/>
    <x v="1"/>
    <x v="6"/>
  </r>
  <r>
    <n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s v="theater/plays"/>
    <x v="8"/>
    <n v="117.88"/>
    <x v="1"/>
    <x v="6"/>
  </r>
  <r>
    <n v="534"/>
    <x v="534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s v="theater/plays"/>
    <x v="2"/>
    <n v="327.08"/>
    <x v="1"/>
    <x v="6"/>
  </r>
  <r>
    <n v="535"/>
    <x v="535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s v="theater/plays"/>
    <x v="33"/>
    <n v="34.75"/>
    <x v="1"/>
    <x v="6"/>
  </r>
  <r>
    <n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s v="theater/plays"/>
    <x v="90"/>
    <n v="100.06"/>
    <x v="1"/>
    <x v="6"/>
  </r>
  <r>
    <n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s v="theater/plays"/>
    <x v="10"/>
    <n v="40.85"/>
    <x v="1"/>
    <x v="6"/>
  </r>
  <r>
    <n v="538"/>
    <x v="538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s v="theater/plays"/>
    <x v="120"/>
    <n v="252.02"/>
    <x v="1"/>
    <x v="6"/>
  </r>
  <r>
    <n v="539"/>
    <x v="539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s v="theater/plays"/>
    <x v="7"/>
    <n v="25.16"/>
    <x v="1"/>
    <x v="6"/>
  </r>
  <r>
    <n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x v="29"/>
    <b v="0"/>
    <s v="technology/web"/>
    <x v="50"/>
    <n v="1"/>
    <x v="2"/>
    <x v="7"/>
  </r>
  <r>
    <n v="541"/>
    <x v="541"/>
    <s v="A website dedicated to local Kink Communities; to find others with matching interests and bring them together."/>
    <x v="37"/>
    <x v="379"/>
    <x v="2"/>
    <x v="0"/>
    <s v="USD"/>
    <n v="1446080834"/>
    <n v="1443488834"/>
    <b v="0"/>
    <x v="29"/>
    <b v="0"/>
    <s v="technology/web"/>
    <x v="60"/>
    <n v="25"/>
    <x v="2"/>
    <x v="7"/>
  </r>
  <r>
    <n v="542"/>
    <x v="542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x v="29"/>
    <b v="0"/>
    <s v="technology/web"/>
    <x v="50"/>
    <n v="1"/>
    <x v="2"/>
    <x v="7"/>
  </r>
  <r>
    <n v="543"/>
    <x v="543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x v="84"/>
    <b v="0"/>
    <s v="technology/web"/>
    <x v="50"/>
    <n v="35"/>
    <x v="2"/>
    <x v="7"/>
  </r>
  <r>
    <n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x v="84"/>
    <b v="0"/>
    <s v="technology/web"/>
    <x v="60"/>
    <n v="3"/>
    <x v="2"/>
    <x v="7"/>
  </r>
  <r>
    <n v="545"/>
    <x v="545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x v="69"/>
    <b v="0"/>
    <s v="technology/web"/>
    <x v="117"/>
    <n v="402.71"/>
    <x v="2"/>
    <x v="7"/>
  </r>
  <r>
    <n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x v="84"/>
    <b v="0"/>
    <s v="technology/web"/>
    <x v="50"/>
    <n v="26"/>
    <x v="2"/>
    <x v="7"/>
  </r>
  <r>
    <n v="547"/>
    <x v="547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x v="78"/>
    <b v="0"/>
    <s v="technology/web"/>
    <x v="50"/>
    <n v="0"/>
    <x v="2"/>
    <x v="7"/>
  </r>
  <r>
    <n v="548"/>
    <x v="548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x v="29"/>
    <b v="0"/>
    <s v="technology/web"/>
    <x v="50"/>
    <n v="9"/>
    <x v="2"/>
    <x v="7"/>
  </r>
  <r>
    <n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x v="22"/>
    <b v="0"/>
    <s v="technology/web"/>
    <x v="56"/>
    <n v="8.5"/>
    <x v="2"/>
    <x v="7"/>
  </r>
  <r>
    <n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x v="80"/>
    <b v="0"/>
    <s v="technology/web"/>
    <x v="60"/>
    <n v="8.75"/>
    <x v="2"/>
    <x v="7"/>
  </r>
  <r>
    <n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x v="33"/>
    <b v="0"/>
    <s v="technology/web"/>
    <x v="62"/>
    <n v="135.04"/>
    <x v="2"/>
    <x v="7"/>
  </r>
  <r>
    <n v="552"/>
    <x v="552"/>
    <s v="Axoral is a 3d interactive social media interface, with the potential to be so much more, but we need your help!"/>
    <x v="101"/>
    <x v="117"/>
    <x v="2"/>
    <x v="5"/>
    <s v="CAD"/>
    <n v="1452350896"/>
    <n v="1447166896"/>
    <b v="0"/>
    <x v="78"/>
    <b v="0"/>
    <s v="technology/web"/>
    <x v="50"/>
    <n v="0"/>
    <x v="2"/>
    <x v="7"/>
  </r>
  <r>
    <n v="553"/>
    <x v="553"/>
    <s v="Groundbreaking New Classifieds Website Grows Into Largest Nationwide Coverage By Turning Users Into Entrepreneurs"/>
    <x v="31"/>
    <x v="430"/>
    <x v="2"/>
    <x v="0"/>
    <s v="USD"/>
    <n v="1415988991"/>
    <n v="1413393391"/>
    <b v="0"/>
    <x v="79"/>
    <b v="0"/>
    <s v="technology/web"/>
    <x v="50"/>
    <n v="20.5"/>
    <x v="2"/>
    <x v="7"/>
  </r>
  <r>
    <n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x v="19"/>
    <b v="0"/>
    <s v="technology/web"/>
    <x v="121"/>
    <n v="64.36"/>
    <x v="2"/>
    <x v="7"/>
  </r>
  <r>
    <n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x v="78"/>
    <b v="0"/>
    <s v="technology/web"/>
    <x v="50"/>
    <n v="0"/>
    <x v="2"/>
    <x v="7"/>
  </r>
  <r>
    <n v="556"/>
    <x v="556"/>
    <s v="An educational platform for learning Unified English Braille Code"/>
    <x v="6"/>
    <x v="148"/>
    <x v="2"/>
    <x v="0"/>
    <s v="USD"/>
    <n v="1452112717"/>
    <n v="1449520717"/>
    <b v="0"/>
    <x v="29"/>
    <b v="0"/>
    <s v="technology/web"/>
    <x v="56"/>
    <n v="200"/>
    <x v="2"/>
    <x v="7"/>
  </r>
  <r>
    <n v="557"/>
    <x v="557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x v="9"/>
    <b v="0"/>
    <s v="technology/web"/>
    <x v="60"/>
    <n v="68.3"/>
    <x v="2"/>
    <x v="7"/>
  </r>
  <r>
    <n v="558"/>
    <x v="558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x v="78"/>
    <b v="0"/>
    <s v="technology/web"/>
    <x v="50"/>
    <n v="0"/>
    <x v="2"/>
    <x v="7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x v="29"/>
    <b v="0"/>
    <s v="technology/web"/>
    <x v="50"/>
    <n v="50"/>
    <x v="2"/>
    <x v="7"/>
  </r>
  <r>
    <n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x v="83"/>
    <b v="0"/>
    <s v="technology/web"/>
    <x v="50"/>
    <n v="4"/>
    <x v="2"/>
    <x v="7"/>
  </r>
  <r>
    <n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x v="84"/>
    <b v="0"/>
    <s v="technology/web"/>
    <x v="50"/>
    <n v="27.5"/>
    <x v="2"/>
    <x v="7"/>
  </r>
  <r>
    <n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x v="78"/>
    <b v="0"/>
    <s v="technology/web"/>
    <x v="50"/>
    <n v="0"/>
    <x v="2"/>
    <x v="7"/>
  </r>
  <r>
    <n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x v="84"/>
    <b v="0"/>
    <s v="technology/web"/>
    <x v="50"/>
    <n v="34"/>
    <x v="2"/>
    <x v="7"/>
  </r>
  <r>
    <n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x v="29"/>
    <b v="0"/>
    <s v="technology/web"/>
    <x v="50"/>
    <n v="1"/>
    <x v="2"/>
    <x v="7"/>
  </r>
  <r>
    <n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x v="78"/>
    <b v="0"/>
    <s v="technology/web"/>
    <x v="50"/>
    <n v="0"/>
    <x v="2"/>
    <x v="7"/>
  </r>
  <r>
    <n v="566"/>
    <x v="566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x v="29"/>
    <b v="0"/>
    <s v="technology/web"/>
    <x v="50"/>
    <n v="1"/>
    <x v="2"/>
    <x v="7"/>
  </r>
  <r>
    <n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x v="78"/>
    <b v="0"/>
    <s v="technology/web"/>
    <x v="50"/>
    <n v="0"/>
    <x v="2"/>
    <x v="7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x v="81"/>
    <b v="0"/>
    <s v="technology/web"/>
    <x v="60"/>
    <n v="49"/>
    <x v="2"/>
    <x v="7"/>
  </r>
  <r>
    <n v="569"/>
    <x v="569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x v="29"/>
    <b v="0"/>
    <s v="technology/web"/>
    <x v="60"/>
    <n v="20"/>
    <x v="2"/>
    <x v="7"/>
  </r>
  <r>
    <n v="570"/>
    <x v="570"/>
    <s v="Humans have AM/FM/Satellite radio, kids have radio Disney, pets have DogCatRadio."/>
    <x v="94"/>
    <x v="436"/>
    <x v="2"/>
    <x v="0"/>
    <s v="USD"/>
    <n v="1455822569"/>
    <n v="1453230569"/>
    <b v="0"/>
    <x v="29"/>
    <b v="0"/>
    <s v="technology/web"/>
    <x v="50"/>
    <n v="142"/>
    <x v="2"/>
    <x v="7"/>
  </r>
  <r>
    <n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x v="84"/>
    <b v="0"/>
    <s v="technology/web"/>
    <x v="50"/>
    <n v="53"/>
    <x v="2"/>
    <x v="7"/>
  </r>
  <r>
    <n v="572"/>
    <x v="572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x v="78"/>
    <b v="0"/>
    <s v="technology/web"/>
    <x v="50"/>
    <n v="0"/>
    <x v="2"/>
    <x v="7"/>
  </r>
  <r>
    <n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x v="82"/>
    <b v="0"/>
    <s v="technology/web"/>
    <x v="50"/>
    <n v="38.44"/>
    <x v="2"/>
    <x v="7"/>
  </r>
  <r>
    <n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x v="80"/>
    <b v="0"/>
    <s v="technology/web"/>
    <x v="60"/>
    <n v="20"/>
    <x v="2"/>
    <x v="7"/>
  </r>
  <r>
    <n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x v="80"/>
    <b v="0"/>
    <s v="technology/web"/>
    <x v="50"/>
    <n v="64.75"/>
    <x v="2"/>
    <x v="7"/>
  </r>
  <r>
    <n v="576"/>
    <x v="576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x v="29"/>
    <b v="0"/>
    <s v="technology/web"/>
    <x v="50"/>
    <n v="1"/>
    <x v="2"/>
    <x v="7"/>
  </r>
  <r>
    <n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x v="29"/>
    <b v="0"/>
    <s v="technology/web"/>
    <x v="50"/>
    <n v="10"/>
    <x v="2"/>
    <x v="7"/>
  </r>
  <r>
    <n v="578"/>
    <x v="578"/>
    <s v="weBuy trade built on technology and Crowd Sourced Power"/>
    <x v="152"/>
    <x v="441"/>
    <x v="2"/>
    <x v="1"/>
    <s v="GBP"/>
    <n v="1441633993"/>
    <n v="1439560393"/>
    <b v="0"/>
    <x v="63"/>
    <b v="0"/>
    <s v="technology/web"/>
    <x v="50"/>
    <n v="2"/>
    <x v="2"/>
    <x v="7"/>
  </r>
  <r>
    <n v="579"/>
    <x v="579"/>
    <s v="Learn classic and public key cryptography with a full proof-of-concept system in JavaScript."/>
    <x v="14"/>
    <x v="442"/>
    <x v="2"/>
    <x v="0"/>
    <s v="USD"/>
    <n v="1419539223"/>
    <n v="1416947223"/>
    <b v="0"/>
    <x v="81"/>
    <b v="0"/>
    <s v="technology/web"/>
    <x v="60"/>
    <n v="35"/>
    <x v="2"/>
    <x v="7"/>
  </r>
  <r>
    <n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x v="29"/>
    <b v="0"/>
    <s v="technology/web"/>
    <x v="50"/>
    <n v="1"/>
    <x v="2"/>
    <x v="7"/>
  </r>
  <r>
    <n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x v="78"/>
    <b v="0"/>
    <s v="technology/web"/>
    <x v="50"/>
    <n v="0"/>
    <x v="2"/>
    <x v="7"/>
  </r>
  <r>
    <n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x v="78"/>
    <b v="0"/>
    <s v="technology/web"/>
    <x v="50"/>
    <n v="0"/>
    <x v="2"/>
    <x v="7"/>
  </r>
  <r>
    <n v="583"/>
    <x v="583"/>
    <s v="HackersArchive.com will help rid the web of viruses and scams found everywhere else you look!"/>
    <x v="7"/>
    <x v="116"/>
    <x v="2"/>
    <x v="0"/>
    <s v="USD"/>
    <n v="1426800687"/>
    <n v="1424212287"/>
    <b v="0"/>
    <x v="29"/>
    <b v="0"/>
    <s v="technology/web"/>
    <x v="50"/>
    <n v="1"/>
    <x v="2"/>
    <x v="7"/>
  </r>
  <r>
    <n v="584"/>
    <x v="584"/>
    <s v="Script Call takes your presentation from the wall to your audience; from your device to theirs."/>
    <x v="28"/>
    <x v="115"/>
    <x v="2"/>
    <x v="0"/>
    <s v="USD"/>
    <n v="1426522316"/>
    <n v="1423933916"/>
    <b v="0"/>
    <x v="84"/>
    <b v="0"/>
    <s v="technology/web"/>
    <x v="60"/>
    <n v="5"/>
    <x v="2"/>
    <x v="7"/>
  </r>
  <r>
    <n v="585"/>
    <x v="585"/>
    <s v="SAVE UP TO 40% WHEN YOU SPEND!_x000a__x000a_PRE-ORDER YOUR LINK CARD TODAY"/>
    <x v="7"/>
    <x v="117"/>
    <x v="2"/>
    <x v="1"/>
    <s v="GBP"/>
    <n v="1448928000"/>
    <n v="1444123377"/>
    <b v="0"/>
    <x v="78"/>
    <b v="0"/>
    <s v="technology/web"/>
    <x v="50"/>
    <n v="0"/>
    <x v="2"/>
    <x v="7"/>
  </r>
  <r>
    <n v="586"/>
    <x v="586"/>
    <s v="Employ College is a movement for companies to hire college graduates from their respected institutions."/>
    <x v="3"/>
    <x v="443"/>
    <x v="2"/>
    <x v="0"/>
    <s v="USD"/>
    <n v="1424032207"/>
    <n v="1421440207"/>
    <b v="0"/>
    <x v="80"/>
    <b v="0"/>
    <s v="technology/web"/>
    <x v="60"/>
    <n v="14"/>
    <x v="2"/>
    <x v="7"/>
  </r>
  <r>
    <n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x v="63"/>
    <b v="0"/>
    <s v="technology/web"/>
    <x v="114"/>
    <n v="389.29"/>
    <x v="2"/>
    <x v="7"/>
  </r>
  <r>
    <n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x v="84"/>
    <b v="0"/>
    <s v="technology/web"/>
    <x v="56"/>
    <n v="150.5"/>
    <x v="2"/>
    <x v="7"/>
  </r>
  <r>
    <n v="589"/>
    <x v="589"/>
    <s v="Services closer than you think..."/>
    <x v="51"/>
    <x v="116"/>
    <x v="2"/>
    <x v="0"/>
    <s v="USD"/>
    <n v="1436366699"/>
    <n v="1435070699"/>
    <b v="0"/>
    <x v="29"/>
    <b v="0"/>
    <s v="technology/web"/>
    <x v="50"/>
    <n v="1"/>
    <x v="2"/>
    <x v="7"/>
  </r>
  <r>
    <n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x v="82"/>
    <b v="0"/>
    <s v="technology/web"/>
    <x v="65"/>
    <n v="24.78"/>
    <x v="2"/>
    <x v="7"/>
  </r>
  <r>
    <n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x v="84"/>
    <b v="0"/>
    <s v="technology/web"/>
    <x v="50"/>
    <n v="30.5"/>
    <x v="2"/>
    <x v="7"/>
  </r>
  <r>
    <n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x v="29"/>
    <b v="0"/>
    <s v="technology/web"/>
    <x v="56"/>
    <n v="250"/>
    <x v="2"/>
    <x v="7"/>
  </r>
  <r>
    <n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x v="63"/>
    <b v="0"/>
    <s v="technology/web"/>
    <x v="61"/>
    <n v="16.43"/>
    <x v="2"/>
    <x v="7"/>
  </r>
  <r>
    <n v="594"/>
    <x v="594"/>
    <s v="Creating a fitness site that will change the fitness game forever!"/>
    <x v="31"/>
    <x v="375"/>
    <x v="2"/>
    <x v="0"/>
    <s v="USD"/>
    <n v="1460832206"/>
    <n v="1458240206"/>
    <b v="0"/>
    <x v="84"/>
    <b v="0"/>
    <s v="technology/web"/>
    <x v="50"/>
    <n v="13"/>
    <x v="2"/>
    <x v="7"/>
  </r>
  <r>
    <n v="595"/>
    <x v="595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x v="22"/>
    <b v="0"/>
    <s v="technology/web"/>
    <x v="50"/>
    <n v="53.25"/>
    <x v="2"/>
    <x v="7"/>
  </r>
  <r>
    <n v="596"/>
    <x v="596"/>
    <s v="We present digitaibook,com site which can become a free electronic library with your help,"/>
    <x v="22"/>
    <x v="360"/>
    <x v="2"/>
    <x v="0"/>
    <s v="USD"/>
    <n v="1478122292"/>
    <n v="1475530292"/>
    <b v="0"/>
    <x v="84"/>
    <b v="0"/>
    <s v="technology/web"/>
    <x v="50"/>
    <n v="3"/>
    <x v="2"/>
    <x v="7"/>
  </r>
  <r>
    <n v="597"/>
    <x v="597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x v="84"/>
    <b v="0"/>
    <s v="technology/web"/>
    <x v="50"/>
    <n v="10"/>
    <x v="2"/>
    <x v="7"/>
  </r>
  <r>
    <n v="598"/>
    <x v="598"/>
    <s v="This is a project to create a crowd-funding site for Urantia Book readers worldwide."/>
    <x v="30"/>
    <x v="447"/>
    <x v="2"/>
    <x v="0"/>
    <s v="USD"/>
    <n v="1417737781"/>
    <n v="1415145781"/>
    <b v="0"/>
    <x v="63"/>
    <b v="0"/>
    <s v="technology/web"/>
    <x v="122"/>
    <n v="121.43"/>
    <x v="2"/>
    <x v="7"/>
  </r>
  <r>
    <n v="599"/>
    <x v="599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x v="84"/>
    <b v="0"/>
    <s v="technology/web"/>
    <x v="50"/>
    <n v="15.5"/>
    <x v="2"/>
    <x v="7"/>
  </r>
  <r>
    <n v="600"/>
    <x v="600"/>
    <s v="Science Technology Engineering and Math + youth = a brighter tomorrow."/>
    <x v="10"/>
    <x v="173"/>
    <x v="1"/>
    <x v="0"/>
    <s v="USD"/>
    <n v="1431198562"/>
    <n v="1426014562"/>
    <b v="0"/>
    <x v="29"/>
    <b v="0"/>
    <s v="technology/web"/>
    <x v="53"/>
    <n v="100"/>
    <x v="2"/>
    <x v="7"/>
  </r>
  <r>
    <n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s v="technology/web"/>
    <x v="60"/>
    <n v="23.33"/>
    <x v="2"/>
    <x v="7"/>
  </r>
  <r>
    <n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s v="technology/web"/>
    <x v="50"/>
    <n v="0"/>
    <x v="2"/>
    <x v="7"/>
  </r>
  <r>
    <n v="603"/>
    <x v="603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s v="technology/web"/>
    <x v="65"/>
    <n v="45.39"/>
    <x v="2"/>
    <x v="7"/>
  </r>
  <r>
    <n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s v="technology/web"/>
    <x v="50"/>
    <n v="0"/>
    <x v="2"/>
    <x v="7"/>
  </r>
  <r>
    <n v="605"/>
    <x v="605"/>
    <s v="An iPad support care package for your parents / seniors."/>
    <x v="10"/>
    <x v="449"/>
    <x v="1"/>
    <x v="0"/>
    <s v="USD"/>
    <n v="1440318908"/>
    <n v="1436430908"/>
    <b v="0"/>
    <x v="22"/>
    <b v="0"/>
    <s v="technology/web"/>
    <x v="56"/>
    <n v="16.38"/>
    <x v="2"/>
    <x v="7"/>
  </r>
  <r>
    <n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s v="technology/web"/>
    <x v="50"/>
    <n v="10"/>
    <x v="2"/>
    <x v="7"/>
  </r>
  <r>
    <n v="607"/>
    <x v="607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s v="technology/web"/>
    <x v="50"/>
    <n v="0"/>
    <x v="2"/>
    <x v="7"/>
  </r>
  <r>
    <n v="608"/>
    <x v="608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s v="technology/web"/>
    <x v="60"/>
    <n v="292.2"/>
    <x v="2"/>
    <x v="7"/>
  </r>
  <r>
    <n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s v="technology/web"/>
    <x v="60"/>
    <n v="5"/>
    <x v="2"/>
    <x v="7"/>
  </r>
  <r>
    <n v="610"/>
    <x v="610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s v="technology/web"/>
    <x v="50"/>
    <n v="0"/>
    <x v="2"/>
    <x v="7"/>
  </r>
  <r>
    <n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s v="technology/web"/>
    <x v="50"/>
    <n v="0"/>
    <x v="2"/>
    <x v="7"/>
  </r>
  <r>
    <n v="612"/>
    <x v="612"/>
    <s v="A Fast and Reliable new Web platform to stream videos from Internet"/>
    <x v="3"/>
    <x v="117"/>
    <x v="1"/>
    <x v="13"/>
    <s v="EUR"/>
    <n v="1472777146"/>
    <n v="1470185146"/>
    <b v="0"/>
    <x v="78"/>
    <b v="0"/>
    <s v="technology/web"/>
    <x v="50"/>
    <n v="0"/>
    <x v="2"/>
    <x v="7"/>
  </r>
  <r>
    <n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s v="technology/web"/>
    <x v="70"/>
    <n v="105.93"/>
    <x v="2"/>
    <x v="7"/>
  </r>
  <r>
    <n v="614"/>
    <x v="614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s v="technology/web"/>
    <x v="50"/>
    <n v="0"/>
    <x v="2"/>
    <x v="7"/>
  </r>
  <r>
    <n v="615"/>
    <x v="615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s v="technology/web"/>
    <x v="50"/>
    <n v="0"/>
    <x v="2"/>
    <x v="7"/>
  </r>
  <r>
    <n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s v="technology/web"/>
    <x v="50"/>
    <n v="0"/>
    <x v="2"/>
    <x v="7"/>
  </r>
  <r>
    <n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s v="technology/web"/>
    <x v="56"/>
    <n v="20"/>
    <x v="2"/>
    <x v="7"/>
  </r>
  <r>
    <n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s v="technology/web"/>
    <x v="50"/>
    <n v="0"/>
    <x v="2"/>
    <x v="7"/>
  </r>
  <r>
    <n v="619"/>
    <x v="619"/>
    <s v="Big Data Sets for researchers interested in improving the quality of life."/>
    <x v="156"/>
    <x v="116"/>
    <x v="1"/>
    <x v="0"/>
    <s v="USD"/>
    <n v="1416933390"/>
    <n v="1411745790"/>
    <b v="0"/>
    <x v="29"/>
    <b v="0"/>
    <s v="technology/web"/>
    <x v="50"/>
    <n v="1"/>
    <x v="2"/>
    <x v="7"/>
  </r>
  <r>
    <n v="620"/>
    <x v="620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s v="technology/web"/>
    <x v="60"/>
    <n v="300"/>
    <x v="2"/>
    <x v="7"/>
  </r>
  <r>
    <n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s v="technology/web"/>
    <x v="60"/>
    <n v="87"/>
    <x v="2"/>
    <x v="7"/>
  </r>
  <r>
    <n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s v="technology/web"/>
    <x v="52"/>
    <n v="37.89"/>
    <x v="2"/>
    <x v="7"/>
  </r>
  <r>
    <n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s v="technology/web"/>
    <x v="50"/>
    <n v="0"/>
    <x v="2"/>
    <x v="7"/>
  </r>
  <r>
    <n v="624"/>
    <x v="624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s v="technology/web"/>
    <x v="50"/>
    <n v="0"/>
    <x v="2"/>
    <x v="7"/>
  </r>
  <r>
    <n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s v="technology/web"/>
    <x v="50"/>
    <n v="0"/>
    <x v="2"/>
    <x v="7"/>
  </r>
  <r>
    <n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s v="technology/web"/>
    <x v="123"/>
    <n v="111.41"/>
    <x v="2"/>
    <x v="7"/>
  </r>
  <r>
    <n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s v="technology/web"/>
    <x v="50"/>
    <n v="90"/>
    <x v="2"/>
    <x v="7"/>
  </r>
  <r>
    <n v="628"/>
    <x v="628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s v="technology/web"/>
    <x v="50"/>
    <n v="0"/>
    <x v="2"/>
    <x v="7"/>
  </r>
  <r>
    <n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s v="technology/web"/>
    <x v="50"/>
    <n v="116.67"/>
    <x v="2"/>
    <x v="7"/>
  </r>
  <r>
    <n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s v="technology/web"/>
    <x v="50"/>
    <n v="10"/>
    <x v="2"/>
    <x v="7"/>
  </r>
  <r>
    <n v="631"/>
    <x v="631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s v="technology/web"/>
    <x v="60"/>
    <n v="76.67"/>
    <x v="2"/>
    <x v="7"/>
  </r>
  <r>
    <n v="632"/>
    <x v="632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s v="technology/web"/>
    <x v="50"/>
    <n v="0"/>
    <x v="2"/>
    <x v="7"/>
  </r>
  <r>
    <n v="633"/>
    <x v="633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s v="technology/web"/>
    <x v="81"/>
    <n v="49.8"/>
    <x v="2"/>
    <x v="7"/>
  </r>
  <r>
    <n v="634"/>
    <x v="634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s v="technology/web"/>
    <x v="50"/>
    <n v="1"/>
    <x v="2"/>
    <x v="7"/>
  </r>
  <r>
    <n v="635"/>
    <x v="635"/>
    <s v="Network used for building technology development teams."/>
    <x v="31"/>
    <x v="369"/>
    <x v="1"/>
    <x v="0"/>
    <s v="USD"/>
    <n v="1428804762"/>
    <n v="1426212762"/>
    <b v="0"/>
    <x v="29"/>
    <b v="0"/>
    <s v="technology/web"/>
    <x v="50"/>
    <n v="2"/>
    <x v="2"/>
    <x v="7"/>
  </r>
  <r>
    <n v="636"/>
    <x v="636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s v="technology/web"/>
    <x v="50"/>
    <n v="4"/>
    <x v="2"/>
    <x v="7"/>
  </r>
  <r>
    <n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s v="technology/web"/>
    <x v="50"/>
    <n v="0"/>
    <x v="2"/>
    <x v="7"/>
  </r>
  <r>
    <n v="638"/>
    <x v="638"/>
    <s v="O0"/>
    <x v="61"/>
    <x v="461"/>
    <x v="1"/>
    <x v="12"/>
    <s v="EUR"/>
    <n v="1490447662"/>
    <n v="1485267262"/>
    <b v="0"/>
    <x v="79"/>
    <b v="0"/>
    <s v="technology/web"/>
    <x v="50"/>
    <n v="3"/>
    <x v="2"/>
    <x v="7"/>
  </r>
  <r>
    <n v="639"/>
    <x v="639"/>
    <s v="Development of a Safe and Educational Social Media site for kids."/>
    <x v="80"/>
    <x v="116"/>
    <x v="1"/>
    <x v="0"/>
    <s v="USD"/>
    <n v="1413208795"/>
    <n v="1408024795"/>
    <b v="0"/>
    <x v="29"/>
    <b v="0"/>
    <s v="technology/web"/>
    <x v="50"/>
    <n v="1"/>
    <x v="2"/>
    <x v="7"/>
  </r>
  <r>
    <n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s v="technology/wearables"/>
    <x v="124"/>
    <n v="50.5"/>
    <x v="2"/>
    <x v="8"/>
  </r>
  <r>
    <n v="641"/>
    <x v="641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s v="technology/wearables"/>
    <x v="17"/>
    <n v="151.32"/>
    <x v="2"/>
    <x v="8"/>
  </r>
  <r>
    <n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s v="technology/wearables"/>
    <x v="125"/>
    <n v="134.36000000000001"/>
    <x v="2"/>
    <x v="8"/>
  </r>
  <r>
    <n v="643"/>
    <x v="643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s v="technology/wearables"/>
    <x v="6"/>
    <n v="174.03"/>
    <x v="2"/>
    <x v="8"/>
  </r>
  <r>
    <n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s v="technology/wearables"/>
    <x v="126"/>
    <n v="73.489999999999995"/>
    <x v="2"/>
    <x v="8"/>
  </r>
  <r>
    <n v="645"/>
    <x v="645"/>
    <s v="Ever wanted to own something made out of carbon fiber? Now you can!"/>
    <x v="13"/>
    <x v="467"/>
    <x v="0"/>
    <x v="0"/>
    <s v="USD"/>
    <n v="1470962274"/>
    <n v="1468370274"/>
    <b v="0"/>
    <x v="186"/>
    <b v="1"/>
    <s v="technology/wearables"/>
    <x v="127"/>
    <n v="23.52"/>
    <x v="2"/>
    <x v="8"/>
  </r>
  <r>
    <n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s v="technology/wearables"/>
    <x v="88"/>
    <n v="39.07"/>
    <x v="2"/>
    <x v="8"/>
  </r>
  <r>
    <n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s v="technology/wearables"/>
    <x v="13"/>
    <n v="125.94"/>
    <x v="2"/>
    <x v="8"/>
  </r>
  <r>
    <n v="648"/>
    <x v="648"/>
    <s v="Get ready for the next product that you canâ€™t live without"/>
    <x v="19"/>
    <x v="470"/>
    <x v="0"/>
    <x v="0"/>
    <s v="USD"/>
    <n v="1413304708"/>
    <n v="1410280708"/>
    <b v="0"/>
    <x v="74"/>
    <b v="1"/>
    <s v="technology/wearables"/>
    <x v="37"/>
    <n v="1644"/>
    <x v="2"/>
    <x v="8"/>
  </r>
  <r>
    <n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s v="technology/wearables"/>
    <x v="49"/>
    <n v="42.67"/>
    <x v="2"/>
    <x v="8"/>
  </r>
  <r>
    <n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s v="technology/wearables"/>
    <x v="20"/>
    <n v="35.130000000000003"/>
    <x v="2"/>
    <x v="8"/>
  </r>
  <r>
    <n v="651"/>
    <x v="651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s v="technology/wearables"/>
    <x v="7"/>
    <n v="239.35"/>
    <x v="2"/>
    <x v="8"/>
  </r>
  <r>
    <n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s v="technology/wearables"/>
    <x v="8"/>
    <n v="107.64"/>
    <x v="2"/>
    <x v="8"/>
  </r>
  <r>
    <n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s v="technology/wearables"/>
    <x v="48"/>
    <n v="95.83"/>
    <x v="2"/>
    <x v="8"/>
  </r>
  <r>
    <n v="654"/>
    <x v="654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s v="technology/wearables"/>
    <x v="128"/>
    <n v="31.66"/>
    <x v="2"/>
    <x v="8"/>
  </r>
  <r>
    <n v="655"/>
    <x v="655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s v="technology/wearables"/>
    <x v="92"/>
    <n v="42.89"/>
    <x v="2"/>
    <x v="8"/>
  </r>
  <r>
    <n v="656"/>
    <x v="656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s v="technology/wearables"/>
    <x v="111"/>
    <n v="122.74"/>
    <x v="2"/>
    <x v="8"/>
  </r>
  <r>
    <n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s v="technology/wearables"/>
    <x v="9"/>
    <n v="190.45"/>
    <x v="2"/>
    <x v="8"/>
  </r>
  <r>
    <n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s v="technology/wearables"/>
    <x v="3"/>
    <n v="109.34"/>
    <x v="2"/>
    <x v="8"/>
  </r>
  <r>
    <n v="659"/>
    <x v="659"/>
    <s v="Sync up your lifestyle"/>
    <x v="9"/>
    <x v="481"/>
    <x v="0"/>
    <x v="0"/>
    <s v="USD"/>
    <n v="1440339295"/>
    <n v="1437747295"/>
    <b v="0"/>
    <x v="64"/>
    <b v="1"/>
    <s v="technology/wearables"/>
    <x v="7"/>
    <n v="143.66999999999999"/>
    <x v="2"/>
    <x v="8"/>
  </r>
  <r>
    <n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x v="59"/>
    <b v="0"/>
    <s v="technology/wearables"/>
    <x v="56"/>
    <n v="84.94"/>
    <x v="2"/>
    <x v="8"/>
  </r>
  <r>
    <n v="661"/>
    <x v="661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x v="82"/>
    <b v="0"/>
    <s v="technology/wearables"/>
    <x v="60"/>
    <n v="10.56"/>
    <x v="2"/>
    <x v="8"/>
  </r>
  <r>
    <n v="662"/>
    <x v="662"/>
    <s v="A stylish, durable safety light band on your wrist or ankle holds a watch or another modular accessory."/>
    <x v="130"/>
    <x v="484"/>
    <x v="2"/>
    <x v="0"/>
    <s v="USD"/>
    <n v="1421404247"/>
    <n v="1418812247"/>
    <b v="0"/>
    <x v="80"/>
    <b v="0"/>
    <s v="technology/wearables"/>
    <x v="50"/>
    <n v="39"/>
    <x v="2"/>
    <x v="8"/>
  </r>
  <r>
    <n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x v="63"/>
    <b v="0"/>
    <s v="technology/wearables"/>
    <x v="50"/>
    <n v="100"/>
    <x v="2"/>
    <x v="8"/>
  </r>
  <r>
    <n v="664"/>
    <x v="664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x v="60"/>
    <b v="0"/>
    <s v="technology/wearables"/>
    <x v="59"/>
    <n v="31.17"/>
    <x v="2"/>
    <x v="8"/>
  </r>
  <r>
    <n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x v="8"/>
    <b v="0"/>
    <s v="technology/wearables"/>
    <x v="118"/>
    <n v="155.33000000000001"/>
    <x v="2"/>
    <x v="8"/>
  </r>
  <r>
    <n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x v="80"/>
    <b v="0"/>
    <s v="technology/wearables"/>
    <x v="50"/>
    <n v="2"/>
    <x v="2"/>
    <x v="8"/>
  </r>
  <r>
    <n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x v="33"/>
    <b v="0"/>
    <s v="technology/wearables"/>
    <x v="54"/>
    <n v="178.93"/>
    <x v="2"/>
    <x v="8"/>
  </r>
  <r>
    <n v="668"/>
    <x v="668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x v="20"/>
    <b v="0"/>
    <s v="technology/wearables"/>
    <x v="62"/>
    <n v="27.36"/>
    <x v="2"/>
    <x v="8"/>
  </r>
  <r>
    <n v="669"/>
    <x v="669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x v="33"/>
    <b v="0"/>
    <s v="technology/wearables"/>
    <x v="66"/>
    <n v="1536.25"/>
    <x v="2"/>
    <x v="8"/>
  </r>
  <r>
    <n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x v="223"/>
    <b v="0"/>
    <s v="technology/wearables"/>
    <x v="129"/>
    <n v="85"/>
    <x v="2"/>
    <x v="8"/>
  </r>
  <r>
    <n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x v="41"/>
    <b v="0"/>
    <s v="technology/wearables"/>
    <x v="115"/>
    <n v="788.53"/>
    <x v="2"/>
    <x v="8"/>
  </r>
  <r>
    <n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x v="224"/>
    <b v="0"/>
    <s v="technology/wearables"/>
    <x v="66"/>
    <n v="50.3"/>
    <x v="2"/>
    <x v="8"/>
  </r>
  <r>
    <n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x v="83"/>
    <b v="0"/>
    <s v="technology/wearables"/>
    <x v="50"/>
    <n v="68.33"/>
    <x v="2"/>
    <x v="8"/>
  </r>
  <r>
    <n v="674"/>
    <x v="674"/>
    <s v="Listen to sounds by feeling an array of vibrational patterns against your body."/>
    <x v="63"/>
    <x v="493"/>
    <x v="2"/>
    <x v="0"/>
    <s v="USD"/>
    <n v="1407811627"/>
    <n v="1402627627"/>
    <b v="0"/>
    <x v="84"/>
    <b v="0"/>
    <s v="technology/wearables"/>
    <x v="50"/>
    <n v="7.5"/>
    <x v="2"/>
    <x v="8"/>
  </r>
  <r>
    <n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x v="55"/>
    <b v="0"/>
    <s v="technology/wearables"/>
    <x v="77"/>
    <n v="34.270000000000003"/>
    <x v="2"/>
    <x v="8"/>
  </r>
  <r>
    <n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x v="54"/>
    <b v="0"/>
    <s v="technology/wearables"/>
    <x v="60"/>
    <n v="61.29"/>
    <x v="2"/>
    <x v="8"/>
  </r>
  <r>
    <n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x v="93"/>
    <b v="0"/>
    <s v="technology/wearables"/>
    <x v="73"/>
    <n v="133.25"/>
    <x v="2"/>
    <x v="8"/>
  </r>
  <r>
    <n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x v="57"/>
    <b v="0"/>
    <s v="technology/wearables"/>
    <x v="65"/>
    <n v="65.180000000000007"/>
    <x v="2"/>
    <x v="8"/>
  </r>
  <r>
    <n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x v="225"/>
    <b v="0"/>
    <s v="technology/wearables"/>
    <x v="77"/>
    <n v="93.9"/>
    <x v="2"/>
    <x v="8"/>
  </r>
  <r>
    <n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x v="135"/>
    <b v="0"/>
    <s v="technology/wearables"/>
    <x v="73"/>
    <n v="150.65"/>
    <x v="2"/>
    <x v="8"/>
  </r>
  <r>
    <n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x v="29"/>
    <b v="0"/>
    <s v="technology/wearables"/>
    <x v="50"/>
    <n v="1"/>
    <x v="2"/>
    <x v="8"/>
  </r>
  <r>
    <n v="682"/>
    <x v="682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x v="80"/>
    <b v="0"/>
    <s v="technology/wearables"/>
    <x v="50"/>
    <n v="13.25"/>
    <x v="2"/>
    <x v="8"/>
  </r>
  <r>
    <n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x v="83"/>
    <b v="0"/>
    <s v="technology/wearables"/>
    <x v="60"/>
    <n v="99.33"/>
    <x v="2"/>
    <x v="8"/>
  </r>
  <r>
    <n v="684"/>
    <x v="684"/>
    <s v="Arcus gives your fingers super powers."/>
    <x v="163"/>
    <x v="502"/>
    <x v="2"/>
    <x v="0"/>
    <s v="USD"/>
    <n v="1406257200"/>
    <n v="1403176891"/>
    <b v="0"/>
    <x v="125"/>
    <b v="0"/>
    <s v="technology/wearables"/>
    <x v="113"/>
    <n v="177.39"/>
    <x v="2"/>
    <x v="8"/>
  </r>
  <r>
    <n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x v="73"/>
    <b v="0"/>
    <s v="technology/wearables"/>
    <x v="58"/>
    <n v="55.3"/>
    <x v="2"/>
    <x v="8"/>
  </r>
  <r>
    <n v="686"/>
    <x v="686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x v="78"/>
    <b v="0"/>
    <s v="technology/wearables"/>
    <x v="50"/>
    <n v="0"/>
    <x v="2"/>
    <x v="8"/>
  </r>
  <r>
    <n v="687"/>
    <x v="687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x v="79"/>
    <b v="0"/>
    <s v="technology/wearables"/>
    <x v="65"/>
    <n v="591.66999999999996"/>
    <x v="2"/>
    <x v="8"/>
  </r>
  <r>
    <n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x v="17"/>
    <b v="0"/>
    <s v="technology/wearables"/>
    <x v="130"/>
    <n v="405.5"/>
    <x v="2"/>
    <x v="8"/>
  </r>
  <r>
    <n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x v="226"/>
    <b v="0"/>
    <s v="technology/wearables"/>
    <x v="74"/>
    <n v="343.15"/>
    <x v="2"/>
    <x v="8"/>
  </r>
  <r>
    <n v="690"/>
    <x v="690"/>
    <s v="A radiation shield for your fitness tracker, smartwatch or other wearable smart device"/>
    <x v="22"/>
    <x v="507"/>
    <x v="2"/>
    <x v="0"/>
    <s v="USD"/>
    <n v="1473400800"/>
    <n v="1469718841"/>
    <b v="0"/>
    <x v="69"/>
    <b v="0"/>
    <s v="technology/wearables"/>
    <x v="81"/>
    <n v="72.59"/>
    <x v="2"/>
    <x v="8"/>
  </r>
  <r>
    <n v="691"/>
    <x v="691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x v="73"/>
    <b v="0"/>
    <s v="technology/wearables"/>
    <x v="60"/>
    <n v="26"/>
    <x v="2"/>
    <x v="8"/>
  </r>
  <r>
    <n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x v="227"/>
    <b v="0"/>
    <s v="technology/wearables"/>
    <x v="113"/>
    <n v="6.5"/>
    <x v="2"/>
    <x v="8"/>
  </r>
  <r>
    <n v="693"/>
    <x v="693"/>
    <s v="Prana is the first wearable combining breath and posture tracking to make your sitting time count."/>
    <x v="57"/>
    <x v="509"/>
    <x v="2"/>
    <x v="0"/>
    <s v="USD"/>
    <n v="1430421827"/>
    <n v="1427829827"/>
    <b v="0"/>
    <x v="228"/>
    <b v="0"/>
    <s v="technology/wearables"/>
    <x v="131"/>
    <n v="119.39"/>
    <x v="2"/>
    <x v="8"/>
  </r>
  <r>
    <n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x v="63"/>
    <b v="0"/>
    <s v="technology/wearables"/>
    <x v="50"/>
    <n v="84.29"/>
    <x v="2"/>
    <x v="8"/>
  </r>
  <r>
    <n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x v="63"/>
    <b v="0"/>
    <s v="technology/wearables"/>
    <x v="60"/>
    <n v="90.86"/>
    <x v="2"/>
    <x v="8"/>
  </r>
  <r>
    <n v="696"/>
    <x v="696"/>
    <s v="Show your fidelity by wearing the Trustee rings! Show where you are (at)!"/>
    <x v="164"/>
    <x v="116"/>
    <x v="2"/>
    <x v="9"/>
    <s v="EUR"/>
    <n v="1406326502"/>
    <n v="1403734502"/>
    <b v="0"/>
    <x v="29"/>
    <b v="0"/>
    <s v="technology/wearables"/>
    <x v="50"/>
    <n v="1"/>
    <x v="2"/>
    <x v="8"/>
  </r>
  <r>
    <n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x v="229"/>
    <b v="0"/>
    <s v="technology/wearables"/>
    <x v="132"/>
    <n v="20.34"/>
    <x v="2"/>
    <x v="8"/>
  </r>
  <r>
    <n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x v="60"/>
    <b v="0"/>
    <s v="technology/wearables"/>
    <x v="77"/>
    <n v="530.69000000000005"/>
    <x v="2"/>
    <x v="8"/>
  </r>
  <r>
    <n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x v="230"/>
    <b v="0"/>
    <s v="technology/wearables"/>
    <x v="133"/>
    <n v="120.39"/>
    <x v="2"/>
    <x v="8"/>
  </r>
  <r>
    <n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x v="162"/>
    <b v="0"/>
    <s v="technology/wearables"/>
    <x v="56"/>
    <n v="13"/>
    <x v="2"/>
    <x v="8"/>
  </r>
  <r>
    <n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x v="64"/>
    <b v="0"/>
    <s v="technology/wearables"/>
    <x v="117"/>
    <n v="291.33"/>
    <x v="2"/>
    <x v="8"/>
  </r>
  <r>
    <n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x v="77"/>
    <b v="0"/>
    <s v="technology/wearables"/>
    <x v="134"/>
    <n v="124.92"/>
    <x v="2"/>
    <x v="8"/>
  </r>
  <r>
    <n v="703"/>
    <x v="703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x v="63"/>
    <b v="0"/>
    <s v="technology/wearables"/>
    <x v="52"/>
    <n v="119.57"/>
    <x v="2"/>
    <x v="8"/>
  </r>
  <r>
    <n v="704"/>
    <x v="704"/>
    <s v="Turn you helmet into the safest helmet and don't worry about a thing,you will always have the right fit!!"/>
    <x v="56"/>
    <x v="517"/>
    <x v="2"/>
    <x v="5"/>
    <s v="CAD"/>
    <n v="1487565468"/>
    <n v="1482381468"/>
    <b v="0"/>
    <x v="80"/>
    <b v="0"/>
    <s v="technology/wearables"/>
    <x v="60"/>
    <n v="120.25"/>
    <x v="2"/>
    <x v="8"/>
  </r>
  <r>
    <n v="705"/>
    <x v="705"/>
    <s v="The closest thing ever to the Holy Grail of wearables technology"/>
    <x v="57"/>
    <x v="518"/>
    <x v="2"/>
    <x v="9"/>
    <s v="EUR"/>
    <n v="1484999278"/>
    <n v="1482407278"/>
    <b v="0"/>
    <x v="81"/>
    <b v="0"/>
    <s v="technology/wearables"/>
    <x v="60"/>
    <n v="195.4"/>
    <x v="2"/>
    <x v="8"/>
  </r>
  <r>
    <n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x v="78"/>
    <b v="0"/>
    <s v="technology/wearables"/>
    <x v="50"/>
    <n v="0"/>
    <x v="2"/>
    <x v="8"/>
  </r>
  <r>
    <n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x v="231"/>
    <b v="0"/>
    <s v="technology/wearables"/>
    <x v="135"/>
    <n v="117.7"/>
    <x v="2"/>
    <x v="8"/>
  </r>
  <r>
    <n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x v="232"/>
    <b v="0"/>
    <s v="technology/wearables"/>
    <x v="66"/>
    <n v="23.95"/>
    <x v="2"/>
    <x v="8"/>
  </r>
  <r>
    <n v="709"/>
    <x v="709"/>
    <s v="A &quot;handheld&quot; light, which eases the way you illuminate objects and/or paths."/>
    <x v="36"/>
    <x v="377"/>
    <x v="2"/>
    <x v="0"/>
    <s v="USD"/>
    <n v="1417741159"/>
    <n v="1415149159"/>
    <b v="0"/>
    <x v="84"/>
    <b v="0"/>
    <s v="technology/wearables"/>
    <x v="50"/>
    <n v="30.5"/>
    <x v="2"/>
    <x v="8"/>
  </r>
  <r>
    <n v="710"/>
    <x v="710"/>
    <s v="Shirts, so technologically advanced, they connect mentally to their audience upon sight."/>
    <x v="38"/>
    <x v="117"/>
    <x v="2"/>
    <x v="5"/>
    <s v="CAD"/>
    <n v="1408495440"/>
    <n v="1405640302"/>
    <b v="0"/>
    <x v="78"/>
    <b v="0"/>
    <s v="technology/wearables"/>
    <x v="50"/>
    <n v="0"/>
    <x v="2"/>
    <x v="8"/>
  </r>
  <r>
    <n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x v="233"/>
    <b v="0"/>
    <s v="technology/wearables"/>
    <x v="122"/>
    <n v="99.97"/>
    <x v="2"/>
    <x v="8"/>
  </r>
  <r>
    <n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x v="80"/>
    <b v="0"/>
    <s v="technology/wearables"/>
    <x v="50"/>
    <n v="26.25"/>
    <x v="2"/>
    <x v="8"/>
  </r>
  <r>
    <n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x v="29"/>
    <b v="0"/>
    <s v="technology/wearables"/>
    <x v="60"/>
    <n v="199"/>
    <x v="2"/>
    <x v="8"/>
  </r>
  <r>
    <n v="714"/>
    <x v="714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x v="33"/>
    <b v="0"/>
    <s v="technology/wearables"/>
    <x v="77"/>
    <n v="80.319999999999993"/>
    <x v="2"/>
    <x v="8"/>
  </r>
  <r>
    <n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x v="8"/>
    <b v="0"/>
    <s v="technology/wearables"/>
    <x v="62"/>
    <n v="115.75"/>
    <x v="2"/>
    <x v="8"/>
  </r>
  <r>
    <n v="716"/>
    <x v="716"/>
    <s v="Translate sight into touch with a wrist-mounted wearable. A revolution for visually impaired people everywhere."/>
    <x v="39"/>
    <x v="526"/>
    <x v="2"/>
    <x v="0"/>
    <s v="USD"/>
    <n v="1417392000"/>
    <n v="1414511307"/>
    <b v="0"/>
    <x v="38"/>
    <b v="0"/>
    <s v="technology/wearables"/>
    <x v="54"/>
    <n v="44.69"/>
    <x v="2"/>
    <x v="8"/>
  </r>
  <r>
    <n v="717"/>
    <x v="717"/>
    <s v="Cool air flowing under clothing keeps you cool."/>
    <x v="57"/>
    <x v="527"/>
    <x v="2"/>
    <x v="0"/>
    <s v="USD"/>
    <n v="1409949002"/>
    <n v="1407357002"/>
    <b v="0"/>
    <x v="80"/>
    <b v="0"/>
    <s v="technology/wearables"/>
    <x v="50"/>
    <n v="76.25"/>
    <x v="2"/>
    <x v="8"/>
  </r>
  <r>
    <n v="718"/>
    <x v="718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x v="80"/>
    <b v="0"/>
    <s v="technology/wearables"/>
    <x v="60"/>
    <n v="22.5"/>
    <x v="2"/>
    <x v="8"/>
  </r>
  <r>
    <n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x v="73"/>
    <b v="0"/>
    <s v="technology/wearables"/>
    <x v="60"/>
    <n v="19.399999999999999"/>
    <x v="2"/>
    <x v="8"/>
  </r>
  <r>
    <n v="720"/>
    <x v="720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s v="publishing/nonfiction"/>
    <x v="124"/>
    <n v="66.709999999999994"/>
    <x v="3"/>
    <x v="9"/>
  </r>
  <r>
    <n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s v="publishing/nonfiction"/>
    <x v="108"/>
    <n v="84.14"/>
    <x v="3"/>
    <x v="9"/>
  </r>
  <r>
    <n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s v="publishing/nonfiction"/>
    <x v="88"/>
    <n v="215.73"/>
    <x v="3"/>
    <x v="9"/>
  </r>
  <r>
    <n v="723"/>
    <x v="723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s v="publishing/nonfiction"/>
    <x v="15"/>
    <n v="54.69"/>
    <x v="3"/>
    <x v="9"/>
  </r>
  <r>
    <n v="724"/>
    <x v="724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s v="publishing/nonfiction"/>
    <x v="2"/>
    <n v="51.63"/>
    <x v="3"/>
    <x v="9"/>
  </r>
  <r>
    <n v="725"/>
    <x v="725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s v="publishing/nonfiction"/>
    <x v="8"/>
    <n v="143.36000000000001"/>
    <x v="3"/>
    <x v="9"/>
  </r>
  <r>
    <n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s v="publishing/nonfiction"/>
    <x v="7"/>
    <n v="72.430000000000007"/>
    <x v="3"/>
    <x v="9"/>
  </r>
  <r>
    <n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s v="publishing/nonfiction"/>
    <x v="94"/>
    <n v="36.53"/>
    <x v="3"/>
    <x v="9"/>
  </r>
  <r>
    <n v="728"/>
    <x v="728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s v="publishing/nonfiction"/>
    <x v="6"/>
    <n v="60.9"/>
    <x v="3"/>
    <x v="9"/>
  </r>
  <r>
    <n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s v="publishing/nonfiction"/>
    <x v="26"/>
    <n v="43.55"/>
    <x v="3"/>
    <x v="9"/>
  </r>
  <r>
    <n v="730"/>
    <x v="730"/>
    <s v="A Massive but Cheerful Online Digital Archive of Surfing"/>
    <x v="22"/>
    <x v="539"/>
    <x v="0"/>
    <x v="0"/>
    <s v="USD"/>
    <n v="1323280391"/>
    <n v="1320688391"/>
    <b v="0"/>
    <x v="236"/>
    <b v="1"/>
    <s v="publishing/nonfiction"/>
    <x v="88"/>
    <n v="99.77"/>
    <x v="3"/>
    <x v="9"/>
  </r>
  <r>
    <n v="731"/>
    <x v="731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s v="publishing/nonfiction"/>
    <x v="9"/>
    <n v="88.73"/>
    <x v="3"/>
    <x v="9"/>
  </r>
  <r>
    <n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s v="publishing/nonfiction"/>
    <x v="12"/>
    <n v="4.92"/>
    <x v="3"/>
    <x v="9"/>
  </r>
  <r>
    <n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s v="publishing/nonfiction"/>
    <x v="28"/>
    <n v="17.82"/>
    <x v="3"/>
    <x v="9"/>
  </r>
  <r>
    <n v="734"/>
    <x v="734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s v="publishing/nonfiction"/>
    <x v="9"/>
    <n v="187.19"/>
    <x v="3"/>
    <x v="9"/>
  </r>
  <r>
    <n v="735"/>
    <x v="735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s v="publishing/nonfiction"/>
    <x v="35"/>
    <n v="234.81"/>
    <x v="3"/>
    <x v="9"/>
  </r>
  <r>
    <n v="736"/>
    <x v="736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s v="publishing/nonfiction"/>
    <x v="136"/>
    <n v="105.05"/>
    <x v="3"/>
    <x v="9"/>
  </r>
  <r>
    <n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s v="publishing/nonfiction"/>
    <x v="108"/>
    <n v="56.67"/>
    <x v="3"/>
    <x v="9"/>
  </r>
  <r>
    <n v="738"/>
    <x v="738"/>
    <s v="The true story of a child's struggle with hunger, poverty, and war in El Salvador."/>
    <x v="15"/>
    <x v="547"/>
    <x v="0"/>
    <x v="0"/>
    <s v="USD"/>
    <n v="1417409940"/>
    <n v="1414765794"/>
    <b v="0"/>
    <x v="14"/>
    <b v="1"/>
    <s v="publishing/nonfiction"/>
    <x v="13"/>
    <n v="39.049999999999997"/>
    <x v="3"/>
    <x v="9"/>
  </r>
  <r>
    <n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s v="publishing/nonfiction"/>
    <x v="137"/>
    <n v="68.349999999999994"/>
    <x v="3"/>
    <x v="9"/>
  </r>
  <r>
    <n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s v="publishing/nonfiction"/>
    <x v="13"/>
    <n v="169.58"/>
    <x v="3"/>
    <x v="9"/>
  </r>
  <r>
    <n v="741"/>
    <x v="741"/>
    <s v="A revolutionary digital mapping project of the Vilna Ghetto"/>
    <x v="93"/>
    <x v="550"/>
    <x v="0"/>
    <x v="0"/>
    <s v="USD"/>
    <n v="1370964806"/>
    <n v="1367940806"/>
    <b v="0"/>
    <x v="225"/>
    <b v="1"/>
    <s v="publishing/nonfiction"/>
    <x v="21"/>
    <n v="141.41999999999999"/>
    <x v="3"/>
    <x v="9"/>
  </r>
  <r>
    <n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s v="publishing/nonfiction"/>
    <x v="38"/>
    <n v="67.39"/>
    <x v="3"/>
    <x v="9"/>
  </r>
  <r>
    <n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s v="publishing/nonfiction"/>
    <x v="34"/>
    <n v="54.27"/>
    <x v="3"/>
    <x v="9"/>
  </r>
  <r>
    <n v="744"/>
    <x v="744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s v="publishing/nonfiction"/>
    <x v="21"/>
    <n v="82.52"/>
    <x v="3"/>
    <x v="9"/>
  </r>
  <r>
    <n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s v="publishing/nonfiction"/>
    <x v="99"/>
    <n v="53.73"/>
    <x v="3"/>
    <x v="9"/>
  </r>
  <r>
    <n v="746"/>
    <x v="746"/>
    <s v="This is a book of letters. Letters to our body parts."/>
    <x v="174"/>
    <x v="555"/>
    <x v="0"/>
    <x v="0"/>
    <s v="USD"/>
    <n v="1348372740"/>
    <n v="1346806909"/>
    <b v="0"/>
    <x v="174"/>
    <b v="1"/>
    <s v="publishing/nonfiction"/>
    <x v="38"/>
    <n v="34.21"/>
    <x v="3"/>
    <x v="9"/>
  </r>
  <r>
    <n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s v="publishing/nonfiction"/>
    <x v="8"/>
    <n v="127.33"/>
    <x v="3"/>
    <x v="9"/>
  </r>
  <r>
    <n v="748"/>
    <x v="748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s v="publishing/nonfiction"/>
    <x v="8"/>
    <n v="45.57"/>
    <x v="3"/>
    <x v="9"/>
  </r>
  <r>
    <n v="749"/>
    <x v="749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s v="publishing/nonfiction"/>
    <x v="6"/>
    <n v="95.96"/>
    <x v="3"/>
    <x v="9"/>
  </r>
  <r>
    <n v="750"/>
    <x v="750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s v="publishing/nonfiction"/>
    <x v="33"/>
    <n v="77.27"/>
    <x v="3"/>
    <x v="9"/>
  </r>
  <r>
    <n v="751"/>
    <x v="751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s v="publishing/nonfiction"/>
    <x v="17"/>
    <n v="57.34"/>
    <x v="3"/>
    <x v="9"/>
  </r>
  <r>
    <n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s v="publishing/nonfiction"/>
    <x v="20"/>
    <n v="53.19"/>
    <x v="3"/>
    <x v="9"/>
  </r>
  <r>
    <n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s v="publishing/nonfiction"/>
    <x v="30"/>
    <n v="492.31"/>
    <x v="3"/>
    <x v="9"/>
  </r>
  <r>
    <n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s v="publishing/nonfiction"/>
    <x v="3"/>
    <n v="42.35"/>
    <x v="3"/>
    <x v="9"/>
  </r>
  <r>
    <n v="755"/>
    <x v="755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s v="publishing/nonfiction"/>
    <x v="21"/>
    <n v="37.47"/>
    <x v="3"/>
    <x v="9"/>
  </r>
  <r>
    <n v="756"/>
    <x v="756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s v="publishing/nonfiction"/>
    <x v="90"/>
    <n v="37.450000000000003"/>
    <x v="3"/>
    <x v="9"/>
  </r>
  <r>
    <n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s v="publishing/nonfiction"/>
    <x v="138"/>
    <n v="33.06"/>
    <x v="3"/>
    <x v="9"/>
  </r>
  <r>
    <n v="758"/>
    <x v="758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s v="publishing/nonfiction"/>
    <x v="21"/>
    <n v="134.21"/>
    <x v="3"/>
    <x v="9"/>
  </r>
  <r>
    <n v="759"/>
    <x v="759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s v="publishing/nonfiction"/>
    <x v="21"/>
    <n v="51.47"/>
    <x v="3"/>
    <x v="9"/>
  </r>
  <r>
    <n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x v="78"/>
    <b v="0"/>
    <s v="publishing/fiction"/>
    <x v="50"/>
    <n v="0"/>
    <x v="3"/>
    <x v="10"/>
  </r>
  <r>
    <n v="761"/>
    <x v="761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x v="79"/>
    <b v="0"/>
    <s v="publishing/fiction"/>
    <x v="62"/>
    <n v="39.17"/>
    <x v="3"/>
    <x v="10"/>
  </r>
  <r>
    <n v="762"/>
    <x v="762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x v="78"/>
    <b v="0"/>
    <s v="publishing/fiction"/>
    <x v="50"/>
    <n v="0"/>
    <x v="3"/>
    <x v="10"/>
  </r>
  <r>
    <n v="763"/>
    <x v="763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x v="29"/>
    <b v="0"/>
    <s v="publishing/fiction"/>
    <x v="50"/>
    <n v="5"/>
    <x v="3"/>
    <x v="10"/>
  </r>
  <r>
    <n v="764"/>
    <x v="764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x v="78"/>
    <b v="0"/>
    <s v="publishing/fiction"/>
    <x v="50"/>
    <n v="0"/>
    <x v="3"/>
    <x v="10"/>
  </r>
  <r>
    <n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x v="34"/>
    <b v="0"/>
    <s v="publishing/fiction"/>
    <x v="71"/>
    <n v="57.3"/>
    <x v="3"/>
    <x v="10"/>
  </r>
  <r>
    <n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x v="78"/>
    <b v="0"/>
    <s v="publishing/fiction"/>
    <x v="50"/>
    <n v="0"/>
    <x v="3"/>
    <x v="10"/>
  </r>
  <r>
    <n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x v="83"/>
    <b v="0"/>
    <s v="publishing/fiction"/>
    <x v="65"/>
    <n v="59"/>
    <x v="3"/>
    <x v="10"/>
  </r>
  <r>
    <n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x v="78"/>
    <b v="0"/>
    <s v="publishing/fiction"/>
    <x v="50"/>
    <n v="0"/>
    <x v="3"/>
    <x v="10"/>
  </r>
  <r>
    <n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x v="47"/>
    <b v="0"/>
    <s v="publishing/fiction"/>
    <x v="139"/>
    <n v="31.85"/>
    <x v="3"/>
    <x v="10"/>
  </r>
  <r>
    <n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x v="78"/>
    <b v="0"/>
    <s v="publishing/fiction"/>
    <x v="50"/>
    <n v="0"/>
    <x v="3"/>
    <x v="10"/>
  </r>
  <r>
    <n v="771"/>
    <x v="771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x v="29"/>
    <b v="0"/>
    <s v="publishing/fiction"/>
    <x v="50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x v="29"/>
    <b v="0"/>
    <s v="publishing/fiction"/>
    <x v="56"/>
    <n v="50"/>
    <x v="3"/>
    <x v="10"/>
  </r>
  <r>
    <n v="773"/>
    <x v="773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x v="84"/>
    <b v="0"/>
    <s v="publishing/fiction"/>
    <x v="60"/>
    <n v="16"/>
    <x v="3"/>
    <x v="10"/>
  </r>
  <r>
    <n v="774"/>
    <x v="774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x v="82"/>
    <b v="0"/>
    <s v="publishing/fiction"/>
    <x v="140"/>
    <n v="39"/>
    <x v="3"/>
    <x v="10"/>
  </r>
  <r>
    <n v="775"/>
    <x v="775"/>
    <s v="Scorned is the first in a series that I have been working on for two years and it's time to get it published."/>
    <x v="3"/>
    <x v="575"/>
    <x v="2"/>
    <x v="0"/>
    <s v="USD"/>
    <n v="1323998795"/>
    <n v="1321406795"/>
    <b v="0"/>
    <x v="81"/>
    <b v="0"/>
    <s v="publishing/fiction"/>
    <x v="53"/>
    <n v="34"/>
    <x v="3"/>
    <x v="10"/>
  </r>
  <r>
    <n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x v="7"/>
    <b v="0"/>
    <s v="publishing/fiction"/>
    <x v="76"/>
    <n v="63.12"/>
    <x v="3"/>
    <x v="10"/>
  </r>
  <r>
    <n v="777"/>
    <x v="777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x v="83"/>
    <b v="0"/>
    <s v="publishing/fiction"/>
    <x v="60"/>
    <n v="7"/>
    <x v="3"/>
    <x v="10"/>
  </r>
  <r>
    <n v="778"/>
    <x v="778"/>
    <s v="Laughter, tears and good times in the warm glow of Summer s Love. The perfect recipe for the winter blahs."/>
    <x v="2"/>
    <x v="369"/>
    <x v="2"/>
    <x v="0"/>
    <s v="USD"/>
    <n v="1398876680"/>
    <n v="1396284680"/>
    <b v="0"/>
    <x v="29"/>
    <b v="0"/>
    <s v="publishing/fiction"/>
    <x v="50"/>
    <n v="2"/>
    <x v="3"/>
    <x v="10"/>
  </r>
  <r>
    <n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x v="79"/>
    <b v="0"/>
    <s v="publishing/fiction"/>
    <x v="56"/>
    <n v="66.67"/>
    <x v="3"/>
    <x v="10"/>
  </r>
  <r>
    <n v="780"/>
    <x v="780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s v="music/rock"/>
    <x v="3"/>
    <n v="38.520000000000003"/>
    <x v="4"/>
    <x v="11"/>
  </r>
  <r>
    <n v="781"/>
    <x v="781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s v="music/rock"/>
    <x v="18"/>
    <n v="42.61"/>
    <x v="4"/>
    <x v="11"/>
  </r>
  <r>
    <n v="782"/>
    <x v="782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s v="music/rock"/>
    <x v="8"/>
    <n v="50"/>
    <x v="4"/>
    <x v="11"/>
  </r>
  <r>
    <n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s v="music/rock"/>
    <x v="34"/>
    <n v="63.49"/>
    <x v="4"/>
    <x v="11"/>
  </r>
  <r>
    <n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s v="music/rock"/>
    <x v="33"/>
    <n v="102.5"/>
    <x v="4"/>
    <x v="11"/>
  </r>
  <r>
    <n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s v="music/rock"/>
    <x v="141"/>
    <n v="31.14"/>
    <x v="4"/>
    <x v="11"/>
  </r>
  <r>
    <n v="786"/>
    <x v="786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s v="music/rock"/>
    <x v="1"/>
    <n v="162.27000000000001"/>
    <x v="4"/>
    <x v="11"/>
  </r>
  <r>
    <n v="787"/>
    <x v="787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s v="music/rock"/>
    <x v="35"/>
    <n v="80.59"/>
    <x v="4"/>
    <x v="11"/>
  </r>
  <r>
    <n v="788"/>
    <x v="788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s v="music/rock"/>
    <x v="142"/>
    <n v="59.85"/>
    <x v="4"/>
    <x v="11"/>
  </r>
  <r>
    <n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s v="music/rock"/>
    <x v="15"/>
    <n v="132.86000000000001"/>
    <x v="4"/>
    <x v="11"/>
  </r>
  <r>
    <n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s v="music/rock"/>
    <x v="124"/>
    <n v="92.55"/>
    <x v="4"/>
    <x v="11"/>
  </r>
  <r>
    <n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s v="music/rock"/>
    <x v="3"/>
    <n v="60.86"/>
    <x v="4"/>
    <x v="11"/>
  </r>
  <r>
    <n v="792"/>
    <x v="792"/>
    <s v="Rock n' Roll about the intersection of lies and belief: the Believable Lie."/>
    <x v="30"/>
    <x v="589"/>
    <x v="0"/>
    <x v="0"/>
    <s v="USD"/>
    <n v="1383861483"/>
    <n v="1381265883"/>
    <b v="0"/>
    <x v="65"/>
    <b v="1"/>
    <s v="music/rock"/>
    <x v="8"/>
    <n v="41.85"/>
    <x v="4"/>
    <x v="11"/>
  </r>
  <r>
    <n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s v="music/rock"/>
    <x v="33"/>
    <n v="88.33"/>
    <x v="4"/>
    <x v="11"/>
  </r>
  <r>
    <n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s v="music/rock"/>
    <x v="2"/>
    <n v="158.96"/>
    <x v="4"/>
    <x v="11"/>
  </r>
  <r>
    <n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s v="music/rock"/>
    <x v="20"/>
    <n v="85.05"/>
    <x v="4"/>
    <x v="11"/>
  </r>
  <r>
    <n v="796"/>
    <x v="796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s v="music/rock"/>
    <x v="7"/>
    <n v="112.61"/>
    <x v="4"/>
    <x v="11"/>
  </r>
  <r>
    <n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s v="music/rock"/>
    <x v="29"/>
    <n v="45.44"/>
    <x v="4"/>
    <x v="11"/>
  </r>
  <r>
    <n v="798"/>
    <x v="798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s v="music/rock"/>
    <x v="41"/>
    <n v="46.22"/>
    <x v="4"/>
    <x v="11"/>
  </r>
  <r>
    <n v="799"/>
    <x v="799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s v="music/rock"/>
    <x v="8"/>
    <n v="178.61"/>
    <x v="4"/>
    <x v="11"/>
  </r>
  <r>
    <n v="800"/>
    <x v="800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s v="music/rock"/>
    <x v="143"/>
    <n v="40.75"/>
    <x v="4"/>
    <x v="11"/>
  </r>
  <r>
    <n v="801"/>
    <x v="801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s v="music/rock"/>
    <x v="20"/>
    <n v="43.73"/>
    <x v="4"/>
    <x v="11"/>
  </r>
  <r>
    <n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s v="music/rock"/>
    <x v="7"/>
    <n v="81.069999999999993"/>
    <x v="4"/>
    <x v="11"/>
  </r>
  <r>
    <n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s v="music/rock"/>
    <x v="4"/>
    <n v="74.61"/>
    <x v="4"/>
    <x v="11"/>
  </r>
  <r>
    <n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s v="music/rock"/>
    <x v="8"/>
    <n v="305.56"/>
    <x v="4"/>
    <x v="11"/>
  </r>
  <r>
    <n v="805"/>
    <x v="805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s v="music/rock"/>
    <x v="2"/>
    <n v="58.33"/>
    <x v="4"/>
    <x v="11"/>
  </r>
  <r>
    <n v="806"/>
    <x v="806"/>
    <s v="Help Golden Animals finish their NEW Album!"/>
    <x v="6"/>
    <x v="603"/>
    <x v="0"/>
    <x v="0"/>
    <s v="USD"/>
    <n v="1315413339"/>
    <n v="1312821339"/>
    <b v="0"/>
    <x v="26"/>
    <b v="1"/>
    <s v="music/rock"/>
    <x v="3"/>
    <n v="117.68"/>
    <x v="4"/>
    <x v="11"/>
  </r>
  <r>
    <n v="807"/>
    <x v="807"/>
    <s v="Join the Sic Vita family and lend a hand as we create a new album!"/>
    <x v="23"/>
    <x v="604"/>
    <x v="0"/>
    <x v="0"/>
    <s v="USD"/>
    <n v="1488333600"/>
    <n v="1485270311"/>
    <b v="0"/>
    <x v="7"/>
    <b v="1"/>
    <s v="music/rock"/>
    <x v="2"/>
    <n v="73.77"/>
    <x v="4"/>
    <x v="11"/>
  </r>
  <r>
    <n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s v="music/rock"/>
    <x v="8"/>
    <n v="104.65"/>
    <x v="4"/>
    <x v="11"/>
  </r>
  <r>
    <n v="809"/>
    <x v="809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s v="music/rock"/>
    <x v="3"/>
    <n v="79.83"/>
    <x v="4"/>
    <x v="11"/>
  </r>
  <r>
    <n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s v="music/rock"/>
    <x v="2"/>
    <n v="58.33"/>
    <x v="4"/>
    <x v="11"/>
  </r>
  <r>
    <n v="811"/>
    <x v="811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s v="music/rock"/>
    <x v="3"/>
    <n v="86.67"/>
    <x v="4"/>
    <x v="11"/>
  </r>
  <r>
    <n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s v="music/rock"/>
    <x v="143"/>
    <n v="27.61"/>
    <x v="4"/>
    <x v="11"/>
  </r>
  <r>
    <n v="813"/>
    <x v="813"/>
    <s v="A pre order campaign to fund the pressing of our second full length vinyl LP"/>
    <x v="15"/>
    <x v="609"/>
    <x v="0"/>
    <x v="0"/>
    <s v="USD"/>
    <n v="1342825365"/>
    <n v="1340233365"/>
    <b v="0"/>
    <x v="93"/>
    <b v="1"/>
    <s v="music/rock"/>
    <x v="12"/>
    <n v="25"/>
    <x v="4"/>
    <x v="11"/>
  </r>
  <r>
    <n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s v="music/rock"/>
    <x v="37"/>
    <n v="45.46"/>
    <x v="4"/>
    <x v="11"/>
  </r>
  <r>
    <n v="815"/>
    <x v="815"/>
    <s v="Be a part of helping The Early Reset finish their new 7 song EP."/>
    <x v="23"/>
    <x v="611"/>
    <x v="0"/>
    <x v="0"/>
    <s v="USD"/>
    <n v="1414879303"/>
    <n v="1412287303"/>
    <b v="0"/>
    <x v="68"/>
    <b v="1"/>
    <s v="music/rock"/>
    <x v="13"/>
    <n v="99.53"/>
    <x v="4"/>
    <x v="11"/>
  </r>
  <r>
    <n v="816"/>
    <x v="816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s v="music/rock"/>
    <x v="41"/>
    <n v="39.31"/>
    <x v="4"/>
    <x v="11"/>
  </r>
  <r>
    <n v="817"/>
    <x v="817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s v="music/rock"/>
    <x v="0"/>
    <n v="89.42"/>
    <x v="4"/>
    <x v="11"/>
  </r>
  <r>
    <n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s v="music/rock"/>
    <x v="94"/>
    <n v="28.68"/>
    <x v="4"/>
    <x v="11"/>
  </r>
  <r>
    <n v="819"/>
    <x v="819"/>
    <s v="We are touring the Southeast in support of our new EP"/>
    <x v="44"/>
    <x v="140"/>
    <x v="0"/>
    <x v="0"/>
    <s v="USD"/>
    <n v="1387601040"/>
    <n v="1386806254"/>
    <b v="0"/>
    <x v="25"/>
    <b v="1"/>
    <s v="music/rock"/>
    <x v="15"/>
    <n v="31.07"/>
    <x v="4"/>
    <x v="11"/>
  </r>
  <r>
    <n v="820"/>
    <x v="820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s v="music/rock"/>
    <x v="84"/>
    <n v="70.55"/>
    <x v="4"/>
    <x v="11"/>
  </r>
  <r>
    <n v="821"/>
    <x v="821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s v="music/rock"/>
    <x v="8"/>
    <n v="224.13"/>
    <x v="4"/>
    <x v="11"/>
  </r>
  <r>
    <n v="822"/>
    <x v="822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s v="music/rock"/>
    <x v="17"/>
    <n v="51.81"/>
    <x v="4"/>
    <x v="11"/>
  </r>
  <r>
    <n v="823"/>
    <x v="823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s v="music/rock"/>
    <x v="144"/>
    <n v="43.52"/>
    <x v="4"/>
    <x v="11"/>
  </r>
  <r>
    <n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s v="music/rock"/>
    <x v="84"/>
    <n v="39.82"/>
    <x v="4"/>
    <x v="11"/>
  </r>
  <r>
    <n v="825"/>
    <x v="825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s v="music/rock"/>
    <x v="8"/>
    <n v="126.81"/>
    <x v="4"/>
    <x v="11"/>
  </r>
  <r>
    <n v="826"/>
    <x v="826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s v="music/rock"/>
    <x v="7"/>
    <n v="113.88"/>
    <x v="4"/>
    <x v="11"/>
  </r>
  <r>
    <n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s v="music/rock"/>
    <x v="33"/>
    <n v="28.18"/>
    <x v="4"/>
    <x v="11"/>
  </r>
  <r>
    <n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s v="music/rock"/>
    <x v="13"/>
    <n v="36.61"/>
    <x v="4"/>
    <x v="11"/>
  </r>
  <r>
    <n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s v="music/rock"/>
    <x v="3"/>
    <n v="32.5"/>
    <x v="4"/>
    <x v="11"/>
  </r>
  <r>
    <n v="830"/>
    <x v="830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s v="music/rock"/>
    <x v="29"/>
    <n v="60.66"/>
    <x v="4"/>
    <x v="11"/>
  </r>
  <r>
    <n v="831"/>
    <x v="831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s v="music/rock"/>
    <x v="145"/>
    <n v="175"/>
    <x v="4"/>
    <x v="11"/>
  </r>
  <r>
    <n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s v="music/rock"/>
    <x v="7"/>
    <n v="97.99"/>
    <x v="4"/>
    <x v="11"/>
  </r>
  <r>
    <n v="833"/>
    <x v="833"/>
    <s v="This is an American rock album."/>
    <x v="12"/>
    <x v="627"/>
    <x v="0"/>
    <x v="0"/>
    <s v="USD"/>
    <n v="1397941475"/>
    <n v="1395349475"/>
    <b v="0"/>
    <x v="14"/>
    <b v="1"/>
    <s v="music/rock"/>
    <x v="21"/>
    <n v="148.78"/>
    <x v="4"/>
    <x v="11"/>
  </r>
  <r>
    <n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s v="music/rock"/>
    <x v="26"/>
    <n v="96.08"/>
    <x v="4"/>
    <x v="11"/>
  </r>
  <r>
    <n v="835"/>
    <x v="835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s v="music/rock"/>
    <x v="16"/>
    <n v="58.63"/>
    <x v="4"/>
    <x v="11"/>
  </r>
  <r>
    <n v="836"/>
    <x v="836"/>
    <s v="An album you can bring home to mom."/>
    <x v="10"/>
    <x v="630"/>
    <x v="0"/>
    <x v="0"/>
    <s v="USD"/>
    <n v="1381108918"/>
    <n v="1378516918"/>
    <b v="0"/>
    <x v="67"/>
    <b v="1"/>
    <s v="music/rock"/>
    <x v="7"/>
    <n v="109.71"/>
    <x v="4"/>
    <x v="11"/>
  </r>
  <r>
    <n v="837"/>
    <x v="837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s v="music/rock"/>
    <x v="108"/>
    <n v="49.11"/>
    <x v="4"/>
    <x v="11"/>
  </r>
  <r>
    <n v="838"/>
    <x v="838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s v="music/rock"/>
    <x v="14"/>
    <n v="47.67"/>
    <x v="4"/>
    <x v="11"/>
  </r>
  <r>
    <n v="839"/>
    <x v="839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s v="music/rock"/>
    <x v="16"/>
    <n v="60.74"/>
    <x v="4"/>
    <x v="11"/>
  </r>
  <r>
    <n v="840"/>
    <x v="840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s v="music/metal"/>
    <x v="28"/>
    <n v="63.38"/>
    <x v="4"/>
    <x v="12"/>
  </r>
  <r>
    <n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s v="music/metal"/>
    <x v="7"/>
    <n v="53.89"/>
    <x v="4"/>
    <x v="12"/>
  </r>
  <r>
    <n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s v="music/metal"/>
    <x v="3"/>
    <n v="66.87"/>
    <x v="4"/>
    <x v="12"/>
  </r>
  <r>
    <n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s v="music/metal"/>
    <x v="128"/>
    <n v="63.1"/>
    <x v="4"/>
    <x v="12"/>
  </r>
  <r>
    <n v="844"/>
    <x v="844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s v="music/metal"/>
    <x v="146"/>
    <n v="36.630000000000003"/>
    <x v="4"/>
    <x v="12"/>
  </r>
  <r>
    <n v="845"/>
    <x v="845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s v="music/metal"/>
    <x v="28"/>
    <n v="34.01"/>
    <x v="4"/>
    <x v="12"/>
  </r>
  <r>
    <n v="846"/>
    <x v="846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s v="music/metal"/>
    <x v="108"/>
    <n v="28.55"/>
    <x v="4"/>
    <x v="12"/>
  </r>
  <r>
    <n v="847"/>
    <x v="847"/>
    <s v="MUSIC WITH MEANING!  MUSIC THAT MATTERS!!!"/>
    <x v="185"/>
    <x v="115"/>
    <x v="0"/>
    <x v="0"/>
    <s v="USD"/>
    <n v="1436555376"/>
    <n v="1433963376"/>
    <b v="0"/>
    <x v="29"/>
    <b v="1"/>
    <s v="music/metal"/>
    <x v="8"/>
    <n v="10"/>
    <x v="4"/>
    <x v="12"/>
  </r>
  <r>
    <n v="848"/>
    <x v="848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s v="music/metal"/>
    <x v="8"/>
    <n v="18.75"/>
    <x v="4"/>
    <x v="12"/>
  </r>
  <r>
    <n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s v="music/metal"/>
    <x v="28"/>
    <n v="41.7"/>
    <x v="4"/>
    <x v="12"/>
  </r>
  <r>
    <n v="850"/>
    <x v="850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s v="music/metal"/>
    <x v="19"/>
    <n v="46.67"/>
    <x v="4"/>
    <x v="12"/>
  </r>
  <r>
    <n v="851"/>
    <x v="851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s v="music/metal"/>
    <x v="22"/>
    <n v="37.270000000000003"/>
    <x v="4"/>
    <x v="12"/>
  </r>
  <r>
    <n v="852"/>
    <x v="852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s v="music/metal"/>
    <x v="2"/>
    <n v="59.26"/>
    <x v="4"/>
    <x v="12"/>
  </r>
  <r>
    <n v="853"/>
    <x v="853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s v="music/metal"/>
    <x v="8"/>
    <n v="30"/>
    <x v="4"/>
    <x v="12"/>
  </r>
  <r>
    <n v="854"/>
    <x v="854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s v="music/metal"/>
    <x v="90"/>
    <n v="65.86"/>
    <x v="4"/>
    <x v="12"/>
  </r>
  <r>
    <n v="855"/>
    <x v="855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s v="music/metal"/>
    <x v="33"/>
    <n v="31.91"/>
    <x v="4"/>
    <x v="12"/>
  </r>
  <r>
    <n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s v="music/metal"/>
    <x v="147"/>
    <n v="19.46"/>
    <x v="4"/>
    <x v="12"/>
  </r>
  <r>
    <n v="857"/>
    <x v="857"/>
    <s v="Modern Post-Hardcore/Electro music (Hardstyle, EDM, Trap, Dubstep, Dembow, House)."/>
    <x v="38"/>
    <x v="647"/>
    <x v="0"/>
    <x v="3"/>
    <s v="EUR"/>
    <n v="1448463431"/>
    <n v="1444831031"/>
    <b v="0"/>
    <x v="54"/>
    <b v="1"/>
    <s v="music/metal"/>
    <x v="8"/>
    <n v="50"/>
    <x v="4"/>
    <x v="12"/>
  </r>
  <r>
    <n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s v="music/metal"/>
    <x v="124"/>
    <n v="22.74"/>
    <x v="4"/>
    <x v="12"/>
  </r>
  <r>
    <n v="859"/>
    <x v="859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s v="music/metal"/>
    <x v="2"/>
    <n v="42.72"/>
    <x v="4"/>
    <x v="12"/>
  </r>
  <r>
    <n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x v="53"/>
    <b v="0"/>
    <s v="music/jazz"/>
    <x v="82"/>
    <n v="52.92"/>
    <x v="4"/>
    <x v="13"/>
  </r>
  <r>
    <n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x v="84"/>
    <b v="0"/>
    <s v="music/jazz"/>
    <x v="53"/>
    <n v="50.5"/>
    <x v="4"/>
    <x v="13"/>
  </r>
  <r>
    <n v="862"/>
    <x v="862"/>
    <s v="I want to work with the great John Goodsall and Percy Jones from Brand X to create the ultimate new jazz album."/>
    <x v="63"/>
    <x v="575"/>
    <x v="2"/>
    <x v="1"/>
    <s v="GBP"/>
    <n v="1384179548"/>
    <n v="1381583948"/>
    <b v="0"/>
    <x v="80"/>
    <b v="0"/>
    <s v="music/jazz"/>
    <x v="50"/>
    <n v="42.5"/>
    <x v="4"/>
    <x v="13"/>
  </r>
  <r>
    <n v="863"/>
    <x v="863"/>
    <s v="I'm making the move from a side man in local groups to the leader with this debut jazz CD project."/>
    <x v="13"/>
    <x v="456"/>
    <x v="2"/>
    <x v="0"/>
    <s v="USD"/>
    <n v="1329014966"/>
    <n v="1326422966"/>
    <b v="0"/>
    <x v="81"/>
    <b v="0"/>
    <s v="music/jazz"/>
    <x v="62"/>
    <n v="18"/>
    <x v="4"/>
    <x v="13"/>
  </r>
  <r>
    <n v="864"/>
    <x v="864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x v="1"/>
    <b v="0"/>
    <s v="music/jazz"/>
    <x v="72"/>
    <n v="34.18"/>
    <x v="4"/>
    <x v="13"/>
  </r>
  <r>
    <n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x v="84"/>
    <b v="0"/>
    <s v="music/jazz"/>
    <x v="53"/>
    <n v="22.5"/>
    <x v="4"/>
    <x v="13"/>
  </r>
  <r>
    <n v="866"/>
    <x v="866"/>
    <s v="Drivetime heads to Cali for summer tour supported by @Smoothjazz.com &amp; @JJZPhilly  #Spaghettini #The Roxy"/>
    <x v="8"/>
    <x v="141"/>
    <x v="2"/>
    <x v="0"/>
    <s v="USD"/>
    <n v="1425136200"/>
    <n v="1421853518"/>
    <b v="0"/>
    <x v="202"/>
    <b v="0"/>
    <s v="music/jazz"/>
    <x v="82"/>
    <n v="58.18"/>
    <x v="4"/>
    <x v="13"/>
  </r>
  <r>
    <n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x v="202"/>
    <b v="0"/>
    <s v="music/jazz"/>
    <x v="148"/>
    <n v="109.18"/>
    <x v="4"/>
    <x v="13"/>
  </r>
  <r>
    <n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x v="29"/>
    <b v="0"/>
    <s v="music/jazz"/>
    <x v="50"/>
    <n v="50"/>
    <x v="4"/>
    <x v="13"/>
  </r>
  <r>
    <n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x v="83"/>
    <b v="0"/>
    <s v="music/jazz"/>
    <x v="81"/>
    <n v="346.67"/>
    <x v="4"/>
    <x v="13"/>
  </r>
  <r>
    <n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x v="81"/>
    <b v="0"/>
    <s v="music/jazz"/>
    <x v="50"/>
    <n v="12.4"/>
    <x v="4"/>
    <x v="13"/>
  </r>
  <r>
    <n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x v="8"/>
    <b v="0"/>
    <s v="music/jazz"/>
    <x v="62"/>
    <n v="27.08"/>
    <x v="4"/>
    <x v="13"/>
  </r>
  <r>
    <n v="872"/>
    <x v="872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x v="84"/>
    <b v="0"/>
    <s v="music/jazz"/>
    <x v="60"/>
    <n v="32.5"/>
    <x v="4"/>
    <x v="13"/>
  </r>
  <r>
    <n v="873"/>
    <x v="873"/>
    <s v="Fall in love with &quot;The Dreamer&quot;, new original music from trumpeter Freddie Dunn!"/>
    <x v="8"/>
    <x v="372"/>
    <x v="2"/>
    <x v="0"/>
    <s v="USD"/>
    <n v="1352610040"/>
    <n v="1349150440"/>
    <b v="0"/>
    <x v="81"/>
    <b v="0"/>
    <s v="music/jazz"/>
    <x v="60"/>
    <n v="9"/>
    <x v="4"/>
    <x v="13"/>
  </r>
  <r>
    <n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x v="64"/>
    <b v="0"/>
    <s v="music/jazz"/>
    <x v="148"/>
    <n v="34.76"/>
    <x v="4"/>
    <x v="13"/>
  </r>
  <r>
    <n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x v="78"/>
    <b v="0"/>
    <s v="music/jazz"/>
    <x v="50"/>
    <n v="0"/>
    <x v="4"/>
    <x v="13"/>
  </r>
  <r>
    <n v="876"/>
    <x v="876"/>
    <s v="What was the greatest record shop ever?  DOBELLS!"/>
    <x v="189"/>
    <x v="656"/>
    <x v="2"/>
    <x v="1"/>
    <s v="GBP"/>
    <n v="1359978927"/>
    <n v="1357127727"/>
    <b v="0"/>
    <x v="43"/>
    <b v="0"/>
    <s v="music/jazz"/>
    <x v="139"/>
    <n v="28.58"/>
    <x v="4"/>
    <x v="13"/>
  </r>
  <r>
    <n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x v="60"/>
    <b v="0"/>
    <s v="music/jazz"/>
    <x v="149"/>
    <n v="46.59"/>
    <x v="4"/>
    <x v="13"/>
  </r>
  <r>
    <n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x v="84"/>
    <b v="0"/>
    <s v="music/jazz"/>
    <x v="60"/>
    <n v="32.5"/>
    <x v="4"/>
    <x v="13"/>
  </r>
  <r>
    <n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x v="209"/>
    <b v="0"/>
    <s v="music/jazz"/>
    <x v="134"/>
    <n v="21.47"/>
    <x v="4"/>
    <x v="13"/>
  </r>
  <r>
    <n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x v="22"/>
    <b v="0"/>
    <s v="music/indie rock"/>
    <x v="56"/>
    <n v="14.13"/>
    <x v="4"/>
    <x v="14"/>
  </r>
  <r>
    <n v="881"/>
    <x v="881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x v="29"/>
    <b v="0"/>
    <s v="music/indie rock"/>
    <x v="60"/>
    <n v="30"/>
    <x v="4"/>
    <x v="14"/>
  </r>
  <r>
    <n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x v="25"/>
    <b v="0"/>
    <s v="music/indie rock"/>
    <x v="68"/>
    <n v="21.57"/>
    <x v="4"/>
    <x v="14"/>
  </r>
  <r>
    <n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x v="54"/>
    <b v="0"/>
    <s v="music/indie rock"/>
    <x v="67"/>
    <n v="83.38"/>
    <x v="4"/>
    <x v="14"/>
  </r>
  <r>
    <n v="884"/>
    <x v="884"/>
    <s v="We need to hire an animal trainer to have a chimpanzee actor perform in our music video with us!"/>
    <x v="13"/>
    <x v="170"/>
    <x v="2"/>
    <x v="0"/>
    <s v="USD"/>
    <n v="1336789860"/>
    <n v="1331666146"/>
    <b v="0"/>
    <x v="84"/>
    <b v="0"/>
    <s v="music/indie rock"/>
    <x v="60"/>
    <n v="10"/>
    <x v="4"/>
    <x v="14"/>
  </r>
  <r>
    <n v="885"/>
    <x v="885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x v="64"/>
    <b v="0"/>
    <s v="music/indie rock"/>
    <x v="150"/>
    <n v="35.71"/>
    <x v="4"/>
    <x v="14"/>
  </r>
  <r>
    <n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x v="63"/>
    <b v="0"/>
    <s v="music/indie rock"/>
    <x v="139"/>
    <n v="29.29"/>
    <x v="4"/>
    <x v="14"/>
  </r>
  <r>
    <n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x v="78"/>
    <b v="0"/>
    <s v="music/indie rock"/>
    <x v="50"/>
    <n v="0"/>
    <x v="4"/>
    <x v="14"/>
  </r>
  <r>
    <n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x v="80"/>
    <b v="0"/>
    <s v="music/indie rock"/>
    <x v="113"/>
    <n v="18"/>
    <x v="4"/>
    <x v="14"/>
  </r>
  <r>
    <n v="889"/>
    <x v="889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x v="58"/>
    <b v="0"/>
    <s v="music/indie rock"/>
    <x v="114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x v="80"/>
    <b v="0"/>
    <s v="music/indie rock"/>
    <x v="65"/>
    <n v="31.25"/>
    <x v="4"/>
    <x v="14"/>
  </r>
  <r>
    <n v="891"/>
    <x v="891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x v="82"/>
    <b v="0"/>
    <s v="music/indie rock"/>
    <x v="56"/>
    <n v="28.89"/>
    <x v="4"/>
    <x v="14"/>
  </r>
  <r>
    <n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x v="57"/>
    <b v="0"/>
    <s v="music/indie rock"/>
    <x v="139"/>
    <n v="143.82"/>
    <x v="4"/>
    <x v="14"/>
  </r>
  <r>
    <n v="893"/>
    <x v="893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x v="81"/>
    <b v="0"/>
    <s v="music/indie rock"/>
    <x v="54"/>
    <n v="40"/>
    <x v="4"/>
    <x v="14"/>
  </r>
  <r>
    <n v="894"/>
    <x v="894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x v="28"/>
    <b v="0"/>
    <s v="music/indie rock"/>
    <x v="115"/>
    <n v="147.81"/>
    <x v="4"/>
    <x v="14"/>
  </r>
  <r>
    <n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x v="63"/>
    <b v="0"/>
    <s v="music/indie rock"/>
    <x v="53"/>
    <n v="27.86"/>
    <x v="4"/>
    <x v="14"/>
  </r>
  <r>
    <n v="896"/>
    <x v="896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x v="250"/>
    <b v="0"/>
    <s v="music/indie rock"/>
    <x v="67"/>
    <n v="44.44"/>
    <x v="4"/>
    <x v="14"/>
  </r>
  <r>
    <n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x v="78"/>
    <b v="0"/>
    <s v="music/indie rock"/>
    <x v="50"/>
    <n v="0"/>
    <x v="4"/>
    <x v="14"/>
  </r>
  <r>
    <n v="898"/>
    <x v="898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x v="84"/>
    <b v="0"/>
    <s v="music/indie rock"/>
    <x v="56"/>
    <n v="35"/>
    <x v="4"/>
    <x v="14"/>
  </r>
  <r>
    <n v="899"/>
    <x v="899"/>
    <s v="Lets get 48/14 pressed and in your cd players,ipods,blogs, and facebook status'. Lets get it everywhere!"/>
    <x v="47"/>
    <x v="668"/>
    <x v="2"/>
    <x v="0"/>
    <s v="USD"/>
    <n v="1306549362"/>
    <n v="1302661362"/>
    <b v="0"/>
    <x v="22"/>
    <b v="0"/>
    <s v="music/indie rock"/>
    <x v="121"/>
    <n v="35"/>
    <x v="4"/>
    <x v="14"/>
  </r>
  <r>
    <n v="900"/>
    <x v="900"/>
    <s v="With Project Revive, I aim to protect and nurture the creative impulse through music."/>
    <x v="10"/>
    <x v="577"/>
    <x v="2"/>
    <x v="0"/>
    <s v="USD"/>
    <n v="1459365802"/>
    <n v="1456777402"/>
    <b v="0"/>
    <x v="84"/>
    <b v="0"/>
    <s v="music/jazz"/>
    <x v="5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x v="78"/>
    <b v="0"/>
    <s v="music/jazz"/>
    <x v="50"/>
    <n v="0"/>
    <x v="4"/>
    <x v="13"/>
  </r>
  <r>
    <n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x v="83"/>
    <b v="0"/>
    <s v="music/jazz"/>
    <x v="50"/>
    <n v="30"/>
    <x v="4"/>
    <x v="13"/>
  </r>
  <r>
    <n v="903"/>
    <x v="903"/>
    <s v="The U City Jazz Festival is offered for free to the community and features the best jazz talent from the midwest."/>
    <x v="10"/>
    <x v="669"/>
    <x v="2"/>
    <x v="0"/>
    <s v="USD"/>
    <n v="1348367100"/>
    <n v="1346180780"/>
    <b v="0"/>
    <x v="80"/>
    <b v="0"/>
    <s v="music/jazz"/>
    <x v="56"/>
    <n v="40"/>
    <x v="4"/>
    <x v="13"/>
  </r>
  <r>
    <n v="904"/>
    <x v="904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x v="83"/>
    <b v="0"/>
    <s v="music/jazz"/>
    <x v="50"/>
    <n v="50.33"/>
    <x v="4"/>
    <x v="13"/>
  </r>
  <r>
    <n v="905"/>
    <x v="905"/>
    <s v="Working hard to get into the studio to record, produce, and edit my break out CD. I hope to realize my vision!"/>
    <x v="115"/>
    <x v="670"/>
    <x v="2"/>
    <x v="0"/>
    <s v="USD"/>
    <n v="1295847926"/>
    <n v="1290663926"/>
    <b v="0"/>
    <x v="79"/>
    <b v="0"/>
    <s v="music/jazz"/>
    <x v="56"/>
    <n v="32.67"/>
    <x v="4"/>
    <x v="13"/>
  </r>
  <r>
    <n v="906"/>
    <x v="906"/>
    <s v="The DMV's most respected saxophonist pay tribute to Motown."/>
    <x v="36"/>
    <x v="117"/>
    <x v="2"/>
    <x v="0"/>
    <s v="USD"/>
    <n v="1394681590"/>
    <n v="1392093190"/>
    <b v="0"/>
    <x v="78"/>
    <b v="0"/>
    <s v="music/jazz"/>
    <x v="50"/>
    <n v="0"/>
    <x v="4"/>
    <x v="13"/>
  </r>
  <r>
    <n v="907"/>
    <x v="907"/>
    <s v="Greg Chambers' self-titled CD needs support for post production, replication, and promotion."/>
    <x v="193"/>
    <x v="117"/>
    <x v="2"/>
    <x v="0"/>
    <s v="USD"/>
    <n v="1315715823"/>
    <n v="1313123823"/>
    <b v="0"/>
    <x v="78"/>
    <b v="0"/>
    <s v="music/jazz"/>
    <x v="50"/>
    <n v="0"/>
    <x v="4"/>
    <x v="13"/>
  </r>
  <r>
    <n v="908"/>
    <x v="908"/>
    <s v="This project is designed to help protect the environment by using Eco-friendly product packaging."/>
    <x v="30"/>
    <x v="117"/>
    <x v="2"/>
    <x v="0"/>
    <s v="USD"/>
    <n v="1280206740"/>
    <n v="1276283655"/>
    <b v="0"/>
    <x v="78"/>
    <b v="0"/>
    <s v="music/jazz"/>
    <x v="50"/>
    <n v="0"/>
    <x v="4"/>
    <x v="13"/>
  </r>
  <r>
    <n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x v="22"/>
    <b v="0"/>
    <s v="music/jazz"/>
    <x v="56"/>
    <n v="65"/>
    <x v="4"/>
    <x v="13"/>
  </r>
  <r>
    <n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x v="81"/>
    <b v="0"/>
    <s v="music/jazz"/>
    <x v="66"/>
    <n v="24.6"/>
    <x v="4"/>
    <x v="13"/>
  </r>
  <r>
    <n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x v="78"/>
    <b v="0"/>
    <s v="music/jazz"/>
    <x v="50"/>
    <n v="0"/>
    <x v="4"/>
    <x v="13"/>
  </r>
  <r>
    <n v="912"/>
    <x v="912"/>
    <s v="My new album will be called Triad, an album of original music performed by me &amp; guest musical artists."/>
    <x v="8"/>
    <x v="134"/>
    <x v="2"/>
    <x v="0"/>
    <s v="USD"/>
    <n v="1355197047"/>
    <n v="1350009447"/>
    <b v="0"/>
    <x v="84"/>
    <b v="0"/>
    <s v="music/jazz"/>
    <x v="60"/>
    <n v="15"/>
    <x v="4"/>
    <x v="13"/>
  </r>
  <r>
    <n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x v="54"/>
    <b v="0"/>
    <s v="music/jazz"/>
    <x v="113"/>
    <n v="82.58"/>
    <x v="4"/>
    <x v="13"/>
  </r>
  <r>
    <n v="914"/>
    <x v="914"/>
    <s v="This project is for the making of a music video. All funds will go towards production costs for this event only."/>
    <x v="15"/>
    <x v="117"/>
    <x v="2"/>
    <x v="0"/>
    <s v="USD"/>
    <n v="1345918747"/>
    <n v="1343326747"/>
    <b v="0"/>
    <x v="78"/>
    <b v="0"/>
    <s v="music/jazz"/>
    <x v="50"/>
    <n v="0"/>
    <x v="4"/>
    <x v="13"/>
  </r>
  <r>
    <n v="915"/>
    <x v="915"/>
    <s v="â€œThe Deep Brooklyn Suiteâ€ is a series of musical impressions about living and surviving in Brooklyn."/>
    <x v="115"/>
    <x v="672"/>
    <x v="2"/>
    <x v="0"/>
    <s v="USD"/>
    <n v="1330577940"/>
    <n v="1327853914"/>
    <b v="0"/>
    <x v="82"/>
    <b v="0"/>
    <s v="music/jazz"/>
    <x v="52"/>
    <n v="41.67"/>
    <x v="4"/>
    <x v="13"/>
  </r>
  <r>
    <n v="916"/>
    <x v="916"/>
    <s v="Our next audio recording projects are scheduled for November 1 to 3, 2010 here in Kansas City, Missouri! "/>
    <x v="126"/>
    <x v="117"/>
    <x v="2"/>
    <x v="0"/>
    <s v="USD"/>
    <n v="1287723600"/>
    <n v="1284409734"/>
    <b v="0"/>
    <x v="78"/>
    <b v="0"/>
    <s v="music/jazz"/>
    <x v="50"/>
    <n v="0"/>
    <x v="4"/>
    <x v="13"/>
  </r>
  <r>
    <n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x v="29"/>
    <b v="0"/>
    <s v="music/jazz"/>
    <x v="60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x v="73"/>
    <b v="0"/>
    <s v="music/jazz"/>
    <x v="62"/>
    <n v="19.600000000000001"/>
    <x v="4"/>
    <x v="13"/>
  </r>
  <r>
    <n v="919"/>
    <x v="919"/>
    <s v="Cool jazz with a New Orleans flavor."/>
    <x v="22"/>
    <x v="173"/>
    <x v="2"/>
    <x v="0"/>
    <s v="USD"/>
    <n v="1355930645"/>
    <n v="1352906645"/>
    <b v="0"/>
    <x v="29"/>
    <b v="0"/>
    <s v="music/jazz"/>
    <x v="60"/>
    <n v="100"/>
    <x v="4"/>
    <x v="13"/>
  </r>
  <r>
    <n v="920"/>
    <x v="920"/>
    <s v="Miami club band records powerhouse fusion album. You don't have to be a musician to understand the sound of jazz."/>
    <x v="62"/>
    <x v="117"/>
    <x v="2"/>
    <x v="0"/>
    <s v="USD"/>
    <n v="1384448822"/>
    <n v="1381853222"/>
    <b v="0"/>
    <x v="78"/>
    <b v="0"/>
    <s v="music/jazz"/>
    <x v="50"/>
    <n v="0"/>
    <x v="4"/>
    <x v="13"/>
  </r>
  <r>
    <n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x v="9"/>
    <b v="0"/>
    <s v="music/jazz"/>
    <x v="134"/>
    <n v="231.75"/>
    <x v="4"/>
    <x v="13"/>
  </r>
  <r>
    <n v="922"/>
    <x v="922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x v="209"/>
    <b v="0"/>
    <s v="music/jazz"/>
    <x v="70"/>
    <n v="189.33"/>
    <x v="4"/>
    <x v="13"/>
  </r>
  <r>
    <n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x v="79"/>
    <b v="0"/>
    <s v="music/jazz"/>
    <x v="53"/>
    <n v="55"/>
    <x v="4"/>
    <x v="13"/>
  </r>
  <r>
    <n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x v="41"/>
    <b v="0"/>
    <s v="music/jazz"/>
    <x v="57"/>
    <n v="21.8"/>
    <x v="4"/>
    <x v="13"/>
  </r>
  <r>
    <n v="925"/>
    <x v="925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x v="81"/>
    <b v="0"/>
    <s v="music/jazz"/>
    <x v="56"/>
    <n v="32"/>
    <x v="4"/>
    <x v="13"/>
  </r>
  <r>
    <n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x v="78"/>
    <b v="0"/>
    <s v="music/jazz"/>
    <x v="50"/>
    <n v="0"/>
    <x v="4"/>
    <x v="13"/>
  </r>
  <r>
    <n v="927"/>
    <x v="927"/>
    <s v="Studio CD/DVD Solo project of Pianist &amp; Keyboardist Jetro da Silva"/>
    <x v="22"/>
    <x v="117"/>
    <x v="2"/>
    <x v="0"/>
    <s v="USD"/>
    <n v="1337024695"/>
    <n v="1334432695"/>
    <b v="0"/>
    <x v="78"/>
    <b v="0"/>
    <s v="music/jazz"/>
    <x v="50"/>
    <n v="0"/>
    <x v="4"/>
    <x v="13"/>
  </r>
  <r>
    <n v="928"/>
    <x v="928"/>
    <s v="A real Motown Backup singer on 22 gold and platinum albums headlines her own Jazz CD of Motown songs."/>
    <x v="107"/>
    <x v="607"/>
    <x v="2"/>
    <x v="0"/>
    <s v="USD"/>
    <n v="1353196800"/>
    <n v="1348864913"/>
    <b v="0"/>
    <x v="33"/>
    <b v="0"/>
    <s v="music/jazz"/>
    <x v="57"/>
    <n v="56.25"/>
    <x v="4"/>
    <x v="13"/>
  </r>
  <r>
    <n v="929"/>
    <x v="929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x v="78"/>
    <b v="0"/>
    <s v="music/jazz"/>
    <x v="50"/>
    <n v="0"/>
    <x v="4"/>
    <x v="13"/>
  </r>
  <r>
    <n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x v="81"/>
    <b v="0"/>
    <s v="music/jazz"/>
    <x v="151"/>
    <n v="69"/>
    <x v="4"/>
    <x v="13"/>
  </r>
  <r>
    <n v="931"/>
    <x v="931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x v="63"/>
    <b v="0"/>
    <s v="music/jazz"/>
    <x v="113"/>
    <n v="18.71"/>
    <x v="4"/>
    <x v="13"/>
  </r>
  <r>
    <n v="932"/>
    <x v="932"/>
    <s v="Help me to create my 3rd album, a Christmas CD with 16 Holiday/Original favorites!"/>
    <x v="196"/>
    <x v="677"/>
    <x v="2"/>
    <x v="0"/>
    <s v="USD"/>
    <n v="1363990545"/>
    <n v="1360106145"/>
    <b v="0"/>
    <x v="209"/>
    <b v="0"/>
    <s v="music/jazz"/>
    <x v="77"/>
    <n v="46.03"/>
    <x v="4"/>
    <x v="13"/>
  </r>
  <r>
    <n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x v="84"/>
    <b v="0"/>
    <s v="music/jazz"/>
    <x v="52"/>
    <n v="60"/>
    <x v="4"/>
    <x v="13"/>
  </r>
  <r>
    <n v="934"/>
    <x v="934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x v="209"/>
    <b v="0"/>
    <s v="music/jazz"/>
    <x v="75"/>
    <n v="50.67"/>
    <x v="4"/>
    <x v="13"/>
  </r>
  <r>
    <n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x v="84"/>
    <b v="0"/>
    <s v="music/jazz"/>
    <x v="60"/>
    <n v="25"/>
    <x v="4"/>
    <x v="13"/>
  </r>
  <r>
    <n v="936"/>
    <x v="936"/>
    <s v="A CD of a live Jazz concert featuring Marti Mendenhall, George Mitchell, Scott Steed and Todd Strait."/>
    <x v="123"/>
    <x v="117"/>
    <x v="2"/>
    <x v="0"/>
    <s v="USD"/>
    <n v="1326916800"/>
    <n v="1323131689"/>
    <b v="0"/>
    <x v="78"/>
    <b v="0"/>
    <s v="music/jazz"/>
    <x v="50"/>
    <n v="0"/>
    <x v="4"/>
    <x v="13"/>
  </r>
  <r>
    <n v="937"/>
    <x v="937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x v="84"/>
    <b v="0"/>
    <s v="music/jazz"/>
    <x v="60"/>
    <n v="20"/>
    <x v="4"/>
    <x v="13"/>
  </r>
  <r>
    <n v="938"/>
    <x v="938"/>
    <s v="Creating new avenues of exposure for young Jazz &amp; Soul artists_x000a_to express their Art of Music."/>
    <x v="39"/>
    <x v="379"/>
    <x v="2"/>
    <x v="0"/>
    <s v="USD"/>
    <n v="1346585448"/>
    <n v="1343993448"/>
    <b v="0"/>
    <x v="29"/>
    <b v="0"/>
    <s v="music/jazz"/>
    <x v="50"/>
    <n v="25"/>
    <x v="4"/>
    <x v="13"/>
  </r>
  <r>
    <n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x v="84"/>
    <b v="0"/>
    <s v="music/jazz"/>
    <x v="60"/>
    <n v="20"/>
    <x v="4"/>
    <x v="13"/>
  </r>
  <r>
    <n v="940"/>
    <x v="940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x v="25"/>
    <b v="0"/>
    <s v="technology/wearables"/>
    <x v="123"/>
    <n v="110.29"/>
    <x v="2"/>
    <x v="8"/>
  </r>
  <r>
    <n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x v="162"/>
    <b v="0"/>
    <s v="technology/wearables"/>
    <x v="53"/>
    <n v="37.450000000000003"/>
    <x v="2"/>
    <x v="8"/>
  </r>
  <r>
    <n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x v="38"/>
    <b v="0"/>
    <s v="technology/wearables"/>
    <x v="114"/>
    <n v="41.75"/>
    <x v="2"/>
    <x v="8"/>
  </r>
  <r>
    <n v="943"/>
    <x v="943"/>
    <s v="A mask for home or travel that will give you the best, undisturbed sleep of your life."/>
    <x v="9"/>
    <x v="683"/>
    <x v="2"/>
    <x v="0"/>
    <s v="USD"/>
    <n v="1480438905"/>
    <n v="1477843305"/>
    <b v="0"/>
    <x v="8"/>
    <b v="0"/>
    <s v="technology/wearables"/>
    <x v="54"/>
    <n v="24.08"/>
    <x v="2"/>
    <x v="8"/>
  </r>
  <r>
    <n v="944"/>
    <x v="944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x v="93"/>
    <b v="0"/>
    <s v="technology/wearables"/>
    <x v="55"/>
    <n v="69.41"/>
    <x v="2"/>
    <x v="8"/>
  </r>
  <r>
    <n v="945"/>
    <x v="945"/>
    <s v="Make your watch Smart ! CT Band is an ultra-thin, high-tech smart watch-strap awarded twice at CES 2017 las vegas"/>
    <x v="57"/>
    <x v="685"/>
    <x v="2"/>
    <x v="6"/>
    <s v="EUR"/>
    <n v="1487462340"/>
    <n v="1482958626"/>
    <b v="0"/>
    <x v="38"/>
    <b v="0"/>
    <s v="technology/wearables"/>
    <x v="53"/>
    <n v="155.25"/>
    <x v="2"/>
    <x v="8"/>
  </r>
  <r>
    <n v="946"/>
    <x v="946"/>
    <s v="Soft edged-Hard working. The perfect wearable organization for the home and professional shop."/>
    <x v="36"/>
    <x v="686"/>
    <x v="2"/>
    <x v="0"/>
    <s v="USD"/>
    <n v="1473444048"/>
    <n v="1470852048"/>
    <b v="0"/>
    <x v="81"/>
    <b v="0"/>
    <s v="technology/wearables"/>
    <x v="53"/>
    <n v="57.2"/>
    <x v="2"/>
    <x v="8"/>
  </r>
  <r>
    <n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x v="78"/>
    <b v="0"/>
    <s v="technology/wearables"/>
    <x v="50"/>
    <n v="0"/>
    <x v="2"/>
    <x v="8"/>
  </r>
  <r>
    <n v="948"/>
    <x v="948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x v="22"/>
    <b v="0"/>
    <s v="technology/wearables"/>
    <x v="81"/>
    <n v="60"/>
    <x v="2"/>
    <x v="8"/>
  </r>
  <r>
    <n v="949"/>
    <x v="949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x v="63"/>
    <b v="0"/>
    <s v="technology/wearables"/>
    <x v="60"/>
    <n v="39"/>
    <x v="2"/>
    <x v="8"/>
  </r>
  <r>
    <n v="950"/>
    <x v="950"/>
    <s v="Rider worn tail light brake light. Adheres to virtually any coat, jacket or vest. Stays on even when you get off."/>
    <x v="10"/>
    <x v="688"/>
    <x v="2"/>
    <x v="5"/>
    <s v="CAD"/>
    <n v="1453053661"/>
    <n v="1450461661"/>
    <b v="0"/>
    <x v="54"/>
    <b v="0"/>
    <s v="technology/wearables"/>
    <x v="58"/>
    <n v="58.42"/>
    <x v="2"/>
    <x v="8"/>
  </r>
  <r>
    <n v="951"/>
    <x v="951"/>
    <s v="Revolutionizing the way we walk our dogs!"/>
    <x v="63"/>
    <x v="689"/>
    <x v="2"/>
    <x v="0"/>
    <s v="USD"/>
    <n v="1465054872"/>
    <n v="1461166872"/>
    <b v="0"/>
    <x v="212"/>
    <b v="0"/>
    <s v="technology/wearables"/>
    <x v="151"/>
    <n v="158.63999999999999"/>
    <x v="2"/>
    <x v="8"/>
  </r>
  <r>
    <n v="952"/>
    <x v="952"/>
    <s v="Audionoggin: Wireless personal surround sound for the athlete in everyone."/>
    <x v="197"/>
    <x v="690"/>
    <x v="2"/>
    <x v="0"/>
    <s v="USD"/>
    <n v="1479483812"/>
    <n v="1476888212"/>
    <b v="0"/>
    <x v="193"/>
    <b v="0"/>
    <s v="technology/wearables"/>
    <x v="67"/>
    <n v="99.86"/>
    <x v="2"/>
    <x v="8"/>
  </r>
  <r>
    <n v="953"/>
    <x v="953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x v="81"/>
    <b v="0"/>
    <s v="technology/wearables"/>
    <x v="60"/>
    <n v="25.2"/>
    <x v="2"/>
    <x v="8"/>
  </r>
  <r>
    <n v="954"/>
    <x v="954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x v="196"/>
    <b v="0"/>
    <s v="technology/wearables"/>
    <x v="152"/>
    <n v="89.19"/>
    <x v="2"/>
    <x v="8"/>
  </r>
  <r>
    <n v="955"/>
    <x v="955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x v="251"/>
    <b v="0"/>
    <s v="technology/wearables"/>
    <x v="52"/>
    <n v="182.62"/>
    <x v="2"/>
    <x v="8"/>
  </r>
  <r>
    <n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x v="57"/>
    <b v="0"/>
    <s v="technology/wearables"/>
    <x v="53"/>
    <n v="50.65"/>
    <x v="2"/>
    <x v="8"/>
  </r>
  <r>
    <n v="957"/>
    <x v="957"/>
    <s v="A Leather Smart watch Band, that NEVER needs to be charged for only $37!"/>
    <x v="14"/>
    <x v="694"/>
    <x v="2"/>
    <x v="0"/>
    <s v="USD"/>
    <n v="1479392133"/>
    <n v="1476710133"/>
    <b v="0"/>
    <x v="63"/>
    <b v="0"/>
    <s v="technology/wearables"/>
    <x v="53"/>
    <n v="33.29"/>
    <x v="2"/>
    <x v="8"/>
  </r>
  <r>
    <n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x v="57"/>
    <b v="0"/>
    <s v="technology/wearables"/>
    <x v="57"/>
    <n v="51.82"/>
    <x v="2"/>
    <x v="8"/>
  </r>
  <r>
    <n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x v="199"/>
    <b v="0"/>
    <s v="technology/wearables"/>
    <x v="115"/>
    <n v="113.63"/>
    <x v="2"/>
    <x v="8"/>
  </r>
  <r>
    <n v="960"/>
    <x v="960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x v="101"/>
    <b v="0"/>
    <s v="technology/wearables"/>
    <x v="132"/>
    <n v="136.46"/>
    <x v="2"/>
    <x v="8"/>
  </r>
  <r>
    <n v="961"/>
    <x v="961"/>
    <s v="Active, happy &amp; healthy together! _x000a_Thatâ€™s our mission for all dogs and their parents."/>
    <x v="75"/>
    <x v="698"/>
    <x v="2"/>
    <x v="0"/>
    <s v="USD"/>
    <n v="1487617200"/>
    <n v="1483634335"/>
    <b v="0"/>
    <x v="238"/>
    <b v="0"/>
    <s v="technology/wearables"/>
    <x v="72"/>
    <n v="364.35"/>
    <x v="2"/>
    <x v="8"/>
  </r>
  <r>
    <n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x v="77"/>
    <b v="0"/>
    <s v="technology/wearables"/>
    <x v="58"/>
    <n v="19.239999999999998"/>
    <x v="2"/>
    <x v="8"/>
  </r>
  <r>
    <n v="963"/>
    <x v="963"/>
    <s v="WE are molding an educated, motivated, non violent GENERATION!"/>
    <x v="19"/>
    <x v="700"/>
    <x v="2"/>
    <x v="0"/>
    <s v="USD"/>
    <n v="1476717319"/>
    <n v="1473693319"/>
    <b v="0"/>
    <x v="82"/>
    <b v="0"/>
    <s v="technology/wearables"/>
    <x v="60"/>
    <n v="41.89"/>
    <x v="2"/>
    <x v="8"/>
  </r>
  <r>
    <n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x v="60"/>
    <b v="0"/>
    <s v="technology/wearables"/>
    <x v="60"/>
    <n v="30.31"/>
    <x v="2"/>
    <x v="8"/>
  </r>
  <r>
    <n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x v="79"/>
    <b v="0"/>
    <s v="technology/wearables"/>
    <x v="60"/>
    <n v="49.67"/>
    <x v="2"/>
    <x v="8"/>
  </r>
  <r>
    <n v="966"/>
    <x v="966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x v="209"/>
    <b v="0"/>
    <s v="technology/wearables"/>
    <x v="77"/>
    <n v="59.2"/>
    <x v="2"/>
    <x v="8"/>
  </r>
  <r>
    <n v="967"/>
    <x v="967"/>
    <s v="Better Beanie is the new therapeutic wearable designed to assist you while keeping your hands free."/>
    <x v="22"/>
    <x v="703"/>
    <x v="2"/>
    <x v="0"/>
    <s v="USD"/>
    <n v="1461301574"/>
    <n v="1456121174"/>
    <b v="0"/>
    <x v="75"/>
    <b v="0"/>
    <s v="technology/wearables"/>
    <x v="82"/>
    <n v="43.98"/>
    <x v="2"/>
    <x v="8"/>
  </r>
  <r>
    <n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x v="80"/>
    <b v="0"/>
    <s v="technology/wearables"/>
    <x v="60"/>
    <n v="26.5"/>
    <x v="2"/>
    <x v="8"/>
  </r>
  <r>
    <n v="969"/>
    <x v="969"/>
    <s v="Geek &amp; Chic Smart Jewelry Collection, Wearables Meet Style!"/>
    <x v="11"/>
    <x v="704"/>
    <x v="2"/>
    <x v="14"/>
    <s v="MXN"/>
    <n v="1486624607"/>
    <n v="1483773407"/>
    <b v="0"/>
    <x v="202"/>
    <b v="0"/>
    <s v="technology/wearables"/>
    <x v="153"/>
    <n v="1272.73"/>
    <x v="2"/>
    <x v="8"/>
  </r>
  <r>
    <n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x v="25"/>
    <b v="0"/>
    <s v="technology/wearables"/>
    <x v="132"/>
    <n v="164"/>
    <x v="2"/>
    <x v="8"/>
  </r>
  <r>
    <n v="971"/>
    <x v="971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x v="81"/>
    <b v="0"/>
    <s v="technology/wearables"/>
    <x v="50"/>
    <n v="45.2"/>
    <x v="2"/>
    <x v="8"/>
  </r>
  <r>
    <n v="972"/>
    <x v="972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x v="43"/>
    <b v="0"/>
    <s v="technology/wearables"/>
    <x v="131"/>
    <n v="153.88999999999999"/>
    <x v="2"/>
    <x v="8"/>
  </r>
  <r>
    <n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x v="22"/>
    <b v="0"/>
    <s v="technology/wearables"/>
    <x v="53"/>
    <n v="51.38"/>
    <x v="2"/>
    <x v="8"/>
  </r>
  <r>
    <n v="974"/>
    <x v="974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x v="83"/>
    <b v="0"/>
    <s v="technology/wearables"/>
    <x v="60"/>
    <n v="93.33"/>
    <x v="2"/>
    <x v="8"/>
  </r>
  <r>
    <n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x v="54"/>
    <b v="0"/>
    <s v="technology/wearables"/>
    <x v="56"/>
    <n v="108.63"/>
    <x v="2"/>
    <x v="8"/>
  </r>
  <r>
    <n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x v="59"/>
    <b v="0"/>
    <s v="technology/wearables"/>
    <x v="53"/>
    <n v="160.5"/>
    <x v="2"/>
    <x v="8"/>
  </r>
  <r>
    <n v="977"/>
    <x v="977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x v="8"/>
    <b v="0"/>
    <s v="technology/wearables"/>
    <x v="122"/>
    <n v="75.75"/>
    <x v="2"/>
    <x v="8"/>
  </r>
  <r>
    <n v="978"/>
    <x v="978"/>
    <s v="hidn tempo is an intelligent watch band that allows you to monitor your stress and manage it anywhere, anytime."/>
    <x v="201"/>
    <x v="712"/>
    <x v="2"/>
    <x v="11"/>
    <s v="SEK"/>
    <n v="1456385101"/>
    <n v="1453793101"/>
    <b v="0"/>
    <x v="252"/>
    <b v="0"/>
    <s v="technology/wearables"/>
    <x v="80"/>
    <n v="790.84"/>
    <x v="2"/>
    <x v="8"/>
  </r>
  <r>
    <n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x v="93"/>
    <b v="0"/>
    <s v="technology/wearables"/>
    <x v="154"/>
    <n v="301.94"/>
    <x v="2"/>
    <x v="8"/>
  </r>
  <r>
    <n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x v="162"/>
    <b v="0"/>
    <s v="technology/wearables"/>
    <x v="77"/>
    <n v="47.94"/>
    <x v="2"/>
    <x v="8"/>
  </r>
  <r>
    <n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x v="80"/>
    <b v="0"/>
    <s v="technology/wearables"/>
    <x v="50"/>
    <n v="2.75"/>
    <x v="2"/>
    <x v="8"/>
  </r>
  <r>
    <n v="982"/>
    <x v="982"/>
    <s v="revolutonary ultra-slim 2-in-1 Smart  2-in-1 I-PHONE handle/WALLETtm with 360 rotatiion"/>
    <x v="178"/>
    <x v="158"/>
    <x v="2"/>
    <x v="0"/>
    <s v="USD"/>
    <n v="1475431486"/>
    <n v="1472839486"/>
    <b v="0"/>
    <x v="83"/>
    <b v="0"/>
    <s v="technology/wearables"/>
    <x v="50"/>
    <n v="1"/>
    <x v="2"/>
    <x v="8"/>
  </r>
  <r>
    <n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x v="122"/>
    <b v="0"/>
    <s v="technology/wearables"/>
    <x v="75"/>
    <n v="171.79"/>
    <x v="2"/>
    <x v="8"/>
  </r>
  <r>
    <n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x v="83"/>
    <b v="0"/>
    <s v="technology/wearables"/>
    <x v="60"/>
    <n v="35.33"/>
    <x v="2"/>
    <x v="8"/>
  </r>
  <r>
    <n v="985"/>
    <x v="985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x v="23"/>
    <b v="0"/>
    <s v="technology/wearables"/>
    <x v="52"/>
    <n v="82.09"/>
    <x v="2"/>
    <x v="8"/>
  </r>
  <r>
    <n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x v="23"/>
    <b v="0"/>
    <s v="technology/wearables"/>
    <x v="55"/>
    <n v="110.87"/>
    <x v="2"/>
    <x v="8"/>
  </r>
  <r>
    <n v="987"/>
    <x v="987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x v="14"/>
    <b v="0"/>
    <s v="technology/wearables"/>
    <x v="55"/>
    <n v="161.22"/>
    <x v="2"/>
    <x v="8"/>
  </r>
  <r>
    <n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x v="78"/>
    <b v="0"/>
    <s v="technology/wearables"/>
    <x v="50"/>
    <n v="0"/>
    <x v="2"/>
    <x v="8"/>
  </r>
  <r>
    <n v="989"/>
    <x v="989"/>
    <s v="The most useful phone charger you will ever buy"/>
    <x v="3"/>
    <x v="718"/>
    <x v="2"/>
    <x v="0"/>
    <s v="USD"/>
    <n v="1475101495"/>
    <n v="1472509495"/>
    <b v="0"/>
    <x v="58"/>
    <b v="0"/>
    <s v="technology/wearables"/>
    <x v="123"/>
    <n v="52.41"/>
    <x v="2"/>
    <x v="8"/>
  </r>
  <r>
    <n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x v="84"/>
    <b v="0"/>
    <s v="technology/wearables"/>
    <x v="50"/>
    <n v="13"/>
    <x v="2"/>
    <x v="8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x v="63"/>
    <b v="0"/>
    <s v="technology/wearables"/>
    <x v="65"/>
    <n v="30.29"/>
    <x v="2"/>
    <x v="8"/>
  </r>
  <r>
    <n v="992"/>
    <x v="992"/>
    <s v="The HOTTEST and COOLEST thing yet! WairConditioning... an entirely new level of comfortability!"/>
    <x v="57"/>
    <x v="720"/>
    <x v="2"/>
    <x v="0"/>
    <s v="USD"/>
    <n v="1462655519"/>
    <n v="1457475119"/>
    <b v="0"/>
    <x v="80"/>
    <b v="0"/>
    <s v="technology/wearables"/>
    <x v="50"/>
    <n v="116.75"/>
    <x v="2"/>
    <x v="8"/>
  </r>
  <r>
    <n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x v="193"/>
    <b v="0"/>
    <s v="technology/wearables"/>
    <x v="78"/>
    <n v="89.6"/>
    <x v="2"/>
    <x v="8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x v="202"/>
    <b v="0"/>
    <s v="technology/wearables"/>
    <x v="53"/>
    <n v="424.45"/>
    <x v="2"/>
    <x v="8"/>
  </r>
  <r>
    <n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x v="82"/>
    <b v="0"/>
    <s v="technology/wearables"/>
    <x v="113"/>
    <n v="80.67"/>
    <x v="2"/>
    <x v="8"/>
  </r>
  <r>
    <n v="996"/>
    <x v="996"/>
    <s v="Study the behaviour of technical communities by tracking their movement  through wearables"/>
    <x v="23"/>
    <x v="654"/>
    <x v="2"/>
    <x v="0"/>
    <s v="USD"/>
    <n v="1406474820"/>
    <n v="1403902060"/>
    <b v="0"/>
    <x v="81"/>
    <b v="0"/>
    <s v="technology/wearables"/>
    <x v="53"/>
    <n v="13"/>
    <x v="2"/>
    <x v="8"/>
  </r>
  <r>
    <n v="997"/>
    <x v="997"/>
    <s v="The iPhanny keeps your iPhone 6 safe from bending in those dangerous pants pockets."/>
    <x v="10"/>
    <x v="654"/>
    <x v="2"/>
    <x v="0"/>
    <s v="USD"/>
    <n v="1417145297"/>
    <n v="1414549697"/>
    <b v="0"/>
    <x v="22"/>
    <b v="0"/>
    <s v="technology/wearables"/>
    <x v="60"/>
    <n v="8.1300000000000008"/>
    <x v="2"/>
    <x v="8"/>
  </r>
  <r>
    <n v="998"/>
    <x v="998"/>
    <s v="Ollinfit is the first wearable fitness trainer with 3 sensors for superior accuracy, feedback and results."/>
    <x v="127"/>
    <x v="724"/>
    <x v="2"/>
    <x v="5"/>
    <s v="CAD"/>
    <n v="1447909401"/>
    <n v="1444017801"/>
    <b v="0"/>
    <x v="194"/>
    <b v="0"/>
    <s v="technology/wearables"/>
    <x v="155"/>
    <n v="153.43"/>
    <x v="2"/>
    <x v="8"/>
  </r>
  <r>
    <n v="999"/>
    <x v="999"/>
    <s v="Built in running, cycling, pedometer, and golf features for the edge you need to perform at your very best!"/>
    <x v="60"/>
    <x v="725"/>
    <x v="2"/>
    <x v="5"/>
    <s v="CAD"/>
    <n v="1415865720"/>
    <n v="1413270690"/>
    <b v="0"/>
    <x v="244"/>
    <b v="0"/>
    <s v="technology/wearables"/>
    <x v="59"/>
    <n v="292.08"/>
    <x v="2"/>
    <x v="8"/>
  </r>
  <r>
    <n v="1000"/>
    <x v="1000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s v="technology/wearables"/>
    <x v="53"/>
    <n v="3304"/>
    <x v="2"/>
    <x v="8"/>
  </r>
  <r>
    <n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s v="technology/wearables"/>
    <x v="3"/>
    <n v="1300"/>
    <x v="2"/>
    <x v="8"/>
  </r>
  <r>
    <n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s v="technology/wearables"/>
    <x v="75"/>
    <n v="134.55000000000001"/>
    <x v="2"/>
    <x v="8"/>
  </r>
  <r>
    <n v="1003"/>
    <x v="1003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s v="technology/wearables"/>
    <x v="63"/>
    <n v="214.07"/>
    <x v="2"/>
    <x v="8"/>
  </r>
  <r>
    <n v="1004"/>
    <x v="1004"/>
    <s v="Harnessing wearable technology as a powerful defense for food-allergy children."/>
    <x v="31"/>
    <x v="729"/>
    <x v="1"/>
    <x v="0"/>
    <s v="USD"/>
    <n v="1455814827"/>
    <n v="1453222827"/>
    <b v="0"/>
    <x v="195"/>
    <b v="0"/>
    <s v="technology/wearables"/>
    <x v="133"/>
    <n v="216.34"/>
    <x v="2"/>
    <x v="8"/>
  </r>
  <r>
    <n v="1005"/>
    <x v="1005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s v="technology/wearables"/>
    <x v="150"/>
    <n v="932.31"/>
    <x v="2"/>
    <x v="8"/>
  </r>
  <r>
    <n v="1006"/>
    <x v="1006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s v="technology/wearables"/>
    <x v="52"/>
    <n v="29.25"/>
    <x v="2"/>
    <x v="8"/>
  </r>
  <r>
    <n v="1007"/>
    <x v="1007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s v="technology/wearables"/>
    <x v="156"/>
    <n v="174.95"/>
    <x v="2"/>
    <x v="8"/>
  </r>
  <r>
    <n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s v="technology/wearables"/>
    <x v="50"/>
    <n v="250"/>
    <x v="2"/>
    <x v="8"/>
  </r>
  <r>
    <n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s v="technology/wearables"/>
    <x v="55"/>
    <n v="65"/>
    <x v="2"/>
    <x v="8"/>
  </r>
  <r>
    <n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s v="technology/wearables"/>
    <x v="50"/>
    <n v="55"/>
    <x v="2"/>
    <x v="8"/>
  </r>
  <r>
    <n v="1011"/>
    <x v="1011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s v="technology/wearables"/>
    <x v="50"/>
    <n v="75"/>
    <x v="2"/>
    <x v="8"/>
  </r>
  <r>
    <n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s v="technology/wearables"/>
    <x v="157"/>
    <n v="1389.36"/>
    <x v="2"/>
    <x v="8"/>
  </r>
  <r>
    <n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s v="technology/wearables"/>
    <x v="131"/>
    <n v="95.91"/>
    <x v="2"/>
    <x v="8"/>
  </r>
  <r>
    <n v="1014"/>
    <x v="1014"/>
    <s v="CHEMION is an eyewear device that lets you show your creativity to the world."/>
    <x v="3"/>
    <x v="738"/>
    <x v="1"/>
    <x v="0"/>
    <s v="USD"/>
    <n v="1420070615"/>
    <n v="1415750615"/>
    <b v="0"/>
    <x v="38"/>
    <b v="0"/>
    <s v="technology/wearables"/>
    <x v="134"/>
    <n v="191.25"/>
    <x v="2"/>
    <x v="8"/>
  </r>
  <r>
    <n v="1015"/>
    <x v="1015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s v="technology/wearables"/>
    <x v="56"/>
    <n v="40"/>
    <x v="2"/>
    <x v="8"/>
  </r>
  <r>
    <n v="1016"/>
    <x v="1016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s v="technology/wearables"/>
    <x v="56"/>
    <n v="74.790000000000006"/>
    <x v="2"/>
    <x v="8"/>
  </r>
  <r>
    <n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s v="technology/wearables"/>
    <x v="61"/>
    <n v="161.12"/>
    <x v="2"/>
    <x v="8"/>
  </r>
  <r>
    <n v="1018"/>
    <x v="1018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s v="technology/wearables"/>
    <x v="56"/>
    <n v="88.71"/>
    <x v="2"/>
    <x v="8"/>
  </r>
  <r>
    <n v="1019"/>
    <x v="1019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s v="technology/wearables"/>
    <x v="153"/>
    <n v="53.25"/>
    <x v="2"/>
    <x v="8"/>
  </r>
  <r>
    <n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s v="music/electronic music"/>
    <x v="158"/>
    <n v="106.2"/>
    <x v="4"/>
    <x v="15"/>
  </r>
  <r>
    <n v="1021"/>
    <x v="1021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s v="music/electronic music"/>
    <x v="159"/>
    <n v="22.08"/>
    <x v="4"/>
    <x v="15"/>
  </r>
  <r>
    <n v="1022"/>
    <x v="1022"/>
    <s v="Help get four new bootlegs onto vinyl in the second installment of my series!"/>
    <x v="13"/>
    <x v="746"/>
    <x v="0"/>
    <x v="0"/>
    <s v="USD"/>
    <n v="1431876677"/>
    <n v="1429284677"/>
    <b v="1"/>
    <x v="142"/>
    <b v="1"/>
    <s v="music/electronic music"/>
    <x v="41"/>
    <n v="31.05"/>
    <x v="4"/>
    <x v="15"/>
  </r>
  <r>
    <n v="1023"/>
    <x v="1023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s v="music/electronic music"/>
    <x v="160"/>
    <n v="36.21"/>
    <x v="4"/>
    <x v="15"/>
  </r>
  <r>
    <n v="1024"/>
    <x v="1024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s v="music/electronic music"/>
    <x v="17"/>
    <n v="388.98"/>
    <x v="4"/>
    <x v="15"/>
  </r>
  <r>
    <n v="1025"/>
    <x v="1025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s v="music/electronic music"/>
    <x v="5"/>
    <n v="71.849999999999994"/>
    <x v="4"/>
    <x v="15"/>
  </r>
  <r>
    <n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s v="music/electronic music"/>
    <x v="8"/>
    <n v="57.38"/>
    <x v="4"/>
    <x v="15"/>
  </r>
  <r>
    <n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s v="music/electronic music"/>
    <x v="33"/>
    <n v="69.67"/>
    <x v="4"/>
    <x v="15"/>
  </r>
  <r>
    <n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s v="music/electronic music"/>
    <x v="16"/>
    <n v="45.99"/>
    <x v="4"/>
    <x v="15"/>
  </r>
  <r>
    <n v="1029"/>
    <x v="1029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s v="music/electronic music"/>
    <x v="20"/>
    <n v="79.260000000000005"/>
    <x v="4"/>
    <x v="15"/>
  </r>
  <r>
    <n v="1030"/>
    <x v="1030"/>
    <s v="Help fund the latest Gothsicles mega-album, I FEEL SICLE!"/>
    <x v="13"/>
    <x v="754"/>
    <x v="0"/>
    <x v="0"/>
    <s v="USD"/>
    <n v="1473680149"/>
    <n v="1472470549"/>
    <b v="0"/>
    <x v="180"/>
    <b v="1"/>
    <s v="music/electronic music"/>
    <x v="161"/>
    <n v="43.03"/>
    <x v="4"/>
    <x v="15"/>
  </r>
  <r>
    <n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s v="music/electronic music"/>
    <x v="13"/>
    <n v="108.48"/>
    <x v="4"/>
    <x v="15"/>
  </r>
  <r>
    <n v="1032"/>
    <x v="1032"/>
    <s v="Ideal for living rooms and open spaces."/>
    <x v="105"/>
    <x v="756"/>
    <x v="0"/>
    <x v="0"/>
    <s v="USD"/>
    <n v="1466697625"/>
    <n v="1464105625"/>
    <b v="0"/>
    <x v="93"/>
    <b v="1"/>
    <s v="music/electronic music"/>
    <x v="29"/>
    <n v="61.03"/>
    <x v="4"/>
    <x v="15"/>
  </r>
  <r>
    <n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s v="music/electronic music"/>
    <x v="33"/>
    <n v="50.59"/>
    <x v="4"/>
    <x v="15"/>
  </r>
  <r>
    <n v="1034"/>
    <x v="1034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s v="music/electronic music"/>
    <x v="22"/>
    <n v="39.159999999999997"/>
    <x v="4"/>
    <x v="15"/>
  </r>
  <r>
    <n v="1035"/>
    <x v="1035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s v="music/electronic music"/>
    <x v="29"/>
    <n v="65.16"/>
    <x v="4"/>
    <x v="15"/>
  </r>
  <r>
    <n v="1036"/>
    <x v="1036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s v="music/electronic music"/>
    <x v="20"/>
    <n v="23.96"/>
    <x v="4"/>
    <x v="15"/>
  </r>
  <r>
    <n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s v="music/electronic music"/>
    <x v="21"/>
    <n v="48.62"/>
    <x v="4"/>
    <x v="15"/>
  </r>
  <r>
    <n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s v="music/electronic music"/>
    <x v="14"/>
    <n v="35.74"/>
    <x v="4"/>
    <x v="15"/>
  </r>
  <r>
    <n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s v="music/electronic music"/>
    <x v="30"/>
    <n v="21.37"/>
    <x v="4"/>
    <x v="15"/>
  </r>
  <r>
    <n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s v="journalism/audio"/>
    <x v="50"/>
    <n v="250"/>
    <x v="5"/>
    <x v="16"/>
  </r>
  <r>
    <n v="1041"/>
    <x v="1041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s v="journalism/audio"/>
    <x v="50"/>
    <n v="0"/>
    <x v="5"/>
    <x v="16"/>
  </r>
  <r>
    <n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s v="journalism/audio"/>
    <x v="53"/>
    <n v="10"/>
    <x v="5"/>
    <x v="16"/>
  </r>
  <r>
    <n v="1043"/>
    <x v="1043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s v="journalism/audio"/>
    <x v="114"/>
    <n v="29.24"/>
    <x v="5"/>
    <x v="16"/>
  </r>
  <r>
    <n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s v="journalism/audio"/>
    <x v="50"/>
    <n v="3"/>
    <x v="5"/>
    <x v="16"/>
  </r>
  <r>
    <n v="1045"/>
    <x v="1045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s v="journalism/audio"/>
    <x v="56"/>
    <n v="33.25"/>
    <x v="5"/>
    <x v="16"/>
  </r>
  <r>
    <n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s v="journalism/audio"/>
    <x v="50"/>
    <n v="0"/>
    <x v="5"/>
    <x v="16"/>
  </r>
  <r>
    <n v="1047"/>
    <x v="1047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s v="journalism/audio"/>
    <x v="50"/>
    <n v="1"/>
    <x v="5"/>
    <x v="16"/>
  </r>
  <r>
    <n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s v="journalism/audio"/>
    <x v="60"/>
    <n v="53"/>
    <x v="5"/>
    <x v="16"/>
  </r>
  <r>
    <n v="1049"/>
    <x v="1049"/>
    <s v="------"/>
    <x v="14"/>
    <x v="117"/>
    <x v="1"/>
    <x v="0"/>
    <s v="USD"/>
    <n v="1455272445"/>
    <n v="1452680445"/>
    <b v="0"/>
    <x v="78"/>
    <b v="0"/>
    <s v="journalism/audio"/>
    <x v="50"/>
    <n v="0"/>
    <x v="5"/>
    <x v="16"/>
  </r>
  <r>
    <n v="1050"/>
    <x v="1050"/>
    <s v="Secularism is on the rise and I hear you.Talk to me."/>
    <x v="30"/>
    <x v="117"/>
    <x v="1"/>
    <x v="0"/>
    <s v="USD"/>
    <n v="1442257677"/>
    <n v="1439665677"/>
    <b v="0"/>
    <x v="78"/>
    <b v="0"/>
    <s v="journalism/audio"/>
    <x v="50"/>
    <n v="0"/>
    <x v="5"/>
    <x v="16"/>
  </r>
  <r>
    <n v="1051"/>
    <x v="1051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s v="journalism/audio"/>
    <x v="50"/>
    <n v="0"/>
    <x v="5"/>
    <x v="16"/>
  </r>
  <r>
    <n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s v="journalism/audio"/>
    <x v="50"/>
    <n v="0"/>
    <x v="5"/>
    <x v="16"/>
  </r>
  <r>
    <n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s v="journalism/audio"/>
    <x v="60"/>
    <n v="15"/>
    <x v="5"/>
    <x v="16"/>
  </r>
  <r>
    <n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s v="journalism/audio"/>
    <x v="50"/>
    <n v="0"/>
    <x v="5"/>
    <x v="16"/>
  </r>
  <r>
    <n v="1055"/>
    <x v="1055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s v="journalism/audio"/>
    <x v="50"/>
    <n v="0"/>
    <x v="5"/>
    <x v="16"/>
  </r>
  <r>
    <n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s v="journalism/audio"/>
    <x v="50"/>
    <n v="0"/>
    <x v="5"/>
    <x v="16"/>
  </r>
  <r>
    <n v="1057"/>
    <x v="1057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s v="journalism/audio"/>
    <x v="50"/>
    <n v="0"/>
    <x v="5"/>
    <x v="16"/>
  </r>
  <r>
    <n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s v="journalism/audio"/>
    <x v="50"/>
    <n v="0"/>
    <x v="5"/>
    <x v="16"/>
  </r>
  <r>
    <n v="1059"/>
    <x v="1059"/>
    <s v="Turning myself into a vocal artist."/>
    <x v="184"/>
    <x v="117"/>
    <x v="1"/>
    <x v="0"/>
    <s v="USD"/>
    <n v="1426269456"/>
    <n v="1423681056"/>
    <b v="0"/>
    <x v="78"/>
    <b v="0"/>
    <s v="journalism/audio"/>
    <x v="50"/>
    <n v="0"/>
    <x v="5"/>
    <x v="16"/>
  </r>
  <r>
    <n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s v="journalism/audio"/>
    <x v="60"/>
    <n v="50"/>
    <x v="5"/>
    <x v="16"/>
  </r>
  <r>
    <n v="1061"/>
    <x v="1061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s v="journalism/audio"/>
    <x v="50"/>
    <n v="0"/>
    <x v="5"/>
    <x v="16"/>
  </r>
  <r>
    <n v="1062"/>
    <x v="1062"/>
    <s v="SEE US ON PATREON www.badgirlartwork.com"/>
    <x v="212"/>
    <x v="121"/>
    <x v="1"/>
    <x v="0"/>
    <s v="USD"/>
    <n v="1468351341"/>
    <n v="1467746541"/>
    <b v="0"/>
    <x v="80"/>
    <b v="0"/>
    <s v="journalism/audio"/>
    <x v="162"/>
    <n v="47.5"/>
    <x v="5"/>
    <x v="16"/>
  </r>
  <r>
    <n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s v="journalism/audio"/>
    <x v="50"/>
    <n v="0"/>
    <x v="5"/>
    <x v="16"/>
  </r>
  <r>
    <n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x v="252"/>
    <b v="0"/>
    <s v="games/video games"/>
    <x v="114"/>
    <n v="65.67"/>
    <x v="6"/>
    <x v="17"/>
  </r>
  <r>
    <n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x v="81"/>
    <b v="0"/>
    <s v="games/video games"/>
    <x v="56"/>
    <n v="16.2"/>
    <x v="6"/>
    <x v="17"/>
  </r>
  <r>
    <n v="1066"/>
    <x v="1066"/>
    <s v="A parody of old school RPGs where you are a new Dark Lord on a quest to amass monsters and allies on your side."/>
    <x v="60"/>
    <x v="766"/>
    <x v="2"/>
    <x v="0"/>
    <s v="USD"/>
    <n v="1375657582"/>
    <n v="1371769582"/>
    <b v="0"/>
    <x v="265"/>
    <b v="0"/>
    <s v="games/video games"/>
    <x v="56"/>
    <n v="34.130000000000003"/>
    <x v="6"/>
    <x v="17"/>
  </r>
  <r>
    <n v="1067"/>
    <x v="1067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x v="73"/>
    <b v="0"/>
    <s v="games/video games"/>
    <x v="73"/>
    <n v="13"/>
    <x v="6"/>
    <x v="17"/>
  </r>
  <r>
    <n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x v="80"/>
    <b v="0"/>
    <s v="games/video games"/>
    <x v="50"/>
    <n v="11.25"/>
    <x v="6"/>
    <x v="17"/>
  </r>
  <r>
    <n v="1069"/>
    <x v="1069"/>
    <s v="A run-n-gun zombie survival game where you scavenge for items to make the night a little less scary."/>
    <x v="41"/>
    <x v="447"/>
    <x v="2"/>
    <x v="0"/>
    <s v="USD"/>
    <n v="1385447459"/>
    <n v="1382679059"/>
    <b v="0"/>
    <x v="64"/>
    <b v="0"/>
    <s v="games/video games"/>
    <x v="115"/>
    <n v="40.479999999999997"/>
    <x v="6"/>
    <x v="17"/>
  </r>
  <r>
    <n v="1070"/>
    <x v="1070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x v="84"/>
    <b v="0"/>
    <s v="games/video games"/>
    <x v="60"/>
    <n v="35"/>
    <x v="6"/>
    <x v="17"/>
  </r>
  <r>
    <n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x v="78"/>
    <b v="0"/>
    <s v="games/video games"/>
    <x v="50"/>
    <n v="0"/>
    <x v="6"/>
    <x v="17"/>
  </r>
  <r>
    <n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x v="80"/>
    <b v="0"/>
    <s v="games/video games"/>
    <x v="50"/>
    <n v="12.75"/>
    <x v="6"/>
    <x v="17"/>
  </r>
  <r>
    <n v="1073"/>
    <x v="1073"/>
    <s v="We want to bring our Game Rainbow Ball to the iphone and to do that we need a little help"/>
    <x v="47"/>
    <x v="115"/>
    <x v="2"/>
    <x v="0"/>
    <s v="USD"/>
    <n v="1318806541"/>
    <n v="1316214541"/>
    <b v="0"/>
    <x v="29"/>
    <b v="0"/>
    <s v="games/video games"/>
    <x v="60"/>
    <n v="10"/>
    <x v="6"/>
    <x v="17"/>
  </r>
  <r>
    <n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x v="209"/>
    <b v="0"/>
    <s v="games/video games"/>
    <x v="52"/>
    <n v="113.57"/>
    <x v="6"/>
    <x v="17"/>
  </r>
  <r>
    <n v="1075"/>
    <x v="1075"/>
    <s v="Fully 3D, post Apocalyptic themed tower defense video game. New take on the genre."/>
    <x v="28"/>
    <x v="372"/>
    <x v="2"/>
    <x v="0"/>
    <s v="USD"/>
    <n v="1336340516"/>
    <n v="1333748516"/>
    <b v="0"/>
    <x v="83"/>
    <b v="0"/>
    <s v="games/video games"/>
    <x v="62"/>
    <n v="15"/>
    <x v="6"/>
    <x v="17"/>
  </r>
  <r>
    <n v="1076"/>
    <x v="1076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x v="266"/>
    <b v="0"/>
    <s v="games/video games"/>
    <x v="163"/>
    <n v="48.28"/>
    <x v="6"/>
    <x v="17"/>
  </r>
  <r>
    <n v="1077"/>
    <x v="1077"/>
    <s v="An epic strategy game of world conquest with simultaneous turn-based multiplayer gameplay and no hotseat waiting"/>
    <x v="31"/>
    <x v="769"/>
    <x v="2"/>
    <x v="0"/>
    <s v="USD"/>
    <n v="1452744011"/>
    <n v="1450152011"/>
    <b v="0"/>
    <x v="157"/>
    <b v="0"/>
    <s v="games/video games"/>
    <x v="129"/>
    <n v="43.98"/>
    <x v="6"/>
    <x v="17"/>
  </r>
  <r>
    <n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x v="81"/>
    <b v="0"/>
    <s v="games/video games"/>
    <x v="59"/>
    <n v="9"/>
    <x v="6"/>
    <x v="17"/>
  </r>
  <r>
    <n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x v="59"/>
    <b v="0"/>
    <s v="games/video games"/>
    <x v="56"/>
    <n v="37.67"/>
    <x v="6"/>
    <x v="17"/>
  </r>
  <r>
    <n v="1080"/>
    <x v="1080"/>
    <s v="A fantasy action RPG which follows an elven ex-slave on a journey of magic, revenge, intrigue, and deceit."/>
    <x v="22"/>
    <x v="771"/>
    <x v="2"/>
    <x v="0"/>
    <s v="USD"/>
    <n v="1399778333"/>
    <n v="1397186333"/>
    <b v="0"/>
    <x v="15"/>
    <b v="0"/>
    <s v="games/video games"/>
    <x v="114"/>
    <n v="18.579999999999998"/>
    <x v="6"/>
    <x v="17"/>
  </r>
  <r>
    <n v="1081"/>
    <x v="1081"/>
    <s v="Finishing your last job before you retire until a disaster strikes the cargo ship can you survive The Creature?"/>
    <x v="118"/>
    <x v="433"/>
    <x v="2"/>
    <x v="0"/>
    <s v="USD"/>
    <n v="1422483292"/>
    <n v="1419891292"/>
    <b v="0"/>
    <x v="80"/>
    <b v="0"/>
    <s v="games/video games"/>
    <x v="50"/>
    <n v="3"/>
    <x v="6"/>
    <x v="17"/>
  </r>
  <r>
    <n v="1082"/>
    <x v="1082"/>
    <s v="Challenge your trivia skills in this action oriented game against several opponents across time."/>
    <x v="3"/>
    <x v="443"/>
    <x v="2"/>
    <x v="0"/>
    <s v="USD"/>
    <n v="1344635088"/>
    <n v="1342043088"/>
    <b v="0"/>
    <x v="83"/>
    <b v="0"/>
    <s v="games/video games"/>
    <x v="60"/>
    <n v="18.670000000000002"/>
    <x v="6"/>
    <x v="17"/>
  </r>
  <r>
    <n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x v="29"/>
    <b v="0"/>
    <s v="games/video games"/>
    <x v="60"/>
    <n v="410"/>
    <x v="6"/>
    <x v="17"/>
  </r>
  <r>
    <n v="1084"/>
    <x v="1084"/>
    <s v="I want to start my own channel for gaming"/>
    <x v="131"/>
    <x v="117"/>
    <x v="2"/>
    <x v="0"/>
    <s v="USD"/>
    <n v="1407534804"/>
    <n v="1404942804"/>
    <b v="0"/>
    <x v="78"/>
    <b v="0"/>
    <s v="games/video games"/>
    <x v="50"/>
    <n v="0"/>
    <x v="6"/>
    <x v="17"/>
  </r>
  <r>
    <n v="1085"/>
    <x v="1085"/>
    <s v="The new kid on the block. Re-imagining old games and creating new ones. Ship, Lazer, Rock is first."/>
    <x v="11"/>
    <x v="772"/>
    <x v="2"/>
    <x v="5"/>
    <s v="CAD"/>
    <n v="1457967975"/>
    <n v="1455379575"/>
    <b v="0"/>
    <x v="82"/>
    <b v="0"/>
    <s v="games/video games"/>
    <x v="56"/>
    <n v="114"/>
    <x v="6"/>
    <x v="17"/>
  </r>
  <r>
    <n v="1086"/>
    <x v="1086"/>
    <s v="Humanity's future in the Galaxy"/>
    <x v="102"/>
    <x v="493"/>
    <x v="2"/>
    <x v="0"/>
    <s v="USD"/>
    <n v="1408913291"/>
    <n v="1406321291"/>
    <b v="0"/>
    <x v="84"/>
    <b v="0"/>
    <s v="games/video games"/>
    <x v="50"/>
    <n v="7.5"/>
    <x v="6"/>
    <x v="17"/>
  </r>
  <r>
    <n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x v="78"/>
    <b v="0"/>
    <s v="games/video games"/>
    <x v="50"/>
    <n v="0"/>
    <x v="6"/>
    <x v="17"/>
  </r>
  <r>
    <n v="1088"/>
    <x v="1088"/>
    <s v="A fresh twist on survival games. Intense, high-stakes 30 minute rounds for up to 10 players."/>
    <x v="101"/>
    <x v="773"/>
    <x v="2"/>
    <x v="0"/>
    <s v="USD"/>
    <n v="1398366667"/>
    <n v="1395774667"/>
    <b v="0"/>
    <x v="206"/>
    <b v="0"/>
    <s v="games/video games"/>
    <x v="51"/>
    <n v="43.42"/>
    <x v="6"/>
    <x v="17"/>
  </r>
  <r>
    <n v="1089"/>
    <x v="1089"/>
    <s v="Farabel is a single player turn-based fantasy strategy game for Mac/PC/Linux"/>
    <x v="36"/>
    <x v="774"/>
    <x v="2"/>
    <x v="6"/>
    <s v="EUR"/>
    <n v="1435293175"/>
    <n v="1432701175"/>
    <b v="0"/>
    <x v="72"/>
    <b v="0"/>
    <s v="games/video games"/>
    <x v="59"/>
    <n v="23.96"/>
    <x v="6"/>
    <x v="17"/>
  </r>
  <r>
    <n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x v="29"/>
    <b v="0"/>
    <s v="games/video games"/>
    <x v="50"/>
    <n v="5"/>
    <x v="6"/>
    <x v="17"/>
  </r>
  <r>
    <n v="1091"/>
    <x v="1091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x v="84"/>
    <b v="0"/>
    <s v="games/video games"/>
    <x v="55"/>
    <n v="12.5"/>
    <x v="6"/>
    <x v="17"/>
  </r>
  <r>
    <n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x v="63"/>
    <b v="0"/>
    <s v="games/video games"/>
    <x v="60"/>
    <n v="3"/>
    <x v="6"/>
    <x v="17"/>
  </r>
  <r>
    <n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x v="80"/>
    <b v="0"/>
    <s v="games/video games"/>
    <x v="51"/>
    <n v="10.56"/>
    <x v="6"/>
    <x v="17"/>
  </r>
  <r>
    <n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x v="74"/>
    <b v="0"/>
    <s v="games/video games"/>
    <x v="82"/>
    <n v="122"/>
    <x v="6"/>
    <x v="17"/>
  </r>
  <r>
    <n v="1095"/>
    <x v="1095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x v="225"/>
    <b v="0"/>
    <s v="games/video games"/>
    <x v="62"/>
    <n v="267.81"/>
    <x v="6"/>
    <x v="17"/>
  </r>
  <r>
    <n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x v="60"/>
    <b v="0"/>
    <s v="games/video games"/>
    <x v="82"/>
    <n v="74.209999999999994"/>
    <x v="6"/>
    <x v="17"/>
  </r>
  <r>
    <n v="1097"/>
    <x v="1097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x v="63"/>
    <b v="0"/>
    <s v="games/video games"/>
    <x v="50"/>
    <n v="6.71"/>
    <x v="6"/>
    <x v="17"/>
  </r>
  <r>
    <n v="1098"/>
    <x v="1098"/>
    <s v="Kick, Punch... Fireball is an FPS type arena game set inside the fantasy world."/>
    <x v="31"/>
    <x v="780"/>
    <x v="2"/>
    <x v="0"/>
    <s v="USD"/>
    <n v="1397413095"/>
    <n v="1394821095"/>
    <b v="0"/>
    <x v="19"/>
    <b v="0"/>
    <s v="games/video games"/>
    <x v="113"/>
    <n v="81.95"/>
    <x v="6"/>
    <x v="17"/>
  </r>
  <r>
    <n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x v="29"/>
    <b v="0"/>
    <s v="games/video games"/>
    <x v="60"/>
    <n v="25"/>
    <x v="6"/>
    <x v="17"/>
  </r>
  <r>
    <n v="1100"/>
    <x v="1100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x v="73"/>
    <b v="0"/>
    <s v="games/video games"/>
    <x v="56"/>
    <n v="10"/>
    <x v="6"/>
    <x v="17"/>
  </r>
  <r>
    <n v="1101"/>
    <x v="1101"/>
    <s v="Different strains of marijuana leafs battling to the death to see which one is the top strain."/>
    <x v="57"/>
    <x v="781"/>
    <x v="2"/>
    <x v="0"/>
    <s v="USD"/>
    <n v="1468519920"/>
    <n v="1466188338"/>
    <b v="0"/>
    <x v="79"/>
    <b v="0"/>
    <s v="games/video games"/>
    <x v="50"/>
    <n v="6.83"/>
    <x v="6"/>
    <x v="17"/>
  </r>
  <r>
    <n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x v="54"/>
    <b v="0"/>
    <s v="games/video games"/>
    <x v="62"/>
    <n v="17.71"/>
    <x v="6"/>
    <x v="17"/>
  </r>
  <r>
    <n v="1103"/>
    <x v="1103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x v="41"/>
    <b v="0"/>
    <s v="games/video games"/>
    <x v="53"/>
    <n v="16.2"/>
    <x v="6"/>
    <x v="17"/>
  </r>
  <r>
    <n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x v="77"/>
    <b v="0"/>
    <s v="games/video games"/>
    <x v="62"/>
    <n v="80.3"/>
    <x v="6"/>
    <x v="17"/>
  </r>
  <r>
    <n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x v="9"/>
    <b v="0"/>
    <s v="games/video games"/>
    <x v="50"/>
    <n v="71.55"/>
    <x v="6"/>
    <x v="17"/>
  </r>
  <r>
    <n v="1106"/>
    <x v="1106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x v="63"/>
    <b v="0"/>
    <s v="games/video games"/>
    <x v="139"/>
    <n v="23.57"/>
    <x v="6"/>
    <x v="17"/>
  </r>
  <r>
    <n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x v="78"/>
    <b v="0"/>
    <s v="games/video games"/>
    <x v="50"/>
    <n v="0"/>
    <x v="6"/>
    <x v="17"/>
  </r>
  <r>
    <n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x v="64"/>
    <b v="0"/>
    <s v="games/video games"/>
    <x v="56"/>
    <n v="34.880000000000003"/>
    <x v="6"/>
    <x v="17"/>
  </r>
  <r>
    <n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x v="83"/>
    <b v="0"/>
    <s v="games/video games"/>
    <x v="50"/>
    <n v="15"/>
    <x v="6"/>
    <x v="17"/>
  </r>
  <r>
    <n v="1110"/>
    <x v="1110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x v="202"/>
    <b v="0"/>
    <s v="games/video games"/>
    <x v="60"/>
    <n v="23.18"/>
    <x v="6"/>
    <x v="17"/>
  </r>
  <r>
    <n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x v="29"/>
    <b v="0"/>
    <s v="games/video games"/>
    <x v="50"/>
    <n v="1"/>
    <x v="6"/>
    <x v="17"/>
  </r>
  <r>
    <n v="1112"/>
    <x v="1112"/>
    <s v="Tarantino-esque Adventure Game on Steroids Inspired by LucasArts, Gritty Action Movies and 1940's Animation"/>
    <x v="217"/>
    <x v="788"/>
    <x v="2"/>
    <x v="0"/>
    <s v="USD"/>
    <n v="1421656200"/>
    <n v="1416507211"/>
    <b v="0"/>
    <x v="267"/>
    <b v="0"/>
    <s v="games/video games"/>
    <x v="71"/>
    <n v="100.23"/>
    <x v="6"/>
    <x v="17"/>
  </r>
  <r>
    <n v="1113"/>
    <x v="1113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x v="29"/>
    <b v="0"/>
    <s v="games/video games"/>
    <x v="60"/>
    <n v="5"/>
    <x v="6"/>
    <x v="17"/>
  </r>
  <r>
    <n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x v="83"/>
    <b v="0"/>
    <s v="games/video games"/>
    <x v="50"/>
    <n v="3.33"/>
    <x v="6"/>
    <x v="17"/>
  </r>
  <r>
    <n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x v="80"/>
    <b v="0"/>
    <s v="games/video games"/>
    <x v="50"/>
    <n v="13.25"/>
    <x v="6"/>
    <x v="17"/>
  </r>
  <r>
    <n v="1116"/>
    <x v="1116"/>
    <s v="A medieval, post apocolyptic, Online, MMORPG. Class morphing, character customization game."/>
    <x v="69"/>
    <x v="789"/>
    <x v="2"/>
    <x v="0"/>
    <s v="USD"/>
    <n v="1339273208"/>
    <n v="1334089208"/>
    <b v="0"/>
    <x v="73"/>
    <b v="0"/>
    <s v="games/video games"/>
    <x v="50"/>
    <n v="17.850000000000001"/>
    <x v="6"/>
    <x v="17"/>
  </r>
  <r>
    <n v="1117"/>
    <x v="1117"/>
    <s v="Experience the Medieval in your own village. Increase your village into a city and walk through the streets."/>
    <x v="28"/>
    <x v="790"/>
    <x v="2"/>
    <x v="12"/>
    <s v="EUR"/>
    <n v="1451053313"/>
    <n v="1448461313"/>
    <b v="0"/>
    <x v="22"/>
    <b v="0"/>
    <s v="games/video games"/>
    <x v="59"/>
    <n v="10.38"/>
    <x v="6"/>
    <x v="17"/>
  </r>
  <r>
    <n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x v="83"/>
    <b v="0"/>
    <s v="games/video games"/>
    <x v="53"/>
    <n v="36.33"/>
    <x v="6"/>
    <x v="17"/>
  </r>
  <r>
    <n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x v="29"/>
    <b v="0"/>
    <s v="games/video games"/>
    <x v="50"/>
    <n v="5"/>
    <x v="6"/>
    <x v="17"/>
  </r>
  <r>
    <n v="1120"/>
    <x v="1120"/>
    <s v="Planet Ninjahwah is a highly anticipated futuristic action adventure game that will blow your mind!!"/>
    <x v="31"/>
    <x v="117"/>
    <x v="2"/>
    <x v="0"/>
    <s v="USD"/>
    <n v="1319835400"/>
    <n v="1315947400"/>
    <b v="0"/>
    <x v="78"/>
    <b v="0"/>
    <s v="games/video games"/>
    <x v="50"/>
    <n v="0"/>
    <x v="6"/>
    <x v="17"/>
  </r>
  <r>
    <n v="1121"/>
    <x v="1121"/>
    <s v="An action packed, side scrolling, platform jumping, laser shooting ADVENTURE that will be fun for everyone."/>
    <x v="65"/>
    <x v="792"/>
    <x v="2"/>
    <x v="0"/>
    <s v="USD"/>
    <n v="1457904316"/>
    <n v="1455315916"/>
    <b v="0"/>
    <x v="81"/>
    <b v="0"/>
    <s v="games/video games"/>
    <x v="50"/>
    <n v="5.8"/>
    <x v="6"/>
    <x v="17"/>
  </r>
  <r>
    <n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x v="78"/>
    <b v="0"/>
    <s v="games/video games"/>
    <x v="50"/>
    <n v="0"/>
    <x v="6"/>
    <x v="17"/>
  </r>
  <r>
    <n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x v="83"/>
    <b v="0"/>
    <s v="games/video games"/>
    <x v="50"/>
    <n v="3.67"/>
    <x v="6"/>
    <x v="17"/>
  </r>
  <r>
    <n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x v="63"/>
    <b v="0"/>
    <s v="games/mobile games"/>
    <x v="50"/>
    <n v="60.71"/>
    <x v="6"/>
    <x v="18"/>
  </r>
  <r>
    <n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x v="78"/>
    <b v="0"/>
    <s v="games/mobile games"/>
    <x v="50"/>
    <n v="0"/>
    <x v="6"/>
    <x v="18"/>
  </r>
  <r>
    <n v="1126"/>
    <x v="1126"/>
    <s v="Imagine a science class where the teacher walks in a says &quot;Take out your cell phone and play a game.&quot;"/>
    <x v="13"/>
    <x v="115"/>
    <x v="2"/>
    <x v="0"/>
    <s v="USD"/>
    <n v="1468482694"/>
    <n v="1465890694"/>
    <b v="0"/>
    <x v="84"/>
    <b v="0"/>
    <s v="games/mobile games"/>
    <x v="60"/>
    <n v="5"/>
    <x v="6"/>
    <x v="18"/>
  </r>
  <r>
    <n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x v="23"/>
    <b v="0"/>
    <s v="games/mobile games"/>
    <x v="53"/>
    <n v="25.43"/>
    <x v="6"/>
    <x v="18"/>
  </r>
  <r>
    <n v="1128"/>
    <x v="1128"/>
    <s v="#havingfunFTW"/>
    <x v="28"/>
    <x v="116"/>
    <x v="2"/>
    <x v="1"/>
    <s v="GBP"/>
    <n v="1407425717"/>
    <n v="1404833717"/>
    <b v="0"/>
    <x v="29"/>
    <b v="0"/>
    <s v="games/mobile games"/>
    <x v="50"/>
    <n v="1"/>
    <x v="6"/>
    <x v="18"/>
  </r>
  <r>
    <n v="1129"/>
    <x v="1129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x v="84"/>
    <b v="0"/>
    <s v="games/mobile games"/>
    <x v="50"/>
    <n v="10.5"/>
    <x v="6"/>
    <x v="18"/>
  </r>
  <r>
    <n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x v="83"/>
    <b v="0"/>
    <s v="games/mobile games"/>
    <x v="50"/>
    <n v="3.67"/>
    <x v="6"/>
    <x v="18"/>
  </r>
  <r>
    <n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x v="78"/>
    <b v="0"/>
    <s v="games/mobile games"/>
    <x v="50"/>
    <n v="0"/>
    <x v="6"/>
    <x v="18"/>
  </r>
  <r>
    <n v="1132"/>
    <x v="1132"/>
    <s v="One is a simple mobile game about exploring the connections between all living things. Featuring hand-painted art."/>
    <x v="3"/>
    <x v="794"/>
    <x v="2"/>
    <x v="5"/>
    <s v="CAD"/>
    <n v="1483238771"/>
    <n v="1480646771"/>
    <b v="0"/>
    <x v="62"/>
    <b v="0"/>
    <s v="games/mobile games"/>
    <x v="51"/>
    <n v="110.62"/>
    <x v="6"/>
    <x v="18"/>
  </r>
  <r>
    <n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x v="29"/>
    <b v="0"/>
    <s v="games/mobile games"/>
    <x v="60"/>
    <n v="20"/>
    <x v="6"/>
    <x v="18"/>
  </r>
  <r>
    <n v="1134"/>
    <x v="1134"/>
    <s v="We are creating a new Mario Bro's style game called KFK:Original. It's challenging, fun and totally awesome!!!"/>
    <x v="31"/>
    <x v="116"/>
    <x v="2"/>
    <x v="2"/>
    <s v="AUD"/>
    <n v="1417235580"/>
    <n v="1416034228"/>
    <b v="0"/>
    <x v="29"/>
    <b v="0"/>
    <s v="games/mobile games"/>
    <x v="50"/>
    <n v="1"/>
    <x v="6"/>
    <x v="18"/>
  </r>
  <r>
    <n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x v="29"/>
    <b v="0"/>
    <s v="games/mobile games"/>
    <x v="62"/>
    <n v="50"/>
    <x v="6"/>
    <x v="18"/>
  </r>
  <r>
    <n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x v="79"/>
    <b v="0"/>
    <s v="games/mobile games"/>
    <x v="52"/>
    <n v="45"/>
    <x v="6"/>
    <x v="18"/>
  </r>
  <r>
    <n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x v="70"/>
    <b v="0"/>
    <s v="games/mobile games"/>
    <x v="67"/>
    <n v="253.21"/>
    <x v="6"/>
    <x v="18"/>
  </r>
  <r>
    <n v="1138"/>
    <x v="1138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x v="80"/>
    <b v="0"/>
    <s v="games/mobile games"/>
    <x v="50"/>
    <n v="31.25"/>
    <x v="6"/>
    <x v="18"/>
  </r>
  <r>
    <n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x v="29"/>
    <b v="0"/>
    <s v="games/mobile games"/>
    <x v="50"/>
    <n v="5"/>
    <x v="6"/>
    <x v="18"/>
  </r>
  <r>
    <n v="1140"/>
    <x v="1140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x v="78"/>
    <b v="0"/>
    <s v="games/mobile games"/>
    <x v="50"/>
    <n v="0"/>
    <x v="6"/>
    <x v="18"/>
  </r>
  <r>
    <n v="1141"/>
    <x v="1141"/>
    <s v="I think this will be a great game!"/>
    <x v="2"/>
    <x v="117"/>
    <x v="2"/>
    <x v="12"/>
    <s v="EUR"/>
    <n v="1436460450"/>
    <n v="1433868450"/>
    <b v="0"/>
    <x v="78"/>
    <b v="0"/>
    <s v="games/mobile games"/>
    <x v="50"/>
    <n v="0"/>
    <x v="6"/>
    <x v="18"/>
  </r>
  <r>
    <n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x v="78"/>
    <b v="0"/>
    <s v="games/mobile games"/>
    <x v="50"/>
    <n v="0"/>
    <x v="6"/>
    <x v="18"/>
  </r>
  <r>
    <n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x v="22"/>
    <b v="0"/>
    <s v="games/mobile games"/>
    <x v="50"/>
    <n v="23.25"/>
    <x v="6"/>
    <x v="18"/>
  </r>
  <r>
    <n v="1144"/>
    <x v="1144"/>
    <s v="We need your help to finish our food truck. We are building a BBQ Food Truck to serve competition style BBQ."/>
    <x v="219"/>
    <x v="117"/>
    <x v="2"/>
    <x v="0"/>
    <s v="USD"/>
    <n v="1430281320"/>
    <n v="1427689320"/>
    <b v="0"/>
    <x v="78"/>
    <b v="0"/>
    <s v="food/food trucks"/>
    <x v="50"/>
    <n v="0"/>
    <x v="7"/>
    <x v="19"/>
  </r>
  <r>
    <n v="1145"/>
    <x v="1145"/>
    <s v="Emphasizing locally and responsibly raised ingredients, serving delicious food! I need your help."/>
    <x v="58"/>
    <x v="173"/>
    <x v="2"/>
    <x v="0"/>
    <s v="USD"/>
    <n v="1412272592"/>
    <n v="1407088592"/>
    <b v="0"/>
    <x v="29"/>
    <b v="0"/>
    <s v="food/food trucks"/>
    <x v="50"/>
    <n v="100"/>
    <x v="7"/>
    <x v="19"/>
  </r>
  <r>
    <n v="1146"/>
    <x v="1146"/>
    <s v="Bringing the flavor of competition BBQ to small town Auburn with the ease of a big city food truck."/>
    <x v="12"/>
    <x v="798"/>
    <x v="2"/>
    <x v="0"/>
    <s v="USD"/>
    <n v="1399071173"/>
    <n v="1395787973"/>
    <b v="0"/>
    <x v="8"/>
    <b v="0"/>
    <s v="food/food trucks"/>
    <x v="114"/>
    <n v="44.17"/>
    <x v="7"/>
    <x v="19"/>
  </r>
  <r>
    <n v="1147"/>
    <x v="1147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x v="78"/>
    <b v="0"/>
    <s v="food/food trucks"/>
    <x v="50"/>
    <n v="0"/>
    <x v="7"/>
    <x v="19"/>
  </r>
  <r>
    <n v="1148"/>
    <x v="1148"/>
    <s v="New local (Louisville, KY.) food truck with a refreshing spin on rolling kitchens."/>
    <x v="36"/>
    <x v="799"/>
    <x v="2"/>
    <x v="0"/>
    <s v="USD"/>
    <n v="1480568781"/>
    <n v="1477973181"/>
    <b v="0"/>
    <x v="83"/>
    <b v="0"/>
    <s v="food/food trucks"/>
    <x v="50"/>
    <n v="24.33"/>
    <x v="7"/>
    <x v="19"/>
  </r>
  <r>
    <n v="1149"/>
    <x v="1149"/>
    <s v="Bringing culturally diverse Floridian cuisine to the people!"/>
    <x v="63"/>
    <x v="735"/>
    <x v="2"/>
    <x v="0"/>
    <s v="USD"/>
    <n v="1466096566"/>
    <n v="1463504566"/>
    <b v="0"/>
    <x v="84"/>
    <b v="0"/>
    <s v="food/food trucks"/>
    <x v="50"/>
    <n v="37.5"/>
    <x v="7"/>
    <x v="19"/>
  </r>
  <r>
    <n v="1150"/>
    <x v="1150"/>
    <s v="Bringing delicious authentic and fusion Taiwanese Food to the West Coast."/>
    <x v="30"/>
    <x v="800"/>
    <x v="2"/>
    <x v="0"/>
    <s v="USD"/>
    <n v="1452293675"/>
    <n v="1447109675"/>
    <b v="0"/>
    <x v="79"/>
    <b v="0"/>
    <s v="food/food trucks"/>
    <x v="54"/>
    <n v="42"/>
    <x v="7"/>
    <x v="19"/>
  </r>
  <r>
    <n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x v="78"/>
    <b v="0"/>
    <s v="food/food trucks"/>
    <x v="50"/>
    <n v="0"/>
    <x v="7"/>
    <x v="19"/>
  </r>
  <r>
    <n v="1152"/>
    <x v="1152"/>
    <s v="Peruvian food truck with an LA twist."/>
    <x v="194"/>
    <x v="608"/>
    <x v="2"/>
    <x v="0"/>
    <s v="USD"/>
    <n v="1431709312"/>
    <n v="1429117312"/>
    <b v="0"/>
    <x v="41"/>
    <b v="0"/>
    <s v="food/food trucks"/>
    <x v="52"/>
    <n v="60.73"/>
    <x v="7"/>
    <x v="19"/>
  </r>
  <r>
    <n v="1153"/>
    <x v="1153"/>
    <s v="A mobile concession trailer for snow cones, ice cream, smoothies and more"/>
    <x v="6"/>
    <x v="155"/>
    <x v="2"/>
    <x v="0"/>
    <s v="USD"/>
    <n v="1434647305"/>
    <n v="1432055305"/>
    <b v="0"/>
    <x v="29"/>
    <b v="0"/>
    <s v="food/food trucks"/>
    <x v="60"/>
    <n v="50"/>
    <x v="7"/>
    <x v="19"/>
  </r>
  <r>
    <n v="1154"/>
    <x v="1154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x v="83"/>
    <b v="0"/>
    <s v="food/food trucks"/>
    <x v="113"/>
    <n v="108.33"/>
    <x v="7"/>
    <x v="19"/>
  </r>
  <r>
    <n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x v="22"/>
    <b v="0"/>
    <s v="food/food trucks"/>
    <x v="60"/>
    <n v="23.5"/>
    <x v="7"/>
    <x v="19"/>
  </r>
  <r>
    <n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x v="78"/>
    <b v="0"/>
    <s v="food/food trucks"/>
    <x v="50"/>
    <n v="0"/>
    <x v="7"/>
    <x v="19"/>
  </r>
  <r>
    <n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x v="83"/>
    <b v="0"/>
    <s v="food/food trucks"/>
    <x v="53"/>
    <n v="50.33"/>
    <x v="7"/>
    <x v="19"/>
  </r>
  <r>
    <n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x v="83"/>
    <b v="0"/>
    <s v="food/food trucks"/>
    <x v="50"/>
    <n v="11.67"/>
    <x v="7"/>
    <x v="19"/>
  </r>
  <r>
    <n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x v="78"/>
    <b v="0"/>
    <s v="food/food trucks"/>
    <x v="50"/>
    <n v="0"/>
    <x v="7"/>
    <x v="19"/>
  </r>
  <r>
    <n v="1160"/>
    <x v="1160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x v="10"/>
    <b v="0"/>
    <s v="food/food trucks"/>
    <x v="65"/>
    <n v="60.79"/>
    <x v="7"/>
    <x v="19"/>
  </r>
  <r>
    <n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x v="78"/>
    <b v="0"/>
    <s v="food/food trucks"/>
    <x v="50"/>
    <n v="0"/>
    <x v="7"/>
    <x v="19"/>
  </r>
  <r>
    <n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x v="84"/>
    <b v="0"/>
    <s v="food/food trucks"/>
    <x v="50"/>
    <n v="17.5"/>
    <x v="7"/>
    <x v="19"/>
  </r>
  <r>
    <n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x v="78"/>
    <b v="0"/>
    <s v="food/food trucks"/>
    <x v="50"/>
    <n v="0"/>
    <x v="7"/>
    <x v="19"/>
  </r>
  <r>
    <n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x v="78"/>
    <b v="0"/>
    <s v="food/food trucks"/>
    <x v="50"/>
    <n v="0"/>
    <x v="7"/>
    <x v="19"/>
  </r>
  <r>
    <n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x v="20"/>
    <b v="0"/>
    <s v="food/food trucks"/>
    <x v="70"/>
    <n v="82.82"/>
    <x v="7"/>
    <x v="19"/>
  </r>
  <r>
    <n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x v="22"/>
    <b v="0"/>
    <s v="food/food trucks"/>
    <x v="118"/>
    <n v="358.88"/>
    <x v="7"/>
    <x v="19"/>
  </r>
  <r>
    <n v="1167"/>
    <x v="1167"/>
    <s v="A mobile food truck serving up a Latino-inspired fusion cuisine using fresh, local, &amp; organic ingredients!"/>
    <x v="127"/>
    <x v="805"/>
    <x v="2"/>
    <x v="0"/>
    <s v="USD"/>
    <n v="1410543495"/>
    <n v="1407865095"/>
    <b v="0"/>
    <x v="38"/>
    <b v="0"/>
    <s v="food/food trucks"/>
    <x v="53"/>
    <n v="61.19"/>
    <x v="7"/>
    <x v="19"/>
  </r>
  <r>
    <n v="1168"/>
    <x v="1168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x v="83"/>
    <b v="0"/>
    <s v="food/food trucks"/>
    <x v="52"/>
    <n v="340"/>
    <x v="7"/>
    <x v="19"/>
  </r>
  <r>
    <n v="1169"/>
    <x v="1169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x v="83"/>
    <b v="0"/>
    <s v="food/food trucks"/>
    <x v="50"/>
    <n v="5.67"/>
    <x v="7"/>
    <x v="19"/>
  </r>
  <r>
    <n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x v="84"/>
    <b v="0"/>
    <s v="food/food trucks"/>
    <x v="50"/>
    <n v="50"/>
    <x v="7"/>
    <x v="19"/>
  </r>
  <r>
    <n v="1171"/>
    <x v="1171"/>
    <s v="Tulsa's first true biodiesel, alternative energy powered food truck! Oh yeah, and delicious food!"/>
    <x v="31"/>
    <x v="379"/>
    <x v="2"/>
    <x v="0"/>
    <s v="USD"/>
    <n v="1415909927"/>
    <n v="1414351127"/>
    <b v="0"/>
    <x v="29"/>
    <b v="0"/>
    <s v="food/food trucks"/>
    <x v="50"/>
    <n v="25"/>
    <x v="7"/>
    <x v="19"/>
  </r>
  <r>
    <n v="1172"/>
    <x v="1172"/>
    <s v="Bringing YOUR favorite dog recipes to the streets."/>
    <x v="7"/>
    <x v="117"/>
    <x v="2"/>
    <x v="0"/>
    <s v="USD"/>
    <n v="1408551752"/>
    <n v="1405959752"/>
    <b v="0"/>
    <x v="78"/>
    <b v="0"/>
    <s v="food/food trucks"/>
    <x v="50"/>
    <n v="0"/>
    <x v="7"/>
    <x v="19"/>
  </r>
  <r>
    <n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x v="29"/>
    <b v="0"/>
    <s v="food/food trucks"/>
    <x v="50"/>
    <n v="30"/>
    <x v="7"/>
    <x v="19"/>
  </r>
  <r>
    <n v="1174"/>
    <x v="1174"/>
    <s v="Help me purchase a parking space to be the Burro's permanant home, I need your help to raise $15,000!"/>
    <x v="36"/>
    <x v="807"/>
    <x v="2"/>
    <x v="0"/>
    <s v="USD"/>
    <n v="1462738327"/>
    <n v="1460146327"/>
    <b v="0"/>
    <x v="10"/>
    <b v="0"/>
    <s v="food/food trucks"/>
    <x v="52"/>
    <n v="46.63"/>
    <x v="7"/>
    <x v="19"/>
  </r>
  <r>
    <n v="1175"/>
    <x v="1175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x v="82"/>
    <b v="0"/>
    <s v="food/food trucks"/>
    <x v="56"/>
    <n v="65"/>
    <x v="7"/>
    <x v="19"/>
  </r>
  <r>
    <n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x v="29"/>
    <b v="0"/>
    <s v="food/food trucks"/>
    <x v="50"/>
    <n v="10"/>
    <x v="7"/>
    <x v="19"/>
  </r>
  <r>
    <n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x v="78"/>
    <b v="0"/>
    <s v="food/food trucks"/>
    <x v="50"/>
    <n v="0"/>
    <x v="7"/>
    <x v="19"/>
  </r>
  <r>
    <n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x v="29"/>
    <b v="0"/>
    <s v="food/food trucks"/>
    <x v="50"/>
    <n v="5"/>
    <x v="7"/>
    <x v="19"/>
  </r>
  <r>
    <n v="1179"/>
    <x v="1179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x v="81"/>
    <b v="0"/>
    <s v="food/food trucks"/>
    <x v="62"/>
    <n v="640"/>
    <x v="7"/>
    <x v="19"/>
  </r>
  <r>
    <n v="1180"/>
    <x v="1180"/>
    <s v="We would like to start a military-themed food truck to serve the Battle Creek/Kalamazoo area."/>
    <x v="63"/>
    <x v="808"/>
    <x v="2"/>
    <x v="0"/>
    <s v="USD"/>
    <n v="1403983314"/>
    <n v="1400786514"/>
    <b v="0"/>
    <x v="268"/>
    <b v="0"/>
    <s v="food/food trucks"/>
    <x v="81"/>
    <n v="69.12"/>
    <x v="7"/>
    <x v="19"/>
  </r>
  <r>
    <n v="1181"/>
    <x v="1181"/>
    <s v="Bringing the best tacos to the streets of Chicago!"/>
    <x v="63"/>
    <x v="460"/>
    <x v="2"/>
    <x v="0"/>
    <s v="USD"/>
    <n v="1425197321"/>
    <n v="1422605321"/>
    <b v="0"/>
    <x v="83"/>
    <b v="0"/>
    <s v="food/food trucks"/>
    <x v="50"/>
    <n v="1.33"/>
    <x v="7"/>
    <x v="19"/>
  </r>
  <r>
    <n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x v="80"/>
    <b v="0"/>
    <s v="food/food trucks"/>
    <x v="65"/>
    <n v="10.5"/>
    <x v="7"/>
    <x v="19"/>
  </r>
  <r>
    <n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x v="83"/>
    <b v="0"/>
    <s v="food/food trucks"/>
    <x v="65"/>
    <n v="33.33"/>
    <x v="7"/>
    <x v="19"/>
  </r>
  <r>
    <n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s v="photography/photobooks"/>
    <x v="2"/>
    <n v="61.56"/>
    <x v="8"/>
    <x v="20"/>
  </r>
  <r>
    <n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s v="photography/photobooks"/>
    <x v="2"/>
    <n v="118.74"/>
    <x v="8"/>
    <x v="20"/>
  </r>
  <r>
    <n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s v="photography/photobooks"/>
    <x v="13"/>
    <n v="65.08"/>
    <x v="8"/>
    <x v="20"/>
  </r>
  <r>
    <n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s v="photography/photobooks"/>
    <x v="3"/>
    <n v="130.16"/>
    <x v="8"/>
    <x v="20"/>
  </r>
  <r>
    <n v="1188"/>
    <x v="1188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s v="photography/photobooks"/>
    <x v="164"/>
    <n v="37.78"/>
    <x v="8"/>
    <x v="20"/>
  </r>
  <r>
    <n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s v="photography/photobooks"/>
    <x v="29"/>
    <n v="112.79"/>
    <x v="8"/>
    <x v="20"/>
  </r>
  <r>
    <n v="1190"/>
    <x v="1190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s v="photography/photobooks"/>
    <x v="165"/>
    <n v="51.92"/>
    <x v="8"/>
    <x v="20"/>
  </r>
  <r>
    <n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s v="photography/photobooks"/>
    <x v="15"/>
    <n v="89.24"/>
    <x v="8"/>
    <x v="20"/>
  </r>
  <r>
    <n v="1192"/>
    <x v="1192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s v="photography/photobooks"/>
    <x v="166"/>
    <n v="19.329999999999998"/>
    <x v="8"/>
    <x v="20"/>
  </r>
  <r>
    <n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s v="photography/photobooks"/>
    <x v="3"/>
    <n v="79.97"/>
    <x v="8"/>
    <x v="20"/>
  </r>
  <r>
    <n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s v="photography/photobooks"/>
    <x v="167"/>
    <n v="56.41"/>
    <x v="8"/>
    <x v="20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s v="photography/photobooks"/>
    <x v="165"/>
    <n v="79.41"/>
    <x v="8"/>
    <x v="20"/>
  </r>
  <r>
    <n v="1196"/>
    <x v="1196"/>
    <s v="A book of male nudes photographed on location in Ibiza over the last 4 years."/>
    <x v="107"/>
    <x v="821"/>
    <x v="0"/>
    <x v="1"/>
    <s v="GBP"/>
    <n v="1450467539"/>
    <n v="1447875539"/>
    <b v="0"/>
    <x v="272"/>
    <b v="1"/>
    <s v="photography/photobooks"/>
    <x v="168"/>
    <n v="76.44"/>
    <x v="8"/>
    <x v="20"/>
  </r>
  <r>
    <n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s v="photography/photobooks"/>
    <x v="169"/>
    <n v="121"/>
    <x v="8"/>
    <x v="20"/>
  </r>
  <r>
    <n v="1198"/>
    <x v="1198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s v="photography/photobooks"/>
    <x v="170"/>
    <n v="54.62"/>
    <x v="8"/>
    <x v="20"/>
  </r>
  <r>
    <n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s v="photography/photobooks"/>
    <x v="7"/>
    <n v="299.22000000000003"/>
    <x v="8"/>
    <x v="20"/>
  </r>
  <r>
    <n v="1200"/>
    <x v="1200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s v="photography/photobooks"/>
    <x v="9"/>
    <n v="58.53"/>
    <x v="8"/>
    <x v="20"/>
  </r>
  <r>
    <n v="1201"/>
    <x v="1201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s v="photography/photobooks"/>
    <x v="21"/>
    <n v="55.37"/>
    <x v="8"/>
    <x v="20"/>
  </r>
  <r>
    <n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s v="photography/photobooks"/>
    <x v="171"/>
    <n v="183.8"/>
    <x v="8"/>
    <x v="20"/>
  </r>
  <r>
    <n v="1203"/>
    <x v="1203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s v="photography/photobooks"/>
    <x v="21"/>
    <n v="165.35"/>
    <x v="8"/>
    <x v="20"/>
  </r>
  <r>
    <n v="1204"/>
    <x v="1204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s v="photography/photobooks"/>
    <x v="33"/>
    <n v="234.79"/>
    <x v="8"/>
    <x v="20"/>
  </r>
  <r>
    <n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s v="photography/photobooks"/>
    <x v="7"/>
    <n v="211.48"/>
    <x v="8"/>
    <x v="20"/>
  </r>
  <r>
    <n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s v="photography/photobooks"/>
    <x v="41"/>
    <n v="32.340000000000003"/>
    <x v="8"/>
    <x v="20"/>
  </r>
  <r>
    <n v="1207"/>
    <x v="1207"/>
    <s v="A humanistic photo book about ancestral &amp; post-modern Italy."/>
    <x v="227"/>
    <x v="832"/>
    <x v="0"/>
    <x v="13"/>
    <s v="EUR"/>
    <n v="1459418400"/>
    <n v="1456827573"/>
    <b v="0"/>
    <x v="261"/>
    <b v="1"/>
    <s v="photography/photobooks"/>
    <x v="3"/>
    <n v="123.38"/>
    <x v="8"/>
    <x v="20"/>
  </r>
  <r>
    <n v="1208"/>
    <x v="1208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s v="photography/photobooks"/>
    <x v="19"/>
    <n v="207.07"/>
    <x v="8"/>
    <x v="20"/>
  </r>
  <r>
    <n v="1209"/>
    <x v="1209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s v="photography/photobooks"/>
    <x v="6"/>
    <n v="138.26"/>
    <x v="8"/>
    <x v="20"/>
  </r>
  <r>
    <n v="1210"/>
    <x v="1210"/>
    <s v="En fotobok om livet i det enda andra GÃ¶teborg i vÃ¤rlden"/>
    <x v="22"/>
    <x v="835"/>
    <x v="0"/>
    <x v="11"/>
    <s v="SEK"/>
    <n v="1433106000"/>
    <n v="1431124572"/>
    <b v="0"/>
    <x v="273"/>
    <b v="1"/>
    <s v="photography/photobooks"/>
    <x v="172"/>
    <n v="493.82"/>
    <x v="8"/>
    <x v="20"/>
  </r>
  <r>
    <n v="1211"/>
    <x v="1211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s v="photography/photobooks"/>
    <x v="7"/>
    <n v="168.5"/>
    <x v="8"/>
    <x v="20"/>
  </r>
  <r>
    <n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s v="photography/photobooks"/>
    <x v="32"/>
    <n v="38.869999999999997"/>
    <x v="8"/>
    <x v="20"/>
  </r>
  <r>
    <n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s v="photography/photobooks"/>
    <x v="21"/>
    <n v="61.53"/>
    <x v="8"/>
    <x v="20"/>
  </r>
  <r>
    <n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s v="photography/photobooks"/>
    <x v="88"/>
    <n v="105.44"/>
    <x v="8"/>
    <x v="20"/>
  </r>
  <r>
    <n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s v="photography/photobooks"/>
    <x v="173"/>
    <n v="71.59"/>
    <x v="8"/>
    <x v="20"/>
  </r>
  <r>
    <n v="1216"/>
    <x v="1216"/>
    <s v="A fine art photography book taking a new look at the art of bonsai."/>
    <x v="32"/>
    <x v="840"/>
    <x v="0"/>
    <x v="0"/>
    <s v="USD"/>
    <n v="1443826980"/>
    <n v="1441032457"/>
    <b v="0"/>
    <x v="147"/>
    <b v="1"/>
    <s v="photography/photobooks"/>
    <x v="91"/>
    <n v="91.88"/>
    <x v="8"/>
    <x v="20"/>
  </r>
  <r>
    <n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s v="photography/photobooks"/>
    <x v="33"/>
    <n v="148.57"/>
    <x v="8"/>
    <x v="20"/>
  </r>
  <r>
    <n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s v="photography/photobooks"/>
    <x v="174"/>
    <n v="174.21"/>
    <x v="8"/>
    <x v="20"/>
  </r>
  <r>
    <n v="1219"/>
    <x v="1219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s v="photography/photobooks"/>
    <x v="175"/>
    <n v="102.86"/>
    <x v="8"/>
    <x v="20"/>
  </r>
  <r>
    <n v="1220"/>
    <x v="1220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s v="photography/photobooks"/>
    <x v="3"/>
    <n v="111.18"/>
    <x v="8"/>
    <x v="20"/>
  </r>
  <r>
    <n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s v="photography/photobooks"/>
    <x v="38"/>
    <n v="23.8"/>
    <x v="8"/>
    <x v="20"/>
  </r>
  <r>
    <n v="1222"/>
    <x v="1222"/>
    <s v="Project Pilgrim is my effort to work towards normalizing mental health."/>
    <x v="23"/>
    <x v="846"/>
    <x v="0"/>
    <x v="5"/>
    <s v="CAD"/>
    <n v="1459483200"/>
    <n v="1456852647"/>
    <b v="0"/>
    <x v="276"/>
    <b v="1"/>
    <s v="photography/photobooks"/>
    <x v="176"/>
    <n v="81.27"/>
    <x v="8"/>
    <x v="20"/>
  </r>
  <r>
    <n v="1223"/>
    <x v="1223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s v="photography/photobooks"/>
    <x v="20"/>
    <n v="116.21"/>
    <x v="8"/>
    <x v="20"/>
  </r>
  <r>
    <n v="1224"/>
    <x v="1224"/>
    <s v="Modern Celtic influenced CD.  Help me finish what I started before the stroke."/>
    <x v="36"/>
    <x v="848"/>
    <x v="1"/>
    <x v="0"/>
    <s v="USD"/>
    <n v="1402060302"/>
    <n v="1396876302"/>
    <b v="0"/>
    <x v="59"/>
    <b v="0"/>
    <s v="music/world music"/>
    <x v="113"/>
    <n v="58.89"/>
    <x v="4"/>
    <x v="21"/>
  </r>
  <r>
    <n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s v="music/world music"/>
    <x v="65"/>
    <n v="44"/>
    <x v="4"/>
    <x v="21"/>
  </r>
  <r>
    <n v="1226"/>
    <x v="1226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s v="music/world music"/>
    <x v="65"/>
    <n v="48.43"/>
    <x v="4"/>
    <x v="21"/>
  </r>
  <r>
    <n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s v="music/world music"/>
    <x v="50"/>
    <n v="0"/>
    <x v="4"/>
    <x v="21"/>
  </r>
  <r>
    <n v="1228"/>
    <x v="1228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s v="music/world music"/>
    <x v="129"/>
    <n v="61.04"/>
    <x v="4"/>
    <x v="21"/>
  </r>
  <r>
    <n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s v="music/world music"/>
    <x v="60"/>
    <n v="25"/>
    <x v="4"/>
    <x v="21"/>
  </r>
  <r>
    <n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s v="music/world music"/>
    <x v="50"/>
    <n v="0"/>
    <x v="4"/>
    <x v="21"/>
  </r>
  <r>
    <n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s v="music/world music"/>
    <x v="50"/>
    <n v="0"/>
    <x v="4"/>
    <x v="21"/>
  </r>
  <r>
    <n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s v="music/world music"/>
    <x v="60"/>
    <n v="40"/>
    <x v="4"/>
    <x v="21"/>
  </r>
  <r>
    <n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s v="music/world music"/>
    <x v="81"/>
    <n v="19.329999999999998"/>
    <x v="4"/>
    <x v="21"/>
  </r>
  <r>
    <n v="1234"/>
    <x v="1234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s v="music/world music"/>
    <x v="50"/>
    <n v="0"/>
    <x v="4"/>
    <x v="21"/>
  </r>
  <r>
    <n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s v="music/world music"/>
    <x v="56"/>
    <n v="35"/>
    <x v="4"/>
    <x v="21"/>
  </r>
  <r>
    <n v="1236"/>
    <x v="1236"/>
    <s v="Raising money to give the musicians their due."/>
    <x v="30"/>
    <x v="117"/>
    <x v="1"/>
    <x v="0"/>
    <s v="USD"/>
    <n v="1343491200"/>
    <n v="1342801164"/>
    <b v="0"/>
    <x v="78"/>
    <b v="0"/>
    <s v="music/world music"/>
    <x v="50"/>
    <n v="0"/>
    <x v="4"/>
    <x v="21"/>
  </r>
  <r>
    <n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s v="music/world music"/>
    <x v="50"/>
    <n v="0"/>
    <x v="4"/>
    <x v="21"/>
  </r>
  <r>
    <n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s v="music/world music"/>
    <x v="82"/>
    <n v="59.33"/>
    <x v="4"/>
    <x v="21"/>
  </r>
  <r>
    <n v="1239"/>
    <x v="1239"/>
    <s v="Please consider helping us with our new CD and Riverdance Tour"/>
    <x v="30"/>
    <x v="117"/>
    <x v="1"/>
    <x v="0"/>
    <s v="USD"/>
    <n v="1325804767"/>
    <n v="1323212767"/>
    <b v="0"/>
    <x v="78"/>
    <b v="0"/>
    <s v="music/world music"/>
    <x v="50"/>
    <n v="0"/>
    <x v="4"/>
    <x v="21"/>
  </r>
  <r>
    <n v="1240"/>
    <x v="1240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s v="music/world music"/>
    <x v="56"/>
    <n v="30.13"/>
    <x v="4"/>
    <x v="21"/>
  </r>
  <r>
    <n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s v="music/world music"/>
    <x v="76"/>
    <n v="74.62"/>
    <x v="4"/>
    <x v="21"/>
  </r>
  <r>
    <n v="1242"/>
    <x v="1242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s v="music/world music"/>
    <x v="60"/>
    <n v="5"/>
    <x v="4"/>
    <x v="21"/>
  </r>
  <r>
    <n v="1243"/>
    <x v="1243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s v="music/world music"/>
    <x v="51"/>
    <n v="44.5"/>
    <x v="4"/>
    <x v="21"/>
  </r>
  <r>
    <n v="1244"/>
    <x v="1244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s v="music/rock"/>
    <x v="3"/>
    <n v="46.13"/>
    <x v="4"/>
    <x v="11"/>
  </r>
  <r>
    <n v="1245"/>
    <x v="1245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s v="music/rock"/>
    <x v="28"/>
    <n v="141.47"/>
    <x v="4"/>
    <x v="11"/>
  </r>
  <r>
    <n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s v="music/rock"/>
    <x v="16"/>
    <n v="75.48"/>
    <x v="4"/>
    <x v="11"/>
  </r>
  <r>
    <n v="1247"/>
    <x v="1247"/>
    <s v="BRAIN DEAD is going to record their debut EP and they need your help, Bozos!"/>
    <x v="8"/>
    <x v="860"/>
    <x v="0"/>
    <x v="0"/>
    <s v="USD"/>
    <n v="1367823655"/>
    <n v="1365231655"/>
    <b v="1"/>
    <x v="133"/>
    <b v="1"/>
    <s v="music/rock"/>
    <x v="108"/>
    <n v="85.5"/>
    <x v="4"/>
    <x v="11"/>
  </r>
  <r>
    <n v="1248"/>
    <x v="1248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s v="music/rock"/>
    <x v="143"/>
    <n v="64.25"/>
    <x v="4"/>
    <x v="11"/>
  </r>
  <r>
    <n v="1249"/>
    <x v="1249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s v="music/rock"/>
    <x v="3"/>
    <n v="64.47"/>
    <x v="4"/>
    <x v="11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s v="music/rock"/>
    <x v="177"/>
    <n v="118.2"/>
    <x v="4"/>
    <x v="11"/>
  </r>
  <r>
    <n v="1251"/>
    <x v="1251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s v="music/rock"/>
    <x v="21"/>
    <n v="82.54"/>
    <x v="4"/>
    <x v="11"/>
  </r>
  <r>
    <n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s v="music/rock"/>
    <x v="178"/>
    <n v="34.17"/>
    <x v="4"/>
    <x v="11"/>
  </r>
  <r>
    <n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s v="music/rock"/>
    <x v="179"/>
    <n v="42.73"/>
    <x v="4"/>
    <x v="11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s v="music/rock"/>
    <x v="171"/>
    <n v="94.49"/>
    <x v="4"/>
    <x v="11"/>
  </r>
  <r>
    <n v="1255"/>
    <x v="1255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s v="music/rock"/>
    <x v="180"/>
    <n v="55.7"/>
    <x v="4"/>
    <x v="11"/>
  </r>
  <r>
    <n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s v="music/rock"/>
    <x v="90"/>
    <n v="98.03"/>
    <x v="4"/>
    <x v="11"/>
  </r>
  <r>
    <n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s v="music/rock"/>
    <x v="181"/>
    <n v="92.1"/>
    <x v="4"/>
    <x v="11"/>
  </r>
  <r>
    <n v="1258"/>
    <x v="1258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s v="music/rock"/>
    <x v="182"/>
    <n v="38.18"/>
    <x v="4"/>
    <x v="11"/>
  </r>
  <r>
    <n v="1259"/>
    <x v="1259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s v="music/rock"/>
    <x v="3"/>
    <n v="27.15"/>
    <x v="4"/>
    <x v="11"/>
  </r>
  <r>
    <n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s v="music/rock"/>
    <x v="35"/>
    <n v="50.69"/>
    <x v="4"/>
    <x v="11"/>
  </r>
  <r>
    <n v="1261"/>
    <x v="1261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s v="music/rock"/>
    <x v="7"/>
    <n v="38.94"/>
    <x v="4"/>
    <x v="11"/>
  </r>
  <r>
    <n v="1262"/>
    <x v="1262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s v="music/rock"/>
    <x v="105"/>
    <n v="77.64"/>
    <x v="4"/>
    <x v="11"/>
  </r>
  <r>
    <n v="1263"/>
    <x v="1263"/>
    <s v="A fresh batch of chaos from Toledo, Ohio's reggae-rockers, Tropic Bombs!"/>
    <x v="15"/>
    <x v="137"/>
    <x v="0"/>
    <x v="0"/>
    <s v="USD"/>
    <n v="1396054800"/>
    <n v="1393034470"/>
    <b v="1"/>
    <x v="14"/>
    <b v="1"/>
    <s v="music/rock"/>
    <x v="17"/>
    <n v="43.54"/>
    <x v="4"/>
    <x v="11"/>
  </r>
  <r>
    <n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s v="music/rock"/>
    <x v="183"/>
    <n v="31.82"/>
    <x v="4"/>
    <x v="11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s v="music/rock"/>
    <x v="17"/>
    <n v="63.18"/>
    <x v="4"/>
    <x v="11"/>
  </r>
  <r>
    <n v="1266"/>
    <x v="1266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s v="music/rock"/>
    <x v="8"/>
    <n v="190.9"/>
    <x v="4"/>
    <x v="11"/>
  </r>
  <r>
    <n v="1267"/>
    <x v="1267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s v="music/rock"/>
    <x v="21"/>
    <n v="140.86000000000001"/>
    <x v="4"/>
    <x v="11"/>
  </r>
  <r>
    <n v="1268"/>
    <x v="1268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s v="music/rock"/>
    <x v="16"/>
    <n v="76.92"/>
    <x v="4"/>
    <x v="11"/>
  </r>
  <r>
    <n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s v="music/rock"/>
    <x v="15"/>
    <n v="99.16"/>
    <x v="4"/>
    <x v="11"/>
  </r>
  <r>
    <n v="1270"/>
    <x v="1270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s v="music/rock"/>
    <x v="41"/>
    <n v="67.88"/>
    <x v="4"/>
    <x v="11"/>
  </r>
  <r>
    <n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s v="music/rock"/>
    <x v="21"/>
    <n v="246.29"/>
    <x v="4"/>
    <x v="11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s v="music/rock"/>
    <x v="6"/>
    <n v="189.29"/>
    <x v="4"/>
    <x v="11"/>
  </r>
  <r>
    <n v="1273"/>
    <x v="1273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s v="music/rock"/>
    <x v="3"/>
    <n v="76.67"/>
    <x v="4"/>
    <x v="11"/>
  </r>
  <r>
    <n v="1274"/>
    <x v="1274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s v="music/rock"/>
    <x v="19"/>
    <n v="82.96"/>
    <x v="4"/>
    <x v="11"/>
  </r>
  <r>
    <n v="1275"/>
    <x v="1275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s v="music/rock"/>
    <x v="184"/>
    <n v="62.52"/>
    <x v="4"/>
    <x v="11"/>
  </r>
  <r>
    <n v="1276"/>
    <x v="1276"/>
    <s v="Sponsor this Brooklyn punk band's debut seven-inch, MR. DREAM GOES TO JAIL."/>
    <x v="9"/>
    <x v="887"/>
    <x v="0"/>
    <x v="0"/>
    <s v="USD"/>
    <n v="1251777600"/>
    <n v="1247504047"/>
    <b v="1"/>
    <x v="32"/>
    <b v="1"/>
    <s v="music/rock"/>
    <x v="3"/>
    <n v="46.07"/>
    <x v="4"/>
    <x v="11"/>
  </r>
  <r>
    <n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s v="music/rock"/>
    <x v="6"/>
    <n v="38.54"/>
    <x v="4"/>
    <x v="11"/>
  </r>
  <r>
    <n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s v="music/rock"/>
    <x v="19"/>
    <n v="53.01"/>
    <x v="4"/>
    <x v="11"/>
  </r>
  <r>
    <n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s v="music/rock"/>
    <x v="38"/>
    <n v="73.36"/>
    <x v="4"/>
    <x v="11"/>
  </r>
  <r>
    <n v="1280"/>
    <x v="1280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s v="music/rock"/>
    <x v="38"/>
    <n v="127.98"/>
    <x v="4"/>
    <x v="11"/>
  </r>
  <r>
    <n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s v="music/rock"/>
    <x v="38"/>
    <n v="104.73"/>
    <x v="4"/>
    <x v="11"/>
  </r>
  <r>
    <n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s v="music/rock"/>
    <x v="39"/>
    <n v="67.67"/>
    <x v="4"/>
    <x v="11"/>
  </r>
  <r>
    <n v="1283"/>
    <x v="1283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s v="music/rock"/>
    <x v="185"/>
    <n v="95.93"/>
    <x v="4"/>
    <x v="11"/>
  </r>
  <r>
    <n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s v="theater/plays"/>
    <x v="7"/>
    <n v="65.16"/>
    <x v="1"/>
    <x v="6"/>
  </r>
  <r>
    <n v="1285"/>
    <x v="1285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s v="theater/plays"/>
    <x v="21"/>
    <n v="32.270000000000003"/>
    <x v="1"/>
    <x v="6"/>
  </r>
  <r>
    <n v="1286"/>
    <x v="1286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s v="theater/plays"/>
    <x v="29"/>
    <n v="81.25"/>
    <x v="1"/>
    <x v="6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s v="theater/plays"/>
    <x v="186"/>
    <n v="24.2"/>
    <x v="1"/>
    <x v="6"/>
  </r>
  <r>
    <n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s v="theater/plays"/>
    <x v="8"/>
    <n v="65.87"/>
    <x v="1"/>
    <x v="6"/>
  </r>
  <r>
    <n v="1289"/>
    <x v="1289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s v="theater/plays"/>
    <x v="105"/>
    <n v="36.08"/>
    <x v="1"/>
    <x v="6"/>
  </r>
  <r>
    <n v="1290"/>
    <x v="1290"/>
    <s v="Sometimes your Heart has to STOP for your Life to START."/>
    <x v="8"/>
    <x v="900"/>
    <x v="0"/>
    <x v="0"/>
    <s v="USD"/>
    <n v="1429772340"/>
    <n v="1427121931"/>
    <b v="0"/>
    <x v="48"/>
    <b v="1"/>
    <s v="theater/plays"/>
    <x v="15"/>
    <n v="44.19"/>
    <x v="1"/>
    <x v="6"/>
  </r>
  <r>
    <n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s v="theater/plays"/>
    <x v="91"/>
    <n v="104.07"/>
    <x v="1"/>
    <x v="6"/>
  </r>
  <r>
    <n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s v="theater/plays"/>
    <x v="5"/>
    <n v="35.96"/>
    <x v="1"/>
    <x v="6"/>
  </r>
  <r>
    <n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s v="theater/plays"/>
    <x v="21"/>
    <n v="127.79"/>
    <x v="1"/>
    <x v="6"/>
  </r>
  <r>
    <n v="1294"/>
    <x v="1294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s v="theater/plays"/>
    <x v="108"/>
    <n v="27.73"/>
    <x v="1"/>
    <x v="6"/>
  </r>
  <r>
    <n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s v="theater/plays"/>
    <x v="21"/>
    <n v="39.83"/>
    <x v="1"/>
    <x v="6"/>
  </r>
  <r>
    <n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s v="theater/plays"/>
    <x v="48"/>
    <n v="52.17"/>
    <x v="1"/>
    <x v="6"/>
  </r>
  <r>
    <n v="1297"/>
    <x v="1297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s v="theater/plays"/>
    <x v="5"/>
    <n v="92.04"/>
    <x v="1"/>
    <x v="6"/>
  </r>
  <r>
    <n v="1298"/>
    <x v="1298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s v="theater/plays"/>
    <x v="2"/>
    <n v="63.42"/>
    <x v="1"/>
    <x v="6"/>
  </r>
  <r>
    <n v="1299"/>
    <x v="1299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s v="theater/plays"/>
    <x v="39"/>
    <n v="135.63"/>
    <x v="1"/>
    <x v="6"/>
  </r>
  <r>
    <n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s v="theater/plays"/>
    <x v="165"/>
    <n v="168.75"/>
    <x v="1"/>
    <x v="6"/>
  </r>
  <r>
    <n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s v="theater/plays"/>
    <x v="33"/>
    <n v="70.86"/>
    <x v="1"/>
    <x v="6"/>
  </r>
  <r>
    <n v="1302"/>
    <x v="1302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s v="theater/plays"/>
    <x v="8"/>
    <n v="50"/>
    <x v="1"/>
    <x v="6"/>
  </r>
  <r>
    <n v="1303"/>
    <x v="1303"/>
    <s v="Groundbreaking queer theatre."/>
    <x v="8"/>
    <x v="912"/>
    <x v="0"/>
    <x v="1"/>
    <s v="GBP"/>
    <n v="1469962800"/>
    <n v="1468578920"/>
    <b v="0"/>
    <x v="52"/>
    <b v="1"/>
    <s v="theater/plays"/>
    <x v="22"/>
    <n v="42.21"/>
    <x v="1"/>
    <x v="6"/>
  </r>
  <r>
    <n v="1304"/>
    <x v="1304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s v="technology/wearables"/>
    <x v="67"/>
    <n v="152.41"/>
    <x v="2"/>
    <x v="8"/>
  </r>
  <r>
    <n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s v="technology/wearables"/>
    <x v="73"/>
    <n v="90.62"/>
    <x v="2"/>
    <x v="8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s v="technology/wearables"/>
    <x v="187"/>
    <n v="201.6"/>
    <x v="2"/>
    <x v="8"/>
  </r>
  <r>
    <n v="1307"/>
    <x v="1307"/>
    <s v="Get VR to Everyone with Mailable, Ready to Use Viewers"/>
    <x v="63"/>
    <x v="916"/>
    <x v="1"/>
    <x v="0"/>
    <s v="USD"/>
    <n v="1455710679"/>
    <n v="1453118679"/>
    <b v="0"/>
    <x v="43"/>
    <b v="0"/>
    <s v="technology/wearables"/>
    <x v="81"/>
    <n v="127.93"/>
    <x v="2"/>
    <x v="8"/>
  </r>
  <r>
    <n v="1308"/>
    <x v="1308"/>
    <s v="Boost Band, a wristband that charges any device"/>
    <x v="3"/>
    <x v="917"/>
    <x v="1"/>
    <x v="0"/>
    <s v="USD"/>
    <n v="1475937812"/>
    <n v="1472481812"/>
    <b v="0"/>
    <x v="44"/>
    <b v="0"/>
    <s v="technology/wearables"/>
    <x v="57"/>
    <n v="29.89"/>
    <x v="2"/>
    <x v="8"/>
  </r>
  <r>
    <n v="1309"/>
    <x v="1309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s v="technology/wearables"/>
    <x v="20"/>
    <n v="367.97"/>
    <x v="2"/>
    <x v="8"/>
  </r>
  <r>
    <n v="1310"/>
    <x v="1310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s v="technology/wearables"/>
    <x v="63"/>
    <n v="129.16999999999999"/>
    <x v="2"/>
    <x v="8"/>
  </r>
  <r>
    <n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s v="technology/wearables"/>
    <x v="188"/>
    <n v="800.7"/>
    <x v="2"/>
    <x v="8"/>
  </r>
  <r>
    <n v="1312"/>
    <x v="1312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s v="technology/wearables"/>
    <x v="60"/>
    <n v="28"/>
    <x v="2"/>
    <x v="8"/>
  </r>
  <r>
    <n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s v="technology/wearables"/>
    <x v="134"/>
    <n v="102.02"/>
    <x v="2"/>
    <x v="8"/>
  </r>
  <r>
    <n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s v="technology/wearables"/>
    <x v="60"/>
    <n v="184.36"/>
    <x v="2"/>
    <x v="8"/>
  </r>
  <r>
    <n v="1315"/>
    <x v="1315"/>
    <s v="Zoom will happen - THANK YOU! Received outside funding due amazing early success!"/>
    <x v="57"/>
    <x v="923"/>
    <x v="1"/>
    <x v="0"/>
    <s v="USD"/>
    <n v="1446771600"/>
    <n v="1443700648"/>
    <b v="0"/>
    <x v="290"/>
    <b v="0"/>
    <s v="technology/wearables"/>
    <x v="67"/>
    <n v="162.91999999999999"/>
    <x v="2"/>
    <x v="8"/>
  </r>
  <r>
    <n v="1316"/>
    <x v="1316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s v="technology/wearables"/>
    <x v="50"/>
    <n v="1"/>
    <x v="2"/>
    <x v="8"/>
  </r>
  <r>
    <n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s v="technology/wearables"/>
    <x v="52"/>
    <n v="603.53"/>
    <x v="2"/>
    <x v="8"/>
  </r>
  <r>
    <n v="1318"/>
    <x v="1318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s v="technology/wearables"/>
    <x v="77"/>
    <n v="45.41"/>
    <x v="2"/>
    <x v="8"/>
  </r>
  <r>
    <n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s v="technology/wearables"/>
    <x v="77"/>
    <n v="97.33"/>
    <x v="2"/>
    <x v="8"/>
  </r>
  <r>
    <n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s v="technology/wearables"/>
    <x v="60"/>
    <n v="167.67"/>
    <x v="2"/>
    <x v="8"/>
  </r>
  <r>
    <n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s v="technology/wearables"/>
    <x v="60"/>
    <n v="859.86"/>
    <x v="2"/>
    <x v="8"/>
  </r>
  <r>
    <n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s v="technology/wearables"/>
    <x v="50"/>
    <n v="26.5"/>
    <x v="2"/>
    <x v="8"/>
  </r>
  <r>
    <n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s v="technology/wearables"/>
    <x v="114"/>
    <n v="30.27"/>
    <x v="2"/>
    <x v="8"/>
  </r>
  <r>
    <n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s v="technology/wearables"/>
    <x v="54"/>
    <n v="54.67"/>
    <x v="2"/>
    <x v="8"/>
  </r>
  <r>
    <n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s v="technology/wearables"/>
    <x v="53"/>
    <n v="60.75"/>
    <x v="2"/>
    <x v="8"/>
  </r>
  <r>
    <n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s v="technology/wearables"/>
    <x v="60"/>
    <n v="102.73"/>
    <x v="2"/>
    <x v="8"/>
  </r>
  <r>
    <n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s v="technology/wearables"/>
    <x v="65"/>
    <n v="41.59"/>
    <x v="2"/>
    <x v="8"/>
  </r>
  <r>
    <n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s v="technology/wearables"/>
    <x v="53"/>
    <n v="116.53"/>
    <x v="2"/>
    <x v="8"/>
  </r>
  <r>
    <n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s v="technology/wearables"/>
    <x v="60"/>
    <n v="45.33"/>
    <x v="2"/>
    <x v="8"/>
  </r>
  <r>
    <n v="1330"/>
    <x v="1330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s v="technology/wearables"/>
    <x v="66"/>
    <n v="157.46"/>
    <x v="2"/>
    <x v="8"/>
  </r>
  <r>
    <n v="1331"/>
    <x v="1331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s v="technology/wearables"/>
    <x v="60"/>
    <n v="100.5"/>
    <x v="2"/>
    <x v="8"/>
  </r>
  <r>
    <n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s v="technology/wearables"/>
    <x v="50"/>
    <n v="0"/>
    <x v="2"/>
    <x v="8"/>
  </r>
  <r>
    <n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s v="technology/wearables"/>
    <x v="50"/>
    <n v="0"/>
    <x v="2"/>
    <x v="8"/>
  </r>
  <r>
    <n v="1334"/>
    <x v="1334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s v="technology/wearables"/>
    <x v="57"/>
    <n v="51.82"/>
    <x v="2"/>
    <x v="8"/>
  </r>
  <r>
    <n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s v="technology/wearables"/>
    <x v="68"/>
    <n v="308.75"/>
    <x v="2"/>
    <x v="8"/>
  </r>
  <r>
    <n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s v="technology/wearables"/>
    <x v="189"/>
    <n v="379.23"/>
    <x v="2"/>
    <x v="8"/>
  </r>
  <r>
    <n v="1337"/>
    <x v="1337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s v="technology/wearables"/>
    <x v="190"/>
    <n v="176.36"/>
    <x v="2"/>
    <x v="8"/>
  </r>
  <r>
    <n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s v="technology/wearables"/>
    <x v="56"/>
    <n v="66.069999999999993"/>
    <x v="2"/>
    <x v="8"/>
  </r>
  <r>
    <n v="1339"/>
    <x v="1339"/>
    <s v="World's Smallest customizable Phone &amp; GPS Watch for kids !"/>
    <x v="63"/>
    <x v="943"/>
    <x v="1"/>
    <x v="0"/>
    <s v="USD"/>
    <n v="1418056315"/>
    <n v="1414164715"/>
    <b v="0"/>
    <x v="77"/>
    <b v="0"/>
    <s v="technology/wearables"/>
    <x v="113"/>
    <n v="89.65"/>
    <x v="2"/>
    <x v="8"/>
  </r>
  <r>
    <n v="1340"/>
    <x v="1340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s v="technology/wearables"/>
    <x v="50"/>
    <n v="0"/>
    <x v="2"/>
    <x v="8"/>
  </r>
  <r>
    <n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s v="technology/wearables"/>
    <x v="140"/>
    <n v="382.39"/>
    <x v="2"/>
    <x v="8"/>
  </r>
  <r>
    <n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s v="technology/wearables"/>
    <x v="50"/>
    <n v="100"/>
    <x v="2"/>
    <x v="8"/>
  </r>
  <r>
    <n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s v="technology/wearables"/>
    <x v="21"/>
    <n v="158.36000000000001"/>
    <x v="2"/>
    <x v="8"/>
  </r>
  <r>
    <n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s v="publishing/nonfiction"/>
    <x v="191"/>
    <n v="40.76"/>
    <x v="3"/>
    <x v="9"/>
  </r>
  <r>
    <n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s v="publishing/nonfiction"/>
    <x v="105"/>
    <n v="53.57"/>
    <x v="3"/>
    <x v="9"/>
  </r>
  <r>
    <n v="1346"/>
    <x v="1346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s v="publishing/nonfiction"/>
    <x v="92"/>
    <n v="48.45"/>
    <x v="3"/>
    <x v="9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s v="publishing/nonfiction"/>
    <x v="21"/>
    <n v="82.42"/>
    <x v="3"/>
    <x v="9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s v="publishing/nonfiction"/>
    <x v="21"/>
    <n v="230.19"/>
    <x v="3"/>
    <x v="9"/>
  </r>
  <r>
    <n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s v="publishing/nonfiction"/>
    <x v="142"/>
    <n v="59.36"/>
    <x v="3"/>
    <x v="9"/>
  </r>
  <r>
    <n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s v="publishing/nonfiction"/>
    <x v="3"/>
    <n v="66.7"/>
    <x v="3"/>
    <x v="9"/>
  </r>
  <r>
    <n v="1351"/>
    <x v="1351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s v="publishing/nonfiction"/>
    <x v="7"/>
    <n v="168.78"/>
    <x v="3"/>
    <x v="9"/>
  </r>
  <r>
    <n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s v="publishing/nonfiction"/>
    <x v="104"/>
    <n v="59.97"/>
    <x v="3"/>
    <x v="9"/>
  </r>
  <r>
    <n v="1353"/>
    <x v="1353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s v="publishing/nonfiction"/>
    <x v="84"/>
    <n v="31.81"/>
    <x v="3"/>
    <x v="9"/>
  </r>
  <r>
    <n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s v="publishing/nonfiction"/>
    <x v="22"/>
    <n v="24.42"/>
    <x v="3"/>
    <x v="9"/>
  </r>
  <r>
    <n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s v="publishing/nonfiction"/>
    <x v="4"/>
    <n v="25.35"/>
    <x v="3"/>
    <x v="9"/>
  </r>
  <r>
    <n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s v="publishing/nonfiction"/>
    <x v="25"/>
    <n v="71.44"/>
    <x v="3"/>
    <x v="9"/>
  </r>
  <r>
    <n v="1357"/>
    <x v="1357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s v="publishing/nonfiction"/>
    <x v="105"/>
    <n v="38.549999999999997"/>
    <x v="3"/>
    <x v="9"/>
  </r>
  <r>
    <n v="1358"/>
    <x v="1358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s v="publishing/nonfiction"/>
    <x v="20"/>
    <n v="68.37"/>
    <x v="3"/>
    <x v="9"/>
  </r>
  <r>
    <n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s v="publishing/nonfiction"/>
    <x v="31"/>
    <n v="40.21"/>
    <x v="3"/>
    <x v="9"/>
  </r>
  <r>
    <n v="1360"/>
    <x v="1360"/>
    <s v="So Bad, It's Good! is a guide to finding the best films for your bad movie night."/>
    <x v="15"/>
    <x v="961"/>
    <x v="0"/>
    <x v="0"/>
    <s v="USD"/>
    <n v="1343943420"/>
    <n v="1341524220"/>
    <b v="0"/>
    <x v="75"/>
    <b v="1"/>
    <s v="publishing/nonfiction"/>
    <x v="36"/>
    <n v="32.07"/>
    <x v="3"/>
    <x v="9"/>
  </r>
  <r>
    <n v="1361"/>
    <x v="1361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s v="publishing/nonfiction"/>
    <x v="9"/>
    <n v="28.63"/>
    <x v="3"/>
    <x v="9"/>
  </r>
  <r>
    <n v="1362"/>
    <x v="1362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s v="publishing/nonfiction"/>
    <x v="15"/>
    <n v="43.64"/>
    <x v="3"/>
    <x v="9"/>
  </r>
  <r>
    <n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s v="publishing/nonfiction"/>
    <x v="8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s v="music/rock"/>
    <x v="17"/>
    <n v="346.04"/>
    <x v="4"/>
    <x v="11"/>
  </r>
  <r>
    <n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s v="music/rock"/>
    <x v="8"/>
    <n v="81.739999999999995"/>
    <x v="4"/>
    <x v="11"/>
  </r>
  <r>
    <n v="1366"/>
    <x v="1366"/>
    <s v="A musical memorial for Alexi Petersen."/>
    <x v="51"/>
    <x v="966"/>
    <x v="0"/>
    <x v="0"/>
    <s v="USD"/>
    <n v="1417049663"/>
    <n v="1413158063"/>
    <b v="0"/>
    <x v="206"/>
    <b v="1"/>
    <s v="music/rock"/>
    <x v="9"/>
    <n v="64.540000000000006"/>
    <x v="4"/>
    <x v="11"/>
  </r>
  <r>
    <n v="1367"/>
    <x v="1367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s v="music/rock"/>
    <x v="35"/>
    <n v="63.48"/>
    <x v="4"/>
    <x v="11"/>
  </r>
  <r>
    <n v="1368"/>
    <x v="1368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s v="music/rock"/>
    <x v="38"/>
    <n v="63.62"/>
    <x v="4"/>
    <x v="11"/>
  </r>
  <r>
    <n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s v="music/rock"/>
    <x v="2"/>
    <n v="83.97"/>
    <x v="4"/>
    <x v="11"/>
  </r>
  <r>
    <n v="1370"/>
    <x v="1370"/>
    <s v="Songs about the first year of parenthood, often inappropriate for children"/>
    <x v="15"/>
    <x v="970"/>
    <x v="0"/>
    <x v="0"/>
    <s v="USD"/>
    <n v="1381881890"/>
    <n v="1380585890"/>
    <b v="0"/>
    <x v="9"/>
    <b v="1"/>
    <s v="music/rock"/>
    <x v="3"/>
    <n v="77.75"/>
    <x v="4"/>
    <x v="11"/>
  </r>
  <r>
    <n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s v="music/rock"/>
    <x v="13"/>
    <n v="107.07"/>
    <x v="4"/>
    <x v="11"/>
  </r>
  <r>
    <n v="1372"/>
    <x v="1372"/>
    <s v="Please help us raise funds to press our new CD!"/>
    <x v="2"/>
    <x v="972"/>
    <x v="0"/>
    <x v="0"/>
    <s v="USD"/>
    <n v="1342115132"/>
    <n v="1339523132"/>
    <b v="0"/>
    <x v="38"/>
    <b v="1"/>
    <s v="music/rock"/>
    <x v="39"/>
    <n v="38.75"/>
    <x v="4"/>
    <x v="11"/>
  </r>
  <r>
    <n v="1373"/>
    <x v="1373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s v="music/rock"/>
    <x v="2"/>
    <n v="201.94"/>
    <x v="4"/>
    <x v="11"/>
  </r>
  <r>
    <n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s v="music/rock"/>
    <x v="192"/>
    <n v="43.06"/>
    <x v="4"/>
    <x v="11"/>
  </r>
  <r>
    <n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s v="music/rock"/>
    <x v="193"/>
    <n v="62.87"/>
    <x v="4"/>
    <x v="11"/>
  </r>
  <r>
    <n v="1376"/>
    <x v="1376"/>
    <s v="Dead Pirates are planning a second pressing of HIGHMARE LP, who wants one ?"/>
    <x v="250"/>
    <x v="975"/>
    <x v="0"/>
    <x v="1"/>
    <s v="GBP"/>
    <n v="1480784606"/>
    <n v="1478189006"/>
    <b v="0"/>
    <x v="129"/>
    <b v="1"/>
    <s v="music/rock"/>
    <x v="194"/>
    <n v="55.61"/>
    <x v="4"/>
    <x v="11"/>
  </r>
  <r>
    <n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s v="music/rock"/>
    <x v="31"/>
    <n v="48.71"/>
    <x v="4"/>
    <x v="11"/>
  </r>
  <r>
    <n v="1378"/>
    <x v="1378"/>
    <s v="A psychedelic post rock masterpiece!"/>
    <x v="13"/>
    <x v="976"/>
    <x v="0"/>
    <x v="1"/>
    <s v="GBP"/>
    <n v="1470075210"/>
    <n v="1468779210"/>
    <b v="0"/>
    <x v="182"/>
    <b v="1"/>
    <s v="music/rock"/>
    <x v="195"/>
    <n v="30.58"/>
    <x v="4"/>
    <x v="11"/>
  </r>
  <r>
    <n v="1379"/>
    <x v="1379"/>
    <s v="---------The long-awaited debut full-length from Justin Ruddy--------"/>
    <x v="3"/>
    <x v="977"/>
    <x v="0"/>
    <x v="0"/>
    <s v="USD"/>
    <n v="1433504876"/>
    <n v="1430912876"/>
    <b v="0"/>
    <x v="299"/>
    <b v="1"/>
    <s v="music/rock"/>
    <x v="20"/>
    <n v="73.91"/>
    <x v="4"/>
    <x v="11"/>
  </r>
  <r>
    <n v="1380"/>
    <x v="1380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s v="music/rock"/>
    <x v="196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s v="music/rock"/>
    <x v="13"/>
    <n v="73.36"/>
    <x v="4"/>
    <x v="11"/>
  </r>
  <r>
    <n v="1382"/>
    <x v="1382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s v="music/rock"/>
    <x v="3"/>
    <n v="56.41"/>
    <x v="4"/>
    <x v="11"/>
  </r>
  <r>
    <n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s v="music/rock"/>
    <x v="197"/>
    <n v="50.25"/>
    <x v="4"/>
    <x v="11"/>
  </r>
  <r>
    <n v="1384"/>
    <x v="1384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s v="music/rock"/>
    <x v="39"/>
    <n v="68.94"/>
    <x v="4"/>
    <x v="11"/>
  </r>
  <r>
    <n v="1385"/>
    <x v="1385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s v="music/rock"/>
    <x v="5"/>
    <n v="65.91"/>
    <x v="4"/>
    <x v="11"/>
  </r>
  <r>
    <n v="1386"/>
    <x v="1386"/>
    <s v="We are a classic hard rock/heavy metal band just trying to keep rock alive!"/>
    <x v="44"/>
    <x v="983"/>
    <x v="0"/>
    <x v="0"/>
    <s v="USD"/>
    <n v="1438183889"/>
    <n v="1435591889"/>
    <b v="0"/>
    <x v="25"/>
    <b v="1"/>
    <s v="music/rock"/>
    <x v="198"/>
    <n v="62.5"/>
    <x v="4"/>
    <x v="11"/>
  </r>
  <r>
    <n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s v="music/rock"/>
    <x v="0"/>
    <n v="70.06"/>
    <x v="4"/>
    <x v="11"/>
  </r>
  <r>
    <n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s v="music/rock"/>
    <x v="165"/>
    <n v="60.18"/>
    <x v="4"/>
    <x v="11"/>
  </r>
  <r>
    <n v="1389"/>
    <x v="1389"/>
    <s v="Help fund the pressing of DANCEHALL's first record by pre-ordering it in advance!!!"/>
    <x v="2"/>
    <x v="986"/>
    <x v="0"/>
    <x v="1"/>
    <s v="GBP"/>
    <n v="1471087957"/>
    <n v="1468495957"/>
    <b v="0"/>
    <x v="69"/>
    <b v="1"/>
    <s v="music/rock"/>
    <x v="14"/>
    <n v="21.38"/>
    <x v="4"/>
    <x v="11"/>
  </r>
  <r>
    <n v="1390"/>
    <x v="1390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s v="music/rock"/>
    <x v="15"/>
    <n v="160.79"/>
    <x v="4"/>
    <x v="11"/>
  </r>
  <r>
    <n v="1391"/>
    <x v="1391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s v="music/rock"/>
    <x v="5"/>
    <n v="42.38"/>
    <x v="4"/>
    <x v="11"/>
  </r>
  <r>
    <n v="1392"/>
    <x v="1392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s v="music/rock"/>
    <x v="35"/>
    <n v="27.32"/>
    <x v="4"/>
    <x v="11"/>
  </r>
  <r>
    <n v="1393"/>
    <x v="1393"/>
    <s v="Rock n' Roll tales of our times"/>
    <x v="3"/>
    <x v="990"/>
    <x v="0"/>
    <x v="0"/>
    <s v="USD"/>
    <n v="1470068523"/>
    <n v="1467476523"/>
    <b v="0"/>
    <x v="47"/>
    <b v="1"/>
    <s v="music/rock"/>
    <x v="21"/>
    <n v="196.83"/>
    <x v="4"/>
    <x v="11"/>
  </r>
  <r>
    <n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s v="music/rock"/>
    <x v="108"/>
    <n v="53.88"/>
    <x v="4"/>
    <x v="11"/>
  </r>
  <r>
    <n v="1395"/>
    <x v="1395"/>
    <s v="Help Quiet Oaks record their debut album!!!"/>
    <x v="8"/>
    <x v="992"/>
    <x v="0"/>
    <x v="0"/>
    <s v="USD"/>
    <n v="1484430481"/>
    <n v="1481838481"/>
    <b v="0"/>
    <x v="141"/>
    <b v="1"/>
    <s v="music/rock"/>
    <x v="20"/>
    <n v="47.76"/>
    <x v="4"/>
    <x v="11"/>
  </r>
  <r>
    <n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s v="music/rock"/>
    <x v="13"/>
    <n v="88.19"/>
    <x v="4"/>
    <x v="11"/>
  </r>
  <r>
    <n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s v="music/rock"/>
    <x v="35"/>
    <n v="72.06"/>
    <x v="4"/>
    <x v="11"/>
  </r>
  <r>
    <n v="1398"/>
    <x v="1398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s v="music/rock"/>
    <x v="5"/>
    <n v="74.25"/>
    <x v="4"/>
    <x v="11"/>
  </r>
  <r>
    <n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s v="music/rock"/>
    <x v="9"/>
    <n v="61.7"/>
    <x v="4"/>
    <x v="11"/>
  </r>
  <r>
    <n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s v="music/rock"/>
    <x v="23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s v="music/rock"/>
    <x v="199"/>
    <n v="51.72"/>
    <x v="4"/>
    <x v="11"/>
  </r>
  <r>
    <n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s v="music/rock"/>
    <x v="15"/>
    <n v="24.15"/>
    <x v="4"/>
    <x v="11"/>
  </r>
  <r>
    <n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s v="music/rock"/>
    <x v="33"/>
    <n v="62.17"/>
    <x v="4"/>
    <x v="11"/>
  </r>
  <r>
    <n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x v="81"/>
    <b v="0"/>
    <s v="publishing/translations"/>
    <x v="53"/>
    <n v="48.2"/>
    <x v="3"/>
    <x v="22"/>
  </r>
  <r>
    <n v="1405"/>
    <x v="1405"/>
    <s v="Will more people read the Bible if it were translated into Emoticons?"/>
    <x v="31"/>
    <x v="522"/>
    <x v="2"/>
    <x v="0"/>
    <s v="USD"/>
    <n v="1417195201"/>
    <n v="1414599601"/>
    <b v="1"/>
    <x v="57"/>
    <b v="0"/>
    <s v="publishing/translations"/>
    <x v="50"/>
    <n v="6.18"/>
    <x v="3"/>
    <x v="22"/>
  </r>
  <r>
    <n v="1406"/>
    <x v="1406"/>
    <s v="The White coat and the battle dress uniform"/>
    <x v="14"/>
    <x v="493"/>
    <x v="2"/>
    <x v="13"/>
    <s v="EUR"/>
    <n v="1449914400"/>
    <n v="1445336607"/>
    <b v="0"/>
    <x v="83"/>
    <b v="0"/>
    <s v="publishing/translations"/>
    <x v="50"/>
    <n v="5"/>
    <x v="3"/>
    <x v="22"/>
  </r>
  <r>
    <n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x v="84"/>
    <b v="0"/>
    <s v="publishing/translations"/>
    <x v="60"/>
    <n v="7.5"/>
    <x v="3"/>
    <x v="22"/>
  </r>
  <r>
    <n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x v="79"/>
    <b v="0"/>
    <s v="publishing/translations"/>
    <x v="113"/>
    <n v="12"/>
    <x v="3"/>
    <x v="22"/>
  </r>
  <r>
    <n v="1409"/>
    <x v="1409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x v="78"/>
    <b v="0"/>
    <s v="publishing/translations"/>
    <x v="50"/>
    <n v="0"/>
    <x v="3"/>
    <x v="22"/>
  </r>
  <r>
    <n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x v="29"/>
    <b v="0"/>
    <s v="publishing/translations"/>
    <x v="50"/>
    <n v="1"/>
    <x v="3"/>
    <x v="22"/>
  </r>
  <r>
    <n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x v="83"/>
    <b v="0"/>
    <s v="publishing/translations"/>
    <x v="50"/>
    <n v="2.33"/>
    <x v="3"/>
    <x v="22"/>
  </r>
  <r>
    <n v="1412"/>
    <x v="1412"/>
    <s v="â€œClimbing Silver!â€- An English translation of the Young Adult Shogi novella"/>
    <x v="39"/>
    <x v="1002"/>
    <x v="2"/>
    <x v="0"/>
    <s v="USD"/>
    <n v="1417656699"/>
    <n v="1415064699"/>
    <b v="0"/>
    <x v="62"/>
    <b v="0"/>
    <s v="publishing/translations"/>
    <x v="62"/>
    <n v="24.62"/>
    <x v="3"/>
    <x v="22"/>
  </r>
  <r>
    <n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x v="29"/>
    <b v="0"/>
    <s v="publishing/translations"/>
    <x v="62"/>
    <n v="100"/>
    <x v="3"/>
    <x v="22"/>
  </r>
  <r>
    <n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x v="29"/>
    <b v="0"/>
    <s v="publishing/translations"/>
    <x v="50"/>
    <n v="1"/>
    <x v="3"/>
    <x v="22"/>
  </r>
  <r>
    <n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x v="82"/>
    <b v="0"/>
    <s v="publishing/translations"/>
    <x v="82"/>
    <n v="88.89"/>
    <x v="3"/>
    <x v="22"/>
  </r>
  <r>
    <n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x v="78"/>
    <b v="0"/>
    <s v="publishing/translations"/>
    <x v="50"/>
    <n v="0"/>
    <x v="3"/>
    <x v="22"/>
  </r>
  <r>
    <n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x v="84"/>
    <b v="0"/>
    <s v="publishing/translations"/>
    <x v="60"/>
    <n v="27.5"/>
    <x v="3"/>
    <x v="22"/>
  </r>
  <r>
    <n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x v="29"/>
    <b v="0"/>
    <s v="publishing/translations"/>
    <x v="50"/>
    <n v="6"/>
    <x v="3"/>
    <x v="22"/>
  </r>
  <r>
    <n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x v="73"/>
    <b v="0"/>
    <s v="publishing/translations"/>
    <x v="113"/>
    <n v="44.5"/>
    <x v="3"/>
    <x v="22"/>
  </r>
  <r>
    <n v="1420"/>
    <x v="1420"/>
    <s v="Help me butcher Shakespeare in a satirical fashion."/>
    <x v="252"/>
    <x v="158"/>
    <x v="2"/>
    <x v="0"/>
    <s v="USD"/>
    <n v="1467129686"/>
    <n v="1464969686"/>
    <b v="0"/>
    <x v="83"/>
    <b v="0"/>
    <s v="publishing/translations"/>
    <x v="56"/>
    <n v="1"/>
    <x v="3"/>
    <x v="22"/>
  </r>
  <r>
    <n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x v="84"/>
    <b v="0"/>
    <s v="publishing/translations"/>
    <x v="50"/>
    <n v="100"/>
    <x v="3"/>
    <x v="22"/>
  </r>
  <r>
    <n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x v="84"/>
    <b v="0"/>
    <s v="publishing/translations"/>
    <x v="50"/>
    <n v="13"/>
    <x v="3"/>
    <x v="22"/>
  </r>
  <r>
    <n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x v="29"/>
    <b v="0"/>
    <s v="publishing/translations"/>
    <x v="50"/>
    <n v="100"/>
    <x v="3"/>
    <x v="22"/>
  </r>
  <r>
    <n v="1424"/>
    <x v="1424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x v="25"/>
    <b v="0"/>
    <s v="publishing/translations"/>
    <x v="68"/>
    <n v="109.07"/>
    <x v="3"/>
    <x v="22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x v="78"/>
    <b v="0"/>
    <s v="publishing/translations"/>
    <x v="50"/>
    <n v="0"/>
    <x v="3"/>
    <x v="22"/>
  </r>
  <r>
    <n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x v="78"/>
    <b v="0"/>
    <s v="publishing/translations"/>
    <x v="50"/>
    <n v="0"/>
    <x v="3"/>
    <x v="22"/>
  </r>
  <r>
    <n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x v="80"/>
    <b v="0"/>
    <s v="publishing/translations"/>
    <x v="59"/>
    <n v="104.75"/>
    <x v="3"/>
    <x v="22"/>
  </r>
  <r>
    <n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x v="83"/>
    <b v="0"/>
    <s v="publishing/translations"/>
    <x v="62"/>
    <n v="15"/>
    <x v="3"/>
    <x v="22"/>
  </r>
  <r>
    <n v="1429"/>
    <x v="1429"/>
    <s v="A guy in his 30's tries to live his &quot;American Dream&quot;, but quickly it turns into a nightmare. (A Novel)"/>
    <x v="3"/>
    <x v="117"/>
    <x v="2"/>
    <x v="0"/>
    <s v="USD"/>
    <n v="1428629242"/>
    <n v="1426037242"/>
    <b v="0"/>
    <x v="78"/>
    <b v="0"/>
    <s v="publishing/translations"/>
    <x v="50"/>
    <n v="0"/>
    <x v="3"/>
    <x v="22"/>
  </r>
  <r>
    <n v="1430"/>
    <x v="1430"/>
    <s v="Profesional translation and publishing of the book on unique synthesis of project management and meditation"/>
    <x v="10"/>
    <x v="124"/>
    <x v="2"/>
    <x v="0"/>
    <s v="USD"/>
    <n v="1419017488"/>
    <n v="1416339088"/>
    <b v="0"/>
    <x v="81"/>
    <b v="0"/>
    <s v="publishing/translations"/>
    <x v="59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x v="5"/>
    <b v="0"/>
    <s v="publishing/translations"/>
    <x v="188"/>
    <n v="115.55"/>
    <x v="3"/>
    <x v="22"/>
  </r>
  <r>
    <n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x v="78"/>
    <b v="0"/>
    <s v="publishing/translations"/>
    <x v="50"/>
    <n v="0"/>
    <x v="3"/>
    <x v="22"/>
  </r>
  <r>
    <n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x v="73"/>
    <b v="0"/>
    <s v="publishing/translations"/>
    <x v="113"/>
    <n v="80.5"/>
    <x v="3"/>
    <x v="22"/>
  </r>
  <r>
    <n v="1434"/>
    <x v="1434"/>
    <s v="Interest from abroad to publish my book SOCIALCAPITALISM. Need translation to English master. Help appreciated."/>
    <x v="253"/>
    <x v="1008"/>
    <x v="2"/>
    <x v="8"/>
    <s v="DKK"/>
    <n v="1433775600"/>
    <n v="1431973478"/>
    <b v="0"/>
    <x v="202"/>
    <b v="0"/>
    <s v="publishing/translations"/>
    <x v="54"/>
    <n v="744.55"/>
    <x v="3"/>
    <x v="22"/>
  </r>
  <r>
    <n v="1435"/>
    <x v="1435"/>
    <s v="English translation of the first book from a sword and sorcery Fantasy trilogy, by Paolo Parente"/>
    <x v="36"/>
    <x v="493"/>
    <x v="2"/>
    <x v="13"/>
    <s v="EUR"/>
    <n v="1444589020"/>
    <n v="1441997020"/>
    <b v="0"/>
    <x v="84"/>
    <b v="0"/>
    <s v="publishing/translations"/>
    <x v="50"/>
    <n v="7.5"/>
    <x v="3"/>
    <x v="22"/>
  </r>
  <r>
    <n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x v="84"/>
    <b v="0"/>
    <s v="publishing/translations"/>
    <x v="60"/>
    <n v="38.5"/>
    <x v="3"/>
    <x v="22"/>
  </r>
  <r>
    <n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x v="19"/>
    <b v="0"/>
    <s v="publishing/translations"/>
    <x v="117"/>
    <n v="36.68"/>
    <x v="3"/>
    <x v="22"/>
  </r>
  <r>
    <n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x v="22"/>
    <b v="0"/>
    <s v="publishing/translations"/>
    <x v="56"/>
    <n v="75"/>
    <x v="3"/>
    <x v="22"/>
  </r>
  <r>
    <n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x v="79"/>
    <b v="0"/>
    <s v="publishing/translations"/>
    <x v="113"/>
    <n v="30"/>
    <x v="3"/>
    <x v="22"/>
  </r>
  <r>
    <n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x v="29"/>
    <b v="0"/>
    <s v="publishing/translations"/>
    <x v="50"/>
    <n v="1"/>
    <x v="3"/>
    <x v="22"/>
  </r>
  <r>
    <n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x v="83"/>
    <b v="0"/>
    <s v="publishing/translations"/>
    <x v="60"/>
    <n v="673.33"/>
    <x v="3"/>
    <x v="22"/>
  </r>
  <r>
    <n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x v="78"/>
    <b v="0"/>
    <s v="publishing/translations"/>
    <x v="50"/>
    <n v="0"/>
    <x v="3"/>
    <x v="22"/>
  </r>
  <r>
    <n v="1443"/>
    <x v="1443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x v="78"/>
    <b v="0"/>
    <s v="publishing/translations"/>
    <x v="50"/>
    <n v="0"/>
    <x v="3"/>
    <x v="22"/>
  </r>
  <r>
    <n v="1444"/>
    <x v="1444"/>
    <s v="We as a successfull german stock market newsletter publisher want expand in the US market!"/>
    <x v="255"/>
    <x v="117"/>
    <x v="2"/>
    <x v="12"/>
    <s v="EUR"/>
    <n v="1442091462"/>
    <n v="1436907462"/>
    <b v="0"/>
    <x v="78"/>
    <b v="0"/>
    <s v="publishing/translations"/>
    <x v="50"/>
    <n v="0"/>
    <x v="3"/>
    <x v="22"/>
  </r>
  <r>
    <n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x v="78"/>
    <b v="0"/>
    <s v="publishing/translations"/>
    <x v="50"/>
    <n v="0"/>
    <x v="3"/>
    <x v="22"/>
  </r>
  <r>
    <n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x v="78"/>
    <b v="0"/>
    <s v="publishing/translations"/>
    <x v="50"/>
    <n v="0"/>
    <x v="3"/>
    <x v="22"/>
  </r>
  <r>
    <n v="1447"/>
    <x v="1447"/>
    <s v="I'm creating a dictionary of multiple Indian languages."/>
    <x v="69"/>
    <x v="735"/>
    <x v="2"/>
    <x v="0"/>
    <s v="USD"/>
    <n v="1467999134"/>
    <n v="1465407134"/>
    <b v="0"/>
    <x v="83"/>
    <b v="0"/>
    <s v="publishing/translations"/>
    <x v="50"/>
    <n v="25"/>
    <x v="3"/>
    <x v="22"/>
  </r>
  <r>
    <n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x v="78"/>
    <b v="0"/>
    <s v="publishing/translations"/>
    <x v="50"/>
    <n v="0"/>
    <x v="3"/>
    <x v="22"/>
  </r>
  <r>
    <n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x v="78"/>
    <b v="0"/>
    <s v="publishing/translations"/>
    <x v="50"/>
    <n v="0"/>
    <x v="3"/>
    <x v="22"/>
  </r>
  <r>
    <n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x v="29"/>
    <b v="0"/>
    <s v="publishing/translations"/>
    <x v="50"/>
    <n v="1"/>
    <x v="3"/>
    <x v="22"/>
  </r>
  <r>
    <n v="1451"/>
    <x v="1451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s v="publishing/translations"/>
    <x v="50"/>
    <n v="1"/>
    <x v="3"/>
    <x v="22"/>
  </r>
  <r>
    <n v="1452"/>
    <x v="1452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s v="publishing/translations"/>
    <x v="50"/>
    <n v="0"/>
    <x v="3"/>
    <x v="22"/>
  </r>
  <r>
    <n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s v="publishing/translations"/>
    <x v="50"/>
    <n v="0"/>
    <x v="3"/>
    <x v="22"/>
  </r>
  <r>
    <n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s v="publishing/translations"/>
    <x v="60"/>
    <n v="15"/>
    <x v="3"/>
    <x v="22"/>
  </r>
  <r>
    <n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s v="publishing/translations"/>
    <x v="57"/>
    <n v="225"/>
    <x v="3"/>
    <x v="22"/>
  </r>
  <r>
    <n v="1456"/>
    <x v="1456"/>
    <s v="English Version of my auto-published novel"/>
    <x v="10"/>
    <x v="1011"/>
    <x v="1"/>
    <x v="13"/>
    <s v="EUR"/>
    <n v="1483459365"/>
    <n v="1480867365"/>
    <b v="0"/>
    <x v="83"/>
    <b v="0"/>
    <s v="publishing/translations"/>
    <x v="56"/>
    <n v="48.33"/>
    <x v="3"/>
    <x v="22"/>
  </r>
  <r>
    <n v="1457"/>
    <x v="1457"/>
    <s v="Age is more than just a number, I hope your younger than you feel."/>
    <x v="12"/>
    <x v="117"/>
    <x v="1"/>
    <x v="0"/>
    <s v="USD"/>
    <n v="1447281044"/>
    <n v="1444685444"/>
    <b v="0"/>
    <x v="78"/>
    <b v="0"/>
    <s v="publishing/translations"/>
    <x v="50"/>
    <n v="0"/>
    <x v="3"/>
    <x v="22"/>
  </r>
  <r>
    <n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s v="publishing/translations"/>
    <x v="50"/>
    <n v="0"/>
    <x v="3"/>
    <x v="22"/>
  </r>
  <r>
    <n v="1459"/>
    <x v="1459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s v="publishing/translations"/>
    <x v="50"/>
    <n v="0"/>
    <x v="3"/>
    <x v="22"/>
  </r>
  <r>
    <n v="1460"/>
    <x v="1460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s v="publishing/translations"/>
    <x v="50"/>
    <n v="0"/>
    <x v="3"/>
    <x v="22"/>
  </r>
  <r>
    <n v="1461"/>
    <x v="1461"/>
    <s v="Series 2 of Relatively Prime, a podcast of stories from the Mathematical Domain"/>
    <x v="36"/>
    <x v="1012"/>
    <x v="0"/>
    <x v="0"/>
    <s v="USD"/>
    <n v="1413849600"/>
    <n v="1410967754"/>
    <b v="1"/>
    <x v="158"/>
    <b v="1"/>
    <s v="publishing/radio &amp; podcasts"/>
    <x v="7"/>
    <n v="44.67"/>
    <x v="3"/>
    <x v="23"/>
  </r>
  <r>
    <n v="1462"/>
    <x v="1462"/>
    <s v="A new radio show focused on short fiction produced by Louisville Public Media"/>
    <x v="23"/>
    <x v="1013"/>
    <x v="0"/>
    <x v="0"/>
    <s v="USD"/>
    <n v="1365609271"/>
    <n v="1363017271"/>
    <b v="1"/>
    <x v="3"/>
    <b v="1"/>
    <s v="publishing/radio &amp; podcasts"/>
    <x v="15"/>
    <n v="28.94"/>
    <x v="3"/>
    <x v="23"/>
  </r>
  <r>
    <n v="1463"/>
    <x v="1463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s v="publishing/radio &amp; podcasts"/>
    <x v="34"/>
    <n v="35.44"/>
    <x v="3"/>
    <x v="23"/>
  </r>
  <r>
    <n v="1464"/>
    <x v="1464"/>
    <s v="The Best Science Media on the Web"/>
    <x v="10"/>
    <x v="1014"/>
    <x v="0"/>
    <x v="0"/>
    <s v="USD"/>
    <n v="1361029958"/>
    <n v="1358437958"/>
    <b v="1"/>
    <x v="302"/>
    <b v="1"/>
    <s v="publishing/radio &amp; podcasts"/>
    <x v="200"/>
    <n v="34.869999999999997"/>
    <x v="3"/>
    <x v="23"/>
  </r>
  <r>
    <n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s v="publishing/radio &amp; podcasts"/>
    <x v="201"/>
    <n v="52.62"/>
    <x v="3"/>
    <x v="23"/>
  </r>
  <r>
    <n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s v="publishing/radio &amp; podcasts"/>
    <x v="29"/>
    <n v="69.599999999999994"/>
    <x v="3"/>
    <x v="23"/>
  </r>
  <r>
    <n v="1467"/>
    <x v="1467"/>
    <s v="We are a new Spanish language podcast telling uniquely Latin American stories."/>
    <x v="79"/>
    <x v="1017"/>
    <x v="0"/>
    <x v="0"/>
    <s v="USD"/>
    <n v="1332699285"/>
    <n v="1327518885"/>
    <b v="1"/>
    <x v="304"/>
    <b v="1"/>
    <s v="publishing/radio &amp; podcasts"/>
    <x v="41"/>
    <n v="76.72"/>
    <x v="3"/>
    <x v="23"/>
  </r>
  <r>
    <n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s v="publishing/radio &amp; podcasts"/>
    <x v="21"/>
    <n v="33.19"/>
    <x v="3"/>
    <x v="23"/>
  </r>
  <r>
    <n v="1469"/>
    <x v="1469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s v="publishing/radio &amp; podcasts"/>
    <x v="29"/>
    <n v="149.46"/>
    <x v="3"/>
    <x v="23"/>
  </r>
  <r>
    <n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s v="publishing/radio &amp; podcasts"/>
    <x v="105"/>
    <n v="23.17"/>
    <x v="3"/>
    <x v="23"/>
  </r>
  <r>
    <n v="1471"/>
    <x v="1471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s v="publishing/radio &amp; podcasts"/>
    <x v="3"/>
    <n v="96.88"/>
    <x v="3"/>
    <x v="23"/>
  </r>
  <r>
    <n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s v="publishing/radio &amp; podcasts"/>
    <x v="86"/>
    <n v="103.2"/>
    <x v="3"/>
    <x v="23"/>
  </r>
  <r>
    <n v="1473"/>
    <x v="1473"/>
    <s v="Public Radio Project"/>
    <x v="15"/>
    <x v="1023"/>
    <x v="0"/>
    <x v="0"/>
    <s v="USD"/>
    <n v="1330644639"/>
    <n v="1328052639"/>
    <b v="1"/>
    <x v="5"/>
    <b v="1"/>
    <s v="publishing/radio &amp; podcasts"/>
    <x v="10"/>
    <n v="38.46"/>
    <x v="3"/>
    <x v="23"/>
  </r>
  <r>
    <n v="1474"/>
    <x v="1474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s v="publishing/radio &amp; podcasts"/>
    <x v="20"/>
    <n v="44.32"/>
    <x v="3"/>
    <x v="23"/>
  </r>
  <r>
    <n v="1475"/>
    <x v="1475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s v="publishing/radio &amp; podcasts"/>
    <x v="192"/>
    <n v="64.17"/>
    <x v="3"/>
    <x v="23"/>
  </r>
  <r>
    <n v="1476"/>
    <x v="1476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s v="publishing/radio &amp; podcasts"/>
    <x v="202"/>
    <n v="43.33"/>
    <x v="3"/>
    <x v="23"/>
  </r>
  <r>
    <n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s v="publishing/radio &amp; podcasts"/>
    <x v="38"/>
    <n v="90.5"/>
    <x v="3"/>
    <x v="23"/>
  </r>
  <r>
    <n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s v="publishing/radio &amp; podcasts"/>
    <x v="203"/>
    <n v="29.19"/>
    <x v="3"/>
    <x v="23"/>
  </r>
  <r>
    <n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s v="publishing/radio &amp; podcasts"/>
    <x v="0"/>
    <n v="30.96"/>
    <x v="3"/>
    <x v="23"/>
  </r>
  <r>
    <n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s v="publishing/radio &amp; podcasts"/>
    <x v="16"/>
    <n v="92.16"/>
    <x v="3"/>
    <x v="23"/>
  </r>
  <r>
    <n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x v="79"/>
    <b v="0"/>
    <s v="publishing/fiction"/>
    <x v="53"/>
    <n v="17.5"/>
    <x v="3"/>
    <x v="10"/>
  </r>
  <r>
    <n v="1482"/>
    <x v="1482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x v="29"/>
    <b v="0"/>
    <s v="publishing/fiction"/>
    <x v="50"/>
    <n v="5"/>
    <x v="3"/>
    <x v="10"/>
  </r>
  <r>
    <n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x v="84"/>
    <b v="0"/>
    <s v="publishing/fiction"/>
    <x v="60"/>
    <n v="25"/>
    <x v="3"/>
    <x v="10"/>
  </r>
  <r>
    <n v="1484"/>
    <x v="1484"/>
    <s v="The mussings of an old wizard"/>
    <x v="13"/>
    <x v="117"/>
    <x v="2"/>
    <x v="0"/>
    <s v="USD"/>
    <n v="1342882260"/>
    <n v="1337834963"/>
    <b v="0"/>
    <x v="78"/>
    <b v="0"/>
    <s v="publishing/fiction"/>
    <x v="50"/>
    <n v="0"/>
    <x v="3"/>
    <x v="10"/>
  </r>
  <r>
    <n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x v="83"/>
    <b v="0"/>
    <s v="publishing/fiction"/>
    <x v="53"/>
    <n v="50"/>
    <x v="3"/>
    <x v="10"/>
  </r>
  <r>
    <n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x v="83"/>
    <b v="0"/>
    <s v="publishing/fiction"/>
    <x v="50"/>
    <n v="16"/>
    <x v="3"/>
    <x v="10"/>
  </r>
  <r>
    <n v="1487"/>
    <x v="1487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x v="78"/>
    <b v="0"/>
    <s v="publishing/fiction"/>
    <x v="50"/>
    <n v="0"/>
    <x v="3"/>
    <x v="10"/>
  </r>
  <r>
    <n v="1488"/>
    <x v="1488"/>
    <s v="A blockbuster sci-fi adventure. What would you do if one day your life changed to beyond the imaginable?"/>
    <x v="36"/>
    <x v="175"/>
    <x v="2"/>
    <x v="2"/>
    <s v="AUD"/>
    <n v="1388928660"/>
    <n v="1386336660"/>
    <b v="0"/>
    <x v="79"/>
    <b v="0"/>
    <s v="publishing/fiction"/>
    <x v="53"/>
    <n v="60"/>
    <x v="3"/>
    <x v="10"/>
  </r>
  <r>
    <n v="1489"/>
    <x v="1489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x v="78"/>
    <b v="0"/>
    <s v="publishing/fiction"/>
    <x v="50"/>
    <n v="0"/>
    <x v="3"/>
    <x v="10"/>
  </r>
  <r>
    <n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x v="10"/>
    <b v="0"/>
    <s v="publishing/fiction"/>
    <x v="134"/>
    <n v="47.11"/>
    <x v="3"/>
    <x v="10"/>
  </r>
  <r>
    <n v="1491"/>
    <x v="1491"/>
    <s v="What do you get when you take outlaws, guns, gold and and old beagle in the old west? Adventure!"/>
    <x v="38"/>
    <x v="173"/>
    <x v="2"/>
    <x v="0"/>
    <s v="USD"/>
    <n v="1424014680"/>
    <n v="1418922443"/>
    <b v="0"/>
    <x v="29"/>
    <b v="0"/>
    <s v="publishing/fiction"/>
    <x v="59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x v="84"/>
    <b v="0"/>
    <s v="publishing/fiction"/>
    <x v="60"/>
    <n v="15"/>
    <x v="3"/>
    <x v="10"/>
  </r>
  <r>
    <n v="1493"/>
    <x v="1493"/>
    <s v="Help illustrate the sequel to the bestselling _x000a_The Transylvania Flying Squad of Detectives"/>
    <x v="262"/>
    <x v="117"/>
    <x v="2"/>
    <x v="0"/>
    <s v="USD"/>
    <n v="1371415675"/>
    <n v="1368823675"/>
    <b v="0"/>
    <x v="78"/>
    <b v="0"/>
    <s v="publishing/fiction"/>
    <x v="50"/>
    <n v="0"/>
    <x v="3"/>
    <x v="10"/>
  </r>
  <r>
    <n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x v="202"/>
    <b v="0"/>
    <s v="publishing/fiction"/>
    <x v="114"/>
    <n v="40.450000000000003"/>
    <x v="3"/>
    <x v="10"/>
  </r>
  <r>
    <n v="1495"/>
    <x v="1495"/>
    <s v="The Adventures of Penelope Hawthorne. Part One: The Spellbook of Dracone."/>
    <x v="13"/>
    <x v="117"/>
    <x v="2"/>
    <x v="0"/>
    <s v="USD"/>
    <n v="1314471431"/>
    <n v="1311879431"/>
    <b v="0"/>
    <x v="78"/>
    <b v="0"/>
    <s v="publishing/fiction"/>
    <x v="50"/>
    <n v="0"/>
    <x v="3"/>
    <x v="10"/>
  </r>
  <r>
    <n v="1496"/>
    <x v="1496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x v="78"/>
    <b v="0"/>
    <s v="publishing/fiction"/>
    <x v="50"/>
    <n v="0"/>
    <x v="3"/>
    <x v="10"/>
  </r>
  <r>
    <n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x v="29"/>
    <b v="0"/>
    <s v="publishing/fiction"/>
    <x v="50"/>
    <n v="1"/>
    <x v="3"/>
    <x v="10"/>
  </r>
  <r>
    <n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x v="83"/>
    <b v="0"/>
    <s v="publishing/fiction"/>
    <x v="53"/>
    <n v="19"/>
    <x v="3"/>
    <x v="10"/>
  </r>
  <r>
    <n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x v="29"/>
    <b v="0"/>
    <s v="publishing/fiction"/>
    <x v="50"/>
    <n v="5"/>
    <x v="3"/>
    <x v="10"/>
  </r>
  <r>
    <n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x v="41"/>
    <b v="0"/>
    <s v="publishing/fiction"/>
    <x v="78"/>
    <n v="46.73"/>
    <x v="3"/>
    <x v="10"/>
  </r>
  <r>
    <n v="1501"/>
    <x v="1501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s v="photography/photobooks"/>
    <x v="183"/>
    <n v="97.73"/>
    <x v="8"/>
    <x v="20"/>
  </r>
  <r>
    <n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s v="photography/photobooks"/>
    <x v="7"/>
    <n v="67.84"/>
    <x v="8"/>
    <x v="20"/>
  </r>
  <r>
    <n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s v="photography/photobooks"/>
    <x v="29"/>
    <n v="56.98"/>
    <x v="8"/>
    <x v="20"/>
  </r>
  <r>
    <n v="1504"/>
    <x v="1504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s v="photography/photobooks"/>
    <x v="204"/>
    <n v="67.16"/>
    <x v="8"/>
    <x v="2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s v="photography/photobooks"/>
    <x v="3"/>
    <n v="48.04"/>
    <x v="8"/>
    <x v="20"/>
  </r>
  <r>
    <n v="1506"/>
    <x v="1506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s v="photography/photobooks"/>
    <x v="38"/>
    <n v="38.86"/>
    <x v="8"/>
    <x v="20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s v="photography/photobooks"/>
    <x v="205"/>
    <n v="78.180000000000007"/>
    <x v="8"/>
    <x v="20"/>
  </r>
  <r>
    <n v="1508"/>
    <x v="1508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s v="photography/photobooks"/>
    <x v="38"/>
    <n v="97.11"/>
    <x v="8"/>
    <x v="20"/>
  </r>
  <r>
    <n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s v="photography/photobooks"/>
    <x v="39"/>
    <n v="110.39"/>
    <x v="8"/>
    <x v="20"/>
  </r>
  <r>
    <n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s v="photography/photobooks"/>
    <x v="7"/>
    <n v="39.92"/>
    <x v="8"/>
    <x v="20"/>
  </r>
  <r>
    <n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s v="photography/photobooks"/>
    <x v="20"/>
    <n v="75.98"/>
    <x v="8"/>
    <x v="20"/>
  </r>
  <r>
    <n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s v="photography/photobooks"/>
    <x v="206"/>
    <n v="58.38"/>
    <x v="8"/>
    <x v="20"/>
  </r>
  <r>
    <n v="1513"/>
    <x v="1513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s v="photography/photobooks"/>
    <x v="95"/>
    <n v="55.82"/>
    <x v="8"/>
    <x v="20"/>
  </r>
  <r>
    <n v="1514"/>
    <x v="1514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s v="photography/photobooks"/>
    <x v="6"/>
    <n v="151.24"/>
    <x v="8"/>
    <x v="20"/>
  </r>
  <r>
    <n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s v="photography/photobooks"/>
    <x v="96"/>
    <n v="849.67"/>
    <x v="8"/>
    <x v="20"/>
  </r>
  <r>
    <n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s v="photography/photobooks"/>
    <x v="15"/>
    <n v="159.24"/>
    <x v="8"/>
    <x v="20"/>
  </r>
  <r>
    <n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s v="photography/photobooks"/>
    <x v="184"/>
    <n v="39.51"/>
    <x v="8"/>
    <x v="20"/>
  </r>
  <r>
    <n v="1518"/>
    <x v="1518"/>
    <s v="A photobook of Robin Schwartz's ongoing series with her daughter Amelia."/>
    <x v="36"/>
    <x v="1052"/>
    <x v="0"/>
    <x v="0"/>
    <s v="USD"/>
    <n v="1401565252"/>
    <n v="1398973252"/>
    <b v="1"/>
    <x v="163"/>
    <b v="1"/>
    <s v="photography/photobooks"/>
    <x v="207"/>
    <n v="130.53"/>
    <x v="8"/>
    <x v="20"/>
  </r>
  <r>
    <n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s v="photography/photobooks"/>
    <x v="33"/>
    <n v="64.16"/>
    <x v="8"/>
    <x v="20"/>
  </r>
  <r>
    <n v="1520"/>
    <x v="1520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s v="photography/photobooks"/>
    <x v="33"/>
    <n v="111.53"/>
    <x v="8"/>
    <x v="20"/>
  </r>
  <r>
    <n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s v="photography/photobooks"/>
    <x v="13"/>
    <n v="170.45"/>
    <x v="8"/>
    <x v="20"/>
  </r>
  <r>
    <n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s v="photography/photobooks"/>
    <x v="86"/>
    <n v="133.74"/>
    <x v="8"/>
    <x v="20"/>
  </r>
  <r>
    <n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s v="photography/photobooks"/>
    <x v="105"/>
    <n v="95.83"/>
    <x v="8"/>
    <x v="20"/>
  </r>
  <r>
    <n v="1524"/>
    <x v="1524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s v="photography/photobooks"/>
    <x v="110"/>
    <n v="221.79"/>
    <x v="8"/>
    <x v="20"/>
  </r>
  <r>
    <n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s v="photography/photobooks"/>
    <x v="107"/>
    <n v="32.32"/>
    <x v="8"/>
    <x v="20"/>
  </r>
  <r>
    <n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s v="photography/photobooks"/>
    <x v="28"/>
    <n v="98.84"/>
    <x v="8"/>
    <x v="20"/>
  </r>
  <r>
    <n v="1527"/>
    <x v="1527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s v="photography/photobooks"/>
    <x v="5"/>
    <n v="55.22"/>
    <x v="8"/>
    <x v="20"/>
  </r>
  <r>
    <n v="1528"/>
    <x v="1528"/>
    <s v="A book of street photos from around Shibuya that I've made between 2011-2016."/>
    <x v="9"/>
    <x v="1062"/>
    <x v="0"/>
    <x v="0"/>
    <s v="USD"/>
    <n v="1485907200"/>
    <n v="1483292122"/>
    <b v="1"/>
    <x v="322"/>
    <b v="1"/>
    <s v="photography/photobooks"/>
    <x v="208"/>
    <n v="52.79"/>
    <x v="8"/>
    <x v="20"/>
  </r>
  <r>
    <n v="1529"/>
    <x v="1529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s v="photography/photobooks"/>
    <x v="7"/>
    <n v="135.66999999999999"/>
    <x v="8"/>
    <x v="20"/>
  </r>
  <r>
    <n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s v="photography/photobooks"/>
    <x v="165"/>
    <n v="53.99"/>
    <x v="8"/>
    <x v="20"/>
  </r>
  <r>
    <n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s v="photography/photobooks"/>
    <x v="98"/>
    <n v="56.64"/>
    <x v="8"/>
    <x v="20"/>
  </r>
  <r>
    <n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s v="photography/photobooks"/>
    <x v="209"/>
    <n v="82.32"/>
    <x v="8"/>
    <x v="20"/>
  </r>
  <r>
    <n v="1533"/>
    <x v="1533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s v="photography/photobooks"/>
    <x v="14"/>
    <n v="88.26"/>
    <x v="8"/>
    <x v="20"/>
  </r>
  <r>
    <n v="1534"/>
    <x v="1534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s v="photography/photobooks"/>
    <x v="210"/>
    <n v="84.91"/>
    <x v="8"/>
    <x v="20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s v="photography/photobooks"/>
    <x v="88"/>
    <n v="48.15"/>
    <x v="8"/>
    <x v="20"/>
  </r>
  <r>
    <n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s v="photography/photobooks"/>
    <x v="211"/>
    <n v="66.02"/>
    <x v="8"/>
    <x v="20"/>
  </r>
  <r>
    <n v="1537"/>
    <x v="1537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s v="photography/photobooks"/>
    <x v="144"/>
    <n v="96.38"/>
    <x v="8"/>
    <x v="20"/>
  </r>
  <r>
    <n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s v="photography/photobooks"/>
    <x v="33"/>
    <n v="156.16999999999999"/>
    <x v="8"/>
    <x v="20"/>
  </r>
  <r>
    <n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s v="photography/photobooks"/>
    <x v="104"/>
    <n v="95.76"/>
    <x v="8"/>
    <x v="20"/>
  </r>
  <r>
    <n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s v="photography/photobooks"/>
    <x v="90"/>
    <n v="180.41"/>
    <x v="8"/>
    <x v="20"/>
  </r>
  <r>
    <n v="1541"/>
    <x v="1541"/>
    <s v="My Goal is to travel across Panama with my team and capture the beauty and wildlife throughout the canal."/>
    <x v="102"/>
    <x v="360"/>
    <x v="2"/>
    <x v="0"/>
    <s v="USD"/>
    <n v="1420045538"/>
    <n v="1417453538"/>
    <b v="0"/>
    <x v="84"/>
    <b v="0"/>
    <s v="photography/nature"/>
    <x v="50"/>
    <n v="3"/>
    <x v="8"/>
    <x v="24"/>
  </r>
  <r>
    <n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x v="29"/>
    <b v="0"/>
    <s v="photography/nature"/>
    <x v="65"/>
    <n v="20"/>
    <x v="8"/>
    <x v="24"/>
  </r>
  <r>
    <n v="1543"/>
    <x v="1543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x v="29"/>
    <b v="0"/>
    <s v="photography/nature"/>
    <x v="50"/>
    <n v="10"/>
    <x v="8"/>
    <x v="24"/>
  </r>
  <r>
    <n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x v="78"/>
    <b v="0"/>
    <s v="photography/nature"/>
    <x v="50"/>
    <n v="0"/>
    <x v="8"/>
    <x v="24"/>
  </r>
  <r>
    <n v="1545"/>
    <x v="1545"/>
    <s v="&quot;He will not be a wise man who does not study human hearts!&quot;_x000a_Hope in natural art, creation!"/>
    <x v="9"/>
    <x v="116"/>
    <x v="2"/>
    <x v="0"/>
    <s v="USD"/>
    <n v="1425330960"/>
    <n v="1422393234"/>
    <b v="0"/>
    <x v="29"/>
    <b v="0"/>
    <s v="photography/nature"/>
    <x v="50"/>
    <n v="1"/>
    <x v="8"/>
    <x v="24"/>
  </r>
  <r>
    <n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x v="202"/>
    <b v="0"/>
    <s v="photography/nature"/>
    <x v="129"/>
    <n v="26.27"/>
    <x v="8"/>
    <x v="24"/>
  </r>
  <r>
    <n v="1547"/>
    <x v="1547"/>
    <s v="I have produced a limited number (100) of five 8x10 prints of mixed photography I would like to share with you."/>
    <x v="269"/>
    <x v="117"/>
    <x v="2"/>
    <x v="0"/>
    <s v="USD"/>
    <n v="1487844882"/>
    <n v="1487240082"/>
    <b v="0"/>
    <x v="78"/>
    <b v="0"/>
    <s v="photography/nature"/>
    <x v="50"/>
    <n v="0"/>
    <x v="8"/>
    <x v="24"/>
  </r>
  <r>
    <n v="1548"/>
    <x v="1548"/>
    <s v="Beauty is in the eye of the beholder and I want to inspire conservation through color."/>
    <x v="176"/>
    <x v="177"/>
    <x v="2"/>
    <x v="0"/>
    <s v="USD"/>
    <n v="1447020620"/>
    <n v="1444425020"/>
    <b v="0"/>
    <x v="29"/>
    <b v="0"/>
    <s v="photography/nature"/>
    <x v="114"/>
    <n v="60"/>
    <x v="8"/>
    <x v="24"/>
  </r>
  <r>
    <n v="1549"/>
    <x v="1549"/>
    <s v="A 2016 calendar collection of landscape and wildlife photographs from award winning photographer, Steve Marler."/>
    <x v="2"/>
    <x v="575"/>
    <x v="2"/>
    <x v="0"/>
    <s v="USD"/>
    <n v="1446524159"/>
    <n v="1443928559"/>
    <b v="0"/>
    <x v="79"/>
    <b v="0"/>
    <s v="photography/nature"/>
    <x v="122"/>
    <n v="28.33"/>
    <x v="8"/>
    <x v="24"/>
  </r>
  <r>
    <n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x v="63"/>
    <b v="0"/>
    <s v="photography/nature"/>
    <x v="55"/>
    <n v="14.43"/>
    <x v="8"/>
    <x v="24"/>
  </r>
  <r>
    <n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x v="78"/>
    <b v="0"/>
    <s v="photography/nature"/>
    <x v="50"/>
    <n v="0"/>
    <x v="8"/>
    <x v="24"/>
  </r>
  <r>
    <n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x v="38"/>
    <b v="0"/>
    <s v="photography/nature"/>
    <x v="190"/>
    <n v="132.19"/>
    <x v="8"/>
    <x v="24"/>
  </r>
  <r>
    <n v="1553"/>
    <x v="1553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x v="78"/>
    <b v="0"/>
    <s v="photography/nature"/>
    <x v="50"/>
    <n v="0"/>
    <x v="8"/>
    <x v="24"/>
  </r>
  <r>
    <n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x v="78"/>
    <b v="0"/>
    <s v="photography/nature"/>
    <x v="50"/>
    <n v="0"/>
    <x v="8"/>
    <x v="24"/>
  </r>
  <r>
    <n v="1555"/>
    <x v="1555"/>
    <s v="I am traveling the coastline of Maine and will be taking pictures of all the scenery and lighthouses in the area."/>
    <x v="47"/>
    <x v="117"/>
    <x v="2"/>
    <x v="0"/>
    <s v="USD"/>
    <n v="1442509200"/>
    <n v="1440513832"/>
    <b v="0"/>
    <x v="78"/>
    <b v="0"/>
    <s v="photography/nature"/>
    <x v="50"/>
    <n v="0"/>
    <x v="8"/>
    <x v="24"/>
  </r>
  <r>
    <n v="1556"/>
    <x v="1556"/>
    <s v="To gather a collection of photographs for a coffee table book that displays the beauty of Canada's west."/>
    <x v="15"/>
    <x v="1076"/>
    <x v="2"/>
    <x v="5"/>
    <s v="CAD"/>
    <n v="1467603624"/>
    <n v="1465011624"/>
    <b v="0"/>
    <x v="8"/>
    <b v="0"/>
    <s v="photography/nature"/>
    <x v="79"/>
    <n v="56.42"/>
    <x v="8"/>
    <x v="24"/>
  </r>
  <r>
    <n v="1557"/>
    <x v="1557"/>
    <s v="I have always been captivated by photography, Now I am trying to set up my own company and publish my pictures."/>
    <x v="30"/>
    <x v="173"/>
    <x v="2"/>
    <x v="0"/>
    <s v="USD"/>
    <n v="1411227633"/>
    <n v="1408549233"/>
    <b v="0"/>
    <x v="29"/>
    <b v="0"/>
    <s v="photography/nature"/>
    <x v="65"/>
    <n v="100"/>
    <x v="8"/>
    <x v="24"/>
  </r>
  <r>
    <n v="1558"/>
    <x v="1558"/>
    <s v="A large 2016 wall-calendar (A3 when open) featuring 12 stunning photographs by Lucy Wood."/>
    <x v="47"/>
    <x v="428"/>
    <x v="2"/>
    <x v="1"/>
    <s v="GBP"/>
    <n v="1440763920"/>
    <n v="1435656759"/>
    <b v="0"/>
    <x v="83"/>
    <b v="0"/>
    <s v="photography/nature"/>
    <x v="62"/>
    <n v="11.67"/>
    <x v="8"/>
    <x v="24"/>
  </r>
  <r>
    <n v="1559"/>
    <x v="1559"/>
    <s v="The goal of this project is to provide scientific evidence of bigfoot in the North Cascades."/>
    <x v="36"/>
    <x v="155"/>
    <x v="2"/>
    <x v="0"/>
    <s v="USD"/>
    <n v="1430270199"/>
    <n v="1428974199"/>
    <b v="0"/>
    <x v="29"/>
    <b v="0"/>
    <s v="photography/nature"/>
    <x v="50"/>
    <n v="50"/>
    <x v="8"/>
    <x v="24"/>
  </r>
  <r>
    <n v="1560"/>
    <x v="1560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x v="80"/>
    <b v="0"/>
    <s v="photography/nature"/>
    <x v="65"/>
    <n v="23.5"/>
    <x v="8"/>
    <x v="24"/>
  </r>
  <r>
    <n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s v="publishing/art books"/>
    <x v="60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s v="publishing/art books"/>
    <x v="50"/>
    <n v="0"/>
    <x v="3"/>
    <x v="25"/>
  </r>
  <r>
    <n v="1563"/>
    <x v="1563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s v="publishing/art books"/>
    <x v="60"/>
    <n v="42.5"/>
    <x v="3"/>
    <x v="25"/>
  </r>
  <r>
    <n v="1564"/>
    <x v="1564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s v="publishing/art books"/>
    <x v="50"/>
    <n v="10"/>
    <x v="3"/>
    <x v="25"/>
  </r>
  <r>
    <n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s v="publishing/art books"/>
    <x v="56"/>
    <n v="100"/>
    <x v="3"/>
    <x v="25"/>
  </r>
  <r>
    <n v="1566"/>
    <x v="1566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s v="publishing/art books"/>
    <x v="70"/>
    <n v="108.05"/>
    <x v="3"/>
    <x v="25"/>
  </r>
  <r>
    <n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s v="publishing/art books"/>
    <x v="65"/>
    <n v="26.92"/>
    <x v="3"/>
    <x v="25"/>
  </r>
  <r>
    <n v="1568"/>
    <x v="1568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s v="publishing/art books"/>
    <x v="51"/>
    <n v="155"/>
    <x v="3"/>
    <x v="25"/>
  </r>
  <r>
    <n v="1569"/>
    <x v="1569"/>
    <s v="to be removed"/>
    <x v="11"/>
    <x v="117"/>
    <x v="1"/>
    <x v="0"/>
    <s v="USD"/>
    <n v="1369498714"/>
    <n v="1366906714"/>
    <b v="0"/>
    <x v="78"/>
    <b v="0"/>
    <s v="publishing/art books"/>
    <x v="50"/>
    <n v="0"/>
    <x v="3"/>
    <x v="25"/>
  </r>
  <r>
    <n v="1570"/>
    <x v="1570"/>
    <s v="A Coloring Book of Breathtaking Beauties_x000a_To Calm the Heart and Soul"/>
    <x v="12"/>
    <x v="685"/>
    <x v="1"/>
    <x v="0"/>
    <s v="USD"/>
    <n v="1460140282"/>
    <n v="1457551882"/>
    <b v="0"/>
    <x v="47"/>
    <b v="0"/>
    <s v="publishing/art books"/>
    <x v="139"/>
    <n v="47.77"/>
    <x v="3"/>
    <x v="25"/>
  </r>
  <r>
    <n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s v="publishing/art books"/>
    <x v="60"/>
    <n v="20"/>
    <x v="3"/>
    <x v="25"/>
  </r>
  <r>
    <n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s v="publishing/art books"/>
    <x v="62"/>
    <n v="41.67"/>
    <x v="3"/>
    <x v="25"/>
  </r>
  <r>
    <n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s v="publishing/art books"/>
    <x v="53"/>
    <n v="74.33"/>
    <x v="3"/>
    <x v="25"/>
  </r>
  <r>
    <n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s v="publishing/art books"/>
    <x v="62"/>
    <n v="84.33"/>
    <x v="3"/>
    <x v="25"/>
  </r>
  <r>
    <n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s v="publishing/art books"/>
    <x v="61"/>
    <n v="65.459999999999994"/>
    <x v="3"/>
    <x v="25"/>
  </r>
  <r>
    <n v="1576"/>
    <x v="1576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s v="publishing/art books"/>
    <x v="55"/>
    <n v="65"/>
    <x v="3"/>
    <x v="25"/>
  </r>
  <r>
    <n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s v="publishing/art books"/>
    <x v="60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s v="publishing/art books"/>
    <x v="57"/>
    <n v="51.25"/>
    <x v="3"/>
    <x v="25"/>
  </r>
  <r>
    <n v="1579"/>
    <x v="1579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s v="publishing/art books"/>
    <x v="60"/>
    <n v="14"/>
    <x v="3"/>
    <x v="25"/>
  </r>
  <r>
    <n v="1580"/>
    <x v="1580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s v="publishing/art books"/>
    <x v="50"/>
    <n v="0"/>
    <x v="3"/>
    <x v="25"/>
  </r>
  <r>
    <n v="1581"/>
    <x v="1581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x v="29"/>
    <b v="0"/>
    <s v="photography/places"/>
    <x v="60"/>
    <n v="5"/>
    <x v="8"/>
    <x v="26"/>
  </r>
  <r>
    <n v="1582"/>
    <x v="1582"/>
    <s v="I create canvas prints of images from in and around New Orleans"/>
    <x v="28"/>
    <x v="1085"/>
    <x v="2"/>
    <x v="0"/>
    <s v="USD"/>
    <n v="1445894400"/>
    <n v="1440961053"/>
    <b v="0"/>
    <x v="83"/>
    <b v="0"/>
    <s v="photography/places"/>
    <x v="114"/>
    <n v="31"/>
    <x v="8"/>
    <x v="26"/>
  </r>
  <r>
    <n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x v="29"/>
    <b v="0"/>
    <s v="photography/places"/>
    <x v="50"/>
    <n v="15"/>
    <x v="8"/>
    <x v="26"/>
  </r>
  <r>
    <n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x v="78"/>
    <b v="0"/>
    <s v="photography/places"/>
    <x v="50"/>
    <n v="0"/>
    <x v="8"/>
    <x v="26"/>
  </r>
  <r>
    <n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x v="8"/>
    <b v="0"/>
    <s v="photography/places"/>
    <x v="135"/>
    <n v="131.66999999999999"/>
    <x v="8"/>
    <x v="26"/>
  </r>
  <r>
    <n v="1586"/>
    <x v="1586"/>
    <s v="Show the world the beauty that is in all of our back yards!"/>
    <x v="15"/>
    <x v="117"/>
    <x v="2"/>
    <x v="0"/>
    <s v="USD"/>
    <n v="1428197422"/>
    <n v="1425609022"/>
    <b v="0"/>
    <x v="78"/>
    <b v="0"/>
    <s v="photography/places"/>
    <x v="50"/>
    <n v="0"/>
    <x v="8"/>
    <x v="26"/>
  </r>
  <r>
    <n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x v="29"/>
    <b v="0"/>
    <s v="photography/places"/>
    <x v="50"/>
    <n v="1"/>
    <x v="8"/>
    <x v="26"/>
  </r>
  <r>
    <n v="1588"/>
    <x v="1588"/>
    <s v="Southeast Texas as seen through the lens of a cell phone camera"/>
    <x v="274"/>
    <x v="117"/>
    <x v="2"/>
    <x v="0"/>
    <s v="USD"/>
    <n v="1422735120"/>
    <n v="1420091999"/>
    <b v="0"/>
    <x v="78"/>
    <b v="0"/>
    <s v="photography/places"/>
    <x v="50"/>
    <n v="0"/>
    <x v="8"/>
    <x v="26"/>
  </r>
  <r>
    <n v="1589"/>
    <x v="1589"/>
    <s v="I want to be able to have my own photography inside a canvas and have it be displayed everywhere."/>
    <x v="38"/>
    <x v="117"/>
    <x v="2"/>
    <x v="0"/>
    <s v="USD"/>
    <n v="1444433886"/>
    <n v="1441841886"/>
    <b v="0"/>
    <x v="78"/>
    <b v="0"/>
    <s v="photography/places"/>
    <x v="50"/>
    <n v="0"/>
    <x v="8"/>
    <x v="26"/>
  </r>
  <r>
    <n v="1590"/>
    <x v="1590"/>
    <s v="Discover Italy through photography."/>
    <x v="127"/>
    <x v="806"/>
    <x v="2"/>
    <x v="13"/>
    <s v="EUR"/>
    <n v="1443040464"/>
    <n v="1440448464"/>
    <b v="0"/>
    <x v="84"/>
    <b v="0"/>
    <s v="photography/places"/>
    <x v="53"/>
    <n v="510"/>
    <x v="8"/>
    <x v="26"/>
  </r>
  <r>
    <n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x v="297"/>
    <b v="0"/>
    <s v="photography/places"/>
    <x v="129"/>
    <n v="44.48"/>
    <x v="8"/>
    <x v="26"/>
  </r>
  <r>
    <n v="1592"/>
    <x v="1592"/>
    <s v="A portfolio collage of beautiful pictures of authentic Pittsburgh locations and scenery."/>
    <x v="251"/>
    <x v="117"/>
    <x v="2"/>
    <x v="0"/>
    <s v="USD"/>
    <n v="1427503485"/>
    <n v="1423619085"/>
    <b v="0"/>
    <x v="78"/>
    <b v="0"/>
    <s v="photography/places"/>
    <x v="50"/>
    <n v="0"/>
    <x v="8"/>
    <x v="26"/>
  </r>
  <r>
    <n v="1593"/>
    <x v="1593"/>
    <s v="A trip to fulfill a dream of capturing the wonders and history of ancient Italy in person."/>
    <x v="29"/>
    <x v="158"/>
    <x v="2"/>
    <x v="0"/>
    <s v="USD"/>
    <n v="1425154655"/>
    <n v="1422562655"/>
    <b v="0"/>
    <x v="83"/>
    <b v="0"/>
    <s v="photography/places"/>
    <x v="50"/>
    <n v="1"/>
    <x v="8"/>
    <x v="26"/>
  </r>
  <r>
    <n v="1594"/>
    <x v="1594"/>
    <s v="I photograph my love of New Orleans, create canvases and share those memories with you."/>
    <x v="28"/>
    <x v="82"/>
    <x v="2"/>
    <x v="0"/>
    <s v="USD"/>
    <n v="1463329260"/>
    <n v="1458147982"/>
    <b v="0"/>
    <x v="73"/>
    <b v="0"/>
    <s v="photography/places"/>
    <x v="70"/>
    <n v="20.5"/>
    <x v="8"/>
    <x v="26"/>
  </r>
  <r>
    <n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x v="63"/>
    <b v="0"/>
    <s v="photography/places"/>
    <x v="50"/>
    <n v="40"/>
    <x v="8"/>
    <x v="26"/>
  </r>
  <r>
    <n v="1596"/>
    <x v="1596"/>
    <s v="London is beautiful. I want to create a book of stunning images from in and around our great city"/>
    <x v="53"/>
    <x v="735"/>
    <x v="2"/>
    <x v="1"/>
    <s v="GBP"/>
    <n v="1418469569"/>
    <n v="1414577969"/>
    <b v="0"/>
    <x v="83"/>
    <b v="0"/>
    <s v="photography/places"/>
    <x v="53"/>
    <n v="25"/>
    <x v="8"/>
    <x v="26"/>
  </r>
  <r>
    <n v="1597"/>
    <x v="1597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x v="78"/>
    <b v="0"/>
    <s v="photography/places"/>
    <x v="50"/>
    <n v="0"/>
    <x v="8"/>
    <x v="26"/>
  </r>
  <r>
    <n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x v="29"/>
    <b v="0"/>
    <s v="photography/places"/>
    <x v="50"/>
    <n v="1"/>
    <x v="8"/>
    <x v="26"/>
  </r>
  <r>
    <n v="1599"/>
    <x v="1599"/>
    <s v="A London photographer trekking 5,895m up Africa's Mount Kilimanjaro to pursue and enrich a career."/>
    <x v="2"/>
    <x v="117"/>
    <x v="2"/>
    <x v="1"/>
    <s v="GBP"/>
    <n v="1460116576"/>
    <n v="1457528176"/>
    <b v="0"/>
    <x v="78"/>
    <b v="0"/>
    <s v="photography/places"/>
    <x v="50"/>
    <n v="0"/>
    <x v="8"/>
    <x v="26"/>
  </r>
  <r>
    <n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x v="82"/>
    <b v="0"/>
    <s v="photography/places"/>
    <x v="113"/>
    <n v="40.78"/>
    <x v="8"/>
    <x v="26"/>
  </r>
  <r>
    <n v="1601"/>
    <x v="1601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s v="music/rock"/>
    <x v="29"/>
    <n v="48.33"/>
    <x v="4"/>
    <x v="11"/>
  </r>
  <r>
    <n v="1602"/>
    <x v="1602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s v="music/rock"/>
    <x v="8"/>
    <n v="46.95"/>
    <x v="4"/>
    <x v="11"/>
  </r>
  <r>
    <n v="1603"/>
    <x v="1603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s v="music/rock"/>
    <x v="8"/>
    <n v="66.69"/>
    <x v="4"/>
    <x v="11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s v="music/rock"/>
    <x v="108"/>
    <n v="48.84"/>
    <x v="4"/>
    <x v="11"/>
  </r>
  <r>
    <n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s v="music/rock"/>
    <x v="7"/>
    <n v="137.31"/>
    <x v="4"/>
    <x v="11"/>
  </r>
  <r>
    <n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s v="music/rock"/>
    <x v="7"/>
    <n v="87.83"/>
    <x v="4"/>
    <x v="11"/>
  </r>
  <r>
    <n v="1607"/>
    <x v="1607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s v="music/rock"/>
    <x v="14"/>
    <n v="70.790000000000006"/>
    <x v="4"/>
    <x v="11"/>
  </r>
  <r>
    <n v="1608"/>
    <x v="1608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s v="music/rock"/>
    <x v="7"/>
    <n v="52.83"/>
    <x v="4"/>
    <x v="11"/>
  </r>
  <r>
    <n v="1609"/>
    <x v="1609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s v="music/rock"/>
    <x v="90"/>
    <n v="443.75"/>
    <x v="4"/>
    <x v="11"/>
  </r>
  <r>
    <n v="1610"/>
    <x v="1610"/>
    <s v="So The Story Goes is the upcoming album from &quot;Just Joe&quot; Altier."/>
    <x v="13"/>
    <x v="1098"/>
    <x v="0"/>
    <x v="0"/>
    <s v="USD"/>
    <n v="1355609510"/>
    <n v="1353017510"/>
    <b v="0"/>
    <x v="300"/>
    <b v="1"/>
    <s v="music/rock"/>
    <x v="212"/>
    <n v="48.54"/>
    <x v="4"/>
    <x v="11"/>
  </r>
  <r>
    <n v="1611"/>
    <x v="1611"/>
    <s v="Skelton-Luns CD/7&quot; No Big Deal."/>
    <x v="134"/>
    <x v="1099"/>
    <x v="0"/>
    <x v="0"/>
    <s v="USD"/>
    <n v="1370390432"/>
    <n v="1368576032"/>
    <b v="0"/>
    <x v="74"/>
    <b v="1"/>
    <s v="music/rock"/>
    <x v="105"/>
    <n v="37.07"/>
    <x v="4"/>
    <x v="11"/>
  </r>
  <r>
    <n v="1612"/>
    <x v="1612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s v="music/rock"/>
    <x v="5"/>
    <n v="50"/>
    <x v="4"/>
    <x v="11"/>
  </r>
  <r>
    <n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s v="music/rock"/>
    <x v="21"/>
    <n v="39.04"/>
    <x v="4"/>
    <x v="11"/>
  </r>
  <r>
    <n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s v="music/rock"/>
    <x v="33"/>
    <n v="66.69"/>
    <x v="4"/>
    <x v="11"/>
  </r>
  <r>
    <n v="1615"/>
    <x v="1615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s v="music/rock"/>
    <x v="35"/>
    <n v="67.13"/>
    <x v="4"/>
    <x v="11"/>
  </r>
  <r>
    <n v="1616"/>
    <x v="1616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s v="music/rock"/>
    <x v="3"/>
    <n v="66.37"/>
    <x v="4"/>
    <x v="11"/>
  </r>
  <r>
    <n v="1617"/>
    <x v="1617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s v="music/rock"/>
    <x v="91"/>
    <n v="64.62"/>
    <x v="4"/>
    <x v="11"/>
  </r>
  <r>
    <n v="1618"/>
    <x v="1618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s v="music/rock"/>
    <x v="2"/>
    <n v="58.37"/>
    <x v="4"/>
    <x v="11"/>
  </r>
  <r>
    <n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s v="music/rock"/>
    <x v="18"/>
    <n v="86.96"/>
    <x v="4"/>
    <x v="11"/>
  </r>
  <r>
    <n v="1620"/>
    <x v="1620"/>
    <s v="Kickstarting my music career with 300 hard copy CDs of my first release."/>
    <x v="28"/>
    <x v="932"/>
    <x v="0"/>
    <x v="0"/>
    <s v="USD"/>
    <n v="1361606940"/>
    <n v="1361002140"/>
    <b v="0"/>
    <x v="57"/>
    <b v="1"/>
    <s v="music/rock"/>
    <x v="40"/>
    <n v="66.47"/>
    <x v="4"/>
    <x v="11"/>
  </r>
  <r>
    <n v="1621"/>
    <x v="1621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s v="music/rock"/>
    <x v="10"/>
    <n v="163.78"/>
    <x v="4"/>
    <x v="11"/>
  </r>
  <r>
    <n v="1622"/>
    <x v="1622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s v="music/rock"/>
    <x v="21"/>
    <n v="107.98"/>
    <x v="4"/>
    <x v="11"/>
  </r>
  <r>
    <n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s v="music/rock"/>
    <x v="7"/>
    <n v="42.11"/>
    <x v="4"/>
    <x v="11"/>
  </r>
  <r>
    <n v="1624"/>
    <x v="1624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s v="music/rock"/>
    <x v="90"/>
    <n v="47.2"/>
    <x v="4"/>
    <x v="11"/>
  </r>
  <r>
    <n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s v="music/rock"/>
    <x v="19"/>
    <n v="112.02"/>
    <x v="4"/>
    <x v="11"/>
  </r>
  <r>
    <n v="1626"/>
    <x v="1626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s v="music/rock"/>
    <x v="7"/>
    <n v="74.95"/>
    <x v="4"/>
    <x v="11"/>
  </r>
  <r>
    <n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s v="music/rock"/>
    <x v="16"/>
    <n v="61.58"/>
    <x v="4"/>
    <x v="11"/>
  </r>
  <r>
    <n v="1628"/>
    <x v="1628"/>
    <s v="Original Jewish rock music on human relationships and identity"/>
    <x v="23"/>
    <x v="1112"/>
    <x v="0"/>
    <x v="0"/>
    <s v="USD"/>
    <n v="1403026882"/>
    <n v="1400175682"/>
    <b v="0"/>
    <x v="106"/>
    <b v="1"/>
    <s v="music/rock"/>
    <x v="7"/>
    <n v="45.88"/>
    <x v="4"/>
    <x v="11"/>
  </r>
  <r>
    <n v="1629"/>
    <x v="1629"/>
    <s v="Help Off The Turnpike release new music, and set fire to everything!"/>
    <x v="12"/>
    <x v="1113"/>
    <x v="0"/>
    <x v="0"/>
    <s v="USD"/>
    <n v="1392929333"/>
    <n v="1389041333"/>
    <b v="0"/>
    <x v="141"/>
    <b v="1"/>
    <s v="music/rock"/>
    <x v="3"/>
    <n v="75.849999999999994"/>
    <x v="4"/>
    <x v="11"/>
  </r>
  <r>
    <n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s v="music/rock"/>
    <x v="213"/>
    <n v="84.21"/>
    <x v="4"/>
    <x v="11"/>
  </r>
  <r>
    <n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s v="music/rock"/>
    <x v="94"/>
    <n v="117.23"/>
    <x v="4"/>
    <x v="11"/>
  </r>
  <r>
    <n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s v="music/rock"/>
    <x v="21"/>
    <n v="86.49"/>
    <x v="4"/>
    <x v="11"/>
  </r>
  <r>
    <n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s v="music/rock"/>
    <x v="8"/>
    <n v="172.41"/>
    <x v="4"/>
    <x v="11"/>
  </r>
  <r>
    <n v="1634"/>
    <x v="1634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s v="music/rock"/>
    <x v="7"/>
    <n v="62.81"/>
    <x v="4"/>
    <x v="11"/>
  </r>
  <r>
    <n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s v="music/rock"/>
    <x v="105"/>
    <n v="67.73"/>
    <x v="4"/>
    <x v="11"/>
  </r>
  <r>
    <n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s v="music/rock"/>
    <x v="3"/>
    <n v="53.56"/>
    <x v="4"/>
    <x v="11"/>
  </r>
  <r>
    <n v="1637"/>
    <x v="1637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s v="music/rock"/>
    <x v="3"/>
    <n v="34.6"/>
    <x v="4"/>
    <x v="11"/>
  </r>
  <r>
    <n v="1638"/>
    <x v="1638"/>
    <s v="Avenues will be going in to the studio to record a new EP with Matt Allison!"/>
    <x v="28"/>
    <x v="1121"/>
    <x v="0"/>
    <x v="0"/>
    <s v="USD"/>
    <n v="1362086700"/>
    <n v="1358180968"/>
    <b v="0"/>
    <x v="74"/>
    <b v="1"/>
    <s v="music/rock"/>
    <x v="2"/>
    <n v="38.89"/>
    <x v="4"/>
    <x v="11"/>
  </r>
  <r>
    <n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s v="music/rock"/>
    <x v="8"/>
    <n v="94.74"/>
    <x v="4"/>
    <x v="11"/>
  </r>
  <r>
    <n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s v="music/rock"/>
    <x v="106"/>
    <n v="39.97"/>
    <x v="4"/>
    <x v="11"/>
  </r>
  <r>
    <n v="1641"/>
    <x v="1641"/>
    <s v="Music Video For Upbeat and Inspiring Song - Run For Your Life"/>
    <x v="30"/>
    <x v="535"/>
    <x v="0"/>
    <x v="0"/>
    <s v="USD"/>
    <n v="1418998744"/>
    <n v="1416406744"/>
    <b v="0"/>
    <x v="55"/>
    <b v="1"/>
    <s v="music/pop"/>
    <x v="7"/>
    <n v="97.5"/>
    <x v="4"/>
    <x v="27"/>
  </r>
  <r>
    <n v="1642"/>
    <x v="1642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s v="music/pop"/>
    <x v="8"/>
    <n v="42.86"/>
    <x v="4"/>
    <x v="27"/>
  </r>
  <r>
    <n v="1643"/>
    <x v="1643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s v="music/pop"/>
    <x v="105"/>
    <n v="168.51"/>
    <x v="4"/>
    <x v="27"/>
  </r>
  <r>
    <n v="1644"/>
    <x v="1644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s v="music/pop"/>
    <x v="5"/>
    <n v="85.55"/>
    <x v="4"/>
    <x v="27"/>
  </r>
  <r>
    <n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s v="music/pop"/>
    <x v="38"/>
    <n v="554"/>
    <x v="4"/>
    <x v="27"/>
  </r>
  <r>
    <n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s v="music/pop"/>
    <x v="5"/>
    <n v="26.55"/>
    <x v="4"/>
    <x v="27"/>
  </r>
  <r>
    <n v="1647"/>
    <x v="1647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s v="music/pop"/>
    <x v="2"/>
    <n v="113.83"/>
    <x v="4"/>
    <x v="27"/>
  </r>
  <r>
    <n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s v="music/pop"/>
    <x v="105"/>
    <n v="32.01"/>
    <x v="4"/>
    <x v="27"/>
  </r>
  <r>
    <n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s v="music/pop"/>
    <x v="7"/>
    <n v="47.19"/>
    <x v="4"/>
    <x v="27"/>
  </r>
  <r>
    <n v="1650"/>
    <x v="1650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s v="music/pop"/>
    <x v="24"/>
    <n v="88.47"/>
    <x v="4"/>
    <x v="27"/>
  </r>
  <r>
    <n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s v="music/pop"/>
    <x v="7"/>
    <n v="100.75"/>
    <x v="4"/>
    <x v="27"/>
  </r>
  <r>
    <n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s v="music/pop"/>
    <x v="7"/>
    <n v="64.709999999999994"/>
    <x v="4"/>
    <x v="27"/>
  </r>
  <r>
    <n v="1653"/>
    <x v="1653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s v="music/pop"/>
    <x v="107"/>
    <n v="51.85"/>
    <x v="4"/>
    <x v="27"/>
  </r>
  <r>
    <n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s v="music/pop"/>
    <x v="28"/>
    <n v="38.79"/>
    <x v="4"/>
    <x v="27"/>
  </r>
  <r>
    <n v="1655"/>
    <x v="1655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s v="music/pop"/>
    <x v="1"/>
    <n v="44.65"/>
    <x v="4"/>
    <x v="27"/>
  </r>
  <r>
    <n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s v="music/pop"/>
    <x v="8"/>
    <n v="156.77000000000001"/>
    <x v="4"/>
    <x v="27"/>
  </r>
  <r>
    <n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s v="music/pop"/>
    <x v="2"/>
    <n v="118.7"/>
    <x v="4"/>
    <x v="27"/>
  </r>
  <r>
    <n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s v="music/pop"/>
    <x v="88"/>
    <n v="74.150000000000006"/>
    <x v="4"/>
    <x v="27"/>
  </r>
  <r>
    <n v="1659"/>
    <x v="1659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s v="music/pop"/>
    <x v="40"/>
    <n v="12.53"/>
    <x v="4"/>
    <x v="27"/>
  </r>
  <r>
    <n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s v="music/pop"/>
    <x v="214"/>
    <n v="27.86"/>
    <x v="4"/>
    <x v="27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s v="music/pop"/>
    <x v="33"/>
    <n v="80.180000000000007"/>
    <x v="4"/>
    <x v="27"/>
  </r>
  <r>
    <n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s v="music/pop"/>
    <x v="33"/>
    <n v="132.44"/>
    <x v="4"/>
    <x v="27"/>
  </r>
  <r>
    <n v="1663"/>
    <x v="1663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s v="music/pop"/>
    <x v="29"/>
    <n v="33.75"/>
    <x v="4"/>
    <x v="27"/>
  </r>
  <r>
    <n v="1664"/>
    <x v="1664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s v="music/pop"/>
    <x v="108"/>
    <n v="34.380000000000003"/>
    <x v="4"/>
    <x v="27"/>
  </r>
  <r>
    <n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s v="music/pop"/>
    <x v="17"/>
    <n v="44.96"/>
    <x v="4"/>
    <x v="27"/>
  </r>
  <r>
    <n v="1666"/>
    <x v="1666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s v="music/pop"/>
    <x v="164"/>
    <n v="41.04"/>
    <x v="4"/>
    <x v="27"/>
  </r>
  <r>
    <n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s v="music/pop"/>
    <x v="37"/>
    <n v="52.6"/>
    <x v="4"/>
    <x v="27"/>
  </r>
  <r>
    <n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s v="music/pop"/>
    <x v="33"/>
    <n v="70.78"/>
    <x v="4"/>
    <x v="27"/>
  </r>
  <r>
    <n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s v="music/pop"/>
    <x v="49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s v="music/pop"/>
    <x v="33"/>
    <n v="44.61"/>
    <x v="4"/>
    <x v="27"/>
  </r>
  <r>
    <n v="1671"/>
    <x v="1671"/>
    <s v="I am seeking funding in order to help take my music from a hobby to a career."/>
    <x v="13"/>
    <x v="1150"/>
    <x v="0"/>
    <x v="0"/>
    <s v="USD"/>
    <n v="1470056614"/>
    <n v="1467464614"/>
    <b v="0"/>
    <x v="99"/>
    <b v="1"/>
    <s v="music/pop"/>
    <x v="7"/>
    <n v="26.15"/>
    <x v="4"/>
    <x v="27"/>
  </r>
  <r>
    <n v="1672"/>
    <x v="1672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s v="music/pop"/>
    <x v="40"/>
    <n v="39.18"/>
    <x v="4"/>
    <x v="27"/>
  </r>
  <r>
    <n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s v="music/pop"/>
    <x v="30"/>
    <n v="45.59"/>
    <x v="4"/>
    <x v="27"/>
  </r>
  <r>
    <n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s v="music/pop"/>
    <x v="180"/>
    <n v="89.25"/>
    <x v="4"/>
    <x v="27"/>
  </r>
  <r>
    <n v="1675"/>
    <x v="1675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s v="music/pop"/>
    <x v="0"/>
    <n v="40.42"/>
    <x v="4"/>
    <x v="27"/>
  </r>
  <r>
    <n v="1676"/>
    <x v="1676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s v="music/pop"/>
    <x v="41"/>
    <n v="82.38"/>
    <x v="4"/>
    <x v="27"/>
  </r>
  <r>
    <n v="1677"/>
    <x v="1677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s v="music/pop"/>
    <x v="20"/>
    <n v="159.52000000000001"/>
    <x v="4"/>
    <x v="27"/>
  </r>
  <r>
    <n v="1678"/>
    <x v="1678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s v="music/pop"/>
    <x v="90"/>
    <n v="36.24"/>
    <x v="4"/>
    <x v="27"/>
  </r>
  <r>
    <n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s v="music/pop"/>
    <x v="215"/>
    <n v="62.5"/>
    <x v="4"/>
    <x v="27"/>
  </r>
  <r>
    <n v="1680"/>
    <x v="1680"/>
    <s v="Working Musician dilemma #164: how the taxman put Kick the Record 2.0 on hold"/>
    <x v="28"/>
    <x v="1156"/>
    <x v="0"/>
    <x v="0"/>
    <s v="USD"/>
    <n v="1405188667"/>
    <n v="1402596667"/>
    <b v="0"/>
    <x v="20"/>
    <b v="1"/>
    <s v="music/pop"/>
    <x v="90"/>
    <n v="47"/>
    <x v="4"/>
    <x v="27"/>
  </r>
  <r>
    <n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x v="330"/>
    <b v="0"/>
    <s v="music/faith"/>
    <x v="7"/>
    <n v="74.58"/>
    <x v="4"/>
    <x v="28"/>
  </r>
  <r>
    <n v="1682"/>
    <x v="1682"/>
    <s v="Christian singer-wongerwriter searching for funding to record CD of original Christian music."/>
    <x v="12"/>
    <x v="117"/>
    <x v="3"/>
    <x v="0"/>
    <s v="USD"/>
    <n v="1492142860"/>
    <n v="1486962460"/>
    <b v="0"/>
    <x v="78"/>
    <b v="0"/>
    <s v="music/faith"/>
    <x v="50"/>
    <n v="0"/>
    <x v="4"/>
    <x v="28"/>
  </r>
  <r>
    <n v="1683"/>
    <x v="1683"/>
    <s v="Rendre tÃ©moignage de ce que Dieu fait chaque jour pour moi et venir en  aide  aux autres, c'est  mon but."/>
    <x v="8"/>
    <x v="1158"/>
    <x v="3"/>
    <x v="6"/>
    <s v="EUR"/>
    <n v="1491590738"/>
    <n v="1489517138"/>
    <b v="0"/>
    <x v="73"/>
    <b v="0"/>
    <s v="music/faith"/>
    <x v="66"/>
    <n v="76"/>
    <x v="4"/>
    <x v="28"/>
  </r>
  <r>
    <n v="1684"/>
    <x v="1684"/>
    <s v="New Music from Marty Mikles!  A new EP all about God's Goodness &amp; Mercy."/>
    <x v="6"/>
    <x v="1159"/>
    <x v="3"/>
    <x v="0"/>
    <s v="USD"/>
    <n v="1489775641"/>
    <n v="1487360041"/>
    <b v="0"/>
    <x v="21"/>
    <b v="0"/>
    <s v="music/faith"/>
    <x v="15"/>
    <n v="86.44"/>
    <x v="4"/>
    <x v="28"/>
  </r>
  <r>
    <n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x v="41"/>
    <b v="0"/>
    <s v="music/faith"/>
    <x v="33"/>
    <n v="24"/>
    <x v="4"/>
    <x v="28"/>
  </r>
  <r>
    <n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x v="29"/>
    <b v="0"/>
    <s v="music/faith"/>
    <x v="50"/>
    <n v="18"/>
    <x v="4"/>
    <x v="28"/>
  </r>
  <r>
    <n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x v="70"/>
    <b v="0"/>
    <s v="music/faith"/>
    <x v="134"/>
    <n v="80.13"/>
    <x v="4"/>
    <x v="28"/>
  </r>
  <r>
    <n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x v="63"/>
    <b v="0"/>
    <s v="music/faith"/>
    <x v="156"/>
    <n v="253.14"/>
    <x v="4"/>
    <x v="28"/>
  </r>
  <r>
    <n v="1689"/>
    <x v="1689"/>
    <s v="Praising the Living God in the second half of life."/>
    <x v="262"/>
    <x v="1162"/>
    <x v="3"/>
    <x v="0"/>
    <s v="USD"/>
    <n v="1489700230"/>
    <n v="1487111830"/>
    <b v="0"/>
    <x v="25"/>
    <b v="0"/>
    <s v="music/faith"/>
    <x v="8"/>
    <n v="171.43"/>
    <x v="4"/>
    <x v="28"/>
  </r>
  <r>
    <n v="1690"/>
    <x v="1690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x v="202"/>
    <b v="0"/>
    <s v="music/faith"/>
    <x v="78"/>
    <n v="57.73"/>
    <x v="4"/>
    <x v="28"/>
  </r>
  <r>
    <n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x v="44"/>
    <b v="0"/>
    <s v="music/faith"/>
    <x v="69"/>
    <n v="264.26"/>
    <x v="4"/>
    <x v="28"/>
  </r>
  <r>
    <n v="1692"/>
    <x v="1692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x v="41"/>
    <b v="0"/>
    <s v="music/faith"/>
    <x v="216"/>
    <n v="159.33000000000001"/>
    <x v="4"/>
    <x v="28"/>
  </r>
  <r>
    <n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x v="22"/>
    <b v="0"/>
    <s v="music/faith"/>
    <x v="114"/>
    <n v="35"/>
    <x v="4"/>
    <x v="28"/>
  </r>
  <r>
    <n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x v="29"/>
    <b v="0"/>
    <s v="music/faith"/>
    <x v="50"/>
    <n v="5"/>
    <x v="4"/>
    <x v="28"/>
  </r>
  <r>
    <n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x v="23"/>
    <b v="0"/>
    <s v="music/faith"/>
    <x v="81"/>
    <n v="61.09"/>
    <x v="4"/>
    <x v="28"/>
  </r>
  <r>
    <n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x v="78"/>
    <b v="0"/>
    <s v="music/faith"/>
    <x v="50"/>
    <n v="0"/>
    <x v="4"/>
    <x v="28"/>
  </r>
  <r>
    <n v="1697"/>
    <x v="1697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x v="19"/>
    <b v="0"/>
    <s v="music/faith"/>
    <x v="68"/>
    <n v="114.82"/>
    <x v="4"/>
    <x v="28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x v="78"/>
    <b v="0"/>
    <s v="music/faith"/>
    <x v="50"/>
    <n v="0"/>
    <x v="4"/>
    <x v="28"/>
  </r>
  <r>
    <n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x v="80"/>
    <b v="0"/>
    <s v="music/faith"/>
    <x v="65"/>
    <n v="54"/>
    <x v="4"/>
    <x v="28"/>
  </r>
  <r>
    <n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x v="1"/>
    <b v="0"/>
    <s v="music/faith"/>
    <x v="73"/>
    <n v="65.97"/>
    <x v="4"/>
    <x v="28"/>
  </r>
  <r>
    <n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x v="84"/>
    <b v="0"/>
    <s v="music/faith"/>
    <x v="50"/>
    <n v="5"/>
    <x v="4"/>
    <x v="28"/>
  </r>
  <r>
    <n v="1702"/>
    <x v="1702"/>
    <s v="I can do all things through christ jesus"/>
    <x v="281"/>
    <x v="116"/>
    <x v="2"/>
    <x v="0"/>
    <s v="USD"/>
    <n v="1427745150"/>
    <n v="1425156750"/>
    <b v="0"/>
    <x v="29"/>
    <b v="0"/>
    <s v="music/faith"/>
    <x v="50"/>
    <n v="1"/>
    <x v="4"/>
    <x v="28"/>
  </r>
  <r>
    <n v="1703"/>
    <x v="1703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x v="84"/>
    <b v="0"/>
    <s v="music/faith"/>
    <x v="60"/>
    <n v="25.5"/>
    <x v="4"/>
    <x v="28"/>
  </r>
  <r>
    <n v="1704"/>
    <x v="1704"/>
    <s v="We want to record an album of popular praise &amp; worship songs with our own influence and style."/>
    <x v="13"/>
    <x v="1170"/>
    <x v="2"/>
    <x v="0"/>
    <s v="USD"/>
    <n v="1424056873"/>
    <n v="1421464873"/>
    <b v="0"/>
    <x v="202"/>
    <b v="0"/>
    <s v="music/faith"/>
    <x v="187"/>
    <n v="118.36"/>
    <x v="4"/>
    <x v="28"/>
  </r>
  <r>
    <n v="1705"/>
    <x v="1705"/>
    <s v="An instrumental album that ranges from hymns to contemporary music. All the music is recorded by myself."/>
    <x v="13"/>
    <x v="117"/>
    <x v="2"/>
    <x v="0"/>
    <s v="USD"/>
    <n v="1441814400"/>
    <n v="1440807846"/>
    <b v="0"/>
    <x v="78"/>
    <b v="0"/>
    <s v="music/faith"/>
    <x v="50"/>
    <n v="0"/>
    <x v="4"/>
    <x v="28"/>
  </r>
  <r>
    <n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x v="78"/>
    <b v="0"/>
    <s v="music/faith"/>
    <x v="50"/>
    <n v="0"/>
    <x v="4"/>
    <x v="28"/>
  </r>
  <r>
    <n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x v="82"/>
    <b v="0"/>
    <s v="music/faith"/>
    <x v="54"/>
    <n v="54.11"/>
    <x v="4"/>
    <x v="28"/>
  </r>
  <r>
    <n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x v="78"/>
    <b v="0"/>
    <s v="music/faith"/>
    <x v="50"/>
    <n v="0"/>
    <x v="4"/>
    <x v="28"/>
  </r>
  <r>
    <n v="1709"/>
    <x v="1709"/>
    <s v="A project to set psalms to music. The psalms are taken from the English Standard Version (ESV) of the Bible."/>
    <x v="257"/>
    <x v="1079"/>
    <x v="2"/>
    <x v="0"/>
    <s v="USD"/>
    <n v="1409513940"/>
    <n v="1405949514"/>
    <b v="0"/>
    <x v="80"/>
    <b v="0"/>
    <s v="music/faith"/>
    <x v="62"/>
    <n v="21.25"/>
    <x v="4"/>
    <x v="28"/>
  </r>
  <r>
    <n v="1710"/>
    <x v="1710"/>
    <s v="We want to create a gospel live album which has never been produced before."/>
    <x v="10"/>
    <x v="1172"/>
    <x v="2"/>
    <x v="12"/>
    <s v="EUR"/>
    <n v="1453122000"/>
    <n v="1449151888"/>
    <b v="0"/>
    <x v="29"/>
    <b v="0"/>
    <s v="music/faith"/>
    <x v="60"/>
    <n v="34"/>
    <x v="4"/>
    <x v="28"/>
  </r>
  <r>
    <n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x v="84"/>
    <b v="0"/>
    <s v="music/faith"/>
    <x v="57"/>
    <n v="525"/>
    <x v="4"/>
    <x v="28"/>
  </r>
  <r>
    <n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x v="78"/>
    <b v="0"/>
    <s v="music/faith"/>
    <x v="50"/>
    <n v="0"/>
    <x v="4"/>
    <x v="28"/>
  </r>
  <r>
    <n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x v="29"/>
    <b v="0"/>
    <s v="music/faith"/>
    <x v="53"/>
    <n v="50"/>
    <x v="4"/>
    <x v="28"/>
  </r>
  <r>
    <n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x v="57"/>
    <b v="0"/>
    <s v="music/faith"/>
    <x v="59"/>
    <n v="115.71"/>
    <x v="4"/>
    <x v="28"/>
  </r>
  <r>
    <n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x v="84"/>
    <b v="0"/>
    <s v="music/faith"/>
    <x v="50"/>
    <n v="5.5"/>
    <x v="4"/>
    <x v="28"/>
  </r>
  <r>
    <n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x v="83"/>
    <b v="0"/>
    <s v="music/faith"/>
    <x v="59"/>
    <n v="50"/>
    <x v="4"/>
    <x v="28"/>
  </r>
  <r>
    <n v="1717"/>
    <x v="1717"/>
    <s v="Our first record created to reach, inspire, and ultimately express the love of Jesus to our generation."/>
    <x v="282"/>
    <x v="1174"/>
    <x v="2"/>
    <x v="0"/>
    <s v="USD"/>
    <n v="1461211200"/>
    <n v="1459467238"/>
    <b v="0"/>
    <x v="14"/>
    <b v="0"/>
    <s v="music/faith"/>
    <x v="152"/>
    <n v="34.020000000000003"/>
    <x v="4"/>
    <x v="28"/>
  </r>
  <r>
    <n v="1718"/>
    <x v="1718"/>
    <s v="A melody for the galaxy."/>
    <x v="19"/>
    <x v="735"/>
    <x v="2"/>
    <x v="0"/>
    <s v="USD"/>
    <n v="1463201940"/>
    <n v="1459435149"/>
    <b v="0"/>
    <x v="84"/>
    <b v="0"/>
    <s v="music/faith"/>
    <x v="50"/>
    <n v="37.5"/>
    <x v="4"/>
    <x v="28"/>
  </r>
  <r>
    <n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x v="83"/>
    <b v="0"/>
    <s v="music/faith"/>
    <x v="60"/>
    <n v="11.67"/>
    <x v="4"/>
    <x v="28"/>
  </r>
  <r>
    <n v="1720"/>
    <x v="1720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x v="22"/>
    <b v="0"/>
    <s v="music/faith"/>
    <x v="52"/>
    <n v="28.13"/>
    <x v="4"/>
    <x v="28"/>
  </r>
  <r>
    <n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x v="78"/>
    <b v="0"/>
    <s v="music/faith"/>
    <x v="50"/>
    <n v="0"/>
    <x v="4"/>
    <x v="28"/>
  </r>
  <r>
    <n v="1722"/>
    <x v="1722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x v="29"/>
    <b v="0"/>
    <s v="music/faith"/>
    <x v="50"/>
    <n v="1"/>
    <x v="4"/>
    <x v="28"/>
  </r>
  <r>
    <n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x v="83"/>
    <b v="0"/>
    <s v="music/faith"/>
    <x v="113"/>
    <n v="216.67"/>
    <x v="4"/>
    <x v="28"/>
  </r>
  <r>
    <n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x v="80"/>
    <b v="0"/>
    <s v="music/faith"/>
    <x v="60"/>
    <n v="8.75"/>
    <x v="4"/>
    <x v="28"/>
  </r>
  <r>
    <n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x v="82"/>
    <b v="0"/>
    <s v="music/faith"/>
    <x v="54"/>
    <n v="62.22"/>
    <x v="4"/>
    <x v="28"/>
  </r>
  <r>
    <n v="1726"/>
    <x v="1726"/>
    <s v="Amanda Joy Hall's sophomore album, &quot;Every Day&quot;. Release expected July 2014"/>
    <x v="115"/>
    <x v="1176"/>
    <x v="2"/>
    <x v="0"/>
    <s v="USD"/>
    <n v="1403906664"/>
    <n v="1401401064"/>
    <b v="0"/>
    <x v="38"/>
    <b v="0"/>
    <s v="music/faith"/>
    <x v="122"/>
    <n v="137.25"/>
    <x v="4"/>
    <x v="28"/>
  </r>
  <r>
    <n v="1727"/>
    <x v="1727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x v="29"/>
    <b v="0"/>
    <s v="music/faith"/>
    <x v="50"/>
    <n v="1"/>
    <x v="4"/>
    <x v="28"/>
  </r>
  <r>
    <n v="1728"/>
    <x v="1728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x v="63"/>
    <b v="0"/>
    <s v="music/faith"/>
    <x v="149"/>
    <n v="122.14"/>
    <x v="4"/>
    <x v="28"/>
  </r>
  <r>
    <n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x v="78"/>
    <b v="0"/>
    <s v="music/faith"/>
    <x v="50"/>
    <n v="0"/>
    <x v="4"/>
    <x v="28"/>
  </r>
  <r>
    <n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x v="78"/>
    <b v="0"/>
    <s v="music/faith"/>
    <x v="50"/>
    <n v="0"/>
    <x v="4"/>
    <x v="28"/>
  </r>
  <r>
    <n v="1731"/>
    <x v="1731"/>
    <s v="We are a Christin Worship band looking to midwest tour. God Bless!"/>
    <x v="28"/>
    <x v="117"/>
    <x v="2"/>
    <x v="0"/>
    <s v="USD"/>
    <n v="1434034800"/>
    <n v="1432849552"/>
    <b v="0"/>
    <x v="78"/>
    <b v="0"/>
    <s v="music/faith"/>
    <x v="50"/>
    <n v="0"/>
    <x v="4"/>
    <x v="28"/>
  </r>
  <r>
    <n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x v="78"/>
    <b v="0"/>
    <s v="music/faith"/>
    <x v="50"/>
    <n v="0"/>
    <x v="4"/>
    <x v="28"/>
  </r>
  <r>
    <n v="1733"/>
    <x v="1733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x v="78"/>
    <b v="0"/>
    <s v="music/faith"/>
    <x v="50"/>
    <n v="0"/>
    <x v="4"/>
    <x v="28"/>
  </r>
  <r>
    <n v="1734"/>
    <x v="1734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x v="29"/>
    <b v="0"/>
    <s v="music/faith"/>
    <x v="50"/>
    <n v="1"/>
    <x v="4"/>
    <x v="28"/>
  </r>
  <r>
    <n v="1735"/>
    <x v="1735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x v="84"/>
    <b v="0"/>
    <s v="music/faith"/>
    <x v="57"/>
    <n v="55"/>
    <x v="4"/>
    <x v="28"/>
  </r>
  <r>
    <n v="1736"/>
    <x v="1736"/>
    <s v="A unique meditative album reflecting on the life of Christ, inviting Him into your presence"/>
    <x v="9"/>
    <x v="1178"/>
    <x v="2"/>
    <x v="0"/>
    <s v="USD"/>
    <n v="1447018833"/>
    <n v="1444423233"/>
    <b v="0"/>
    <x v="29"/>
    <b v="0"/>
    <s v="music/faith"/>
    <x v="60"/>
    <n v="22"/>
    <x v="4"/>
    <x v="28"/>
  </r>
  <r>
    <n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x v="41"/>
    <b v="0"/>
    <s v="music/faith"/>
    <x v="70"/>
    <n v="56.67"/>
    <x v="4"/>
    <x v="28"/>
  </r>
  <r>
    <n v="1738"/>
    <x v="1738"/>
    <s v="Music that inspires and gives hope for overcoming and change. And it is good music."/>
    <x v="10"/>
    <x v="170"/>
    <x v="2"/>
    <x v="0"/>
    <s v="USD"/>
    <n v="1412283542"/>
    <n v="1409691542"/>
    <b v="0"/>
    <x v="29"/>
    <b v="0"/>
    <s v="music/faith"/>
    <x v="50"/>
    <n v="20"/>
    <x v="4"/>
    <x v="28"/>
  </r>
  <r>
    <n v="1739"/>
    <x v="1739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x v="29"/>
    <b v="0"/>
    <s v="music/faith"/>
    <x v="50"/>
    <n v="1"/>
    <x v="4"/>
    <x v="28"/>
  </r>
  <r>
    <n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x v="78"/>
    <b v="0"/>
    <s v="music/faith"/>
    <x v="50"/>
    <n v="0"/>
    <x v="4"/>
    <x v="28"/>
  </r>
  <r>
    <n v="1741"/>
    <x v="1741"/>
    <s v="A photo journal documenting my experiences and travels across New Zealand"/>
    <x v="38"/>
    <x v="414"/>
    <x v="0"/>
    <x v="1"/>
    <s v="GBP"/>
    <n v="1433948671"/>
    <n v="1430060671"/>
    <b v="0"/>
    <x v="47"/>
    <b v="1"/>
    <s v="photography/photobooks"/>
    <x v="38"/>
    <n v="25.58"/>
    <x v="8"/>
    <x v="20"/>
  </r>
  <r>
    <n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s v="photography/photobooks"/>
    <x v="15"/>
    <n v="63.97"/>
    <x v="8"/>
    <x v="20"/>
  </r>
  <r>
    <n v="1743"/>
    <x v="1743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s v="photography/photobooks"/>
    <x v="8"/>
    <n v="89.93"/>
    <x v="8"/>
    <x v="20"/>
  </r>
  <r>
    <n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s v="photography/photobooks"/>
    <x v="90"/>
    <n v="93.07"/>
    <x v="8"/>
    <x v="20"/>
  </r>
  <r>
    <n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s v="photography/photobooks"/>
    <x v="35"/>
    <n v="89.67"/>
    <x v="8"/>
    <x v="20"/>
  </r>
  <r>
    <n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s v="photography/photobooks"/>
    <x v="34"/>
    <n v="207.62"/>
    <x v="8"/>
    <x v="20"/>
  </r>
  <r>
    <n v="1747"/>
    <x v="1747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s v="photography/photobooks"/>
    <x v="2"/>
    <n v="59.41"/>
    <x v="8"/>
    <x v="20"/>
  </r>
  <r>
    <n v="1748"/>
    <x v="1748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s v="photography/photobooks"/>
    <x v="22"/>
    <n v="358.97"/>
    <x v="8"/>
    <x v="20"/>
  </r>
  <r>
    <n v="1749"/>
    <x v="1749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s v="photography/photobooks"/>
    <x v="4"/>
    <n v="94.74"/>
    <x v="8"/>
    <x v="20"/>
  </r>
  <r>
    <n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s v="photography/photobooks"/>
    <x v="180"/>
    <n v="80.650000000000006"/>
    <x v="8"/>
    <x v="20"/>
  </r>
  <r>
    <n v="1751"/>
    <x v="1751"/>
    <s v="Photographs and stories culled from 10 years of road trips through rural Greece"/>
    <x v="3"/>
    <x v="1187"/>
    <x v="0"/>
    <x v="0"/>
    <s v="USD"/>
    <n v="1426787123"/>
    <n v="1424198723"/>
    <b v="0"/>
    <x v="42"/>
    <b v="1"/>
    <s v="photography/photobooks"/>
    <x v="33"/>
    <n v="168.69"/>
    <x v="8"/>
    <x v="20"/>
  </r>
  <r>
    <n v="1752"/>
    <x v="1752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s v="photography/photobooks"/>
    <x v="217"/>
    <n v="34.69"/>
    <x v="8"/>
    <x v="20"/>
  </r>
  <r>
    <n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s v="photography/photobooks"/>
    <x v="29"/>
    <n v="462.86"/>
    <x v="8"/>
    <x v="20"/>
  </r>
  <r>
    <n v="1754"/>
    <x v="1754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s v="photography/photobooks"/>
    <x v="38"/>
    <n v="104.39"/>
    <x v="8"/>
    <x v="20"/>
  </r>
  <r>
    <n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s v="photography/photobooks"/>
    <x v="28"/>
    <n v="7.5"/>
    <x v="8"/>
    <x v="20"/>
  </r>
  <r>
    <n v="1756"/>
    <x v="1756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s v="photography/photobooks"/>
    <x v="33"/>
    <n v="47.13"/>
    <x v="8"/>
    <x v="20"/>
  </r>
  <r>
    <n v="1757"/>
    <x v="1757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s v="photography/photobooks"/>
    <x v="31"/>
    <n v="414.29"/>
    <x v="8"/>
    <x v="20"/>
  </r>
  <r>
    <n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s v="photography/photobooks"/>
    <x v="41"/>
    <n v="42.48"/>
    <x v="8"/>
    <x v="20"/>
  </r>
  <r>
    <n v="1759"/>
    <x v="1759"/>
    <s v="Death Valley will be the first photo book of Andi State"/>
    <x v="10"/>
    <x v="1194"/>
    <x v="0"/>
    <x v="0"/>
    <s v="USD"/>
    <n v="1427309629"/>
    <n v="1425585229"/>
    <b v="0"/>
    <x v="72"/>
    <b v="1"/>
    <s v="photography/photobooks"/>
    <x v="13"/>
    <n v="108.78"/>
    <x v="8"/>
    <x v="20"/>
  </r>
  <r>
    <n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s v="photography/photobooks"/>
    <x v="11"/>
    <n v="81.099999999999994"/>
    <x v="8"/>
    <x v="20"/>
  </r>
  <r>
    <n v="1761"/>
    <x v="1761"/>
    <s v="A hardcover photobook telling the naked truth of a young photographers journey."/>
    <x v="213"/>
    <x v="1196"/>
    <x v="0"/>
    <x v="1"/>
    <s v="GBP"/>
    <n v="1442065060"/>
    <n v="1437745060"/>
    <b v="0"/>
    <x v="83"/>
    <b v="1"/>
    <s v="photography/photobooks"/>
    <x v="19"/>
    <n v="51.67"/>
    <x v="8"/>
    <x v="20"/>
  </r>
  <r>
    <n v="1762"/>
    <x v="1762"/>
    <s v="Project rewards $25 gets you 190+ digital images"/>
    <x v="213"/>
    <x v="1197"/>
    <x v="0"/>
    <x v="0"/>
    <s v="USD"/>
    <n v="1457739245"/>
    <n v="1455147245"/>
    <b v="0"/>
    <x v="20"/>
    <b v="1"/>
    <s v="photography/photobooks"/>
    <x v="218"/>
    <n v="35.4"/>
    <x v="8"/>
    <x v="20"/>
  </r>
  <r>
    <n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s v="photography/photobooks"/>
    <x v="21"/>
    <n v="103.64"/>
    <x v="8"/>
    <x v="20"/>
  </r>
  <r>
    <n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x v="70"/>
    <b v="0"/>
    <s v="photography/photobooks"/>
    <x v="68"/>
    <n v="55.28"/>
    <x v="8"/>
    <x v="20"/>
  </r>
  <r>
    <n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x v="273"/>
    <b v="0"/>
    <s v="photography/photobooks"/>
    <x v="155"/>
    <n v="72.17"/>
    <x v="8"/>
    <x v="20"/>
  </r>
  <r>
    <n v="1766"/>
    <x v="1766"/>
    <s v="I want to create a beautiful book which documents the Melbourne music scene."/>
    <x v="15"/>
    <x v="117"/>
    <x v="2"/>
    <x v="2"/>
    <s v="AUD"/>
    <n v="1408999088"/>
    <n v="1407184688"/>
    <b v="1"/>
    <x v="78"/>
    <b v="0"/>
    <s v="photography/photobooks"/>
    <x v="50"/>
    <n v="0"/>
    <x v="8"/>
    <x v="20"/>
  </r>
  <r>
    <n v="1767"/>
    <x v="1767"/>
    <s v="A photographic search for the true meaning of pride for ones country during the World Cup"/>
    <x v="10"/>
    <x v="1201"/>
    <x v="2"/>
    <x v="0"/>
    <s v="USD"/>
    <n v="1407080884"/>
    <n v="1404488884"/>
    <b v="1"/>
    <x v="70"/>
    <b v="0"/>
    <s v="photography/photobooks"/>
    <x v="132"/>
    <n v="58.62"/>
    <x v="8"/>
    <x v="20"/>
  </r>
  <r>
    <n v="1768"/>
    <x v="1768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x v="41"/>
    <b v="0"/>
    <s v="photography/photobooks"/>
    <x v="65"/>
    <n v="12.47"/>
    <x v="8"/>
    <x v="20"/>
  </r>
  <r>
    <n v="1769"/>
    <x v="1769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x v="19"/>
    <b v="0"/>
    <s v="photography/photobooks"/>
    <x v="56"/>
    <n v="49.14"/>
    <x v="8"/>
    <x v="20"/>
  </r>
  <r>
    <n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x v="297"/>
    <b v="0"/>
    <s v="photography/photobooks"/>
    <x v="219"/>
    <n v="150.5"/>
    <x v="8"/>
    <x v="20"/>
  </r>
  <r>
    <n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x v="20"/>
    <b v="0"/>
    <s v="photography/photobooks"/>
    <x v="70"/>
    <n v="35.799999999999997"/>
    <x v="8"/>
    <x v="20"/>
  </r>
  <r>
    <n v="1772"/>
    <x v="1772"/>
    <s v="A photobook and a short documentary film telling the story of Holocaust in Northwestern Lithuania"/>
    <x v="62"/>
    <x v="1205"/>
    <x v="2"/>
    <x v="1"/>
    <s v="GBP"/>
    <n v="1404666836"/>
    <n v="1399482836"/>
    <b v="1"/>
    <x v="10"/>
    <b v="0"/>
    <s v="photography/photobooks"/>
    <x v="63"/>
    <n v="45.16"/>
    <x v="8"/>
    <x v="20"/>
  </r>
  <r>
    <n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x v="10"/>
    <b v="0"/>
    <s v="photography/photobooks"/>
    <x v="52"/>
    <n v="98.79"/>
    <x v="8"/>
    <x v="20"/>
  </r>
  <r>
    <n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x v="62"/>
    <b v="0"/>
    <s v="photography/photobooks"/>
    <x v="132"/>
    <n v="88.31"/>
    <x v="8"/>
    <x v="20"/>
  </r>
  <r>
    <n v="1775"/>
    <x v="1775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x v="204"/>
    <b v="0"/>
    <s v="photography/photobooks"/>
    <x v="187"/>
    <n v="170.63"/>
    <x v="8"/>
    <x v="20"/>
  </r>
  <r>
    <n v="1776"/>
    <x v="1776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x v="80"/>
    <b v="0"/>
    <s v="photography/photobooks"/>
    <x v="113"/>
    <n v="83.75"/>
    <x v="8"/>
    <x v="20"/>
  </r>
  <r>
    <n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x v="73"/>
    <b v="0"/>
    <s v="photography/photobooks"/>
    <x v="51"/>
    <n v="65.099999999999994"/>
    <x v="8"/>
    <x v="20"/>
  </r>
  <r>
    <n v="1778"/>
    <x v="1778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x v="41"/>
    <b v="0"/>
    <s v="photography/photobooks"/>
    <x v="53"/>
    <n v="66.33"/>
    <x v="8"/>
    <x v="20"/>
  </r>
  <r>
    <n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x v="44"/>
    <b v="0"/>
    <s v="photography/photobooks"/>
    <x v="71"/>
    <n v="104.89"/>
    <x v="8"/>
    <x v="20"/>
  </r>
  <r>
    <n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x v="215"/>
    <b v="0"/>
    <s v="photography/photobooks"/>
    <x v="67"/>
    <n v="78.44"/>
    <x v="8"/>
    <x v="20"/>
  </r>
  <r>
    <n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x v="54"/>
    <b v="0"/>
    <s v="photography/photobooks"/>
    <x v="73"/>
    <n v="59.04"/>
    <x v="8"/>
    <x v="20"/>
  </r>
  <r>
    <n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x v="88"/>
    <b v="0"/>
    <s v="photography/photobooks"/>
    <x v="77"/>
    <n v="71.34"/>
    <x v="8"/>
    <x v="20"/>
  </r>
  <r>
    <n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x v="333"/>
    <b v="0"/>
    <s v="photography/photobooks"/>
    <x v="148"/>
    <n v="51.23"/>
    <x v="8"/>
    <x v="20"/>
  </r>
  <r>
    <n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x v="51"/>
    <b v="0"/>
    <s v="photography/photobooks"/>
    <x v="67"/>
    <n v="60.24"/>
    <x v="8"/>
    <x v="20"/>
  </r>
  <r>
    <n v="1785"/>
    <x v="1785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x v="52"/>
    <b v="0"/>
    <s v="photography/photobooks"/>
    <x v="68"/>
    <n v="44.94"/>
    <x v="8"/>
    <x v="20"/>
  </r>
  <r>
    <n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x v="60"/>
    <b v="0"/>
    <s v="photography/photobooks"/>
    <x v="216"/>
    <n v="31.21"/>
    <x v="8"/>
    <x v="20"/>
  </r>
  <r>
    <n v="1787"/>
    <x v="1787"/>
    <s v="Raising awareness to the effects of global warming through photographs of the high mountains of Peru."/>
    <x v="3"/>
    <x v="1218"/>
    <x v="2"/>
    <x v="0"/>
    <s v="USD"/>
    <n v="1428158637"/>
    <n v="1425570237"/>
    <b v="1"/>
    <x v="54"/>
    <b v="0"/>
    <s v="photography/photobooks"/>
    <x v="77"/>
    <n v="63.88"/>
    <x v="8"/>
    <x v="20"/>
  </r>
  <r>
    <n v="1788"/>
    <x v="1788"/>
    <s v="A photo book celebrating Goths, exploring their lives and giving an insight into what Goth is for them."/>
    <x v="62"/>
    <x v="382"/>
    <x v="2"/>
    <x v="1"/>
    <s v="GBP"/>
    <n v="1414795542"/>
    <n v="1412203542"/>
    <b v="1"/>
    <x v="80"/>
    <b v="0"/>
    <s v="photography/photobooks"/>
    <x v="60"/>
    <n v="19"/>
    <x v="8"/>
    <x v="20"/>
  </r>
  <r>
    <n v="1789"/>
    <x v="1789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x v="80"/>
    <b v="0"/>
    <s v="photography/photobooks"/>
    <x v="60"/>
    <n v="10"/>
    <x v="8"/>
    <x v="20"/>
  </r>
  <r>
    <n v="1790"/>
    <x v="1790"/>
    <s v="70 years of incredible photography sits patiently in old film sheet boxes, waiting for a return to relevance."/>
    <x v="287"/>
    <x v="1219"/>
    <x v="2"/>
    <x v="0"/>
    <s v="USD"/>
    <n v="1423152678"/>
    <n v="1420560678"/>
    <b v="1"/>
    <x v="41"/>
    <b v="0"/>
    <s v="photography/photobooks"/>
    <x v="62"/>
    <n v="109.07"/>
    <x v="8"/>
    <x v="20"/>
  </r>
  <r>
    <n v="1791"/>
    <x v="1791"/>
    <s v="For the love of street photography and the beauty of traditional cultures in southern Italy."/>
    <x v="9"/>
    <x v="1220"/>
    <x v="2"/>
    <x v="1"/>
    <s v="GBP"/>
    <n v="1422553565"/>
    <n v="1417369565"/>
    <b v="1"/>
    <x v="80"/>
    <b v="0"/>
    <s v="photography/photobooks"/>
    <x v="65"/>
    <n v="26.75"/>
    <x v="8"/>
    <x v="20"/>
  </r>
  <r>
    <n v="1792"/>
    <x v="1792"/>
    <s v="In 1970 Helaine Garren shot a series of images at Bensingerâ€™s Pool Hall in Chicago, Illinois."/>
    <x v="31"/>
    <x v="1221"/>
    <x v="2"/>
    <x v="0"/>
    <s v="USD"/>
    <n v="1439189940"/>
    <n v="1435970682"/>
    <b v="1"/>
    <x v="237"/>
    <b v="0"/>
    <s v="photography/photobooks"/>
    <x v="220"/>
    <n v="109.94"/>
    <x v="8"/>
    <x v="20"/>
  </r>
  <r>
    <n v="1793"/>
    <x v="1793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x v="84"/>
    <b v="0"/>
    <s v="photography/photobooks"/>
    <x v="60"/>
    <n v="20"/>
    <x v="8"/>
    <x v="20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x v="59"/>
    <b v="0"/>
    <s v="photography/photobooks"/>
    <x v="57"/>
    <n v="55.39"/>
    <x v="8"/>
    <x v="20"/>
  </r>
  <r>
    <n v="1795"/>
    <x v="1795"/>
    <s v="A photography book documenting the impact of the ISAF mission on the Afghan people of Mazar-e Sharif."/>
    <x v="89"/>
    <x v="1223"/>
    <x v="2"/>
    <x v="12"/>
    <s v="EUR"/>
    <n v="1476460800"/>
    <n v="1473922541"/>
    <b v="1"/>
    <x v="75"/>
    <b v="0"/>
    <s v="photography/photobooks"/>
    <x v="115"/>
    <n v="133.9"/>
    <x v="8"/>
    <x v="20"/>
  </r>
  <r>
    <n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x v="48"/>
    <b v="0"/>
    <s v="photography/photobooks"/>
    <x v="66"/>
    <n v="48.72"/>
    <x v="8"/>
    <x v="20"/>
  </r>
  <r>
    <n v="1797"/>
    <x v="1797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x v="205"/>
    <b v="0"/>
    <s v="photography/photobooks"/>
    <x v="149"/>
    <n v="48.25"/>
    <x v="8"/>
    <x v="20"/>
  </r>
  <r>
    <n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x v="77"/>
    <b v="0"/>
    <s v="photography/photobooks"/>
    <x v="51"/>
    <n v="58.97"/>
    <x v="8"/>
    <x v="20"/>
  </r>
  <r>
    <n v="1799"/>
    <x v="1799"/>
    <s v="The UnDiscovered Image, a monthly publication dedicated to photographers."/>
    <x v="23"/>
    <x v="1227"/>
    <x v="2"/>
    <x v="1"/>
    <s v="GBP"/>
    <n v="1415740408"/>
    <n v="1414008808"/>
    <b v="1"/>
    <x v="79"/>
    <b v="0"/>
    <s v="photography/photobooks"/>
    <x v="53"/>
    <n v="11.64"/>
    <x v="8"/>
    <x v="20"/>
  </r>
  <r>
    <n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x v="116"/>
    <b v="0"/>
    <s v="photography/photobooks"/>
    <x v="68"/>
    <n v="83.72"/>
    <x v="8"/>
    <x v="20"/>
  </r>
  <r>
    <n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x v="77"/>
    <b v="0"/>
    <s v="photography/photobooks"/>
    <x v="51"/>
    <n v="63.65"/>
    <x v="8"/>
    <x v="20"/>
  </r>
  <r>
    <n v="1802"/>
    <x v="1802"/>
    <s v="Inner Darkness turned into a photobook. Personal work i shot during my recovery...in Berlin."/>
    <x v="8"/>
    <x v="1230"/>
    <x v="2"/>
    <x v="12"/>
    <s v="EUR"/>
    <n v="1435442340"/>
    <n v="1433416830"/>
    <b v="1"/>
    <x v="59"/>
    <b v="0"/>
    <s v="photography/photobooks"/>
    <x v="216"/>
    <n v="94.28"/>
    <x v="8"/>
    <x v="20"/>
  </r>
  <r>
    <n v="1803"/>
    <x v="1803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x v="11"/>
    <b v="0"/>
    <s v="photography/photobooks"/>
    <x v="134"/>
    <n v="71.87"/>
    <x v="8"/>
    <x v="20"/>
  </r>
  <r>
    <n v="1804"/>
    <x v="1804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x v="47"/>
    <b v="0"/>
    <s v="photography/photobooks"/>
    <x v="131"/>
    <n v="104.85"/>
    <x v="8"/>
    <x v="20"/>
  </r>
  <r>
    <n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x v="259"/>
    <b v="0"/>
    <s v="photography/photobooks"/>
    <x v="71"/>
    <n v="67.14"/>
    <x v="8"/>
    <x v="20"/>
  </r>
  <r>
    <n v="1806"/>
    <x v="1806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x v="22"/>
    <b v="0"/>
    <s v="photography/photobooks"/>
    <x v="56"/>
    <n v="73.88"/>
    <x v="8"/>
    <x v="20"/>
  </r>
  <r>
    <n v="1807"/>
    <x v="1807"/>
    <s v="I want to explore alternative cultures and lifestyles in America."/>
    <x v="10"/>
    <x v="503"/>
    <x v="2"/>
    <x v="0"/>
    <s v="USD"/>
    <n v="1411868313"/>
    <n v="1409276313"/>
    <b v="1"/>
    <x v="22"/>
    <b v="0"/>
    <s v="photography/photobooks"/>
    <x v="57"/>
    <n v="69.13"/>
    <x v="8"/>
    <x v="20"/>
  </r>
  <r>
    <n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x v="93"/>
    <b v="0"/>
    <s v="photography/photobooks"/>
    <x v="139"/>
    <n v="120.77"/>
    <x v="8"/>
    <x v="20"/>
  </r>
  <r>
    <n v="1809"/>
    <x v="1809"/>
    <s v="A stunning photo book highlighting the visual diversity of the City of Hamilton and showcasing it in a new light."/>
    <x v="8"/>
    <x v="163"/>
    <x v="2"/>
    <x v="5"/>
    <s v="CAD"/>
    <n v="1425246439"/>
    <n v="1422222439"/>
    <b v="1"/>
    <x v="82"/>
    <b v="0"/>
    <s v="photography/photobooks"/>
    <x v="57"/>
    <n v="42.22"/>
    <x v="8"/>
    <x v="20"/>
  </r>
  <r>
    <n v="1810"/>
    <x v="1810"/>
    <s v="Film Speed is a series of Zines focusing on architecture shot completely on 35 and 120mm film."/>
    <x v="52"/>
    <x v="493"/>
    <x v="2"/>
    <x v="0"/>
    <s v="USD"/>
    <n v="1408657826"/>
    <n v="1407621026"/>
    <b v="0"/>
    <x v="84"/>
    <b v="0"/>
    <s v="photography/photobooks"/>
    <x v="56"/>
    <n v="7.5"/>
    <x v="8"/>
    <x v="20"/>
  </r>
  <r>
    <n v="1811"/>
    <x v="1811"/>
    <s v="A collection of 365 color photographs of sunsets in 2014, beautifully presented in a hardcover book."/>
    <x v="214"/>
    <x v="130"/>
    <x v="2"/>
    <x v="0"/>
    <s v="USD"/>
    <n v="1414123200"/>
    <n v="1408962270"/>
    <b v="0"/>
    <x v="55"/>
    <b v="0"/>
    <s v="photography/photobooks"/>
    <x v="50"/>
    <n v="1.54"/>
    <x v="8"/>
    <x v="20"/>
  </r>
  <r>
    <n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x v="23"/>
    <b v="0"/>
    <s v="photography/photobooks"/>
    <x v="55"/>
    <n v="37.61"/>
    <x v="8"/>
    <x v="20"/>
  </r>
  <r>
    <n v="1813"/>
    <x v="1813"/>
    <s v="This project aims to document, Libyan photographic history; through both print and artisan mediums ."/>
    <x v="222"/>
    <x v="117"/>
    <x v="2"/>
    <x v="1"/>
    <s v="GBP"/>
    <n v="1407532812"/>
    <n v="1404940812"/>
    <b v="0"/>
    <x v="78"/>
    <b v="0"/>
    <s v="photography/photobooks"/>
    <x v="50"/>
    <n v="0"/>
    <x v="8"/>
    <x v="20"/>
  </r>
  <r>
    <n v="1814"/>
    <x v="1814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x v="205"/>
    <b v="0"/>
    <s v="photography/photobooks"/>
    <x v="190"/>
    <n v="42.16"/>
    <x v="8"/>
    <x v="20"/>
  </r>
  <r>
    <n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x v="78"/>
    <b v="0"/>
    <s v="photography/photobooks"/>
    <x v="50"/>
    <n v="0"/>
    <x v="8"/>
    <x v="20"/>
  </r>
  <r>
    <n v="1816"/>
    <x v="1816"/>
    <s v="A unique Photographic Book Project about the Passionate Moments and Strong Emotions that lie within Karate"/>
    <x v="31"/>
    <x v="1238"/>
    <x v="2"/>
    <x v="16"/>
    <s v="CHF"/>
    <n v="1469473200"/>
    <n v="1467061303"/>
    <b v="0"/>
    <x v="79"/>
    <b v="0"/>
    <s v="photography/photobooks"/>
    <x v="53"/>
    <n v="84.83"/>
    <x v="8"/>
    <x v="20"/>
  </r>
  <r>
    <n v="1817"/>
    <x v="1817"/>
    <s v="Hundreds of breathtaking rodeo photographs collected in a beautiful coffee table book."/>
    <x v="102"/>
    <x v="1239"/>
    <x v="2"/>
    <x v="0"/>
    <s v="USD"/>
    <n v="1485759540"/>
    <n v="1480607607"/>
    <b v="0"/>
    <x v="61"/>
    <b v="0"/>
    <s v="photography/photobooks"/>
    <x v="221"/>
    <n v="94.19"/>
    <x v="8"/>
    <x v="20"/>
  </r>
  <r>
    <n v="1818"/>
    <x v="1818"/>
    <s v="We are all different, this is a way to honor and celebrate the authenticity in being different."/>
    <x v="36"/>
    <x v="117"/>
    <x v="2"/>
    <x v="0"/>
    <s v="USD"/>
    <n v="1428035850"/>
    <n v="1425447450"/>
    <b v="0"/>
    <x v="78"/>
    <b v="0"/>
    <s v="photography/photobooks"/>
    <x v="50"/>
    <n v="0"/>
    <x v="8"/>
    <x v="20"/>
  </r>
  <r>
    <n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x v="80"/>
    <b v="0"/>
    <s v="photography/photobooks"/>
    <x v="53"/>
    <n v="6.25"/>
    <x v="8"/>
    <x v="20"/>
  </r>
  <r>
    <n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x v="22"/>
    <b v="0"/>
    <s v="photography/photobooks"/>
    <x v="113"/>
    <n v="213.38"/>
    <x v="8"/>
    <x v="20"/>
  </r>
  <r>
    <n v="1821"/>
    <x v="1821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s v="music/rock"/>
    <x v="165"/>
    <n v="59.16"/>
    <x v="4"/>
    <x v="11"/>
  </r>
  <r>
    <n v="1822"/>
    <x v="1822"/>
    <s v="Wood Butcher needs your help to make this happen. Buy a CD, support local music!"/>
    <x v="43"/>
    <x v="452"/>
    <x v="0"/>
    <x v="5"/>
    <s v="CAD"/>
    <n v="1391194860"/>
    <n v="1388084862"/>
    <b v="0"/>
    <x v="202"/>
    <b v="1"/>
    <s v="music/rock"/>
    <x v="8"/>
    <n v="27.27"/>
    <x v="4"/>
    <x v="11"/>
  </r>
  <r>
    <n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s v="music/rock"/>
    <x v="31"/>
    <n v="24.58"/>
    <x v="4"/>
    <x v="11"/>
  </r>
  <r>
    <n v="1824"/>
    <x v="1824"/>
    <s v="cd fund raiser"/>
    <x v="9"/>
    <x v="1243"/>
    <x v="0"/>
    <x v="0"/>
    <s v="USD"/>
    <n v="1389146880"/>
    <n v="1387403967"/>
    <b v="0"/>
    <x v="244"/>
    <b v="1"/>
    <s v="music/rock"/>
    <x v="8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s v="music/rock"/>
    <x v="2"/>
    <n v="42.02"/>
    <x v="4"/>
    <x v="11"/>
  </r>
  <r>
    <n v="1826"/>
    <x v="1826"/>
    <s v="Hear your favorite Bear Ghost in eargasmic quality!"/>
    <x v="13"/>
    <x v="895"/>
    <x v="0"/>
    <x v="0"/>
    <s v="USD"/>
    <n v="1392675017"/>
    <n v="1390083017"/>
    <b v="0"/>
    <x v="44"/>
    <b v="1"/>
    <s v="music/rock"/>
    <x v="7"/>
    <n v="53.16"/>
    <x v="4"/>
    <x v="11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s v="music/rock"/>
    <x v="7"/>
    <n v="83.89"/>
    <x v="4"/>
    <x v="1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s v="music/rock"/>
    <x v="8"/>
    <n v="417.33"/>
    <x v="4"/>
    <x v="11"/>
  </r>
  <r>
    <n v="1829"/>
    <x v="1829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s v="music/rock"/>
    <x v="23"/>
    <n v="75.77"/>
    <x v="4"/>
    <x v="11"/>
  </r>
  <r>
    <n v="1830"/>
    <x v="1830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s v="music/rock"/>
    <x v="21"/>
    <n v="67.39"/>
    <x v="4"/>
    <x v="11"/>
  </r>
  <r>
    <n v="1831"/>
    <x v="1831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s v="music/rock"/>
    <x v="33"/>
    <n v="73.569999999999993"/>
    <x v="4"/>
    <x v="11"/>
  </r>
  <r>
    <n v="1832"/>
    <x v="1832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s v="music/rock"/>
    <x v="1"/>
    <n v="25"/>
    <x v="4"/>
    <x v="11"/>
  </r>
  <r>
    <n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s v="music/rock"/>
    <x v="222"/>
    <n v="42"/>
    <x v="4"/>
    <x v="11"/>
  </r>
  <r>
    <n v="1834"/>
    <x v="1834"/>
    <s v="Help us fund our first tour and promote our new EP!"/>
    <x v="3"/>
    <x v="1250"/>
    <x v="0"/>
    <x v="0"/>
    <s v="USD"/>
    <n v="1422140895"/>
    <n v="1418684895"/>
    <b v="0"/>
    <x v="240"/>
    <b v="1"/>
    <s v="music/rock"/>
    <x v="90"/>
    <n v="131.16999999999999"/>
    <x v="4"/>
    <x v="11"/>
  </r>
  <r>
    <n v="1835"/>
    <x v="1835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s v="music/rock"/>
    <x v="3"/>
    <n v="47.27"/>
    <x v="4"/>
    <x v="11"/>
  </r>
  <r>
    <n v="1836"/>
    <x v="1836"/>
    <s v="Help fund our 2013 Sound &amp; Lighting Touring rig!"/>
    <x v="10"/>
    <x v="1251"/>
    <x v="0"/>
    <x v="0"/>
    <s v="USD"/>
    <n v="1361129129"/>
    <n v="1359660329"/>
    <b v="0"/>
    <x v="165"/>
    <b v="1"/>
    <s v="music/rock"/>
    <x v="177"/>
    <n v="182.13"/>
    <x v="4"/>
    <x v="11"/>
  </r>
  <r>
    <n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s v="music/rock"/>
    <x v="223"/>
    <n v="61.37"/>
    <x v="4"/>
    <x v="11"/>
  </r>
  <r>
    <n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s v="music/rock"/>
    <x v="8"/>
    <n v="35.770000000000003"/>
    <x v="4"/>
    <x v="11"/>
  </r>
  <r>
    <n v="1839"/>
    <x v="1839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s v="music/rock"/>
    <x v="207"/>
    <n v="45.62"/>
    <x v="4"/>
    <x v="11"/>
  </r>
  <r>
    <n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s v="music/rock"/>
    <x v="15"/>
    <n v="75.38"/>
    <x v="4"/>
    <x v="11"/>
  </r>
  <r>
    <n v="1841"/>
    <x v="1841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s v="music/rock"/>
    <x v="21"/>
    <n v="50.88"/>
    <x v="4"/>
    <x v="11"/>
  </r>
  <r>
    <n v="1842"/>
    <x v="1842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s v="music/rock"/>
    <x v="105"/>
    <n v="119.29"/>
    <x v="4"/>
    <x v="11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s v="music/rock"/>
    <x v="39"/>
    <n v="92.54"/>
    <x v="4"/>
    <x v="11"/>
  </r>
  <r>
    <n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s v="music/rock"/>
    <x v="7"/>
    <n v="76.05"/>
    <x v="4"/>
    <x v="11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s v="music/rock"/>
    <x v="8"/>
    <n v="52.63"/>
    <x v="4"/>
    <x v="11"/>
  </r>
  <r>
    <n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s v="music/rock"/>
    <x v="178"/>
    <n v="98.99"/>
    <x v="4"/>
    <x v="11"/>
  </r>
  <r>
    <n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s v="music/rock"/>
    <x v="10"/>
    <n v="79.53"/>
    <x v="4"/>
    <x v="11"/>
  </r>
  <r>
    <n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s v="music/rock"/>
    <x v="13"/>
    <n v="134.21"/>
    <x v="4"/>
    <x v="11"/>
  </r>
  <r>
    <n v="1849"/>
    <x v="1849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s v="music/rock"/>
    <x v="8"/>
    <n v="37.630000000000003"/>
    <x v="4"/>
    <x v="11"/>
  </r>
  <r>
    <n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s v="music/rock"/>
    <x v="21"/>
    <n v="51.04"/>
    <x v="4"/>
    <x v="11"/>
  </r>
  <r>
    <n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s v="music/rock"/>
    <x v="8"/>
    <n v="50.04"/>
    <x v="4"/>
    <x v="11"/>
  </r>
  <r>
    <n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s v="music/rock"/>
    <x v="16"/>
    <n v="133.93"/>
    <x v="4"/>
    <x v="11"/>
  </r>
  <r>
    <n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s v="music/rock"/>
    <x v="21"/>
    <n v="58.21"/>
    <x v="4"/>
    <x v="11"/>
  </r>
  <r>
    <n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s v="music/rock"/>
    <x v="21"/>
    <n v="88.04"/>
    <x v="4"/>
    <x v="11"/>
  </r>
  <r>
    <n v="1855"/>
    <x v="1855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s v="music/rock"/>
    <x v="224"/>
    <n v="70.58"/>
    <x v="4"/>
    <x v="11"/>
  </r>
  <r>
    <n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s v="music/rock"/>
    <x v="7"/>
    <n v="53.29"/>
    <x v="4"/>
    <x v="11"/>
  </r>
  <r>
    <n v="1857"/>
    <x v="1857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s v="music/rock"/>
    <x v="8"/>
    <n v="136.36000000000001"/>
    <x v="4"/>
    <x v="11"/>
  </r>
  <r>
    <n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s v="music/rock"/>
    <x v="15"/>
    <n v="40.549999999999997"/>
    <x v="4"/>
    <x v="11"/>
  </r>
  <r>
    <n v="1859"/>
    <x v="1859"/>
    <s v="Queen Kwong is going ON TOUR to London and Paris!"/>
    <x v="9"/>
    <x v="1270"/>
    <x v="0"/>
    <x v="0"/>
    <s v="USD"/>
    <n v="1316716129"/>
    <n v="1314124129"/>
    <b v="0"/>
    <x v="66"/>
    <b v="1"/>
    <s v="music/rock"/>
    <x v="88"/>
    <n v="70.63"/>
    <x v="4"/>
    <x v="11"/>
  </r>
  <r>
    <n v="1860"/>
    <x v="1860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s v="music/rock"/>
    <x v="18"/>
    <n v="52.68"/>
    <x v="4"/>
    <x v="11"/>
  </r>
  <r>
    <n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x v="78"/>
    <b v="0"/>
    <s v="games/mobile games"/>
    <x v="50"/>
    <n v="0"/>
    <x v="6"/>
    <x v="18"/>
  </r>
  <r>
    <n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x v="38"/>
    <b v="0"/>
    <s v="games/mobile games"/>
    <x v="59"/>
    <n v="90.94"/>
    <x v="6"/>
    <x v="18"/>
  </r>
  <r>
    <n v="1863"/>
    <x v="1863"/>
    <s v="This is an Android game where you take control of the zombies and try to eat your way to world domination!"/>
    <x v="30"/>
    <x v="115"/>
    <x v="2"/>
    <x v="0"/>
    <s v="USD"/>
    <n v="1402600085"/>
    <n v="1400008085"/>
    <b v="0"/>
    <x v="84"/>
    <b v="0"/>
    <s v="games/mobile games"/>
    <x v="50"/>
    <n v="5"/>
    <x v="6"/>
    <x v="18"/>
  </r>
  <r>
    <n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x v="53"/>
    <b v="0"/>
    <s v="games/mobile games"/>
    <x v="152"/>
    <n v="58.08"/>
    <x v="6"/>
    <x v="18"/>
  </r>
  <r>
    <n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x v="84"/>
    <b v="0"/>
    <s v="games/mobile games"/>
    <x v="50"/>
    <n v="2"/>
    <x v="6"/>
    <x v="18"/>
  </r>
  <r>
    <n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x v="84"/>
    <b v="0"/>
    <s v="games/mobile games"/>
    <x v="60"/>
    <n v="62.5"/>
    <x v="6"/>
    <x v="18"/>
  </r>
  <r>
    <n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x v="29"/>
    <b v="0"/>
    <s v="games/mobile games"/>
    <x v="50"/>
    <n v="10"/>
    <x v="6"/>
    <x v="18"/>
  </r>
  <r>
    <n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x v="57"/>
    <b v="0"/>
    <s v="games/mobile games"/>
    <x v="62"/>
    <n v="71.59"/>
    <x v="6"/>
    <x v="18"/>
  </r>
  <r>
    <n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x v="78"/>
    <b v="0"/>
    <s v="games/mobile games"/>
    <x v="50"/>
    <n v="0"/>
    <x v="6"/>
    <x v="18"/>
  </r>
  <r>
    <n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x v="202"/>
    <b v="0"/>
    <s v="games/mobile games"/>
    <x v="54"/>
    <n v="32.82"/>
    <x v="6"/>
    <x v="18"/>
  </r>
  <r>
    <n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x v="195"/>
    <b v="0"/>
    <s v="games/mobile games"/>
    <x v="225"/>
    <n v="49.12"/>
    <x v="6"/>
    <x v="18"/>
  </r>
  <r>
    <n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x v="62"/>
    <b v="0"/>
    <s v="games/mobile games"/>
    <x v="60"/>
    <n v="16.309999999999999"/>
    <x v="6"/>
    <x v="18"/>
  </r>
  <r>
    <n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x v="84"/>
    <b v="0"/>
    <s v="games/mobile games"/>
    <x v="50"/>
    <n v="18"/>
    <x v="6"/>
    <x v="18"/>
  </r>
  <r>
    <n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x v="84"/>
    <b v="0"/>
    <s v="games/mobile games"/>
    <x v="50"/>
    <n v="13"/>
    <x v="6"/>
    <x v="18"/>
  </r>
  <r>
    <n v="1875"/>
    <x v="1875"/>
    <s v="Sea opposition of Crab's family and angry fishes. Who is going to win, and who is going to loose ?!"/>
    <x v="3"/>
    <x v="152"/>
    <x v="2"/>
    <x v="0"/>
    <s v="USD"/>
    <n v="1470519308"/>
    <n v="1465335308"/>
    <b v="0"/>
    <x v="83"/>
    <b v="0"/>
    <s v="games/mobile games"/>
    <x v="60"/>
    <n v="17"/>
    <x v="6"/>
    <x v="18"/>
  </r>
  <r>
    <n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x v="78"/>
    <b v="0"/>
    <s v="games/mobile games"/>
    <x v="50"/>
    <n v="0"/>
    <x v="6"/>
    <x v="18"/>
  </r>
  <r>
    <n v="1877"/>
    <x v="1877"/>
    <s v="It's obvious you won't survive by your wits alone. Unfortunately that's all you've got, Chip. Run!"/>
    <x v="294"/>
    <x v="117"/>
    <x v="2"/>
    <x v="0"/>
    <s v="USD"/>
    <n v="1425170525"/>
    <n v="1422664925"/>
    <b v="0"/>
    <x v="78"/>
    <b v="0"/>
    <s v="games/mobile games"/>
    <x v="50"/>
    <n v="0"/>
    <x v="6"/>
    <x v="18"/>
  </r>
  <r>
    <n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x v="78"/>
    <b v="0"/>
    <s v="games/mobile games"/>
    <x v="50"/>
    <n v="0"/>
    <x v="6"/>
    <x v="18"/>
  </r>
  <r>
    <n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x v="84"/>
    <b v="0"/>
    <s v="games/mobile games"/>
    <x v="50"/>
    <n v="3"/>
    <x v="6"/>
    <x v="18"/>
  </r>
  <r>
    <n v="1880"/>
    <x v="1880"/>
    <s v="Sim Betting Football is the only football (soccer) betting simulation  game."/>
    <x v="10"/>
    <x v="1276"/>
    <x v="2"/>
    <x v="1"/>
    <s v="GBP"/>
    <n v="1459341380"/>
    <n v="1456839380"/>
    <b v="0"/>
    <x v="54"/>
    <b v="0"/>
    <s v="games/mobile games"/>
    <x v="68"/>
    <n v="41.83"/>
    <x v="6"/>
    <x v="18"/>
  </r>
  <r>
    <n v="1881"/>
    <x v="1881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s v="music/indie rock"/>
    <x v="36"/>
    <n v="49.34"/>
    <x v="4"/>
    <x v="14"/>
  </r>
  <r>
    <n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s v="music/indie rock"/>
    <x v="7"/>
    <n v="41.73"/>
    <x v="4"/>
    <x v="14"/>
  </r>
  <r>
    <n v="1883"/>
    <x v="1883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s v="music/indie rock"/>
    <x v="2"/>
    <n v="32.72"/>
    <x v="4"/>
    <x v="14"/>
  </r>
  <r>
    <n v="1884"/>
    <x v="1884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s v="music/indie rock"/>
    <x v="165"/>
    <n v="51.96"/>
    <x v="4"/>
    <x v="14"/>
  </r>
  <r>
    <n v="1885"/>
    <x v="1885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s v="music/indie rock"/>
    <x v="31"/>
    <n v="50.69"/>
    <x v="4"/>
    <x v="14"/>
  </r>
  <r>
    <n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s v="music/indie rock"/>
    <x v="21"/>
    <n v="42.24"/>
    <x v="4"/>
    <x v="14"/>
  </r>
  <r>
    <n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s v="music/indie rock"/>
    <x v="38"/>
    <n v="416.88"/>
    <x v="4"/>
    <x v="14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s v="music/indie rock"/>
    <x v="183"/>
    <n v="46.65"/>
    <x v="4"/>
    <x v="14"/>
  </r>
  <r>
    <n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s v="music/indie rock"/>
    <x v="13"/>
    <n v="48.45"/>
    <x v="4"/>
    <x v="14"/>
  </r>
  <r>
    <n v="1890"/>
    <x v="1890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s v="music/indie rock"/>
    <x v="14"/>
    <n v="70.53"/>
    <x v="4"/>
    <x v="14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s v="music/indie rock"/>
    <x v="6"/>
    <n v="87.96"/>
    <x v="4"/>
    <x v="14"/>
  </r>
  <r>
    <n v="1892"/>
    <x v="1892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s v="music/indie rock"/>
    <x v="0"/>
    <n v="26.27"/>
    <x v="4"/>
    <x v="14"/>
  </r>
  <r>
    <n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s v="music/indie rock"/>
    <x v="3"/>
    <n v="57.78"/>
    <x v="4"/>
    <x v="14"/>
  </r>
  <r>
    <n v="1894"/>
    <x v="1894"/>
    <s v="Im trying to raise $1000 for a 3 song EP in a studio!"/>
    <x v="28"/>
    <x v="1288"/>
    <x v="0"/>
    <x v="0"/>
    <s v="USD"/>
    <n v="1329082983"/>
    <n v="1326404583"/>
    <b v="0"/>
    <x v="9"/>
    <b v="1"/>
    <s v="music/indie rock"/>
    <x v="41"/>
    <n v="57.25"/>
    <x v="4"/>
    <x v="14"/>
  </r>
  <r>
    <n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s v="music/indie rock"/>
    <x v="21"/>
    <n v="196.34"/>
    <x v="4"/>
    <x v="14"/>
  </r>
  <r>
    <n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s v="music/indie rock"/>
    <x v="39"/>
    <n v="43"/>
    <x v="4"/>
    <x v="14"/>
  </r>
  <r>
    <n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s v="music/indie rock"/>
    <x v="21"/>
    <n v="35.549999999999997"/>
    <x v="4"/>
    <x v="14"/>
  </r>
  <r>
    <n v="1898"/>
    <x v="1898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s v="music/indie rock"/>
    <x v="14"/>
    <n v="68.81"/>
    <x v="4"/>
    <x v="14"/>
  </r>
  <r>
    <n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s v="music/indie rock"/>
    <x v="18"/>
    <n v="28.57"/>
    <x v="4"/>
    <x v="14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s v="music/indie rock"/>
    <x v="15"/>
    <n v="50.63"/>
    <x v="4"/>
    <x v="14"/>
  </r>
  <r>
    <n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x v="20"/>
    <b v="0"/>
    <s v="technology/gadgets"/>
    <x v="56"/>
    <n v="106.8"/>
    <x v="2"/>
    <x v="29"/>
  </r>
  <r>
    <n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x v="83"/>
    <b v="0"/>
    <s v="technology/gadgets"/>
    <x v="60"/>
    <n v="4"/>
    <x v="2"/>
    <x v="29"/>
  </r>
  <r>
    <n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x v="14"/>
    <b v="0"/>
    <s v="technology/gadgets"/>
    <x v="153"/>
    <n v="34.1"/>
    <x v="2"/>
    <x v="29"/>
  </r>
  <r>
    <n v="1904"/>
    <x v="1904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x v="84"/>
    <b v="0"/>
    <s v="technology/gadgets"/>
    <x v="50"/>
    <n v="25"/>
    <x v="2"/>
    <x v="29"/>
  </r>
  <r>
    <n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x v="80"/>
    <b v="0"/>
    <s v="technology/gadgets"/>
    <x v="50"/>
    <n v="10.5"/>
    <x v="2"/>
    <x v="29"/>
  </r>
  <r>
    <n v="1906"/>
    <x v="1906"/>
    <s v="Max 5Tb storage, Wired lan, Additional USB ports and Hi-res DAC, 10000mAh battery, Real portable docking station"/>
    <x v="63"/>
    <x v="1295"/>
    <x v="2"/>
    <x v="0"/>
    <s v="USD"/>
    <n v="1466697983"/>
    <n v="1464105983"/>
    <b v="0"/>
    <x v="221"/>
    <b v="0"/>
    <s v="technology/gadgets"/>
    <x v="152"/>
    <n v="215.96"/>
    <x v="2"/>
    <x v="29"/>
  </r>
  <r>
    <n v="1907"/>
    <x v="1907"/>
    <s v="Litter-Buddy is great economical alternative to leading pet waste disposal systems with cartridge bag elements."/>
    <x v="11"/>
    <x v="1079"/>
    <x v="2"/>
    <x v="0"/>
    <s v="USD"/>
    <n v="1400853925"/>
    <n v="1399557925"/>
    <b v="0"/>
    <x v="80"/>
    <b v="0"/>
    <s v="technology/gadgets"/>
    <x v="50"/>
    <n v="21.25"/>
    <x v="2"/>
    <x v="29"/>
  </r>
  <r>
    <n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x v="80"/>
    <b v="0"/>
    <s v="technology/gadgets"/>
    <x v="53"/>
    <n v="108.25"/>
    <x v="2"/>
    <x v="29"/>
  </r>
  <r>
    <n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x v="44"/>
    <b v="0"/>
    <s v="technology/gadgets"/>
    <x v="51"/>
    <n v="129.97"/>
    <x v="2"/>
    <x v="29"/>
  </r>
  <r>
    <n v="1910"/>
    <x v="1910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x v="168"/>
    <b v="0"/>
    <s v="technology/gadgets"/>
    <x v="115"/>
    <n v="117.49"/>
    <x v="2"/>
    <x v="29"/>
  </r>
  <r>
    <n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x v="29"/>
    <b v="0"/>
    <s v="technology/gadgets"/>
    <x v="50"/>
    <n v="10"/>
    <x v="2"/>
    <x v="29"/>
  </r>
  <r>
    <n v="1912"/>
    <x v="1912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x v="288"/>
    <b v="0"/>
    <s v="technology/gadgets"/>
    <x v="155"/>
    <n v="70.599999999999994"/>
    <x v="2"/>
    <x v="29"/>
  </r>
  <r>
    <n v="1913"/>
    <x v="1913"/>
    <s v="Tibio is a revolutionary new product designed to solve an age old problem."/>
    <x v="240"/>
    <x v="1300"/>
    <x v="2"/>
    <x v="1"/>
    <s v="GBP"/>
    <n v="1412770578"/>
    <n v="1410178578"/>
    <b v="0"/>
    <x v="55"/>
    <b v="0"/>
    <s v="technology/gadgets"/>
    <x v="60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x v="84"/>
    <b v="0"/>
    <s v="technology/gadgets"/>
    <x v="114"/>
    <n v="30"/>
    <x v="2"/>
    <x v="29"/>
  </r>
  <r>
    <n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x v="80"/>
    <b v="0"/>
    <s v="technology/gadgets"/>
    <x v="53"/>
    <n v="2"/>
    <x v="2"/>
    <x v="29"/>
  </r>
  <r>
    <n v="1916"/>
    <x v="1916"/>
    <s v="The Paint Can Holder Makes Painting Easier and Safer on Extension Ladders."/>
    <x v="22"/>
    <x v="1301"/>
    <x v="2"/>
    <x v="0"/>
    <s v="USD"/>
    <n v="1478542375"/>
    <n v="1476378775"/>
    <b v="0"/>
    <x v="79"/>
    <b v="0"/>
    <s v="technology/gadgets"/>
    <x v="60"/>
    <n v="17"/>
    <x v="2"/>
    <x v="29"/>
  </r>
  <r>
    <n v="1917"/>
    <x v="1917"/>
    <s v="Let's build a legendary brand altogether"/>
    <x v="303"/>
    <x v="1302"/>
    <x v="2"/>
    <x v="7"/>
    <s v="HKD"/>
    <n v="1486708133"/>
    <n v="1484116133"/>
    <b v="0"/>
    <x v="16"/>
    <b v="0"/>
    <s v="technology/gadgets"/>
    <x v="226"/>
    <n v="2928.93"/>
    <x v="2"/>
    <x v="29"/>
  </r>
  <r>
    <n v="1918"/>
    <x v="1918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x v="82"/>
    <b v="0"/>
    <s v="technology/gadgets"/>
    <x v="60"/>
    <n v="28.89"/>
    <x v="2"/>
    <x v="29"/>
  </r>
  <r>
    <n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x v="22"/>
    <b v="0"/>
    <s v="technology/gadgets"/>
    <x v="153"/>
    <n v="29.63"/>
    <x v="2"/>
    <x v="29"/>
  </r>
  <r>
    <n v="1920"/>
    <x v="1920"/>
    <s v="A new concept in bike light safety, protecting cyclists from being hit in the side. Bright, amber sideways."/>
    <x v="3"/>
    <x v="1304"/>
    <x v="2"/>
    <x v="1"/>
    <s v="GBP"/>
    <n v="1445468400"/>
    <n v="1443042061"/>
    <b v="0"/>
    <x v="217"/>
    <b v="0"/>
    <s v="technology/gadgets"/>
    <x v="152"/>
    <n v="40.98"/>
    <x v="2"/>
    <x v="29"/>
  </r>
  <r>
    <n v="1921"/>
    <x v="1921"/>
    <s v="The Fine Spirits are making an album, but we need your help!"/>
    <x v="15"/>
    <x v="1305"/>
    <x v="0"/>
    <x v="0"/>
    <s v="USD"/>
    <n v="1342243143"/>
    <n v="1339651143"/>
    <b v="0"/>
    <x v="44"/>
    <b v="1"/>
    <s v="music/indie rock"/>
    <x v="0"/>
    <n v="54"/>
    <x v="4"/>
    <x v="14"/>
  </r>
  <r>
    <n v="1922"/>
    <x v="1922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s v="music/indie rock"/>
    <x v="31"/>
    <n v="36.11"/>
    <x v="4"/>
    <x v="14"/>
  </r>
  <r>
    <n v="1923"/>
    <x v="1923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s v="music/indie rock"/>
    <x v="227"/>
    <n v="23.15"/>
    <x v="4"/>
    <x v="14"/>
  </r>
  <r>
    <n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s v="music/indie rock"/>
    <x v="35"/>
    <n v="104"/>
    <x v="4"/>
    <x v="14"/>
  </r>
  <r>
    <n v="1925"/>
    <x v="1925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s v="music/indie rock"/>
    <x v="5"/>
    <n v="31.83"/>
    <x v="4"/>
    <x v="14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s v="music/indie rock"/>
    <x v="228"/>
    <n v="27.39"/>
    <x v="4"/>
    <x v="14"/>
  </r>
  <r>
    <n v="1927"/>
    <x v="1927"/>
    <s v="Hampshire is headed to GBS Detroit."/>
    <x v="20"/>
    <x v="972"/>
    <x v="0"/>
    <x v="0"/>
    <s v="USD"/>
    <n v="1331182740"/>
    <n v="1329856839"/>
    <b v="0"/>
    <x v="202"/>
    <b v="1"/>
    <s v="music/indie rock"/>
    <x v="33"/>
    <n v="56.36"/>
    <x v="4"/>
    <x v="14"/>
  </r>
  <r>
    <n v="1928"/>
    <x v="1928"/>
    <s v="Help us master and release our debut album &quot;The Kaleidoscope Dawn&quot;"/>
    <x v="305"/>
    <x v="1310"/>
    <x v="0"/>
    <x v="0"/>
    <s v="USD"/>
    <n v="1367940794"/>
    <n v="1365348794"/>
    <b v="0"/>
    <x v="69"/>
    <b v="1"/>
    <s v="music/indie rock"/>
    <x v="33"/>
    <n v="77.349999999999994"/>
    <x v="4"/>
    <x v="14"/>
  </r>
  <r>
    <n v="1929"/>
    <x v="1929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s v="music/indie rock"/>
    <x v="8"/>
    <n v="42.8"/>
    <x v="4"/>
    <x v="14"/>
  </r>
  <r>
    <n v="1930"/>
    <x v="1930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s v="music/indie rock"/>
    <x v="37"/>
    <n v="48.85"/>
    <x v="4"/>
    <x v="14"/>
  </r>
  <r>
    <n v="1931"/>
    <x v="1931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s v="music/indie rock"/>
    <x v="10"/>
    <n v="48.24"/>
    <x v="4"/>
    <x v="14"/>
  </r>
  <r>
    <n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s v="music/indie rock"/>
    <x v="13"/>
    <n v="70.209999999999994"/>
    <x v="4"/>
    <x v="14"/>
  </r>
  <r>
    <n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s v="music/indie rock"/>
    <x v="174"/>
    <n v="94.05"/>
    <x v="4"/>
    <x v="14"/>
  </r>
  <r>
    <n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s v="music/indie rock"/>
    <x v="39"/>
    <n v="80.27"/>
    <x v="4"/>
    <x v="14"/>
  </r>
  <r>
    <n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s v="music/indie rock"/>
    <x v="29"/>
    <n v="54.2"/>
    <x v="4"/>
    <x v="14"/>
  </r>
  <r>
    <n v="1936"/>
    <x v="1936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s v="music/indie rock"/>
    <x v="16"/>
    <n v="60.27"/>
    <x v="4"/>
    <x v="14"/>
  </r>
  <r>
    <n v="1937"/>
    <x v="1937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s v="music/indie rock"/>
    <x v="229"/>
    <n v="38.74"/>
    <x v="4"/>
    <x v="14"/>
  </r>
  <r>
    <n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s v="music/indie rock"/>
    <x v="31"/>
    <n v="152.54"/>
    <x v="4"/>
    <x v="14"/>
  </r>
  <r>
    <n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s v="music/indie rock"/>
    <x v="38"/>
    <n v="115.31"/>
    <x v="4"/>
    <x v="14"/>
  </r>
  <r>
    <n v="1940"/>
    <x v="1940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s v="music/indie rock"/>
    <x v="193"/>
    <n v="35.840000000000003"/>
    <x v="4"/>
    <x v="14"/>
  </r>
  <r>
    <n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s v="technology/hardware"/>
    <x v="9"/>
    <n v="64.569999999999993"/>
    <x v="2"/>
    <x v="30"/>
  </r>
  <r>
    <n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s v="technology/hardware"/>
    <x v="178"/>
    <n v="87.44"/>
    <x v="2"/>
    <x v="30"/>
  </r>
  <r>
    <n v="1943"/>
    <x v="1943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s v="technology/hardware"/>
    <x v="230"/>
    <n v="68.819999999999993"/>
    <x v="2"/>
    <x v="30"/>
  </r>
  <r>
    <n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s v="technology/hardware"/>
    <x v="231"/>
    <n v="176.2"/>
    <x v="2"/>
    <x v="30"/>
  </r>
  <r>
    <n v="1945"/>
    <x v="1945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s v="technology/hardware"/>
    <x v="232"/>
    <n v="511.79"/>
    <x v="2"/>
    <x v="30"/>
  </r>
  <r>
    <n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s v="technology/hardware"/>
    <x v="95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s v="technology/hardware"/>
    <x v="7"/>
    <n v="35"/>
    <x v="2"/>
    <x v="30"/>
  </r>
  <r>
    <n v="1948"/>
    <x v="1948"/>
    <s v="10 times more powerful than Raspberry Pi 3, x86 64-bit architecture"/>
    <x v="57"/>
    <x v="1330"/>
    <x v="0"/>
    <x v="0"/>
    <s v="USD"/>
    <n v="1465232520"/>
    <n v="1460557809"/>
    <b v="1"/>
    <x v="341"/>
    <b v="1"/>
    <s v="technology/hardware"/>
    <x v="233"/>
    <n v="188.51"/>
    <x v="2"/>
    <x v="30"/>
  </r>
  <r>
    <n v="1949"/>
    <x v="1949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s v="technology/hardware"/>
    <x v="6"/>
    <n v="56.2"/>
    <x v="2"/>
    <x v="30"/>
  </r>
  <r>
    <n v="1950"/>
    <x v="1950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s v="technology/hardware"/>
    <x v="234"/>
    <n v="51.31"/>
    <x v="2"/>
    <x v="30"/>
  </r>
  <r>
    <n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s v="technology/hardware"/>
    <x v="197"/>
    <n v="127.36"/>
    <x v="2"/>
    <x v="30"/>
  </r>
  <r>
    <n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s v="technology/hardware"/>
    <x v="45"/>
    <n v="101.86"/>
    <x v="2"/>
    <x v="30"/>
  </r>
  <r>
    <n v="1953"/>
    <x v="1953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s v="technology/hardware"/>
    <x v="235"/>
    <n v="230.56"/>
    <x v="2"/>
    <x v="30"/>
  </r>
  <r>
    <n v="1954"/>
    <x v="1954"/>
    <s v="The First Home Battery System You Simply Plug in to Install"/>
    <x v="63"/>
    <x v="1336"/>
    <x v="0"/>
    <x v="0"/>
    <s v="USD"/>
    <n v="1457758800"/>
    <n v="1453730176"/>
    <b v="1"/>
    <x v="119"/>
    <b v="1"/>
    <s v="technology/hardware"/>
    <x v="236"/>
    <n v="842.11"/>
    <x v="2"/>
    <x v="30"/>
  </r>
  <r>
    <n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s v="technology/hardware"/>
    <x v="237"/>
    <n v="577.28"/>
    <x v="2"/>
    <x v="30"/>
  </r>
  <r>
    <n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s v="technology/hardware"/>
    <x v="238"/>
    <n v="483.34"/>
    <x v="2"/>
    <x v="30"/>
  </r>
  <r>
    <n v="1957"/>
    <x v="1957"/>
    <s v="An open hardware platform for the best microcontroller in the world."/>
    <x v="11"/>
    <x v="1339"/>
    <x v="0"/>
    <x v="0"/>
    <s v="USD"/>
    <n v="1351304513"/>
    <n v="1348712513"/>
    <b v="1"/>
    <x v="347"/>
    <b v="1"/>
    <s v="technology/hardware"/>
    <x v="239"/>
    <n v="76.14"/>
    <x v="2"/>
    <x v="30"/>
  </r>
  <r>
    <n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s v="technology/hardware"/>
    <x v="240"/>
    <n v="74.11"/>
    <x v="2"/>
    <x v="30"/>
  </r>
  <r>
    <n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s v="technology/hardware"/>
    <x v="96"/>
    <n v="36.97"/>
    <x v="2"/>
    <x v="30"/>
  </r>
  <r>
    <n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s v="technology/hardware"/>
    <x v="90"/>
    <n v="2500.9699999999998"/>
    <x v="2"/>
    <x v="30"/>
  </r>
  <r>
    <n v="1961"/>
    <x v="1961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s v="technology/hardware"/>
    <x v="241"/>
    <n v="67.69"/>
    <x v="2"/>
    <x v="30"/>
  </r>
  <r>
    <n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s v="technology/hardware"/>
    <x v="242"/>
    <n v="63.05"/>
    <x v="2"/>
    <x v="30"/>
  </r>
  <r>
    <n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s v="technology/hardware"/>
    <x v="37"/>
    <n v="117.6"/>
    <x v="2"/>
    <x v="30"/>
  </r>
  <r>
    <n v="1964"/>
    <x v="1964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s v="technology/hardware"/>
    <x v="217"/>
    <n v="180.75"/>
    <x v="2"/>
    <x v="30"/>
  </r>
  <r>
    <n v="1965"/>
    <x v="1965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s v="technology/hardware"/>
    <x v="243"/>
    <n v="127.32"/>
    <x v="2"/>
    <x v="30"/>
  </r>
  <r>
    <n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s v="technology/hardware"/>
    <x v="110"/>
    <n v="136.63999999999999"/>
    <x v="2"/>
    <x v="30"/>
  </r>
  <r>
    <n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s v="technology/hardware"/>
    <x v="244"/>
    <n v="182.78"/>
    <x v="2"/>
    <x v="30"/>
  </r>
  <r>
    <n v="1968"/>
    <x v="1968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s v="technology/hardware"/>
    <x v="245"/>
    <n v="279.38"/>
    <x v="2"/>
    <x v="30"/>
  </r>
  <r>
    <n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s v="technology/hardware"/>
    <x v="246"/>
    <n v="61.38"/>
    <x v="2"/>
    <x v="30"/>
  </r>
  <r>
    <n v="1970"/>
    <x v="1970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s v="technology/hardware"/>
    <x v="247"/>
    <n v="80.73"/>
    <x v="2"/>
    <x v="30"/>
  </r>
  <r>
    <n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s v="technology/hardware"/>
    <x v="222"/>
    <n v="272.36"/>
    <x v="2"/>
    <x v="30"/>
  </r>
  <r>
    <n v="1972"/>
    <x v="1972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s v="technology/hardware"/>
    <x v="248"/>
    <n v="70.849999999999994"/>
    <x v="2"/>
    <x v="30"/>
  </r>
  <r>
    <n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s v="technology/hardware"/>
    <x v="249"/>
    <n v="247.94"/>
    <x v="2"/>
    <x v="30"/>
  </r>
  <r>
    <n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s v="technology/hardware"/>
    <x v="250"/>
    <n v="186.81"/>
    <x v="2"/>
    <x v="30"/>
  </r>
  <r>
    <n v="1975"/>
    <x v="1975"/>
    <s v="The Bugle2 is a second generation DIY kit phono preamplifier for vinyl playback."/>
    <x v="194"/>
    <x v="1357"/>
    <x v="0"/>
    <x v="0"/>
    <s v="USD"/>
    <n v="1362938851"/>
    <n v="1360346851"/>
    <b v="1"/>
    <x v="35"/>
    <b v="1"/>
    <s v="technology/hardware"/>
    <x v="251"/>
    <n v="131.99"/>
    <x v="2"/>
    <x v="30"/>
  </r>
  <r>
    <n v="1976"/>
    <x v="1976"/>
    <s v="Can you help us make an ultra bright white one a reality?"/>
    <x v="23"/>
    <x v="1358"/>
    <x v="0"/>
    <x v="1"/>
    <s v="GBP"/>
    <n v="1373751325"/>
    <n v="1371159325"/>
    <b v="1"/>
    <x v="360"/>
    <b v="1"/>
    <s v="technology/hardware"/>
    <x v="252"/>
    <n v="29.31"/>
    <x v="2"/>
    <x v="30"/>
  </r>
  <r>
    <n v="1977"/>
    <x v="1977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s v="technology/hardware"/>
    <x v="253"/>
    <n v="245.02"/>
    <x v="2"/>
    <x v="30"/>
  </r>
  <r>
    <n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s v="technology/hardware"/>
    <x v="254"/>
    <n v="1323.25"/>
    <x v="2"/>
    <x v="30"/>
  </r>
  <r>
    <n v="1979"/>
    <x v="1979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s v="technology/hardware"/>
    <x v="41"/>
    <n v="282.66000000000003"/>
    <x v="2"/>
    <x v="30"/>
  </r>
  <r>
    <n v="1980"/>
    <x v="1980"/>
    <s v="Multi-power charging that is smarter, stylish and designed for you."/>
    <x v="63"/>
    <x v="1362"/>
    <x v="0"/>
    <x v="12"/>
    <s v="EUR"/>
    <n v="1459684862"/>
    <n v="1456232462"/>
    <b v="1"/>
    <x v="364"/>
    <b v="1"/>
    <s v="technology/hardware"/>
    <x v="255"/>
    <n v="91.21"/>
    <x v="2"/>
    <x v="30"/>
  </r>
  <r>
    <n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x v="8"/>
    <b v="0"/>
    <s v="photography/people"/>
    <x v="62"/>
    <n v="31.75"/>
    <x v="8"/>
    <x v="31"/>
  </r>
  <r>
    <n v="1982"/>
    <x v="1982"/>
    <s v="Express a very dark place in my childhood. Release my emotions through photography in a form of Art."/>
    <x v="237"/>
    <x v="117"/>
    <x v="2"/>
    <x v="7"/>
    <s v="HKD"/>
    <n v="1480863887"/>
    <n v="1478268287"/>
    <b v="0"/>
    <x v="78"/>
    <b v="0"/>
    <s v="photography/people"/>
    <x v="50"/>
    <n v="0"/>
    <x v="8"/>
    <x v="31"/>
  </r>
  <r>
    <n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x v="38"/>
    <b v="0"/>
    <s v="photography/people"/>
    <x v="65"/>
    <n v="88.69"/>
    <x v="8"/>
    <x v="31"/>
  </r>
  <r>
    <n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x v="63"/>
    <b v="0"/>
    <s v="photography/people"/>
    <x v="70"/>
    <n v="453.14"/>
    <x v="8"/>
    <x v="31"/>
  </r>
  <r>
    <n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x v="80"/>
    <b v="0"/>
    <s v="photography/people"/>
    <x v="56"/>
    <n v="12.75"/>
    <x v="8"/>
    <x v="31"/>
  </r>
  <r>
    <n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x v="29"/>
    <b v="0"/>
    <s v="photography/people"/>
    <x v="50"/>
    <n v="1"/>
    <x v="8"/>
    <x v="31"/>
  </r>
  <r>
    <n v="1987"/>
    <x v="1987"/>
    <s v="A collection of images that depicts the beauty and diversity within Ethiopia"/>
    <x v="62"/>
    <x v="1366"/>
    <x v="2"/>
    <x v="1"/>
    <s v="GBP"/>
    <n v="1425223276"/>
    <n v="1422631276"/>
    <b v="0"/>
    <x v="33"/>
    <b v="0"/>
    <s v="photography/people"/>
    <x v="72"/>
    <n v="83.43"/>
    <x v="8"/>
    <x v="31"/>
  </r>
  <r>
    <n v="1988"/>
    <x v="1988"/>
    <s v="Expressing art in an image!"/>
    <x v="12"/>
    <x v="379"/>
    <x v="2"/>
    <x v="0"/>
    <s v="USD"/>
    <n v="1440094742"/>
    <n v="1437502742"/>
    <b v="0"/>
    <x v="29"/>
    <b v="0"/>
    <s v="photography/people"/>
    <x v="50"/>
    <n v="25"/>
    <x v="8"/>
    <x v="31"/>
  </r>
  <r>
    <n v="1989"/>
    <x v="1989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x v="29"/>
    <b v="0"/>
    <s v="photography/people"/>
    <x v="60"/>
    <n v="50"/>
    <x v="8"/>
    <x v="31"/>
  </r>
  <r>
    <n v="1990"/>
    <x v="1990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x v="81"/>
    <b v="0"/>
    <s v="photography/people"/>
    <x v="123"/>
    <n v="101.8"/>
    <x v="8"/>
    <x v="31"/>
  </r>
  <r>
    <n v="1991"/>
    <x v="1991"/>
    <s v="Taking (and giving) professional portraits of survivors of human trafficking in Myanmar."/>
    <x v="13"/>
    <x v="133"/>
    <x v="2"/>
    <x v="0"/>
    <s v="USD"/>
    <n v="1435958786"/>
    <n v="1434144386"/>
    <b v="0"/>
    <x v="83"/>
    <b v="0"/>
    <s v="photography/people"/>
    <x v="113"/>
    <n v="46.67"/>
    <x v="8"/>
    <x v="31"/>
  </r>
  <r>
    <n v="1992"/>
    <x v="1992"/>
    <s v="A complete revamp of all the Disney Princes &amp; Princesses!"/>
    <x v="15"/>
    <x v="369"/>
    <x v="2"/>
    <x v="0"/>
    <s v="USD"/>
    <n v="1424229991"/>
    <n v="1421637991"/>
    <b v="0"/>
    <x v="84"/>
    <b v="0"/>
    <s v="photography/people"/>
    <x v="50"/>
    <n v="1"/>
    <x v="8"/>
    <x v="31"/>
  </r>
  <r>
    <n v="1993"/>
    <x v="1993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x v="78"/>
    <b v="0"/>
    <s v="photography/people"/>
    <x v="50"/>
    <n v="0"/>
    <x v="8"/>
    <x v="31"/>
  </r>
  <r>
    <n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x v="78"/>
    <b v="0"/>
    <s v="photography/people"/>
    <x v="50"/>
    <n v="0"/>
    <x v="8"/>
    <x v="31"/>
  </r>
  <r>
    <n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x v="83"/>
    <b v="0"/>
    <s v="photography/people"/>
    <x v="59"/>
    <n v="26"/>
    <x v="8"/>
    <x v="31"/>
  </r>
  <r>
    <n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x v="78"/>
    <b v="0"/>
    <s v="photography/people"/>
    <x v="50"/>
    <n v="0"/>
    <x v="8"/>
    <x v="31"/>
  </r>
  <r>
    <n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x v="78"/>
    <b v="0"/>
    <s v="photography/people"/>
    <x v="50"/>
    <n v="0"/>
    <x v="8"/>
    <x v="31"/>
  </r>
  <r>
    <n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x v="83"/>
    <b v="0"/>
    <s v="photography/people"/>
    <x v="73"/>
    <n v="218.33"/>
    <x v="8"/>
    <x v="31"/>
  </r>
  <r>
    <n v="1999"/>
    <x v="1999"/>
    <s v="This is a portrait photo project aiming to inspire women to explore themselves and live their passion"/>
    <x v="310"/>
    <x v="1369"/>
    <x v="2"/>
    <x v="1"/>
    <s v="GBP"/>
    <n v="1415882108"/>
    <n v="1413286508"/>
    <b v="0"/>
    <x v="63"/>
    <b v="0"/>
    <s v="photography/people"/>
    <x v="60"/>
    <n v="33.71"/>
    <x v="8"/>
    <x v="31"/>
  </r>
  <r>
    <n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x v="20"/>
    <b v="0"/>
    <s v="photography/people"/>
    <x v="55"/>
    <n v="25"/>
    <x v="8"/>
    <x v="31"/>
  </r>
  <r>
    <n v="2001"/>
    <x v="2001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s v="technology/hardware"/>
    <x v="256"/>
    <n v="128.38999999999999"/>
    <x v="2"/>
    <x v="30"/>
  </r>
  <r>
    <n v="2002"/>
    <x v="2002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s v="technology/hardware"/>
    <x v="257"/>
    <n v="78.83"/>
    <x v="2"/>
    <x v="30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s v="technology/hardware"/>
    <x v="258"/>
    <n v="91.76"/>
    <x v="2"/>
    <x v="30"/>
  </r>
  <r>
    <n v="2004"/>
    <x v="2004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s v="technology/hardware"/>
    <x v="259"/>
    <n v="331.1"/>
    <x v="2"/>
    <x v="30"/>
  </r>
  <r>
    <n v="2005"/>
    <x v="2005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s v="technology/hardware"/>
    <x v="39"/>
    <n v="194.26"/>
    <x v="2"/>
    <x v="30"/>
  </r>
  <r>
    <n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s v="technology/hardware"/>
    <x v="260"/>
    <n v="408.98"/>
    <x v="2"/>
    <x v="30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s v="technology/hardware"/>
    <x v="31"/>
    <n v="84.46"/>
    <x v="2"/>
    <x v="30"/>
  </r>
  <r>
    <n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s v="technology/hardware"/>
    <x v="16"/>
    <n v="44.85"/>
    <x v="2"/>
    <x v="30"/>
  </r>
  <r>
    <n v="2009"/>
    <x v="2009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s v="technology/hardware"/>
    <x v="83"/>
    <n v="383.36"/>
    <x v="2"/>
    <x v="30"/>
  </r>
  <r>
    <n v="2010"/>
    <x v="2010"/>
    <s v="Weighitz are miniature smart scales designed to weigh anything in the home."/>
    <x v="11"/>
    <x v="1380"/>
    <x v="0"/>
    <x v="0"/>
    <s v="USD"/>
    <n v="1471564491"/>
    <n v="1468972491"/>
    <b v="1"/>
    <x v="368"/>
    <b v="1"/>
    <s v="technology/hardware"/>
    <x v="261"/>
    <n v="55.28"/>
    <x v="2"/>
    <x v="30"/>
  </r>
  <r>
    <n v="2011"/>
    <x v="2011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s v="technology/hardware"/>
    <x v="262"/>
    <n v="422.02"/>
    <x v="2"/>
    <x v="30"/>
  </r>
  <r>
    <n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s v="technology/hardware"/>
    <x v="263"/>
    <n v="64.180000000000007"/>
    <x v="2"/>
    <x v="30"/>
  </r>
  <r>
    <n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s v="technology/hardware"/>
    <x v="264"/>
    <n v="173.58"/>
    <x v="2"/>
    <x v="30"/>
  </r>
  <r>
    <n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s v="technology/hardware"/>
    <x v="265"/>
    <n v="88.6"/>
    <x v="2"/>
    <x v="30"/>
  </r>
  <r>
    <n v="2015"/>
    <x v="2015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s v="technology/hardware"/>
    <x v="40"/>
    <n v="50.22"/>
    <x v="2"/>
    <x v="30"/>
  </r>
  <r>
    <n v="2016"/>
    <x v="2016"/>
    <s v="A smart, compact power supply designed to power anything, anywhere"/>
    <x v="3"/>
    <x v="1386"/>
    <x v="0"/>
    <x v="0"/>
    <s v="USD"/>
    <n v="1362863299"/>
    <n v="1360271299"/>
    <b v="1"/>
    <x v="373"/>
    <b v="1"/>
    <s v="technology/hardware"/>
    <x v="266"/>
    <n v="192.39"/>
    <x v="2"/>
    <x v="30"/>
  </r>
  <r>
    <n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s v="technology/hardware"/>
    <x v="105"/>
    <n v="73.42"/>
    <x v="2"/>
    <x v="30"/>
  </r>
  <r>
    <n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s v="technology/hardware"/>
    <x v="21"/>
    <n v="147.68"/>
    <x v="2"/>
    <x v="30"/>
  </r>
  <r>
    <n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s v="technology/hardware"/>
    <x v="267"/>
    <n v="108.97"/>
    <x v="2"/>
    <x v="30"/>
  </r>
  <r>
    <n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s v="technology/hardware"/>
    <x v="268"/>
    <n v="23.65"/>
    <x v="2"/>
    <x v="30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s v="technology/hardware"/>
    <x v="269"/>
    <n v="147.94999999999999"/>
    <x v="2"/>
    <x v="30"/>
  </r>
  <r>
    <n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s v="technology/hardware"/>
    <x v="105"/>
    <n v="385.04"/>
    <x v="2"/>
    <x v="30"/>
  </r>
  <r>
    <n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s v="technology/hardware"/>
    <x v="164"/>
    <n v="457.39"/>
    <x v="2"/>
    <x v="30"/>
  </r>
  <r>
    <n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s v="technology/hardware"/>
    <x v="270"/>
    <n v="222.99"/>
    <x v="2"/>
    <x v="30"/>
  </r>
  <r>
    <n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s v="technology/hardware"/>
    <x v="234"/>
    <n v="220.74"/>
    <x v="2"/>
    <x v="30"/>
  </r>
  <r>
    <n v="2026"/>
    <x v="2026"/>
    <s v="MIDI Sprout enables plants to play synthesizers in real time."/>
    <x v="31"/>
    <x v="1396"/>
    <x v="0"/>
    <x v="0"/>
    <s v="USD"/>
    <n v="1398052740"/>
    <n v="1394127585"/>
    <b v="1"/>
    <x v="379"/>
    <b v="1"/>
    <s v="technology/hardware"/>
    <x v="18"/>
    <n v="73.5"/>
    <x v="2"/>
    <x v="30"/>
  </r>
  <r>
    <n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s v="technology/hardware"/>
    <x v="28"/>
    <n v="223.1"/>
    <x v="2"/>
    <x v="30"/>
  </r>
  <r>
    <n v="2028"/>
    <x v="2028"/>
    <s v="Building an open source Bussard fusion reactor, aka the Polywell."/>
    <x v="9"/>
    <x v="1398"/>
    <x v="0"/>
    <x v="0"/>
    <s v="USD"/>
    <n v="1268690100"/>
    <n v="1265493806"/>
    <b v="1"/>
    <x v="1"/>
    <b v="1"/>
    <s v="technology/hardware"/>
    <x v="9"/>
    <n v="47.91"/>
    <x v="2"/>
    <x v="30"/>
  </r>
  <r>
    <n v="2029"/>
    <x v="2029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s v="technology/hardware"/>
    <x v="271"/>
    <n v="96.06"/>
    <x v="2"/>
    <x v="30"/>
  </r>
  <r>
    <n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s v="technology/hardware"/>
    <x v="235"/>
    <n v="118.61"/>
    <x v="2"/>
    <x v="30"/>
  </r>
  <r>
    <n v="2031"/>
    <x v="2031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s v="technology/hardware"/>
    <x v="28"/>
    <n v="118.45"/>
    <x v="2"/>
    <x v="30"/>
  </r>
  <r>
    <n v="2032"/>
    <x v="2032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s v="technology/hardware"/>
    <x v="272"/>
    <n v="143.21"/>
    <x v="2"/>
    <x v="30"/>
  </r>
  <r>
    <n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s v="technology/hardware"/>
    <x v="99"/>
    <n v="282.72000000000003"/>
    <x v="2"/>
    <x v="30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s v="technology/hardware"/>
    <x v="273"/>
    <n v="593.94000000000005"/>
    <x v="2"/>
    <x v="30"/>
  </r>
  <r>
    <n v="2035"/>
    <x v="2035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s v="technology/hardware"/>
    <x v="185"/>
    <n v="262.16000000000003"/>
    <x v="2"/>
    <x v="30"/>
  </r>
  <r>
    <n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s v="technology/hardware"/>
    <x v="88"/>
    <n v="46.58"/>
    <x v="2"/>
    <x v="30"/>
  </r>
  <r>
    <n v="2037"/>
    <x v="2037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s v="technology/hardware"/>
    <x v="126"/>
    <n v="70.040000000000006"/>
    <x v="2"/>
    <x v="30"/>
  </r>
  <r>
    <n v="2038"/>
    <x v="2038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s v="technology/hardware"/>
    <x v="274"/>
    <n v="164.91"/>
    <x v="2"/>
    <x v="30"/>
  </r>
  <r>
    <n v="2039"/>
    <x v="2039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s v="technology/hardware"/>
    <x v="104"/>
    <n v="449.26"/>
    <x v="2"/>
    <x v="30"/>
  </r>
  <r>
    <n v="2040"/>
    <x v="2040"/>
    <s v="4.29 Billion+ Capacitor Combinations._x000a_No Coding Required."/>
    <x v="9"/>
    <x v="1410"/>
    <x v="0"/>
    <x v="0"/>
    <s v="USD"/>
    <n v="1384557303"/>
    <n v="1383257703"/>
    <b v="1"/>
    <x v="197"/>
    <b v="1"/>
    <s v="technology/hardware"/>
    <x v="260"/>
    <n v="27.47"/>
    <x v="2"/>
    <x v="30"/>
  </r>
  <r>
    <n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s v="technology/hardware"/>
    <x v="112"/>
    <n v="143.97999999999999"/>
    <x v="2"/>
    <x v="30"/>
  </r>
  <r>
    <n v="2042"/>
    <x v="2042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s v="technology/hardware"/>
    <x v="39"/>
    <n v="88.24"/>
    <x v="2"/>
    <x v="30"/>
  </r>
  <r>
    <n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s v="technology/hardware"/>
    <x v="275"/>
    <n v="36.33"/>
    <x v="2"/>
    <x v="30"/>
  </r>
  <r>
    <n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s v="technology/hardware"/>
    <x v="29"/>
    <n v="90.18"/>
    <x v="2"/>
    <x v="30"/>
  </r>
  <r>
    <n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s v="technology/hardware"/>
    <x v="276"/>
    <n v="152.62"/>
    <x v="2"/>
    <x v="30"/>
  </r>
  <r>
    <n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s v="technology/hardware"/>
    <x v="10"/>
    <n v="55.81"/>
    <x v="2"/>
    <x v="30"/>
  </r>
  <r>
    <n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s v="technology/hardware"/>
    <x v="33"/>
    <n v="227.85"/>
    <x v="2"/>
    <x v="30"/>
  </r>
  <r>
    <n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s v="technology/hardware"/>
    <x v="34"/>
    <n v="91.83"/>
    <x v="2"/>
    <x v="30"/>
  </r>
  <r>
    <n v="2049"/>
    <x v="2049"/>
    <s v="Keyless. Alarm secured. GPS tracking."/>
    <x v="63"/>
    <x v="1419"/>
    <x v="0"/>
    <x v="1"/>
    <s v="GBP"/>
    <n v="1386025140"/>
    <n v="1382963963"/>
    <b v="0"/>
    <x v="390"/>
    <b v="1"/>
    <s v="technology/hardware"/>
    <x v="28"/>
    <n v="80.989999999999995"/>
    <x v="2"/>
    <x v="30"/>
  </r>
  <r>
    <n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s v="technology/hardware"/>
    <x v="277"/>
    <n v="278.39"/>
    <x v="2"/>
    <x v="30"/>
  </r>
  <r>
    <n v="2051"/>
    <x v="2051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s v="technology/hardware"/>
    <x v="22"/>
    <n v="43.1"/>
    <x v="2"/>
    <x v="30"/>
  </r>
  <r>
    <n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s v="technology/hardware"/>
    <x v="278"/>
    <n v="326.29000000000002"/>
    <x v="2"/>
    <x v="30"/>
  </r>
  <r>
    <n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s v="technology/hardware"/>
    <x v="7"/>
    <n v="41.74"/>
    <x v="2"/>
    <x v="30"/>
  </r>
  <r>
    <n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s v="technology/hardware"/>
    <x v="35"/>
    <n v="64.02"/>
    <x v="2"/>
    <x v="30"/>
  </r>
  <r>
    <n v="2055"/>
    <x v="2055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s v="technology/hardware"/>
    <x v="23"/>
    <n v="99.46"/>
    <x v="2"/>
    <x v="30"/>
  </r>
  <r>
    <n v="2056"/>
    <x v="2056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s v="technology/hardware"/>
    <x v="42"/>
    <n v="138.49"/>
    <x v="2"/>
    <x v="30"/>
  </r>
  <r>
    <n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s v="technology/hardware"/>
    <x v="180"/>
    <n v="45.55"/>
    <x v="2"/>
    <x v="30"/>
  </r>
  <r>
    <n v="2058"/>
    <x v="2058"/>
    <s v="Making using the serial terminal on the Raspberry Pi as easy as Pi!"/>
    <x v="317"/>
    <x v="1427"/>
    <x v="0"/>
    <x v="1"/>
    <s v="GBP"/>
    <n v="1425326400"/>
    <n v="1421916830"/>
    <b v="0"/>
    <x v="396"/>
    <b v="1"/>
    <s v="technology/hardware"/>
    <x v="239"/>
    <n v="10.51"/>
    <x v="2"/>
    <x v="30"/>
  </r>
  <r>
    <n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s v="technology/hardware"/>
    <x v="1"/>
    <n v="114.77"/>
    <x v="2"/>
    <x v="30"/>
  </r>
  <r>
    <n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s v="technology/hardware"/>
    <x v="279"/>
    <n v="36"/>
    <x v="2"/>
    <x v="30"/>
  </r>
  <r>
    <n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s v="technology/hardware"/>
    <x v="29"/>
    <n v="154.16999999999999"/>
    <x v="2"/>
    <x v="30"/>
  </r>
  <r>
    <n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s v="technology/hardware"/>
    <x v="41"/>
    <n v="566.39"/>
    <x v="2"/>
    <x v="30"/>
  </r>
  <r>
    <n v="2063"/>
    <x v="2063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s v="technology/hardware"/>
    <x v="34"/>
    <n v="120.86"/>
    <x v="2"/>
    <x v="30"/>
  </r>
  <r>
    <n v="2064"/>
    <x v="2064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s v="technology/hardware"/>
    <x v="87"/>
    <n v="86.16"/>
    <x v="2"/>
    <x v="30"/>
  </r>
  <r>
    <n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s v="technology/hardware"/>
    <x v="171"/>
    <n v="51.21"/>
    <x v="2"/>
    <x v="30"/>
  </r>
  <r>
    <n v="2066"/>
    <x v="2066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s v="technology/hardware"/>
    <x v="198"/>
    <n v="67.260000000000005"/>
    <x v="2"/>
    <x v="30"/>
  </r>
  <r>
    <n v="2067"/>
    <x v="2067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s v="technology/hardware"/>
    <x v="37"/>
    <n v="62.8"/>
    <x v="2"/>
    <x v="30"/>
  </r>
  <r>
    <n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s v="technology/hardware"/>
    <x v="2"/>
    <n v="346.13"/>
    <x v="2"/>
    <x v="30"/>
  </r>
  <r>
    <n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s v="technology/hardware"/>
    <x v="30"/>
    <n v="244.12"/>
    <x v="2"/>
    <x v="30"/>
  </r>
  <r>
    <n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s v="technology/hardware"/>
    <x v="280"/>
    <n v="259.25"/>
    <x v="2"/>
    <x v="30"/>
  </r>
  <r>
    <n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s v="technology/hardware"/>
    <x v="269"/>
    <n v="201.96"/>
    <x v="2"/>
    <x v="30"/>
  </r>
  <r>
    <n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s v="technology/hardware"/>
    <x v="38"/>
    <n v="226.21"/>
    <x v="2"/>
    <x v="30"/>
  </r>
  <r>
    <n v="2073"/>
    <x v="2073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s v="technology/hardware"/>
    <x v="42"/>
    <n v="324.69"/>
    <x v="2"/>
    <x v="30"/>
  </r>
  <r>
    <n v="2074"/>
    <x v="2074"/>
    <s v="Creating PC gaming controllers to bring your gaming experience to a new level."/>
    <x v="20"/>
    <x v="1443"/>
    <x v="0"/>
    <x v="0"/>
    <s v="USD"/>
    <n v="1462564182"/>
    <n v="1459972182"/>
    <b v="0"/>
    <x v="83"/>
    <b v="1"/>
    <s v="technology/hardware"/>
    <x v="33"/>
    <n v="205"/>
    <x v="2"/>
    <x v="30"/>
  </r>
  <r>
    <n v="2075"/>
    <x v="2075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s v="technology/hardware"/>
    <x v="281"/>
    <n v="20.47"/>
    <x v="2"/>
    <x v="30"/>
  </r>
  <r>
    <n v="2076"/>
    <x v="2076"/>
    <s v="Wireless earbuds filled with sound, yet so small they are almost invisible!"/>
    <x v="321"/>
    <x v="1445"/>
    <x v="0"/>
    <x v="1"/>
    <s v="GBP"/>
    <n v="1406149689"/>
    <n v="1402693689"/>
    <b v="0"/>
    <x v="406"/>
    <b v="1"/>
    <s v="technology/hardware"/>
    <x v="282"/>
    <n v="116.35"/>
    <x v="2"/>
    <x v="30"/>
  </r>
  <r>
    <n v="2077"/>
    <x v="2077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s v="technology/hardware"/>
    <x v="31"/>
    <n v="307.2"/>
    <x v="2"/>
    <x v="30"/>
  </r>
  <r>
    <n v="2078"/>
    <x v="2078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s v="technology/hardware"/>
    <x v="26"/>
    <n v="546.69000000000005"/>
    <x v="2"/>
    <x v="30"/>
  </r>
  <r>
    <n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s v="technology/hardware"/>
    <x v="283"/>
    <n v="47.47"/>
    <x v="2"/>
    <x v="30"/>
  </r>
  <r>
    <n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s v="technology/hardware"/>
    <x v="284"/>
    <n v="101.56"/>
    <x v="2"/>
    <x v="30"/>
  </r>
  <r>
    <n v="2081"/>
    <x v="2081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s v="music/indie rock"/>
    <x v="41"/>
    <n v="72.91"/>
    <x v="4"/>
    <x v="14"/>
  </r>
  <r>
    <n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s v="music/indie rock"/>
    <x v="38"/>
    <n v="43.71"/>
    <x v="4"/>
    <x v="14"/>
  </r>
  <r>
    <n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s v="music/indie rock"/>
    <x v="40"/>
    <n v="34"/>
    <x v="4"/>
    <x v="14"/>
  </r>
  <r>
    <n v="2084"/>
    <x v="2084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s v="music/indie rock"/>
    <x v="29"/>
    <n v="70.650000000000006"/>
    <x v="4"/>
    <x v="14"/>
  </r>
  <r>
    <n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s v="music/indie rock"/>
    <x v="39"/>
    <n v="89.3"/>
    <x v="4"/>
    <x v="14"/>
  </r>
  <r>
    <n v="2086"/>
    <x v="2086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s v="music/indie rock"/>
    <x v="7"/>
    <n v="115.09"/>
    <x v="4"/>
    <x v="14"/>
  </r>
  <r>
    <n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s v="music/indie rock"/>
    <x v="3"/>
    <n v="62.12"/>
    <x v="4"/>
    <x v="14"/>
  </r>
  <r>
    <n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s v="music/indie rock"/>
    <x v="31"/>
    <n v="46.2"/>
    <x v="4"/>
    <x v="14"/>
  </r>
  <r>
    <n v="2089"/>
    <x v="2089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s v="music/indie rock"/>
    <x v="28"/>
    <n v="48.55"/>
    <x v="4"/>
    <x v="14"/>
  </r>
  <r>
    <n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s v="music/indie rock"/>
    <x v="41"/>
    <n v="57.52"/>
    <x v="4"/>
    <x v="14"/>
  </r>
  <r>
    <n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s v="music/indie rock"/>
    <x v="28"/>
    <n v="88.15"/>
    <x v="4"/>
    <x v="14"/>
  </r>
  <r>
    <n v="2092"/>
    <x v="2092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s v="music/indie rock"/>
    <x v="7"/>
    <n v="110.49"/>
    <x v="4"/>
    <x v="14"/>
  </r>
  <r>
    <n v="2093"/>
    <x v="2093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s v="music/indie rock"/>
    <x v="21"/>
    <n v="66.83"/>
    <x v="4"/>
    <x v="14"/>
  </r>
  <r>
    <n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s v="music/indie rock"/>
    <x v="10"/>
    <n v="58.6"/>
    <x v="4"/>
    <x v="14"/>
  </r>
  <r>
    <n v="2095"/>
    <x v="2095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s v="music/indie rock"/>
    <x v="8"/>
    <n v="113.64"/>
    <x v="4"/>
    <x v="14"/>
  </r>
  <r>
    <n v="2096"/>
    <x v="2096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s v="music/indie rock"/>
    <x v="21"/>
    <n v="43.57"/>
    <x v="4"/>
    <x v="14"/>
  </r>
  <r>
    <n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s v="music/indie rock"/>
    <x v="8"/>
    <n v="78.95"/>
    <x v="4"/>
    <x v="14"/>
  </r>
  <r>
    <n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s v="music/indie rock"/>
    <x v="8"/>
    <n v="188.13"/>
    <x v="4"/>
    <x v="14"/>
  </r>
  <r>
    <n v="2099"/>
    <x v="2099"/>
    <s v="Our tour van died, we need help!"/>
    <x v="9"/>
    <x v="1464"/>
    <x v="0"/>
    <x v="0"/>
    <s v="USD"/>
    <n v="1435808400"/>
    <n v="1434650084"/>
    <b v="0"/>
    <x v="287"/>
    <b v="1"/>
    <s v="music/indie rock"/>
    <x v="88"/>
    <n v="63.03"/>
    <x v="4"/>
    <x v="14"/>
  </r>
  <r>
    <n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s v="music/indie rock"/>
    <x v="0"/>
    <n v="30.37"/>
    <x v="4"/>
    <x v="14"/>
  </r>
  <r>
    <n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s v="music/indie rock"/>
    <x v="40"/>
    <n v="51.48"/>
    <x v="4"/>
    <x v="14"/>
  </r>
  <r>
    <n v="2102"/>
    <x v="2102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s v="music/indie rock"/>
    <x v="104"/>
    <n v="35.79"/>
    <x v="4"/>
    <x v="14"/>
  </r>
  <r>
    <n v="2103"/>
    <x v="2103"/>
    <s v="Indie rocker, Matthew Moon, has something to share with you..."/>
    <x v="198"/>
    <x v="1468"/>
    <x v="0"/>
    <x v="0"/>
    <s v="USD"/>
    <n v="1352488027"/>
    <n v="1349892427"/>
    <b v="0"/>
    <x v="248"/>
    <b v="1"/>
    <s v="music/indie rock"/>
    <x v="91"/>
    <n v="98.82"/>
    <x v="4"/>
    <x v="14"/>
  </r>
  <r>
    <n v="2104"/>
    <x v="2104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s v="music/indie rock"/>
    <x v="22"/>
    <n v="28"/>
    <x v="4"/>
    <x v="14"/>
  </r>
  <r>
    <n v="2105"/>
    <x v="2105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s v="music/indie rock"/>
    <x v="172"/>
    <n v="51.31"/>
    <x v="4"/>
    <x v="14"/>
  </r>
  <r>
    <n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s v="music/indie rock"/>
    <x v="13"/>
    <n v="53.52"/>
    <x v="4"/>
    <x v="14"/>
  </r>
  <r>
    <n v="2107"/>
    <x v="2107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s v="music/indie rock"/>
    <x v="29"/>
    <n v="37.15"/>
    <x v="4"/>
    <x v="14"/>
  </r>
  <r>
    <n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s v="music/indie rock"/>
    <x v="13"/>
    <n v="89.9"/>
    <x v="4"/>
    <x v="14"/>
  </r>
  <r>
    <n v="2109"/>
    <x v="2109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s v="music/indie rock"/>
    <x v="13"/>
    <n v="106.53"/>
    <x v="4"/>
    <x v="14"/>
  </r>
  <r>
    <n v="2110"/>
    <x v="2110"/>
    <s v="Brent Brown's breakout new album! Requires help from the record label... You!"/>
    <x v="13"/>
    <x v="1474"/>
    <x v="0"/>
    <x v="0"/>
    <s v="USD"/>
    <n v="1401253140"/>
    <n v="1398873969"/>
    <b v="0"/>
    <x v="44"/>
    <b v="1"/>
    <s v="music/indie rock"/>
    <x v="8"/>
    <n v="52.82"/>
    <x v="4"/>
    <x v="14"/>
  </r>
  <r>
    <n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s v="music/indie rock"/>
    <x v="13"/>
    <n v="54.62"/>
    <x v="4"/>
    <x v="14"/>
  </r>
  <r>
    <n v="2112"/>
    <x v="2112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s v="music/indie rock"/>
    <x v="8"/>
    <n v="27.27"/>
    <x v="4"/>
    <x v="14"/>
  </r>
  <r>
    <n v="2113"/>
    <x v="2113"/>
    <s v="Help us fund our second full-length album Honeycomb!"/>
    <x v="39"/>
    <x v="1475"/>
    <x v="0"/>
    <x v="0"/>
    <s v="USD"/>
    <n v="1411505176"/>
    <n v="1408481176"/>
    <b v="0"/>
    <x v="329"/>
    <b v="1"/>
    <s v="music/indie rock"/>
    <x v="2"/>
    <n v="68.599999999999994"/>
    <x v="4"/>
    <x v="14"/>
  </r>
  <r>
    <n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s v="music/indie rock"/>
    <x v="2"/>
    <n v="35.61"/>
    <x v="4"/>
    <x v="14"/>
  </r>
  <r>
    <n v="2115"/>
    <x v="2115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s v="music/indie rock"/>
    <x v="235"/>
    <n v="94.03"/>
    <x v="4"/>
    <x v="14"/>
  </r>
  <r>
    <n v="2116"/>
    <x v="2116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s v="music/indie rock"/>
    <x v="7"/>
    <n v="526.46"/>
    <x v="4"/>
    <x v="14"/>
  </r>
  <r>
    <n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s v="music/indie rock"/>
    <x v="34"/>
    <n v="50.66"/>
    <x v="4"/>
    <x v="14"/>
  </r>
  <r>
    <n v="2118"/>
    <x v="2118"/>
    <s v="PORCHES.  and Documentarians tour from New York to San Francisco and back."/>
    <x v="28"/>
    <x v="1480"/>
    <x v="0"/>
    <x v="0"/>
    <s v="USD"/>
    <n v="1311538136"/>
    <n v="1308946136"/>
    <b v="0"/>
    <x v="57"/>
    <b v="1"/>
    <s v="music/indie rock"/>
    <x v="165"/>
    <n v="79.180000000000007"/>
    <x v="4"/>
    <x v="14"/>
  </r>
  <r>
    <n v="2119"/>
    <x v="2119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s v="music/indie rock"/>
    <x v="7"/>
    <n v="91.59"/>
    <x v="4"/>
    <x v="14"/>
  </r>
  <r>
    <n v="2120"/>
    <x v="2120"/>
    <s v="&lt;3_x000a_Coming in from outer space. Help Hearty Har record their 1st album!!"/>
    <x v="6"/>
    <x v="1481"/>
    <x v="0"/>
    <x v="0"/>
    <s v="USD"/>
    <n v="1388617736"/>
    <n v="1384384136"/>
    <b v="0"/>
    <x v="50"/>
    <b v="1"/>
    <s v="music/indie rock"/>
    <x v="7"/>
    <n v="116.96"/>
    <x v="4"/>
    <x v="14"/>
  </r>
  <r>
    <n v="2121"/>
    <x v="2121"/>
    <s v="Join us on an epic journey to discover a millennia old secret which will change the world forever."/>
    <x v="63"/>
    <x v="1482"/>
    <x v="2"/>
    <x v="16"/>
    <s v="CHF"/>
    <n v="1484156948"/>
    <n v="1481564948"/>
    <b v="0"/>
    <x v="73"/>
    <b v="0"/>
    <s v="games/video games"/>
    <x v="60"/>
    <n v="28.4"/>
    <x v="6"/>
    <x v="17"/>
  </r>
  <r>
    <n v="2122"/>
    <x v="2122"/>
    <s v="Captain Kalani it's a retro game full of nostalgia for the old gamers but interesting for the new ones"/>
    <x v="58"/>
    <x v="622"/>
    <x v="2"/>
    <x v="14"/>
    <s v="MXN"/>
    <n v="1483773169"/>
    <n v="1481181169"/>
    <b v="0"/>
    <x v="83"/>
    <b v="0"/>
    <s v="games/video games"/>
    <x v="50"/>
    <n v="103.33"/>
    <x v="6"/>
    <x v="17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x v="81"/>
    <b v="0"/>
    <s v="games/video games"/>
    <x v="54"/>
    <n v="10"/>
    <x v="6"/>
    <x v="17"/>
  </r>
  <r>
    <n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x v="81"/>
    <b v="0"/>
    <s v="games/video games"/>
    <x v="54"/>
    <n v="23"/>
    <x v="6"/>
    <x v="17"/>
  </r>
  <r>
    <n v="2125"/>
    <x v="2125"/>
    <s v="Becoming is a video game that aims to portray mental illness through a metaphysical and emotional story."/>
    <x v="127"/>
    <x v="1483"/>
    <x v="2"/>
    <x v="0"/>
    <s v="USD"/>
    <n v="1438734833"/>
    <n v="1436142833"/>
    <b v="0"/>
    <x v="74"/>
    <b v="0"/>
    <s v="games/video games"/>
    <x v="60"/>
    <n v="31.56"/>
    <x v="6"/>
    <x v="17"/>
  </r>
  <r>
    <n v="2126"/>
    <x v="2126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x v="84"/>
    <b v="0"/>
    <s v="games/video games"/>
    <x v="50"/>
    <n v="5"/>
    <x v="6"/>
    <x v="17"/>
  </r>
  <r>
    <n v="2127"/>
    <x v="2127"/>
    <s v="Three Monkeys is an audio adventure game for PC."/>
    <x v="89"/>
    <x v="1484"/>
    <x v="2"/>
    <x v="1"/>
    <s v="GBP"/>
    <n v="1426158463"/>
    <n v="1423570063"/>
    <b v="0"/>
    <x v="163"/>
    <b v="0"/>
    <s v="games/video games"/>
    <x v="129"/>
    <n v="34.22"/>
    <x v="6"/>
    <x v="17"/>
  </r>
  <r>
    <n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x v="29"/>
    <b v="0"/>
    <s v="games/video games"/>
    <x v="50"/>
    <n v="25"/>
    <x v="6"/>
    <x v="17"/>
  </r>
  <r>
    <n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x v="8"/>
    <b v="0"/>
    <s v="games/video games"/>
    <x v="81"/>
    <n v="19.670000000000002"/>
    <x v="6"/>
    <x v="17"/>
  </r>
  <r>
    <n v="2130"/>
    <x v="2130"/>
    <s v="You are the hero tasked to save your home from the villainous Sanword."/>
    <x v="247"/>
    <x v="1079"/>
    <x v="2"/>
    <x v="0"/>
    <s v="USD"/>
    <n v="1408154663"/>
    <n v="1405130663"/>
    <b v="0"/>
    <x v="80"/>
    <b v="0"/>
    <s v="games/video games"/>
    <x v="50"/>
    <n v="21.25"/>
    <x v="6"/>
    <x v="17"/>
  </r>
  <r>
    <n v="2131"/>
    <x v="2131"/>
    <s v="From frightened girl to empowered woman, Scout's Honor is a tale about facing your fears and overcoming odds."/>
    <x v="2"/>
    <x v="379"/>
    <x v="2"/>
    <x v="0"/>
    <s v="USD"/>
    <n v="1436677091"/>
    <n v="1434085091"/>
    <b v="0"/>
    <x v="83"/>
    <b v="0"/>
    <s v="games/video games"/>
    <x v="62"/>
    <n v="8.33"/>
    <x v="6"/>
    <x v="17"/>
  </r>
  <r>
    <n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x v="221"/>
    <b v="0"/>
    <s v="games/video games"/>
    <x v="53"/>
    <n v="21.34"/>
    <x v="6"/>
    <x v="17"/>
  </r>
  <r>
    <n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x v="83"/>
    <b v="0"/>
    <s v="games/video games"/>
    <x v="53"/>
    <n v="5.33"/>
    <x v="6"/>
    <x v="17"/>
  </r>
  <r>
    <n v="2134"/>
    <x v="2134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x v="83"/>
    <b v="0"/>
    <s v="games/video games"/>
    <x v="53"/>
    <n v="34.67"/>
    <x v="6"/>
    <x v="17"/>
  </r>
  <r>
    <n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x v="19"/>
    <b v="0"/>
    <s v="games/video games"/>
    <x v="54"/>
    <n v="21.73"/>
    <x v="6"/>
    <x v="17"/>
  </r>
  <r>
    <n v="2136"/>
    <x v="2136"/>
    <s v="A dark and twisted game with physiological madness and corruption as a man becomes the ultimate bio weapon."/>
    <x v="58"/>
    <x v="1489"/>
    <x v="2"/>
    <x v="0"/>
    <s v="USD"/>
    <n v="1382184786"/>
    <n v="1379592786"/>
    <b v="0"/>
    <x v="80"/>
    <b v="0"/>
    <s v="games/video games"/>
    <x v="50"/>
    <n v="11.92"/>
    <x v="6"/>
    <x v="17"/>
  </r>
  <r>
    <n v="2137"/>
    <x v="2137"/>
    <s v="Arrest, interrogate, and uncover the truth as a local woman recruited by the KGB. For Windows, Mac &amp; Linux."/>
    <x v="63"/>
    <x v="1490"/>
    <x v="2"/>
    <x v="5"/>
    <s v="CAD"/>
    <n v="1417804229"/>
    <n v="1415212229"/>
    <b v="0"/>
    <x v="408"/>
    <b v="0"/>
    <s v="games/video games"/>
    <x v="58"/>
    <n v="26.6"/>
    <x v="6"/>
    <x v="17"/>
  </r>
  <r>
    <n v="2138"/>
    <x v="2138"/>
    <s v="A game with a mixture of a few genres from RPG, Simulation and to adventure elements."/>
    <x v="28"/>
    <x v="1491"/>
    <x v="2"/>
    <x v="1"/>
    <s v="GBP"/>
    <n v="1383959939"/>
    <n v="1381364339"/>
    <b v="0"/>
    <x v="8"/>
    <b v="0"/>
    <s v="games/video games"/>
    <x v="55"/>
    <n v="10.67"/>
    <x v="6"/>
    <x v="17"/>
  </r>
  <r>
    <n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x v="66"/>
    <b v="0"/>
    <s v="games/video games"/>
    <x v="62"/>
    <n v="29.04"/>
    <x v="6"/>
    <x v="17"/>
  </r>
  <r>
    <n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x v="202"/>
    <b v="0"/>
    <s v="games/video games"/>
    <x v="50"/>
    <n v="50.91"/>
    <x v="6"/>
    <x v="17"/>
  </r>
  <r>
    <n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x v="78"/>
    <b v="0"/>
    <s v="games/video games"/>
    <x v="50"/>
    <n v="0"/>
    <x v="6"/>
    <x v="17"/>
  </r>
  <r>
    <n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x v="8"/>
    <b v="0"/>
    <s v="games/video games"/>
    <x v="52"/>
    <n v="50.08"/>
    <x v="6"/>
    <x v="17"/>
  </r>
  <r>
    <n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x v="81"/>
    <b v="0"/>
    <s v="games/video games"/>
    <x v="57"/>
    <n v="45"/>
    <x v="6"/>
    <x v="17"/>
  </r>
  <r>
    <n v="2144"/>
    <x v="2144"/>
    <s v="A thousand community-built sandbox games (and more!) with a fully-customizable game engine."/>
    <x v="322"/>
    <x v="1493"/>
    <x v="2"/>
    <x v="0"/>
    <s v="USD"/>
    <n v="1379164040"/>
    <n v="1376399240"/>
    <b v="0"/>
    <x v="54"/>
    <b v="0"/>
    <s v="games/video games"/>
    <x v="53"/>
    <n v="25.29"/>
    <x v="6"/>
    <x v="17"/>
  </r>
  <r>
    <n v="2145"/>
    <x v="2145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x v="30"/>
    <b v="0"/>
    <s v="games/video games"/>
    <x v="75"/>
    <n v="51.29"/>
    <x v="6"/>
    <x v="17"/>
  </r>
  <r>
    <n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x v="29"/>
    <b v="0"/>
    <s v="games/video games"/>
    <x v="50"/>
    <n v="1"/>
    <x v="6"/>
    <x v="17"/>
  </r>
  <r>
    <n v="2147"/>
    <x v="2147"/>
    <s v="A Point and Click Adventure on Steroids."/>
    <x v="303"/>
    <x v="1495"/>
    <x v="2"/>
    <x v="0"/>
    <s v="USD"/>
    <n v="1416125148"/>
    <n v="1413356748"/>
    <b v="0"/>
    <x v="165"/>
    <b v="0"/>
    <s v="games/video games"/>
    <x v="60"/>
    <n v="49.38"/>
    <x v="6"/>
    <x v="17"/>
  </r>
  <r>
    <n v="2148"/>
    <x v="2148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x v="84"/>
    <b v="0"/>
    <s v="games/video games"/>
    <x v="53"/>
    <n v="1"/>
    <x v="6"/>
    <x v="17"/>
  </r>
  <r>
    <n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x v="78"/>
    <b v="0"/>
    <s v="games/video games"/>
    <x v="50"/>
    <n v="0"/>
    <x v="6"/>
    <x v="17"/>
  </r>
  <r>
    <n v="2150"/>
    <x v="2150"/>
    <s v="A pixel styled open world detective game."/>
    <x v="63"/>
    <x v="1496"/>
    <x v="2"/>
    <x v="10"/>
    <s v="NOK"/>
    <n v="1468392599"/>
    <n v="1465800599"/>
    <b v="0"/>
    <x v="80"/>
    <b v="0"/>
    <s v="games/video games"/>
    <x v="60"/>
    <n v="101.25"/>
    <x v="6"/>
    <x v="17"/>
  </r>
  <r>
    <n v="2151"/>
    <x v="2151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x v="79"/>
    <b v="0"/>
    <s v="games/video games"/>
    <x v="50"/>
    <n v="19.670000000000002"/>
    <x v="6"/>
    <x v="17"/>
  </r>
  <r>
    <n v="2152"/>
    <x v="2152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x v="80"/>
    <b v="0"/>
    <s v="games/video games"/>
    <x v="50"/>
    <n v="12.5"/>
    <x v="6"/>
    <x v="17"/>
  </r>
  <r>
    <n v="2153"/>
    <x v="2153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x v="80"/>
    <b v="0"/>
    <s v="games/video games"/>
    <x v="50"/>
    <n v="8.5"/>
    <x v="6"/>
    <x v="17"/>
  </r>
  <r>
    <n v="2154"/>
    <x v="2154"/>
    <s v="A Real Time Strategy game based on Greek mythology in a fictional world."/>
    <x v="49"/>
    <x v="369"/>
    <x v="2"/>
    <x v="0"/>
    <s v="USD"/>
    <n v="1390921827"/>
    <n v="1389193827"/>
    <b v="0"/>
    <x v="84"/>
    <b v="0"/>
    <s v="games/video games"/>
    <x v="60"/>
    <n v="1"/>
    <x v="6"/>
    <x v="17"/>
  </r>
  <r>
    <n v="2155"/>
    <x v="2155"/>
    <s v="A Level Editor, Turned up to eleven. Infinite creativity in one package, solo or with up to 16 of your friends."/>
    <x v="10"/>
    <x v="129"/>
    <x v="2"/>
    <x v="1"/>
    <s v="GBP"/>
    <n v="1459443385"/>
    <n v="1456854985"/>
    <b v="0"/>
    <x v="81"/>
    <b v="0"/>
    <s v="games/video games"/>
    <x v="53"/>
    <n v="23"/>
    <x v="6"/>
    <x v="17"/>
  </r>
  <r>
    <n v="2156"/>
    <x v="2156"/>
    <s v="Captain and manage your ship along with your crew in this deep space adventure! (PC/Linux/Mac)"/>
    <x v="324"/>
    <x v="1498"/>
    <x v="2"/>
    <x v="0"/>
    <s v="USD"/>
    <n v="1379363406"/>
    <n v="1375475406"/>
    <b v="0"/>
    <x v="183"/>
    <b v="0"/>
    <s v="games/video games"/>
    <x v="56"/>
    <n v="17.989999999999998"/>
    <x v="6"/>
    <x v="17"/>
  </r>
  <r>
    <n v="2157"/>
    <x v="2157"/>
    <s v="Gamers and 90's fans unite in this small tale of epic proportions!"/>
    <x v="96"/>
    <x v="1499"/>
    <x v="2"/>
    <x v="0"/>
    <s v="USD"/>
    <n v="1482479940"/>
    <n v="1479684783"/>
    <b v="0"/>
    <x v="7"/>
    <b v="0"/>
    <s v="games/video games"/>
    <x v="58"/>
    <n v="370.95"/>
    <x v="6"/>
    <x v="17"/>
  </r>
  <r>
    <n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x v="409"/>
    <b v="0"/>
    <s v="games/video games"/>
    <x v="113"/>
    <n v="63.57"/>
    <x v="6"/>
    <x v="17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x v="84"/>
    <b v="0"/>
    <s v="games/video games"/>
    <x v="60"/>
    <n v="13"/>
    <x v="6"/>
    <x v="17"/>
  </r>
  <r>
    <n v="2160"/>
    <x v="2160"/>
    <s v="An awesome side-scroller tower defense game.  Think &quot;Plants vs Zombies&quot; but from a side-on perspective."/>
    <x v="3"/>
    <x v="1079"/>
    <x v="2"/>
    <x v="0"/>
    <s v="USD"/>
    <n v="1337447105"/>
    <n v="1334855105"/>
    <b v="0"/>
    <x v="38"/>
    <b v="0"/>
    <s v="games/video games"/>
    <x v="60"/>
    <n v="5.31"/>
    <x v="6"/>
    <x v="17"/>
  </r>
  <r>
    <n v="2161"/>
    <x v="2161"/>
    <s v="We're trying to fund hard copies of our debut album!"/>
    <x v="44"/>
    <x v="1501"/>
    <x v="0"/>
    <x v="0"/>
    <s v="USD"/>
    <n v="1443040059"/>
    <n v="1440448059"/>
    <b v="0"/>
    <x v="62"/>
    <b v="1"/>
    <s v="music/rock"/>
    <x v="31"/>
    <n v="35.619999999999997"/>
    <x v="4"/>
    <x v="11"/>
  </r>
  <r>
    <n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s v="music/rock"/>
    <x v="20"/>
    <n v="87.1"/>
    <x v="4"/>
    <x v="11"/>
  </r>
  <r>
    <n v="2163"/>
    <x v="2163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s v="music/rock"/>
    <x v="88"/>
    <n v="75.11"/>
    <x v="4"/>
    <x v="11"/>
  </r>
  <r>
    <n v="2164"/>
    <x v="2164"/>
    <s v="South Florida roots country/rock outfit's long awaited debut record"/>
    <x v="62"/>
    <x v="1504"/>
    <x v="0"/>
    <x v="0"/>
    <s v="USD"/>
    <n v="1466827140"/>
    <n v="1464196414"/>
    <b v="0"/>
    <x v="183"/>
    <b v="1"/>
    <s v="music/rock"/>
    <x v="33"/>
    <n v="68.010000000000005"/>
    <x v="4"/>
    <x v="11"/>
  </r>
  <r>
    <n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s v="music/rock"/>
    <x v="86"/>
    <n v="29.62"/>
    <x v="4"/>
    <x v="11"/>
  </r>
  <r>
    <n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s v="music/rock"/>
    <x v="92"/>
    <n v="91.63"/>
    <x v="4"/>
    <x v="11"/>
  </r>
  <r>
    <n v="2167"/>
    <x v="2167"/>
    <s v="We need YOUR HELP to take one more step to this make release sound amazing!"/>
    <x v="325"/>
    <x v="147"/>
    <x v="0"/>
    <x v="0"/>
    <s v="USD"/>
    <n v="1347672937"/>
    <n v="1346463337"/>
    <b v="0"/>
    <x v="22"/>
    <b v="1"/>
    <s v="music/rock"/>
    <x v="28"/>
    <n v="22.5"/>
    <x v="4"/>
    <x v="11"/>
  </r>
  <r>
    <n v="2168"/>
    <x v="2168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s v="music/rock"/>
    <x v="108"/>
    <n v="64.37"/>
    <x v="4"/>
    <x v="11"/>
  </r>
  <r>
    <n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s v="music/rock"/>
    <x v="8"/>
    <n v="21.86"/>
    <x v="4"/>
    <x v="11"/>
  </r>
  <r>
    <n v="2170"/>
    <x v="2170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s v="music/rock"/>
    <x v="141"/>
    <n v="33.32"/>
    <x v="4"/>
    <x v="11"/>
  </r>
  <r>
    <n v="2171"/>
    <x v="2171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s v="music/rock"/>
    <x v="6"/>
    <n v="90.28"/>
    <x v="4"/>
    <x v="11"/>
  </r>
  <r>
    <n v="2172"/>
    <x v="2172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s v="music/rock"/>
    <x v="8"/>
    <n v="76.92"/>
    <x v="4"/>
    <x v="11"/>
  </r>
  <r>
    <n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s v="music/rock"/>
    <x v="37"/>
    <n v="59.23"/>
    <x v="4"/>
    <x v="11"/>
  </r>
  <r>
    <n v="2174"/>
    <x v="2174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s v="music/rock"/>
    <x v="33"/>
    <n v="65.38"/>
    <x v="4"/>
    <x v="11"/>
  </r>
  <r>
    <n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s v="music/rock"/>
    <x v="211"/>
    <n v="67.31"/>
    <x v="4"/>
    <x v="11"/>
  </r>
  <r>
    <n v="2176"/>
    <x v="2176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s v="music/rock"/>
    <x v="9"/>
    <n v="88.75"/>
    <x v="4"/>
    <x v="11"/>
  </r>
  <r>
    <n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s v="music/rock"/>
    <x v="8"/>
    <n v="65.87"/>
    <x v="4"/>
    <x v="11"/>
  </r>
  <r>
    <n v="2178"/>
    <x v="2178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s v="music/rock"/>
    <x v="86"/>
    <n v="40.35"/>
    <x v="4"/>
    <x v="11"/>
  </r>
  <r>
    <n v="2179"/>
    <x v="2179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s v="music/rock"/>
    <x v="164"/>
    <n v="76.86"/>
    <x v="4"/>
    <x v="11"/>
  </r>
  <r>
    <n v="2180"/>
    <x v="2180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s v="music/rock"/>
    <x v="13"/>
    <n v="68.709999999999994"/>
    <x v="4"/>
    <x v="11"/>
  </r>
  <r>
    <n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s v="games/tabletop games"/>
    <x v="42"/>
    <n v="57.77"/>
    <x v="6"/>
    <x v="32"/>
  </r>
  <r>
    <n v="2182"/>
    <x v="2182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s v="games/tabletop games"/>
    <x v="285"/>
    <n v="44.17"/>
    <x v="6"/>
    <x v="32"/>
  </r>
  <r>
    <n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s v="games/tabletop games"/>
    <x v="286"/>
    <n v="31.57"/>
    <x v="6"/>
    <x v="32"/>
  </r>
  <r>
    <n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s v="games/tabletop games"/>
    <x v="245"/>
    <n v="107.05"/>
    <x v="6"/>
    <x v="32"/>
  </r>
  <r>
    <n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s v="games/tabletop games"/>
    <x v="287"/>
    <n v="149.03"/>
    <x v="6"/>
    <x v="32"/>
  </r>
  <r>
    <n v="2186"/>
    <x v="2186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s v="games/tabletop games"/>
    <x v="5"/>
    <n v="55.96"/>
    <x v="6"/>
    <x v="32"/>
  </r>
  <r>
    <n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s v="games/tabletop games"/>
    <x v="288"/>
    <n v="56.97"/>
    <x v="6"/>
    <x v="32"/>
  </r>
  <r>
    <n v="2188"/>
    <x v="2188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s v="games/tabletop games"/>
    <x v="289"/>
    <n v="44.06"/>
    <x v="6"/>
    <x v="32"/>
  </r>
  <r>
    <n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s v="games/tabletop games"/>
    <x v="290"/>
    <n v="68.63"/>
    <x v="6"/>
    <x v="32"/>
  </r>
  <r>
    <n v="2190"/>
    <x v="2190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s v="games/tabletop games"/>
    <x v="85"/>
    <n v="65.319999999999993"/>
    <x v="6"/>
    <x v="32"/>
  </r>
  <r>
    <n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s v="games/tabletop games"/>
    <x v="28"/>
    <n v="35.92"/>
    <x v="6"/>
    <x v="32"/>
  </r>
  <r>
    <n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s v="games/tabletop games"/>
    <x v="291"/>
    <n v="40.07"/>
    <x v="6"/>
    <x v="32"/>
  </r>
  <r>
    <n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s v="games/tabletop games"/>
    <x v="292"/>
    <n v="75.650000000000006"/>
    <x v="6"/>
    <x v="32"/>
  </r>
  <r>
    <n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s v="games/tabletop games"/>
    <x v="293"/>
    <n v="61.2"/>
    <x v="6"/>
    <x v="32"/>
  </r>
  <r>
    <n v="2195"/>
    <x v="2195"/>
    <s v="A gritty, noir tabletop RPG with a fast-paced combo-based battle system."/>
    <x v="210"/>
    <x v="968"/>
    <x v="0"/>
    <x v="0"/>
    <s v="USD"/>
    <n v="1439317900"/>
    <n v="1436725900"/>
    <b v="0"/>
    <x v="248"/>
    <b v="1"/>
    <s v="games/tabletop games"/>
    <x v="28"/>
    <n v="48.13"/>
    <x v="6"/>
    <x v="32"/>
  </r>
  <r>
    <n v="2196"/>
    <x v="2196"/>
    <s v="Race your friends in style with this classic Grand Prix game."/>
    <x v="32"/>
    <x v="1532"/>
    <x v="0"/>
    <x v="0"/>
    <s v="USD"/>
    <n v="1480662000"/>
    <n v="1478000502"/>
    <b v="0"/>
    <x v="302"/>
    <b v="1"/>
    <s v="games/tabletop games"/>
    <x v="35"/>
    <n v="68.11"/>
    <x v="6"/>
    <x v="32"/>
  </r>
  <r>
    <n v="2197"/>
    <x v="2197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s v="games/tabletop games"/>
    <x v="294"/>
    <n v="65.89"/>
    <x v="6"/>
    <x v="32"/>
  </r>
  <r>
    <n v="2198"/>
    <x v="2198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s v="games/tabletop games"/>
    <x v="18"/>
    <n v="81.650000000000006"/>
    <x v="6"/>
    <x v="32"/>
  </r>
  <r>
    <n v="2199"/>
    <x v="2199"/>
    <s v="A new strategic board game designed to flip out your opponent."/>
    <x v="7"/>
    <x v="1535"/>
    <x v="0"/>
    <x v="17"/>
    <s v="EUR"/>
    <n v="1444903198"/>
    <n v="1442311198"/>
    <b v="1"/>
    <x v="140"/>
    <b v="1"/>
    <s v="games/tabletop games"/>
    <x v="92"/>
    <n v="52.7"/>
    <x v="6"/>
    <x v="32"/>
  </r>
  <r>
    <n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s v="games/tabletop games"/>
    <x v="295"/>
    <n v="41.23"/>
    <x v="6"/>
    <x v="32"/>
  </r>
  <r>
    <n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s v="music/electronic music"/>
    <x v="296"/>
    <n v="15.04"/>
    <x v="4"/>
    <x v="15"/>
  </r>
  <r>
    <n v="2202"/>
    <x v="2202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s v="music/electronic music"/>
    <x v="297"/>
    <n v="39.07"/>
    <x v="4"/>
    <x v="15"/>
  </r>
  <r>
    <n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s v="music/electronic music"/>
    <x v="5"/>
    <n v="43.82"/>
    <x v="4"/>
    <x v="15"/>
  </r>
  <r>
    <n v="2204"/>
    <x v="2204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s v="music/electronic music"/>
    <x v="18"/>
    <n v="27.3"/>
    <x v="4"/>
    <x v="15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s v="music/electronic music"/>
    <x v="143"/>
    <n v="42.22"/>
    <x v="4"/>
    <x v="15"/>
  </r>
  <r>
    <n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s v="music/electronic music"/>
    <x v="33"/>
    <n v="33.24"/>
    <x v="4"/>
    <x v="15"/>
  </r>
  <r>
    <n v="2207"/>
    <x v="2207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s v="music/electronic music"/>
    <x v="8"/>
    <n v="285.70999999999998"/>
    <x v="4"/>
    <x v="15"/>
  </r>
  <r>
    <n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s v="music/electronic music"/>
    <x v="21"/>
    <n v="42.33"/>
    <x v="4"/>
    <x v="15"/>
  </r>
  <r>
    <n v="2209"/>
    <x v="2209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s v="music/electronic music"/>
    <x v="298"/>
    <n v="50.27"/>
    <x v="4"/>
    <x v="15"/>
  </r>
  <r>
    <n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s v="music/electronic music"/>
    <x v="38"/>
    <n v="61.9"/>
    <x v="4"/>
    <x v="15"/>
  </r>
  <r>
    <n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s v="music/electronic music"/>
    <x v="279"/>
    <n v="40.75"/>
    <x v="4"/>
    <x v="15"/>
  </r>
  <r>
    <n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s v="music/electronic music"/>
    <x v="35"/>
    <n v="55.8"/>
    <x v="4"/>
    <x v="15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s v="music/electronic music"/>
    <x v="177"/>
    <n v="10"/>
    <x v="4"/>
    <x v="15"/>
  </r>
  <r>
    <n v="2214"/>
    <x v="2214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s v="music/electronic music"/>
    <x v="101"/>
    <n v="73.13"/>
    <x v="4"/>
    <x v="15"/>
  </r>
  <r>
    <n v="2215"/>
    <x v="2215"/>
    <s v="Ambient Electro Grind-fest!"/>
    <x v="131"/>
    <x v="1548"/>
    <x v="0"/>
    <x v="0"/>
    <s v="USD"/>
    <n v="1331621940"/>
    <n v="1329671572"/>
    <b v="0"/>
    <x v="51"/>
    <b v="1"/>
    <s v="music/electronic music"/>
    <x v="94"/>
    <n v="26.06"/>
    <x v="4"/>
    <x v="15"/>
  </r>
  <r>
    <n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s v="music/electronic music"/>
    <x v="6"/>
    <n v="22.64"/>
    <x v="4"/>
    <x v="15"/>
  </r>
  <r>
    <n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s v="music/electronic music"/>
    <x v="7"/>
    <n v="47.22"/>
    <x v="4"/>
    <x v="15"/>
  </r>
  <r>
    <n v="2218"/>
    <x v="2218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s v="music/electronic music"/>
    <x v="4"/>
    <n v="32.32"/>
    <x v="4"/>
    <x v="15"/>
  </r>
  <r>
    <n v="2219"/>
    <x v="2219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s v="music/electronic music"/>
    <x v="21"/>
    <n v="53.42"/>
    <x v="4"/>
    <x v="15"/>
  </r>
  <r>
    <n v="2220"/>
    <x v="2220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s v="music/electronic music"/>
    <x v="7"/>
    <n v="51.3"/>
    <x v="4"/>
    <x v="15"/>
  </r>
  <r>
    <n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s v="games/tabletop games"/>
    <x v="29"/>
    <n v="37.200000000000003"/>
    <x v="6"/>
    <x v="32"/>
  </r>
  <r>
    <n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s v="games/tabletop games"/>
    <x v="200"/>
    <n v="27.1"/>
    <x v="6"/>
    <x v="32"/>
  </r>
  <r>
    <n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s v="games/tabletop games"/>
    <x v="6"/>
    <n v="206.31"/>
    <x v="6"/>
    <x v="32"/>
  </r>
  <r>
    <n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s v="games/tabletop games"/>
    <x v="299"/>
    <n v="82.15"/>
    <x v="6"/>
    <x v="32"/>
  </r>
  <r>
    <n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s v="games/tabletop games"/>
    <x v="300"/>
    <n v="164.8"/>
    <x v="6"/>
    <x v="32"/>
  </r>
  <r>
    <n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s v="games/tabletop games"/>
    <x v="29"/>
    <n v="60.82"/>
    <x v="6"/>
    <x v="32"/>
  </r>
  <r>
    <n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s v="games/tabletop games"/>
    <x v="96"/>
    <n v="67.97"/>
    <x v="6"/>
    <x v="32"/>
  </r>
  <r>
    <n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s v="games/tabletop games"/>
    <x v="301"/>
    <n v="81.56"/>
    <x v="6"/>
    <x v="32"/>
  </r>
  <r>
    <n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s v="games/tabletop games"/>
    <x v="193"/>
    <n v="25.43"/>
    <x v="6"/>
    <x v="32"/>
  </r>
  <r>
    <n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s v="games/tabletop games"/>
    <x v="9"/>
    <n v="21.5"/>
    <x v="6"/>
    <x v="32"/>
  </r>
  <r>
    <n v="2231"/>
    <x v="2231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s v="games/tabletop games"/>
    <x v="302"/>
    <n v="27.23"/>
    <x v="6"/>
    <x v="32"/>
  </r>
  <r>
    <n v="2232"/>
    <x v="2232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s v="games/tabletop games"/>
    <x v="303"/>
    <n v="25.09"/>
    <x v="6"/>
    <x v="32"/>
  </r>
  <r>
    <n v="2233"/>
    <x v="2233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s v="games/tabletop games"/>
    <x v="304"/>
    <n v="21.23"/>
    <x v="6"/>
    <x v="32"/>
  </r>
  <r>
    <n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s v="games/tabletop games"/>
    <x v="305"/>
    <n v="41.61"/>
    <x v="6"/>
    <x v="32"/>
  </r>
  <r>
    <n v="2235"/>
    <x v="2235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s v="games/tabletop games"/>
    <x v="42"/>
    <n v="135.59"/>
    <x v="6"/>
    <x v="32"/>
  </r>
  <r>
    <n v="2236"/>
    <x v="2236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s v="games/tabletop games"/>
    <x v="293"/>
    <n v="22.12"/>
    <x v="6"/>
    <x v="32"/>
  </r>
  <r>
    <n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s v="games/tabletop games"/>
    <x v="278"/>
    <n v="64.63"/>
    <x v="6"/>
    <x v="32"/>
  </r>
  <r>
    <n v="2238"/>
    <x v="2238"/>
    <s v="28mm Fantasy Miniature Range in leadfree white metal: Orcs, wolves and more."/>
    <x v="23"/>
    <x v="1569"/>
    <x v="0"/>
    <x v="12"/>
    <s v="EUR"/>
    <n v="1489157716"/>
    <n v="1486565716"/>
    <b v="0"/>
    <x v="1"/>
    <b v="1"/>
    <s v="games/tabletop games"/>
    <x v="0"/>
    <n v="69.569999999999993"/>
    <x v="6"/>
    <x v="32"/>
  </r>
  <r>
    <n v="2239"/>
    <x v="2239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s v="games/tabletop games"/>
    <x v="30"/>
    <n v="75.13"/>
    <x v="6"/>
    <x v="32"/>
  </r>
  <r>
    <n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s v="games/tabletop games"/>
    <x v="306"/>
    <n v="140.97999999999999"/>
    <x v="6"/>
    <x v="32"/>
  </r>
  <r>
    <n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s v="games/tabletop games"/>
    <x v="307"/>
    <n v="49.47"/>
    <x v="6"/>
    <x v="32"/>
  </r>
  <r>
    <n v="2242"/>
    <x v="2242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s v="games/tabletop games"/>
    <x v="308"/>
    <n v="53.87"/>
    <x v="6"/>
    <x v="32"/>
  </r>
  <r>
    <n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s v="games/tabletop games"/>
    <x v="309"/>
    <n v="4.57"/>
    <x v="6"/>
    <x v="32"/>
  </r>
  <r>
    <n v="2244"/>
    <x v="2244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s v="games/tabletop games"/>
    <x v="310"/>
    <n v="65"/>
    <x v="6"/>
    <x v="32"/>
  </r>
  <r>
    <n v="2245"/>
    <x v="2245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s v="games/tabletop games"/>
    <x v="311"/>
    <n v="53.48"/>
    <x v="6"/>
    <x v="32"/>
  </r>
  <r>
    <n v="2246"/>
    <x v="2246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s v="games/tabletop games"/>
    <x v="8"/>
    <n v="43.91"/>
    <x v="6"/>
    <x v="32"/>
  </r>
  <r>
    <n v="2247"/>
    <x v="2247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s v="games/tabletop games"/>
    <x v="3"/>
    <n v="50.85"/>
    <x v="6"/>
    <x v="32"/>
  </r>
  <r>
    <n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s v="games/tabletop games"/>
    <x v="13"/>
    <n v="58.63"/>
    <x v="6"/>
    <x v="32"/>
  </r>
  <r>
    <n v="2249"/>
    <x v="2249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s v="games/tabletop games"/>
    <x v="312"/>
    <n v="32.82"/>
    <x v="6"/>
    <x v="32"/>
  </r>
  <r>
    <n v="2250"/>
    <x v="2250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s v="games/tabletop games"/>
    <x v="313"/>
    <n v="426.93"/>
    <x v="6"/>
    <x v="32"/>
  </r>
  <r>
    <n v="2251"/>
    <x v="2251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s v="games/tabletop games"/>
    <x v="84"/>
    <n v="23.81"/>
    <x v="6"/>
    <x v="32"/>
  </r>
  <r>
    <n v="2252"/>
    <x v="2252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s v="games/tabletop games"/>
    <x v="212"/>
    <n v="98.41"/>
    <x v="6"/>
    <x v="32"/>
  </r>
  <r>
    <n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s v="games/tabletop games"/>
    <x v="40"/>
    <n v="107.32"/>
    <x v="6"/>
    <x v="32"/>
  </r>
  <r>
    <n v="2254"/>
    <x v="2254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s v="games/tabletop games"/>
    <x v="314"/>
    <n v="11.67"/>
    <x v="6"/>
    <x v="32"/>
  </r>
  <r>
    <n v="2255"/>
    <x v="2255"/>
    <s v="This is the second set of 5 expansions for our route-building game, Jet Set!"/>
    <x v="333"/>
    <x v="1585"/>
    <x v="0"/>
    <x v="0"/>
    <s v="USD"/>
    <n v="1462661451"/>
    <n v="1460069451"/>
    <b v="0"/>
    <x v="197"/>
    <b v="1"/>
    <s v="games/tabletop games"/>
    <x v="315"/>
    <n v="41.78"/>
    <x v="6"/>
    <x v="32"/>
  </r>
  <r>
    <n v="2256"/>
    <x v="2256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s v="games/tabletop games"/>
    <x v="316"/>
    <n v="21.38"/>
    <x v="6"/>
    <x v="32"/>
  </r>
  <r>
    <n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s v="games/tabletop games"/>
    <x v="317"/>
    <n v="94.1"/>
    <x v="6"/>
    <x v="32"/>
  </r>
  <r>
    <n v="2258"/>
    <x v="2258"/>
    <s v="A Dungeon World campaign setting that takes place after the end of the worlds."/>
    <x v="41"/>
    <x v="1588"/>
    <x v="0"/>
    <x v="0"/>
    <s v="USD"/>
    <n v="1434045687"/>
    <n v="1431453687"/>
    <b v="0"/>
    <x v="242"/>
    <b v="1"/>
    <s v="games/tabletop games"/>
    <x v="92"/>
    <n v="15.72"/>
    <x v="6"/>
    <x v="32"/>
  </r>
  <r>
    <n v="2259"/>
    <x v="2259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s v="games/tabletop games"/>
    <x v="318"/>
    <n v="90.64"/>
    <x v="6"/>
    <x v="32"/>
  </r>
  <r>
    <n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s v="games/tabletop games"/>
    <x v="319"/>
    <n v="97.3"/>
    <x v="6"/>
    <x v="32"/>
  </r>
  <r>
    <n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s v="games/tabletop games"/>
    <x v="320"/>
    <n v="37.119999999999997"/>
    <x v="6"/>
    <x v="32"/>
  </r>
  <r>
    <n v="2262"/>
    <x v="2262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s v="games/tabletop games"/>
    <x v="224"/>
    <n v="28.1"/>
    <x v="6"/>
    <x v="32"/>
  </r>
  <r>
    <n v="2263"/>
    <x v="2263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s v="games/tabletop games"/>
    <x v="31"/>
    <n v="144.43"/>
    <x v="6"/>
    <x v="32"/>
  </r>
  <r>
    <n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s v="games/tabletop games"/>
    <x v="144"/>
    <n v="24.27"/>
    <x v="6"/>
    <x v="32"/>
  </r>
  <r>
    <n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s v="games/tabletop games"/>
    <x v="321"/>
    <n v="35.119999999999997"/>
    <x v="6"/>
    <x v="32"/>
  </r>
  <r>
    <n v="2266"/>
    <x v="2266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s v="games/tabletop games"/>
    <x v="261"/>
    <n v="24.76"/>
    <x v="6"/>
    <x v="32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s v="games/tabletop games"/>
    <x v="322"/>
    <n v="188.38"/>
    <x v="6"/>
    <x v="32"/>
  </r>
  <r>
    <n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s v="games/tabletop games"/>
    <x v="33"/>
    <n v="148.08000000000001"/>
    <x v="6"/>
    <x v="32"/>
  </r>
  <r>
    <n v="2269"/>
    <x v="2269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s v="games/tabletop games"/>
    <x v="323"/>
    <n v="49.93"/>
    <x v="6"/>
    <x v="32"/>
  </r>
  <r>
    <n v="2270"/>
    <x v="2270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s v="games/tabletop games"/>
    <x v="324"/>
    <n v="107.82"/>
    <x v="6"/>
    <x v="32"/>
  </r>
  <r>
    <n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s v="games/tabletop games"/>
    <x v="103"/>
    <n v="42.63"/>
    <x v="6"/>
    <x v="32"/>
  </r>
  <r>
    <n v="2272"/>
    <x v="2272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s v="games/tabletop games"/>
    <x v="325"/>
    <n v="14.37"/>
    <x v="6"/>
    <x v="32"/>
  </r>
  <r>
    <n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s v="games/tabletop games"/>
    <x v="47"/>
    <n v="37.479999999999997"/>
    <x v="6"/>
    <x v="32"/>
  </r>
  <r>
    <n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s v="games/tabletop games"/>
    <x v="28"/>
    <n v="30.2"/>
    <x v="6"/>
    <x v="32"/>
  </r>
  <r>
    <n v="2275"/>
    <x v="2275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s v="games/tabletop games"/>
    <x v="326"/>
    <n v="33.549999999999997"/>
    <x v="6"/>
    <x v="32"/>
  </r>
  <r>
    <n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s v="games/tabletop games"/>
    <x v="6"/>
    <n v="64.75"/>
    <x v="6"/>
    <x v="32"/>
  </r>
  <r>
    <n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s v="games/tabletop games"/>
    <x v="48"/>
    <n v="57.93"/>
    <x v="6"/>
    <x v="32"/>
  </r>
  <r>
    <n v="2278"/>
    <x v="2278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s v="games/tabletop games"/>
    <x v="306"/>
    <n v="53.08"/>
    <x v="6"/>
    <x v="32"/>
  </r>
  <r>
    <n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s v="games/tabletop games"/>
    <x v="224"/>
    <n v="48.06"/>
    <x v="6"/>
    <x v="32"/>
  </r>
  <r>
    <n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s v="games/tabletop games"/>
    <x v="327"/>
    <n v="82.4"/>
    <x v="6"/>
    <x v="32"/>
  </r>
  <r>
    <n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s v="music/rock"/>
    <x v="85"/>
    <n v="50.45"/>
    <x v="4"/>
    <x v="11"/>
  </r>
  <r>
    <n v="2282"/>
    <x v="2282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s v="music/rock"/>
    <x v="85"/>
    <n v="115.83"/>
    <x v="4"/>
    <x v="11"/>
  </r>
  <r>
    <n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s v="music/rock"/>
    <x v="7"/>
    <n v="63.03"/>
    <x v="4"/>
    <x v="11"/>
  </r>
  <r>
    <n v="2284"/>
    <x v="2284"/>
    <s v="The Vinyl Skyway reunite to make a third album. "/>
    <x v="12"/>
    <x v="1614"/>
    <x v="0"/>
    <x v="0"/>
    <s v="USD"/>
    <n v="1299902400"/>
    <n v="1297451245"/>
    <b v="0"/>
    <x v="211"/>
    <b v="1"/>
    <s v="music/rock"/>
    <x v="6"/>
    <n v="108.02"/>
    <x v="4"/>
    <x v="11"/>
  </r>
  <r>
    <n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s v="music/rock"/>
    <x v="10"/>
    <n v="46.09"/>
    <x v="4"/>
    <x v="11"/>
  </r>
  <r>
    <n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s v="music/rock"/>
    <x v="8"/>
    <n v="107.21"/>
    <x v="4"/>
    <x v="11"/>
  </r>
  <r>
    <n v="2287"/>
    <x v="2287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s v="music/rock"/>
    <x v="28"/>
    <n v="50.93"/>
    <x v="4"/>
    <x v="11"/>
  </r>
  <r>
    <n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s v="music/rock"/>
    <x v="8"/>
    <n v="40.04"/>
    <x v="4"/>
    <x v="11"/>
  </r>
  <r>
    <n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s v="music/rock"/>
    <x v="13"/>
    <n v="64.44"/>
    <x v="4"/>
    <x v="11"/>
  </r>
  <r>
    <n v="2290"/>
    <x v="2290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s v="music/rock"/>
    <x v="3"/>
    <n v="53.83"/>
    <x v="4"/>
    <x v="11"/>
  </r>
  <r>
    <n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s v="music/rock"/>
    <x v="36"/>
    <n v="100.47"/>
    <x v="4"/>
    <x v="11"/>
  </r>
  <r>
    <n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s v="music/rock"/>
    <x v="13"/>
    <n v="46.63"/>
    <x v="4"/>
    <x v="11"/>
  </r>
  <r>
    <n v="2293"/>
    <x v="2293"/>
    <s v="Donate here to be a part of the upcoming album. Every little bit helps!"/>
    <x v="16"/>
    <x v="1622"/>
    <x v="0"/>
    <x v="0"/>
    <s v="USD"/>
    <n v="1348545540"/>
    <n v="1346345999"/>
    <b v="0"/>
    <x v="74"/>
    <b v="1"/>
    <s v="music/rock"/>
    <x v="29"/>
    <n v="34.07"/>
    <x v="4"/>
    <x v="11"/>
  </r>
  <r>
    <n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s v="music/rock"/>
    <x v="91"/>
    <n v="65.209999999999994"/>
    <x v="4"/>
    <x v="11"/>
  </r>
  <r>
    <n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s v="music/rock"/>
    <x v="105"/>
    <n v="44.21"/>
    <x v="4"/>
    <x v="11"/>
  </r>
  <r>
    <n v="2296"/>
    <x v="2296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s v="music/rock"/>
    <x v="328"/>
    <n v="71.97"/>
    <x v="4"/>
    <x v="11"/>
  </r>
  <r>
    <n v="2297"/>
    <x v="2297"/>
    <s v="New Jersey Alternative Rock band COCO needs YOUR help self-releasing debut EP!"/>
    <x v="28"/>
    <x v="1626"/>
    <x v="0"/>
    <x v="0"/>
    <s v="USD"/>
    <n v="1331697540"/>
    <n v="1328749249"/>
    <b v="0"/>
    <x v="10"/>
    <b v="1"/>
    <s v="music/rock"/>
    <x v="7"/>
    <n v="52.95"/>
    <x v="4"/>
    <x v="11"/>
  </r>
  <r>
    <n v="2298"/>
    <x v="2298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s v="music/rock"/>
    <x v="2"/>
    <n v="109.45"/>
    <x v="4"/>
    <x v="11"/>
  </r>
  <r>
    <n v="2299"/>
    <x v="2299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s v="music/rock"/>
    <x v="329"/>
    <n v="75.040000000000006"/>
    <x v="4"/>
    <x v="11"/>
  </r>
  <r>
    <n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s v="music/rock"/>
    <x v="7"/>
    <n v="115.71"/>
    <x v="4"/>
    <x v="11"/>
  </r>
  <r>
    <n v="2301"/>
    <x v="2301"/>
    <s v="We are America's first trock band, and we're ready to bring you our first album!"/>
    <x v="10"/>
    <x v="1630"/>
    <x v="0"/>
    <x v="0"/>
    <s v="USD"/>
    <n v="1371785496"/>
    <n v="1369193496"/>
    <b v="1"/>
    <x v="263"/>
    <b v="1"/>
    <s v="music/indie rock"/>
    <x v="84"/>
    <n v="31.66"/>
    <x v="4"/>
    <x v="14"/>
  </r>
  <r>
    <n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s v="music/indie rock"/>
    <x v="193"/>
    <n v="46.18"/>
    <x v="4"/>
    <x v="14"/>
  </r>
  <r>
    <n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s v="music/indie rock"/>
    <x v="15"/>
    <n v="68.48"/>
    <x v="4"/>
    <x v="14"/>
  </r>
  <r>
    <n v="2304"/>
    <x v="2304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s v="music/indie rock"/>
    <x v="7"/>
    <n v="53.47"/>
    <x v="4"/>
    <x v="14"/>
  </r>
  <r>
    <n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s v="music/indie rock"/>
    <x v="7"/>
    <n v="109.11"/>
    <x v="4"/>
    <x v="14"/>
  </r>
  <r>
    <n v="2306"/>
    <x v="2306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s v="music/indie rock"/>
    <x v="13"/>
    <n v="51.19"/>
    <x v="4"/>
    <x v="14"/>
  </r>
  <r>
    <n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s v="music/indie rock"/>
    <x v="13"/>
    <n v="27.94"/>
    <x v="4"/>
    <x v="14"/>
  </r>
  <r>
    <n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s v="music/indie rock"/>
    <x v="7"/>
    <n v="82.5"/>
    <x v="4"/>
    <x v="14"/>
  </r>
  <r>
    <n v="2309"/>
    <x v="2309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s v="music/indie rock"/>
    <x v="13"/>
    <n v="59.82"/>
    <x v="4"/>
    <x v="14"/>
  </r>
  <r>
    <n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s v="music/indie rock"/>
    <x v="330"/>
    <n v="64.819999999999993"/>
    <x v="4"/>
    <x v="14"/>
  </r>
  <r>
    <n v="2311"/>
    <x v="2311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s v="music/indie rock"/>
    <x v="3"/>
    <n v="90.1"/>
    <x v="4"/>
    <x v="14"/>
  </r>
  <r>
    <n v="2312"/>
    <x v="2312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s v="music/indie rock"/>
    <x v="29"/>
    <n v="40.96"/>
    <x v="4"/>
    <x v="14"/>
  </r>
  <r>
    <n v="2313"/>
    <x v="2313"/>
    <s v="A Sunny Day in Glasgow are recording a new album and we need your help!"/>
    <x v="10"/>
    <x v="1642"/>
    <x v="0"/>
    <x v="0"/>
    <s v="USD"/>
    <n v="1336086026"/>
    <n v="1333494026"/>
    <b v="1"/>
    <x v="328"/>
    <b v="1"/>
    <s v="music/indie rock"/>
    <x v="98"/>
    <n v="56"/>
    <x v="4"/>
    <x v="14"/>
  </r>
  <r>
    <n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s v="music/indie rock"/>
    <x v="96"/>
    <n v="37.67"/>
    <x v="4"/>
    <x v="14"/>
  </r>
  <r>
    <n v="2315"/>
    <x v="2315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s v="music/indie rock"/>
    <x v="33"/>
    <n v="40.08"/>
    <x v="4"/>
    <x v="14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s v="music/indie rock"/>
    <x v="3"/>
    <n v="78.03"/>
    <x v="4"/>
    <x v="14"/>
  </r>
  <r>
    <n v="2317"/>
    <x v="2317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s v="music/indie rock"/>
    <x v="3"/>
    <n v="18.91"/>
    <x v="4"/>
    <x v="14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s v="music/indie rock"/>
    <x v="10"/>
    <n v="37.130000000000003"/>
    <x v="4"/>
    <x v="14"/>
  </r>
  <r>
    <n v="2319"/>
    <x v="2319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s v="music/indie rock"/>
    <x v="29"/>
    <n v="41.96"/>
    <x v="4"/>
    <x v="14"/>
  </r>
  <r>
    <n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s v="music/indie rock"/>
    <x v="15"/>
    <n v="61.04"/>
    <x v="4"/>
    <x v="14"/>
  </r>
  <r>
    <n v="2321"/>
    <x v="2321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x v="31"/>
    <b v="0"/>
    <s v="food/small batch"/>
    <x v="115"/>
    <n v="64.53"/>
    <x v="7"/>
    <x v="33"/>
  </r>
  <r>
    <n v="2322"/>
    <x v="2322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x v="80"/>
    <b v="0"/>
    <s v="food/small batch"/>
    <x v="56"/>
    <n v="21.25"/>
    <x v="7"/>
    <x v="33"/>
  </r>
  <r>
    <n v="2323"/>
    <x v="2323"/>
    <s v="You can never go wrong with a Beef Stick, great taste with no fillers and can easily goes with you everywhere."/>
    <x v="49"/>
    <x v="678"/>
    <x v="3"/>
    <x v="0"/>
    <s v="USD"/>
    <n v="1490033247"/>
    <n v="1489428447"/>
    <b v="0"/>
    <x v="80"/>
    <b v="0"/>
    <s v="food/small batch"/>
    <x v="216"/>
    <n v="30"/>
    <x v="7"/>
    <x v="33"/>
  </r>
  <r>
    <n v="2324"/>
    <x v="2324"/>
    <s v="A city centre shop selling great locally made food with room to chat and learn about eachother."/>
    <x v="51"/>
    <x v="970"/>
    <x v="3"/>
    <x v="1"/>
    <s v="GBP"/>
    <n v="1490559285"/>
    <n v="1487970885"/>
    <b v="0"/>
    <x v="42"/>
    <b v="0"/>
    <s v="food/small batch"/>
    <x v="70"/>
    <n v="25.49"/>
    <x v="7"/>
    <x v="33"/>
  </r>
  <r>
    <n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x v="63"/>
    <b v="0"/>
    <s v="food/small batch"/>
    <x v="59"/>
    <n v="11.43"/>
    <x v="7"/>
    <x v="33"/>
  </r>
  <r>
    <n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x v="29"/>
    <b v="0"/>
    <s v="food/small batch"/>
    <x v="60"/>
    <n v="108"/>
    <x v="7"/>
    <x v="33"/>
  </r>
  <r>
    <n v="2327"/>
    <x v="2327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s v="food/small batch"/>
    <x v="331"/>
    <n v="54.88"/>
    <x v="7"/>
    <x v="33"/>
  </r>
  <r>
    <n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s v="food/small batch"/>
    <x v="172"/>
    <n v="47.38"/>
    <x v="7"/>
    <x v="33"/>
  </r>
  <r>
    <n v="2329"/>
    <x v="2329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s v="food/small batch"/>
    <x v="6"/>
    <n v="211.84"/>
    <x v="7"/>
    <x v="33"/>
  </r>
  <r>
    <n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s v="food/small batch"/>
    <x v="21"/>
    <n v="219.93"/>
    <x v="7"/>
    <x v="33"/>
  </r>
  <r>
    <n v="2331"/>
    <x v="2331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s v="food/small batch"/>
    <x v="124"/>
    <n v="40.799999999999997"/>
    <x v="7"/>
    <x v="33"/>
  </r>
  <r>
    <n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s v="food/small batch"/>
    <x v="6"/>
    <n v="75.5"/>
    <x v="7"/>
    <x v="33"/>
  </r>
  <r>
    <n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s v="food/small batch"/>
    <x v="197"/>
    <n v="13.54"/>
    <x v="7"/>
    <x v="33"/>
  </r>
  <r>
    <n v="2334"/>
    <x v="2334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s v="food/small batch"/>
    <x v="21"/>
    <n v="60.87"/>
    <x v="7"/>
    <x v="33"/>
  </r>
  <r>
    <n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s v="food/small batch"/>
    <x v="21"/>
    <n v="115.69"/>
    <x v="7"/>
    <x v="33"/>
  </r>
  <r>
    <n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s v="food/small batch"/>
    <x v="332"/>
    <n v="48.1"/>
    <x v="7"/>
    <x v="33"/>
  </r>
  <r>
    <n v="2337"/>
    <x v="2337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s v="food/small batch"/>
    <x v="38"/>
    <n v="74.180000000000007"/>
    <x v="7"/>
    <x v="33"/>
  </r>
  <r>
    <n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s v="food/small batch"/>
    <x v="7"/>
    <n v="123.35"/>
    <x v="7"/>
    <x v="33"/>
  </r>
  <r>
    <n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s v="food/small batch"/>
    <x v="238"/>
    <n v="66.62"/>
    <x v="7"/>
    <x v="33"/>
  </r>
  <r>
    <n v="2340"/>
    <x v="2340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s v="food/small batch"/>
    <x v="6"/>
    <n v="104.99"/>
    <x v="7"/>
    <x v="33"/>
  </r>
  <r>
    <n v="2341"/>
    <x v="2341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s v="technology/web"/>
    <x v="50"/>
    <n v="0"/>
    <x v="2"/>
    <x v="7"/>
  </r>
  <r>
    <n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s v="technology/web"/>
    <x v="50"/>
    <n v="0"/>
    <x v="2"/>
    <x v="7"/>
  </r>
  <r>
    <n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s v="technology/web"/>
    <x v="56"/>
    <n v="300"/>
    <x v="2"/>
    <x v="7"/>
  </r>
  <r>
    <n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s v="technology/web"/>
    <x v="50"/>
    <n v="1"/>
    <x v="2"/>
    <x v="7"/>
  </r>
  <r>
    <n v="2345"/>
    <x v="2345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s v="technology/web"/>
    <x v="50"/>
    <n v="0"/>
    <x v="2"/>
    <x v="7"/>
  </r>
  <r>
    <n v="2346"/>
    <x v="2346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s v="technology/web"/>
    <x v="50"/>
    <n v="13"/>
    <x v="2"/>
    <x v="7"/>
  </r>
  <r>
    <n v="2347"/>
    <x v="2347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s v="technology/web"/>
    <x v="53"/>
    <n v="15"/>
    <x v="2"/>
    <x v="7"/>
  </r>
  <r>
    <n v="2348"/>
    <x v="2348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s v="technology/web"/>
    <x v="50"/>
    <n v="54"/>
    <x v="2"/>
    <x v="7"/>
  </r>
  <r>
    <n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s v="technology/web"/>
    <x v="50"/>
    <n v="0"/>
    <x v="2"/>
    <x v="7"/>
  </r>
  <r>
    <n v="2350"/>
    <x v="2350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s v="technology/web"/>
    <x v="50"/>
    <n v="0"/>
    <x v="2"/>
    <x v="7"/>
  </r>
  <r>
    <n v="2351"/>
    <x v="2351"/>
    <s v="Donate $30 or more and receive a free selfie stick."/>
    <x v="341"/>
    <x v="1651"/>
    <x v="1"/>
    <x v="4"/>
    <s v="NZD"/>
    <n v="1430360739"/>
    <n v="1427768739"/>
    <b v="0"/>
    <x v="63"/>
    <b v="0"/>
    <s v="technology/web"/>
    <x v="60"/>
    <n v="15.43"/>
    <x v="2"/>
    <x v="7"/>
  </r>
  <r>
    <n v="2352"/>
    <x v="2352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s v="technology/web"/>
    <x v="50"/>
    <n v="0"/>
    <x v="2"/>
    <x v="7"/>
  </r>
  <r>
    <n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s v="technology/web"/>
    <x v="50"/>
    <n v="0"/>
    <x v="2"/>
    <x v="7"/>
  </r>
  <r>
    <n v="2354"/>
    <x v="2354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s v="technology/web"/>
    <x v="50"/>
    <n v="25"/>
    <x v="2"/>
    <x v="7"/>
  </r>
  <r>
    <n v="2355"/>
    <x v="2355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s v="technology/web"/>
    <x v="60"/>
    <n v="27.5"/>
    <x v="2"/>
    <x v="7"/>
  </r>
  <r>
    <n v="2356"/>
    <x v="2356"/>
    <s v="HardstyleUnited.com The Global Hardstyle community. Your Hardstyle community."/>
    <x v="3"/>
    <x v="117"/>
    <x v="1"/>
    <x v="9"/>
    <s v="EUR"/>
    <n v="1433530104"/>
    <n v="1430938104"/>
    <b v="0"/>
    <x v="78"/>
    <b v="0"/>
    <s v="technology/web"/>
    <x v="50"/>
    <n v="0"/>
    <x v="2"/>
    <x v="7"/>
  </r>
  <r>
    <n v="2357"/>
    <x v="2357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s v="technology/web"/>
    <x v="50"/>
    <n v="0"/>
    <x v="2"/>
    <x v="7"/>
  </r>
  <r>
    <n v="2358"/>
    <x v="2358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s v="technology/web"/>
    <x v="50"/>
    <n v="0"/>
    <x v="2"/>
    <x v="7"/>
  </r>
  <r>
    <n v="2359"/>
    <x v="2359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s v="technology/web"/>
    <x v="77"/>
    <n v="367"/>
    <x v="2"/>
    <x v="7"/>
  </r>
  <r>
    <n v="2360"/>
    <x v="2360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s v="technology/web"/>
    <x v="50"/>
    <n v="2"/>
    <x v="2"/>
    <x v="7"/>
  </r>
  <r>
    <n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s v="technology/web"/>
    <x v="50"/>
    <n v="0"/>
    <x v="2"/>
    <x v="7"/>
  </r>
  <r>
    <n v="2362"/>
    <x v="2362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s v="technology/web"/>
    <x v="129"/>
    <n v="60"/>
    <x v="2"/>
    <x v="7"/>
  </r>
  <r>
    <n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s v="technology/web"/>
    <x v="50"/>
    <n v="0"/>
    <x v="2"/>
    <x v="7"/>
  </r>
  <r>
    <n v="2364"/>
    <x v="2364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s v="technology/web"/>
    <x v="50"/>
    <n v="0"/>
    <x v="2"/>
    <x v="7"/>
  </r>
  <r>
    <n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s v="technology/web"/>
    <x v="50"/>
    <n v="0"/>
    <x v="2"/>
    <x v="7"/>
  </r>
  <r>
    <n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s v="technology/web"/>
    <x v="57"/>
    <n v="97.41"/>
    <x v="2"/>
    <x v="7"/>
  </r>
  <r>
    <n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s v="technology/web"/>
    <x v="60"/>
    <n v="47.86"/>
    <x v="2"/>
    <x v="7"/>
  </r>
  <r>
    <n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s v="technology/web"/>
    <x v="50"/>
    <n v="50"/>
    <x v="2"/>
    <x v="7"/>
  </r>
  <r>
    <n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s v="technology/web"/>
    <x v="50"/>
    <n v="0"/>
    <x v="2"/>
    <x v="7"/>
  </r>
  <r>
    <n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s v="technology/web"/>
    <x v="50"/>
    <n v="20.5"/>
    <x v="2"/>
    <x v="7"/>
  </r>
  <r>
    <n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s v="technology/web"/>
    <x v="50"/>
    <n v="0"/>
    <x v="2"/>
    <x v="7"/>
  </r>
  <r>
    <n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s v="technology/web"/>
    <x v="56"/>
    <n v="30"/>
    <x v="2"/>
    <x v="7"/>
  </r>
  <r>
    <n v="2373"/>
    <x v="2373"/>
    <s v="We want to create a safe marketplace for buying and selling bicycles."/>
    <x v="343"/>
    <x v="155"/>
    <x v="1"/>
    <x v="11"/>
    <s v="SEK"/>
    <n v="1440863624"/>
    <n v="1438271624"/>
    <b v="0"/>
    <x v="29"/>
    <b v="0"/>
    <s v="technology/web"/>
    <x v="50"/>
    <n v="50"/>
    <x v="2"/>
    <x v="7"/>
  </r>
  <r>
    <n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s v="technology/web"/>
    <x v="50"/>
    <n v="10"/>
    <x v="2"/>
    <x v="7"/>
  </r>
  <r>
    <n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s v="technology/web"/>
    <x v="50"/>
    <n v="0"/>
    <x v="2"/>
    <x v="7"/>
  </r>
  <r>
    <n v="2376"/>
    <x v="2376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s v="technology/web"/>
    <x v="57"/>
    <n v="81.58"/>
    <x v="2"/>
    <x v="7"/>
  </r>
  <r>
    <n v="2377"/>
    <x v="2377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s v="technology/web"/>
    <x v="50"/>
    <n v="0"/>
    <x v="2"/>
    <x v="7"/>
  </r>
  <r>
    <n v="2378"/>
    <x v="2378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s v="technology/web"/>
    <x v="50"/>
    <n v="0"/>
    <x v="2"/>
    <x v="7"/>
  </r>
  <r>
    <n v="2379"/>
    <x v="2379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s v="technology/web"/>
    <x v="50"/>
    <n v="0"/>
    <x v="2"/>
    <x v="7"/>
  </r>
  <r>
    <n v="2380"/>
    <x v="2380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s v="technology/web"/>
    <x v="50"/>
    <n v="18.329999999999998"/>
    <x v="2"/>
    <x v="7"/>
  </r>
  <r>
    <n v="2381"/>
    <x v="2381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s v="technology/web"/>
    <x v="53"/>
    <n v="224.43"/>
    <x v="2"/>
    <x v="7"/>
  </r>
  <r>
    <n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s v="technology/web"/>
    <x v="56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s v="technology/web"/>
    <x v="65"/>
    <n v="145"/>
    <x v="2"/>
    <x v="7"/>
  </r>
  <r>
    <n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s v="technology/web"/>
    <x v="60"/>
    <n v="1"/>
    <x v="2"/>
    <x v="7"/>
  </r>
  <r>
    <n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s v="technology/web"/>
    <x v="60"/>
    <n v="112.57"/>
    <x v="2"/>
    <x v="7"/>
  </r>
  <r>
    <n v="2386"/>
    <x v="2386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s v="technology/web"/>
    <x v="50"/>
    <n v="0"/>
    <x v="2"/>
    <x v="7"/>
  </r>
  <r>
    <n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s v="technology/web"/>
    <x v="60"/>
    <n v="342"/>
    <x v="2"/>
    <x v="7"/>
  </r>
  <r>
    <n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s v="technology/web"/>
    <x v="60"/>
    <n v="57.88"/>
    <x v="2"/>
    <x v="7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s v="technology/web"/>
    <x v="50"/>
    <n v="30"/>
    <x v="2"/>
    <x v="7"/>
  </r>
  <r>
    <n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s v="technology/web"/>
    <x v="50"/>
    <n v="0"/>
    <x v="2"/>
    <x v="7"/>
  </r>
  <r>
    <n v="2391"/>
    <x v="2391"/>
    <s v="Using the power of internet to help people save hundreds in car repair."/>
    <x v="22"/>
    <x v="379"/>
    <x v="1"/>
    <x v="0"/>
    <s v="USD"/>
    <n v="1427825044"/>
    <n v="1425236644"/>
    <b v="0"/>
    <x v="29"/>
    <b v="0"/>
    <s v="technology/web"/>
    <x v="50"/>
    <n v="25"/>
    <x v="2"/>
    <x v="7"/>
  </r>
  <r>
    <n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s v="technology/web"/>
    <x v="50"/>
    <n v="0"/>
    <x v="2"/>
    <x v="7"/>
  </r>
  <r>
    <n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s v="technology/web"/>
    <x v="50"/>
    <n v="50"/>
    <x v="2"/>
    <x v="7"/>
  </r>
  <r>
    <n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s v="technology/web"/>
    <x v="50"/>
    <n v="1.5"/>
    <x v="2"/>
    <x v="7"/>
  </r>
  <r>
    <n v="2395"/>
    <x v="2395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s v="technology/web"/>
    <x v="50"/>
    <n v="0"/>
    <x v="2"/>
    <x v="7"/>
  </r>
  <r>
    <n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s v="technology/web"/>
    <x v="50"/>
    <n v="10"/>
    <x v="2"/>
    <x v="7"/>
  </r>
  <r>
    <n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s v="technology/web"/>
    <x v="50"/>
    <n v="0"/>
    <x v="2"/>
    <x v="7"/>
  </r>
  <r>
    <n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s v="technology/web"/>
    <x v="50"/>
    <n v="0"/>
    <x v="2"/>
    <x v="7"/>
  </r>
  <r>
    <n v="2399"/>
    <x v="2399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s v="technology/web"/>
    <x v="50"/>
    <n v="0"/>
    <x v="2"/>
    <x v="7"/>
  </r>
  <r>
    <n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s v="technology/web"/>
    <x v="50"/>
    <n v="0"/>
    <x v="2"/>
    <x v="7"/>
  </r>
  <r>
    <n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x v="82"/>
    <b v="0"/>
    <s v="food/food trucks"/>
    <x v="60"/>
    <n v="22.33"/>
    <x v="7"/>
    <x v="19"/>
  </r>
  <r>
    <n v="2402"/>
    <x v="2402"/>
    <s v="Small town, delicious treats, and a mobile truck"/>
    <x v="14"/>
    <x v="401"/>
    <x v="2"/>
    <x v="0"/>
    <s v="USD"/>
    <n v="1431533931"/>
    <n v="1428941931"/>
    <b v="0"/>
    <x v="29"/>
    <b v="0"/>
    <s v="food/food trucks"/>
    <x v="50"/>
    <n v="52"/>
    <x v="7"/>
    <x v="19"/>
  </r>
  <r>
    <n v="2403"/>
    <x v="2403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x v="8"/>
    <b v="0"/>
    <s v="food/food trucks"/>
    <x v="123"/>
    <n v="16.829999999999998"/>
    <x v="7"/>
    <x v="19"/>
  </r>
  <r>
    <n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x v="78"/>
    <b v="0"/>
    <s v="food/food trucks"/>
    <x v="50"/>
    <n v="0"/>
    <x v="7"/>
    <x v="19"/>
  </r>
  <r>
    <n v="2405"/>
    <x v="2405"/>
    <s v="We are the first gaming-themed food truck, bringing gourmet pub fare to the Jacksonville area."/>
    <x v="10"/>
    <x v="1673"/>
    <x v="2"/>
    <x v="0"/>
    <s v="USD"/>
    <n v="1472911375"/>
    <n v="1471096975"/>
    <b v="0"/>
    <x v="9"/>
    <b v="0"/>
    <s v="food/food trucks"/>
    <x v="61"/>
    <n v="56.3"/>
    <x v="7"/>
    <x v="19"/>
  </r>
  <r>
    <n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x v="38"/>
    <b v="0"/>
    <s v="food/food trucks"/>
    <x v="139"/>
    <n v="84.06"/>
    <x v="7"/>
    <x v="19"/>
  </r>
  <r>
    <n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x v="51"/>
    <b v="0"/>
    <s v="food/food trucks"/>
    <x v="78"/>
    <n v="168.39"/>
    <x v="7"/>
    <x v="19"/>
  </r>
  <r>
    <n v="2408"/>
    <x v="2408"/>
    <s v="A US Army Vet trying to get a Peruvian food truck going! Really good Peruvian food now mobile!"/>
    <x v="36"/>
    <x v="134"/>
    <x v="2"/>
    <x v="0"/>
    <s v="USD"/>
    <n v="1415247757"/>
    <n v="1412652157"/>
    <b v="0"/>
    <x v="84"/>
    <b v="0"/>
    <s v="food/food trucks"/>
    <x v="50"/>
    <n v="15"/>
    <x v="7"/>
    <x v="19"/>
  </r>
  <r>
    <n v="2409"/>
    <x v="2409"/>
    <s v="I am looking to start a food truck with an infusion of my Puerto Rican heritage and my love for BBQ."/>
    <x v="31"/>
    <x v="75"/>
    <x v="2"/>
    <x v="0"/>
    <s v="USD"/>
    <n v="1439931675"/>
    <n v="1437339675"/>
    <b v="0"/>
    <x v="79"/>
    <b v="0"/>
    <s v="food/food trucks"/>
    <x v="53"/>
    <n v="76.67"/>
    <x v="7"/>
    <x v="19"/>
  </r>
  <r>
    <n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x v="78"/>
    <b v="0"/>
    <s v="food/food trucks"/>
    <x v="50"/>
    <n v="0"/>
    <x v="7"/>
    <x v="19"/>
  </r>
  <r>
    <n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x v="83"/>
    <b v="0"/>
    <s v="food/food trucks"/>
    <x v="60"/>
    <n v="50.33"/>
    <x v="7"/>
    <x v="19"/>
  </r>
  <r>
    <n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x v="78"/>
    <b v="0"/>
    <s v="food/food trucks"/>
    <x v="50"/>
    <n v="0"/>
    <x v="7"/>
    <x v="19"/>
  </r>
  <r>
    <n v="2413"/>
    <x v="2413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x v="83"/>
    <b v="0"/>
    <s v="food/food trucks"/>
    <x v="60"/>
    <n v="8.33"/>
    <x v="7"/>
    <x v="19"/>
  </r>
  <r>
    <n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x v="62"/>
    <b v="0"/>
    <s v="food/food trucks"/>
    <x v="56"/>
    <n v="35.380000000000003"/>
    <x v="7"/>
    <x v="19"/>
  </r>
  <r>
    <n v="2415"/>
    <x v="2415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x v="79"/>
    <b v="0"/>
    <s v="food/food trucks"/>
    <x v="60"/>
    <n v="55.83"/>
    <x v="7"/>
    <x v="19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x v="29"/>
    <b v="0"/>
    <s v="food/food trucks"/>
    <x v="50"/>
    <n v="5"/>
    <x v="7"/>
    <x v="19"/>
  </r>
  <r>
    <n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x v="78"/>
    <b v="0"/>
    <s v="food/food trucks"/>
    <x v="50"/>
    <n v="0"/>
    <x v="7"/>
    <x v="19"/>
  </r>
  <r>
    <n v="2418"/>
    <x v="2418"/>
    <s v="I want to start my food truck business."/>
    <x v="31"/>
    <x v="139"/>
    <x v="2"/>
    <x v="0"/>
    <s v="USD"/>
    <n v="1427225644"/>
    <n v="1422045244"/>
    <b v="0"/>
    <x v="81"/>
    <b v="0"/>
    <s v="food/food trucks"/>
    <x v="50"/>
    <n v="1"/>
    <x v="7"/>
    <x v="19"/>
  </r>
  <r>
    <n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x v="78"/>
    <b v="0"/>
    <s v="food/food trucks"/>
    <x v="50"/>
    <n v="0"/>
    <x v="7"/>
    <x v="19"/>
  </r>
  <r>
    <n v="2420"/>
    <x v="2420"/>
    <s v="Pangea Cuisines offers authentic hand crafted dishes, utilizing fresh ingredients selected that very morning."/>
    <x v="347"/>
    <x v="1676"/>
    <x v="2"/>
    <x v="0"/>
    <s v="USD"/>
    <n v="1415583695"/>
    <n v="1410396095"/>
    <b v="0"/>
    <x v="17"/>
    <b v="0"/>
    <s v="food/food trucks"/>
    <x v="77"/>
    <n v="69.47"/>
    <x v="7"/>
    <x v="19"/>
  </r>
  <r>
    <n v="2421"/>
    <x v="2421"/>
    <s v="help me start Merrill's first hot dog cart in this empty lot"/>
    <x v="12"/>
    <x v="116"/>
    <x v="2"/>
    <x v="0"/>
    <s v="USD"/>
    <n v="1424536196"/>
    <n v="1421944196"/>
    <b v="0"/>
    <x v="29"/>
    <b v="0"/>
    <s v="food/food trucks"/>
    <x v="50"/>
    <n v="1"/>
    <x v="7"/>
    <x v="19"/>
  </r>
  <r>
    <n v="2422"/>
    <x v="2422"/>
    <s v="Family owned business serving BBQ and seafood to the public"/>
    <x v="2"/>
    <x v="116"/>
    <x v="2"/>
    <x v="0"/>
    <s v="USD"/>
    <n v="1426091036"/>
    <n v="1423502636"/>
    <b v="0"/>
    <x v="29"/>
    <b v="0"/>
    <s v="food/food trucks"/>
    <x v="50"/>
    <n v="1"/>
    <x v="7"/>
    <x v="19"/>
  </r>
  <r>
    <n v="2423"/>
    <x v="2423"/>
    <s v="FBTR is a Texas-style, North Carolina based, homemade BBQ company looking to bring good meat to the masses."/>
    <x v="127"/>
    <x v="138"/>
    <x v="2"/>
    <x v="0"/>
    <s v="USD"/>
    <n v="1420044890"/>
    <n v="1417452890"/>
    <b v="0"/>
    <x v="29"/>
    <b v="0"/>
    <s v="food/food trucks"/>
    <x v="50"/>
    <n v="8"/>
    <x v="7"/>
    <x v="19"/>
  </r>
  <r>
    <n v="2424"/>
    <x v="2424"/>
    <s v="Great and creative food from the heart in the form of a sweet food truck!"/>
    <x v="31"/>
    <x v="622"/>
    <x v="2"/>
    <x v="0"/>
    <s v="USD"/>
    <n v="1414445108"/>
    <n v="1411853108"/>
    <b v="0"/>
    <x v="82"/>
    <b v="0"/>
    <s v="food/food trucks"/>
    <x v="60"/>
    <n v="34.44"/>
    <x v="7"/>
    <x v="19"/>
  </r>
  <r>
    <n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x v="29"/>
    <b v="0"/>
    <s v="food/food trucks"/>
    <x v="50"/>
    <n v="1"/>
    <x v="7"/>
    <x v="19"/>
  </r>
  <r>
    <n v="2426"/>
    <x v="2426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x v="78"/>
    <b v="0"/>
    <s v="food/food trucks"/>
    <x v="50"/>
    <n v="0"/>
    <x v="7"/>
    <x v="19"/>
  </r>
  <r>
    <n v="2427"/>
    <x v="2427"/>
    <s v="Fast and simple lunches for those on the go.  All (lunch) deals $10 or less."/>
    <x v="63"/>
    <x v="116"/>
    <x v="2"/>
    <x v="0"/>
    <s v="USD"/>
    <n v="1458715133"/>
    <n v="1455262733"/>
    <b v="0"/>
    <x v="29"/>
    <b v="0"/>
    <s v="food/food trucks"/>
    <x v="50"/>
    <n v="1"/>
    <x v="7"/>
    <x v="19"/>
  </r>
  <r>
    <n v="2428"/>
    <x v="2428"/>
    <s v="From Moo 2 You! We want to offer premium burgers to a taco flooded environment."/>
    <x v="19"/>
    <x v="116"/>
    <x v="2"/>
    <x v="0"/>
    <s v="USD"/>
    <n v="1426182551"/>
    <n v="1423594151"/>
    <b v="0"/>
    <x v="29"/>
    <b v="0"/>
    <s v="food/food trucks"/>
    <x v="50"/>
    <n v="1"/>
    <x v="7"/>
    <x v="19"/>
  </r>
  <r>
    <n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x v="80"/>
    <b v="0"/>
    <s v="food/food trucks"/>
    <x v="60"/>
    <n v="501.25"/>
    <x v="7"/>
    <x v="19"/>
  </r>
  <r>
    <n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x v="84"/>
    <b v="0"/>
    <s v="food/food trucks"/>
    <x v="60"/>
    <n v="10.5"/>
    <x v="7"/>
    <x v="19"/>
  </r>
  <r>
    <n v="2431"/>
    <x v="2431"/>
    <s v="Go to Colorado and run a food truck with homemade food of all kinds."/>
    <x v="57"/>
    <x v="369"/>
    <x v="2"/>
    <x v="0"/>
    <s v="USD"/>
    <n v="1467080613"/>
    <n v="1461896613"/>
    <b v="0"/>
    <x v="84"/>
    <b v="0"/>
    <s v="food/food trucks"/>
    <x v="50"/>
    <n v="1"/>
    <x v="7"/>
    <x v="19"/>
  </r>
  <r>
    <n v="2432"/>
    <x v="2432"/>
    <s v="Looking to start competition cooking and need start-up help.  Offering brisket tasting to all contributors."/>
    <x v="32"/>
    <x v="369"/>
    <x v="2"/>
    <x v="0"/>
    <s v="USD"/>
    <n v="1425791697"/>
    <n v="1423199697"/>
    <b v="0"/>
    <x v="84"/>
    <b v="0"/>
    <s v="food/food trucks"/>
    <x v="50"/>
    <n v="1"/>
    <x v="7"/>
    <x v="19"/>
  </r>
  <r>
    <n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x v="78"/>
    <b v="0"/>
    <s v="food/food trucks"/>
    <x v="50"/>
    <n v="0"/>
    <x v="7"/>
    <x v="19"/>
  </r>
  <r>
    <n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x v="84"/>
    <b v="0"/>
    <s v="food/food trucks"/>
    <x v="50"/>
    <n v="13"/>
    <x v="7"/>
    <x v="19"/>
  </r>
  <r>
    <n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x v="80"/>
    <b v="0"/>
    <s v="food/food trucks"/>
    <x v="50"/>
    <n v="306"/>
    <x v="7"/>
    <x v="19"/>
  </r>
  <r>
    <n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x v="84"/>
    <b v="0"/>
    <s v="food/food trucks"/>
    <x v="50"/>
    <n v="22.5"/>
    <x v="7"/>
    <x v="19"/>
  </r>
  <r>
    <n v="2437"/>
    <x v="2437"/>
    <s v="Homemade Gumbo, Stews and Curry to be served hot and fresh everyday at any festival or concert we can attend."/>
    <x v="6"/>
    <x v="117"/>
    <x v="2"/>
    <x v="0"/>
    <s v="USD"/>
    <n v="1426615200"/>
    <n v="1422400188"/>
    <b v="0"/>
    <x v="78"/>
    <b v="0"/>
    <s v="food/food trucks"/>
    <x v="50"/>
    <n v="0"/>
    <x v="7"/>
    <x v="19"/>
  </r>
  <r>
    <n v="2438"/>
    <x v="2438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x v="29"/>
    <b v="0"/>
    <s v="food/food trucks"/>
    <x v="50"/>
    <n v="50"/>
    <x v="7"/>
    <x v="19"/>
  </r>
  <r>
    <n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x v="78"/>
    <b v="0"/>
    <s v="food/food trucks"/>
    <x v="50"/>
    <n v="0"/>
    <x v="7"/>
    <x v="19"/>
  </r>
  <r>
    <n v="2440"/>
    <x v="2440"/>
    <s v="Starting a entire clean energy food truck and set a new standard for Cambodia"/>
    <x v="10"/>
    <x v="115"/>
    <x v="2"/>
    <x v="18"/>
    <s v="EUR"/>
    <n v="1455399313"/>
    <n v="1452807313"/>
    <b v="0"/>
    <x v="84"/>
    <b v="0"/>
    <s v="food/food trucks"/>
    <x v="50"/>
    <n v="5"/>
    <x v="7"/>
    <x v="19"/>
  </r>
  <r>
    <n v="2441"/>
    <x v="2441"/>
    <s v="YOU can help Alchemy Pops POP up on a street near you!"/>
    <x v="51"/>
    <x v="1678"/>
    <x v="0"/>
    <x v="0"/>
    <s v="USD"/>
    <n v="1437627540"/>
    <n v="1435806054"/>
    <b v="0"/>
    <x v="280"/>
    <b v="1"/>
    <s v="food/small batch"/>
    <x v="29"/>
    <n v="74.23"/>
    <x v="7"/>
    <x v="33"/>
  </r>
  <r>
    <n v="2442"/>
    <x v="2442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s v="food/small batch"/>
    <x v="9"/>
    <n v="81.25"/>
    <x v="7"/>
    <x v="33"/>
  </r>
  <r>
    <n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s v="food/small batch"/>
    <x v="195"/>
    <n v="130.22999999999999"/>
    <x v="7"/>
    <x v="33"/>
  </r>
  <r>
    <n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s v="food/small batch"/>
    <x v="15"/>
    <n v="53.41"/>
    <x v="7"/>
    <x v="33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s v="food/small batch"/>
    <x v="36"/>
    <n v="75.13"/>
    <x v="7"/>
    <x v="33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s v="food/small batch"/>
    <x v="239"/>
    <n v="75.67"/>
    <x v="7"/>
    <x v="33"/>
  </r>
  <r>
    <n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s v="food/small batch"/>
    <x v="333"/>
    <n v="31.69"/>
    <x v="7"/>
    <x v="33"/>
  </r>
  <r>
    <n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s v="food/small batch"/>
    <x v="29"/>
    <n v="47.78"/>
    <x v="7"/>
    <x v="33"/>
  </r>
  <r>
    <n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s v="food/small batch"/>
    <x v="29"/>
    <n v="90"/>
    <x v="7"/>
    <x v="33"/>
  </r>
  <r>
    <n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s v="food/small batch"/>
    <x v="21"/>
    <n v="149.31"/>
    <x v="7"/>
    <x v="33"/>
  </r>
  <r>
    <n v="2451"/>
    <x v="2451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s v="food/small batch"/>
    <x v="41"/>
    <n v="62.07"/>
    <x v="7"/>
    <x v="33"/>
  </r>
  <r>
    <n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s v="food/small batch"/>
    <x v="84"/>
    <n v="53.4"/>
    <x v="7"/>
    <x v="33"/>
  </r>
  <r>
    <n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s v="food/small batch"/>
    <x v="19"/>
    <n v="69.27"/>
    <x v="7"/>
    <x v="33"/>
  </r>
  <r>
    <n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s v="food/small batch"/>
    <x v="7"/>
    <n v="271.51"/>
    <x v="7"/>
    <x v="33"/>
  </r>
  <r>
    <n v="2455"/>
    <x v="2455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s v="food/small batch"/>
    <x v="112"/>
    <n v="34.130000000000003"/>
    <x v="7"/>
    <x v="33"/>
  </r>
  <r>
    <n v="2456"/>
    <x v="2456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s v="food/small batch"/>
    <x v="141"/>
    <n v="40.49"/>
    <x v="7"/>
    <x v="33"/>
  </r>
  <r>
    <n v="2457"/>
    <x v="2457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s v="food/small batch"/>
    <x v="21"/>
    <n v="189.76"/>
    <x v="7"/>
    <x v="33"/>
  </r>
  <r>
    <n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s v="food/small batch"/>
    <x v="5"/>
    <n v="68.86"/>
    <x v="7"/>
    <x v="33"/>
  </r>
  <r>
    <n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s v="food/small batch"/>
    <x v="21"/>
    <n v="108.78"/>
    <x v="7"/>
    <x v="33"/>
  </r>
  <r>
    <n v="2460"/>
    <x v="2460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s v="food/small batch"/>
    <x v="7"/>
    <n v="125.99"/>
    <x v="7"/>
    <x v="33"/>
  </r>
  <r>
    <n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s v="music/indie rock"/>
    <x v="3"/>
    <n v="90.52"/>
    <x v="4"/>
    <x v="14"/>
  </r>
  <r>
    <n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s v="music/indie rock"/>
    <x v="38"/>
    <n v="28.88"/>
    <x v="4"/>
    <x v="14"/>
  </r>
  <r>
    <n v="2463"/>
    <x v="2463"/>
    <s v="Emma Ate The Lion's debut full length album"/>
    <x v="13"/>
    <x v="66"/>
    <x v="0"/>
    <x v="0"/>
    <s v="USD"/>
    <n v="1366138800"/>
    <n v="1362710425"/>
    <b v="0"/>
    <x v="11"/>
    <b v="1"/>
    <s v="music/indie rock"/>
    <x v="31"/>
    <n v="31"/>
    <x v="4"/>
    <x v="14"/>
  </r>
  <r>
    <n v="2464"/>
    <x v="2464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s v="music/indie rock"/>
    <x v="38"/>
    <n v="51.67"/>
    <x v="4"/>
    <x v="14"/>
  </r>
  <r>
    <n v="2465"/>
    <x v="2465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s v="music/indie rock"/>
    <x v="144"/>
    <n v="26.27"/>
    <x v="4"/>
    <x v="14"/>
  </r>
  <r>
    <n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s v="music/indie rock"/>
    <x v="8"/>
    <n v="48.08"/>
    <x v="4"/>
    <x v="14"/>
  </r>
  <r>
    <n v="2467"/>
    <x v="2467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s v="music/indie rock"/>
    <x v="17"/>
    <n v="27.56"/>
    <x v="4"/>
    <x v="14"/>
  </r>
  <r>
    <n v="2468"/>
    <x v="2468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s v="music/indie rock"/>
    <x v="13"/>
    <n v="36.97"/>
    <x v="4"/>
    <x v="14"/>
  </r>
  <r>
    <n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s v="music/indie rock"/>
    <x v="35"/>
    <n v="29.02"/>
    <x v="4"/>
    <x v="14"/>
  </r>
  <r>
    <n v="2470"/>
    <x v="2470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s v="music/indie rock"/>
    <x v="33"/>
    <n v="28.66"/>
    <x v="4"/>
    <x v="14"/>
  </r>
  <r>
    <n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s v="music/indie rock"/>
    <x v="30"/>
    <n v="37.65"/>
    <x v="4"/>
    <x v="14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s v="music/indie rock"/>
    <x v="104"/>
    <n v="97.9"/>
    <x v="4"/>
    <x v="14"/>
  </r>
  <r>
    <n v="2473"/>
    <x v="2473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s v="music/indie rock"/>
    <x v="8"/>
    <n v="42.55"/>
    <x v="4"/>
    <x v="14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s v="music/indie rock"/>
    <x v="8"/>
    <n v="131.58000000000001"/>
    <x v="4"/>
    <x v="14"/>
  </r>
  <r>
    <n v="2475"/>
    <x v="2475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s v="music/indie rock"/>
    <x v="2"/>
    <n v="32.32"/>
    <x v="4"/>
    <x v="14"/>
  </r>
  <r>
    <n v="2476"/>
    <x v="2476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s v="music/indie rock"/>
    <x v="2"/>
    <n v="61.1"/>
    <x v="4"/>
    <x v="14"/>
  </r>
  <r>
    <n v="2477"/>
    <x v="823"/>
    <s v="Releasing my first album in August, and I need your help in order to get it done!"/>
    <x v="47"/>
    <x v="1707"/>
    <x v="0"/>
    <x v="0"/>
    <s v="USD"/>
    <n v="1344789345"/>
    <n v="1340901345"/>
    <b v="0"/>
    <x v="14"/>
    <b v="1"/>
    <s v="music/indie rock"/>
    <x v="193"/>
    <n v="31.34"/>
    <x v="4"/>
    <x v="14"/>
  </r>
  <r>
    <n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s v="music/indie rock"/>
    <x v="30"/>
    <n v="129.11000000000001"/>
    <x v="4"/>
    <x v="14"/>
  </r>
  <r>
    <n v="2479"/>
    <x v="2478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s v="music/indie rock"/>
    <x v="18"/>
    <n v="25.02"/>
    <x v="4"/>
    <x v="14"/>
  </r>
  <r>
    <n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s v="music/indie rock"/>
    <x v="8"/>
    <n v="250"/>
    <x v="4"/>
    <x v="14"/>
  </r>
  <r>
    <n v="2481"/>
    <x v="2480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s v="music/indie rock"/>
    <x v="40"/>
    <n v="47.54"/>
    <x v="4"/>
    <x v="14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s v="music/indie rock"/>
    <x v="8"/>
    <n v="40.04"/>
    <x v="4"/>
    <x v="14"/>
  </r>
  <r>
    <n v="2483"/>
    <x v="2482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s v="music/indie rock"/>
    <x v="35"/>
    <n v="65.84"/>
    <x v="4"/>
    <x v="14"/>
  </r>
  <r>
    <n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s v="music/indie rock"/>
    <x v="17"/>
    <n v="46.4"/>
    <x v="4"/>
    <x v="14"/>
  </r>
  <r>
    <n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s v="music/indie rock"/>
    <x v="33"/>
    <n v="50.37"/>
    <x v="4"/>
    <x v="14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s v="music/indie rock"/>
    <x v="334"/>
    <n v="26.57"/>
    <x v="4"/>
    <x v="14"/>
  </r>
  <r>
    <n v="2487"/>
    <x v="2486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s v="music/indie rock"/>
    <x v="8"/>
    <n v="39.49"/>
    <x v="4"/>
    <x v="14"/>
  </r>
  <r>
    <n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s v="music/indie rock"/>
    <x v="13"/>
    <n v="49.25"/>
    <x v="4"/>
    <x v="14"/>
  </r>
  <r>
    <n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s v="music/indie rock"/>
    <x v="84"/>
    <n v="62.38"/>
    <x v="4"/>
    <x v="14"/>
  </r>
  <r>
    <n v="2490"/>
    <x v="2489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s v="music/indie rock"/>
    <x v="10"/>
    <n v="37.94"/>
    <x v="4"/>
    <x v="14"/>
  </r>
  <r>
    <n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s v="music/indie rock"/>
    <x v="33"/>
    <n v="51.6"/>
    <x v="4"/>
    <x v="14"/>
  </r>
  <r>
    <n v="2492"/>
    <x v="2491"/>
    <s v="We're a band from Hawaii trying to produce our first EP and we need help!"/>
    <x v="20"/>
    <x v="661"/>
    <x v="0"/>
    <x v="0"/>
    <s v="USD"/>
    <n v="1339840740"/>
    <n v="1335397188"/>
    <b v="0"/>
    <x v="74"/>
    <b v="1"/>
    <s v="music/indie rock"/>
    <x v="105"/>
    <n v="27.78"/>
    <x v="4"/>
    <x v="14"/>
  </r>
  <r>
    <n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s v="music/indie rock"/>
    <x v="32"/>
    <n v="99.38"/>
    <x v="4"/>
    <x v="14"/>
  </r>
  <r>
    <n v="2494"/>
    <x v="2493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s v="music/indie rock"/>
    <x v="7"/>
    <n v="38.85"/>
    <x v="4"/>
    <x v="14"/>
  </r>
  <r>
    <n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s v="music/indie rock"/>
    <x v="30"/>
    <n v="45.55"/>
    <x v="4"/>
    <x v="14"/>
  </r>
  <r>
    <n v="2496"/>
    <x v="2495"/>
    <s v="Be a part of making the first Lynn Haven album, &quot;Fair Weather Friends.&quot;"/>
    <x v="12"/>
    <x v="44"/>
    <x v="0"/>
    <x v="0"/>
    <s v="USD"/>
    <n v="1364597692"/>
    <n v="1361577292"/>
    <b v="0"/>
    <x v="73"/>
    <b v="1"/>
    <s v="music/indie rock"/>
    <x v="8"/>
    <n v="600"/>
    <x v="4"/>
    <x v="14"/>
  </r>
  <r>
    <n v="2497"/>
    <x v="2496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s v="music/indie rock"/>
    <x v="40"/>
    <n v="80.55"/>
    <x v="4"/>
    <x v="14"/>
  </r>
  <r>
    <n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s v="music/indie rock"/>
    <x v="6"/>
    <n v="52.8"/>
    <x v="4"/>
    <x v="14"/>
  </r>
  <r>
    <n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s v="music/indie rock"/>
    <x v="195"/>
    <n v="47.68"/>
    <x v="4"/>
    <x v="14"/>
  </r>
  <r>
    <n v="2500"/>
    <x v="2499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s v="music/indie rock"/>
    <x v="40"/>
    <n v="23.45"/>
    <x v="4"/>
    <x v="14"/>
  </r>
  <r>
    <n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x v="63"/>
    <b v="0"/>
    <s v="food/restaurants"/>
    <x v="56"/>
    <n v="40.14"/>
    <x v="7"/>
    <x v="34"/>
  </r>
  <r>
    <n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x v="81"/>
    <b v="0"/>
    <s v="food/restaurants"/>
    <x v="50"/>
    <n v="17.2"/>
    <x v="7"/>
    <x v="34"/>
  </r>
  <r>
    <n v="2503"/>
    <x v="2502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x v="78"/>
    <b v="0"/>
    <s v="food/restaurants"/>
    <x v="50"/>
    <n v="0"/>
    <x v="7"/>
    <x v="34"/>
  </r>
  <r>
    <n v="2504"/>
    <x v="2503"/>
    <s v="Halal Restaurant and Internet Cafe 20 percent of profits will go to building masjids."/>
    <x v="19"/>
    <x v="117"/>
    <x v="2"/>
    <x v="0"/>
    <s v="USD"/>
    <n v="1416014534"/>
    <n v="1413418934"/>
    <b v="0"/>
    <x v="78"/>
    <b v="0"/>
    <s v="food/restaurants"/>
    <x v="50"/>
    <n v="0"/>
    <x v="7"/>
    <x v="34"/>
  </r>
  <r>
    <n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x v="78"/>
    <b v="0"/>
    <s v="food/restaurants"/>
    <x v="50"/>
    <n v="0"/>
    <x v="7"/>
    <x v="34"/>
  </r>
  <r>
    <n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x v="84"/>
    <b v="0"/>
    <s v="food/restaurants"/>
    <x v="60"/>
    <n v="15"/>
    <x v="7"/>
    <x v="34"/>
  </r>
  <r>
    <n v="2507"/>
    <x v="2506"/>
    <s v="Unique dishes for a unique city!."/>
    <x v="350"/>
    <x v="117"/>
    <x v="2"/>
    <x v="0"/>
    <s v="USD"/>
    <n v="1431308704"/>
    <n v="1428716704"/>
    <b v="0"/>
    <x v="78"/>
    <b v="0"/>
    <s v="food/restaurants"/>
    <x v="50"/>
    <n v="0"/>
    <x v="7"/>
    <x v="34"/>
  </r>
  <r>
    <n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x v="78"/>
    <b v="0"/>
    <s v="food/restaurants"/>
    <x v="50"/>
    <n v="0"/>
    <x v="7"/>
    <x v="34"/>
  </r>
  <r>
    <n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x v="33"/>
    <b v="0"/>
    <s v="food/restaurants"/>
    <x v="60"/>
    <n v="35.71"/>
    <x v="7"/>
    <x v="34"/>
  </r>
  <r>
    <n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x v="84"/>
    <b v="0"/>
    <s v="food/restaurants"/>
    <x v="50"/>
    <n v="37.5"/>
    <x v="7"/>
    <x v="34"/>
  </r>
  <r>
    <n v="2511"/>
    <x v="2510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x v="78"/>
    <b v="0"/>
    <s v="food/restaurants"/>
    <x v="50"/>
    <n v="0"/>
    <x v="7"/>
    <x v="34"/>
  </r>
  <r>
    <n v="2512"/>
    <x v="2511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x v="78"/>
    <b v="0"/>
    <s v="food/restaurants"/>
    <x v="50"/>
    <n v="0"/>
    <x v="7"/>
    <x v="34"/>
  </r>
  <r>
    <n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x v="78"/>
    <b v="0"/>
    <s v="food/restaurants"/>
    <x v="50"/>
    <n v="0"/>
    <x v="7"/>
    <x v="34"/>
  </r>
  <r>
    <n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x v="80"/>
    <b v="0"/>
    <s v="food/restaurants"/>
    <x v="53"/>
    <n v="52.5"/>
    <x v="7"/>
    <x v="34"/>
  </r>
  <r>
    <n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x v="8"/>
    <b v="0"/>
    <s v="food/restaurants"/>
    <x v="118"/>
    <n v="77.5"/>
    <x v="7"/>
    <x v="34"/>
  </r>
  <r>
    <n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x v="78"/>
    <b v="0"/>
    <s v="food/restaurants"/>
    <x v="50"/>
    <n v="0"/>
    <x v="7"/>
    <x v="34"/>
  </r>
  <r>
    <n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x v="51"/>
    <b v="0"/>
    <s v="food/restaurants"/>
    <x v="54"/>
    <n v="53.55"/>
    <x v="7"/>
    <x v="34"/>
  </r>
  <r>
    <n v="2518"/>
    <x v="2517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x v="78"/>
    <b v="0"/>
    <s v="food/restaurants"/>
    <x v="50"/>
    <n v="0"/>
    <x v="7"/>
    <x v="34"/>
  </r>
  <r>
    <n v="2519"/>
    <x v="2518"/>
    <s v="Better than your mom's, better than Cracker Barrel, only at Kelli's Kitchen (all from scratch)."/>
    <x v="60"/>
    <x v="654"/>
    <x v="2"/>
    <x v="0"/>
    <s v="USD"/>
    <n v="1405741404"/>
    <n v="1403149404"/>
    <b v="0"/>
    <x v="80"/>
    <b v="0"/>
    <s v="food/restaurants"/>
    <x v="50"/>
    <n v="16.25"/>
    <x v="7"/>
    <x v="34"/>
  </r>
  <r>
    <n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x v="78"/>
    <b v="0"/>
    <s v="food/restaurants"/>
    <x v="50"/>
    <n v="0"/>
    <x v="7"/>
    <x v="34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s v="music/classical music"/>
    <x v="15"/>
    <n v="103.68"/>
    <x v="4"/>
    <x v="35"/>
  </r>
  <r>
    <n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s v="music/classical music"/>
    <x v="8"/>
    <n v="185.19"/>
    <x v="4"/>
    <x v="35"/>
  </r>
  <r>
    <n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s v="music/classical music"/>
    <x v="94"/>
    <n v="54.15"/>
    <x v="4"/>
    <x v="35"/>
  </r>
  <r>
    <n v="2524"/>
    <x v="2523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s v="music/classical music"/>
    <x v="21"/>
    <n v="177.21"/>
    <x v="4"/>
    <x v="35"/>
  </r>
  <r>
    <n v="2525"/>
    <x v="2524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s v="music/classical music"/>
    <x v="8"/>
    <n v="100.33"/>
    <x v="4"/>
    <x v="35"/>
  </r>
  <r>
    <n v="2526"/>
    <x v="2525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s v="music/classical music"/>
    <x v="40"/>
    <n v="136.91"/>
    <x v="4"/>
    <x v="35"/>
  </r>
  <r>
    <n v="2527"/>
    <x v="2526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s v="music/classical music"/>
    <x v="21"/>
    <n v="57.54"/>
    <x v="4"/>
    <x v="35"/>
  </r>
  <r>
    <n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s v="music/classical music"/>
    <x v="13"/>
    <n v="52.96"/>
    <x v="4"/>
    <x v="35"/>
  </r>
  <r>
    <n v="2529"/>
    <x v="2528"/>
    <s v="Opera. Short. New."/>
    <x v="12"/>
    <x v="1736"/>
    <x v="0"/>
    <x v="0"/>
    <s v="USD"/>
    <n v="1332636975"/>
    <n v="1328752575"/>
    <b v="0"/>
    <x v="88"/>
    <b v="1"/>
    <s v="music/classical music"/>
    <x v="3"/>
    <n v="82.33"/>
    <x v="4"/>
    <x v="35"/>
  </r>
  <r>
    <n v="2530"/>
    <x v="2529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s v="music/classical music"/>
    <x v="8"/>
    <n v="135.41999999999999"/>
    <x v="4"/>
    <x v="35"/>
  </r>
  <r>
    <n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s v="music/classical music"/>
    <x v="8"/>
    <n v="74.069999999999993"/>
    <x v="4"/>
    <x v="35"/>
  </r>
  <r>
    <n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s v="music/classical music"/>
    <x v="9"/>
    <n v="84.08"/>
    <x v="4"/>
    <x v="35"/>
  </r>
  <r>
    <n v="2533"/>
    <x v="2532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s v="music/classical music"/>
    <x v="38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s v="music/classical music"/>
    <x v="2"/>
    <n v="150"/>
    <x v="4"/>
    <x v="35"/>
  </r>
  <r>
    <n v="2535"/>
    <x v="2534"/>
    <s v="Mark Hayes: Requiem Recording"/>
    <x v="22"/>
    <x v="1741"/>
    <x v="0"/>
    <x v="0"/>
    <s v="USD"/>
    <n v="1417463945"/>
    <n v="1414781945"/>
    <b v="0"/>
    <x v="76"/>
    <b v="1"/>
    <s v="music/classical music"/>
    <x v="3"/>
    <n v="266.08999999999997"/>
    <x v="4"/>
    <x v="35"/>
  </r>
  <r>
    <n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s v="music/classical music"/>
    <x v="31"/>
    <n v="7.25"/>
    <x v="4"/>
    <x v="35"/>
  </r>
  <r>
    <n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s v="music/classical music"/>
    <x v="5"/>
    <n v="100"/>
    <x v="4"/>
    <x v="35"/>
  </r>
  <r>
    <n v="2538"/>
    <x v="2537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s v="music/classical music"/>
    <x v="40"/>
    <n v="109.96"/>
    <x v="4"/>
    <x v="35"/>
  </r>
  <r>
    <n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s v="music/classical music"/>
    <x v="8"/>
    <n v="169.92"/>
    <x v="4"/>
    <x v="35"/>
  </r>
  <r>
    <n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s v="music/classical music"/>
    <x v="33"/>
    <n v="95.74"/>
    <x v="4"/>
    <x v="35"/>
  </r>
  <r>
    <n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s v="music/classical music"/>
    <x v="13"/>
    <n v="59.46"/>
    <x v="4"/>
    <x v="35"/>
  </r>
  <r>
    <n v="2542"/>
    <x v="2541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s v="music/classical music"/>
    <x v="3"/>
    <n v="55.77"/>
    <x v="4"/>
    <x v="35"/>
  </r>
  <r>
    <n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s v="music/classical music"/>
    <x v="94"/>
    <n v="30.08"/>
    <x v="4"/>
    <x v="35"/>
  </r>
  <r>
    <n v="2544"/>
    <x v="2543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s v="music/classical music"/>
    <x v="7"/>
    <n v="88.44"/>
    <x v="4"/>
    <x v="35"/>
  </r>
  <r>
    <n v="2545"/>
    <x v="2544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s v="music/classical music"/>
    <x v="228"/>
    <n v="64.03"/>
    <x v="4"/>
    <x v="35"/>
  </r>
  <r>
    <n v="2546"/>
    <x v="2545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s v="music/classical music"/>
    <x v="20"/>
    <n v="60.15"/>
    <x v="4"/>
    <x v="35"/>
  </r>
  <r>
    <n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s v="music/classical music"/>
    <x v="28"/>
    <n v="49.19"/>
    <x v="4"/>
    <x v="35"/>
  </r>
  <r>
    <n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s v="music/classical music"/>
    <x v="21"/>
    <n v="165.16"/>
    <x v="4"/>
    <x v="35"/>
  </r>
  <r>
    <n v="2549"/>
    <x v="2548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s v="music/classical music"/>
    <x v="33"/>
    <n v="43.62"/>
    <x v="4"/>
    <x v="35"/>
  </r>
  <r>
    <n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s v="music/classical music"/>
    <x v="7"/>
    <n v="43.7"/>
    <x v="4"/>
    <x v="35"/>
  </r>
  <r>
    <n v="2551"/>
    <x v="2550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s v="music/classical music"/>
    <x v="33"/>
    <n v="67.42"/>
    <x v="4"/>
    <x v="35"/>
  </r>
  <r>
    <n v="2552"/>
    <x v="2551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s v="music/classical music"/>
    <x v="13"/>
    <n v="177.5"/>
    <x v="4"/>
    <x v="35"/>
  </r>
  <r>
    <n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s v="music/classical music"/>
    <x v="94"/>
    <n v="38.880000000000003"/>
    <x v="4"/>
    <x v="35"/>
  </r>
  <r>
    <n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s v="music/classical music"/>
    <x v="4"/>
    <n v="54.99"/>
    <x v="4"/>
    <x v="35"/>
  </r>
  <r>
    <n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s v="music/classical music"/>
    <x v="13"/>
    <n v="61.34"/>
    <x v="4"/>
    <x v="35"/>
  </r>
  <r>
    <n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s v="music/classical music"/>
    <x v="6"/>
    <n v="23.12"/>
    <x v="4"/>
    <x v="35"/>
  </r>
  <r>
    <n v="2557"/>
    <x v="2556"/>
    <s v="Raising money for our concert tour of Switzerland and Germany in June/July 2014"/>
    <x v="42"/>
    <x v="1761"/>
    <x v="0"/>
    <x v="1"/>
    <s v="GBP"/>
    <n v="1400176386"/>
    <n v="1397584386"/>
    <b v="0"/>
    <x v="17"/>
    <b v="1"/>
    <s v="music/classical music"/>
    <x v="90"/>
    <n v="29.61"/>
    <x v="4"/>
    <x v="35"/>
  </r>
  <r>
    <n v="2558"/>
    <x v="2557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s v="music/classical music"/>
    <x v="15"/>
    <n v="75.61"/>
    <x v="4"/>
    <x v="35"/>
  </r>
  <r>
    <n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s v="music/classical music"/>
    <x v="38"/>
    <n v="35.6"/>
    <x v="4"/>
    <x v="35"/>
  </r>
  <r>
    <n v="2560"/>
    <x v="2559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s v="music/classical music"/>
    <x v="8"/>
    <n v="143"/>
    <x v="4"/>
    <x v="35"/>
  </r>
  <r>
    <n v="2561"/>
    <x v="2560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s v="food/food trucks"/>
    <x v="50"/>
    <n v="0"/>
    <x v="7"/>
    <x v="19"/>
  </r>
  <r>
    <n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s v="food/food trucks"/>
    <x v="60"/>
    <n v="25"/>
    <x v="7"/>
    <x v="19"/>
  </r>
  <r>
    <n v="2563"/>
    <x v="2562"/>
    <s v="Michigan based bubble tea and specialty ice cream food truck"/>
    <x v="22"/>
    <x v="117"/>
    <x v="1"/>
    <x v="0"/>
    <s v="USD"/>
    <n v="1438226451"/>
    <n v="1433042451"/>
    <b v="0"/>
    <x v="78"/>
    <b v="0"/>
    <s v="food/food trucks"/>
    <x v="50"/>
    <n v="0"/>
    <x v="7"/>
    <x v="19"/>
  </r>
  <r>
    <n v="2564"/>
    <x v="2563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s v="food/food trucks"/>
    <x v="50"/>
    <n v="0"/>
    <x v="7"/>
    <x v="19"/>
  </r>
  <r>
    <n v="2565"/>
    <x v="2564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s v="food/food trucks"/>
    <x v="60"/>
    <n v="100"/>
    <x v="7"/>
    <x v="19"/>
  </r>
  <r>
    <n v="2566"/>
    <x v="2565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s v="food/food trucks"/>
    <x v="50"/>
    <n v="0"/>
    <x v="7"/>
    <x v="19"/>
  </r>
  <r>
    <n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s v="food/food trucks"/>
    <x v="50"/>
    <n v="60"/>
    <x v="7"/>
    <x v="19"/>
  </r>
  <r>
    <n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s v="food/food trucks"/>
    <x v="60"/>
    <n v="50"/>
    <x v="7"/>
    <x v="19"/>
  </r>
  <r>
    <n v="2569"/>
    <x v="2568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s v="food/food trucks"/>
    <x v="53"/>
    <n v="72.5"/>
    <x v="7"/>
    <x v="19"/>
  </r>
  <r>
    <n v="2570"/>
    <x v="2569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s v="food/food trucks"/>
    <x v="60"/>
    <n v="29.5"/>
    <x v="7"/>
    <x v="19"/>
  </r>
  <r>
    <n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s v="food/food trucks"/>
    <x v="50"/>
    <n v="62.5"/>
    <x v="7"/>
    <x v="19"/>
  </r>
  <r>
    <n v="2572"/>
    <x v="2571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s v="food/food trucks"/>
    <x v="50"/>
    <n v="0"/>
    <x v="7"/>
    <x v="19"/>
  </r>
  <r>
    <n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s v="food/food trucks"/>
    <x v="50"/>
    <n v="0"/>
    <x v="7"/>
    <x v="19"/>
  </r>
  <r>
    <n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s v="food/food trucks"/>
    <x v="50"/>
    <n v="0"/>
    <x v="7"/>
    <x v="19"/>
  </r>
  <r>
    <n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s v="food/food trucks"/>
    <x v="50"/>
    <n v="0"/>
    <x v="7"/>
    <x v="19"/>
  </r>
  <r>
    <n v="2576"/>
    <x v="2575"/>
    <s v="A New Twist with an American and Philippine fast food Mobile Trailer."/>
    <x v="3"/>
    <x v="117"/>
    <x v="1"/>
    <x v="0"/>
    <s v="USD"/>
    <n v="1428707647"/>
    <n v="1424823247"/>
    <b v="0"/>
    <x v="78"/>
    <b v="0"/>
    <s v="food/food trucks"/>
    <x v="50"/>
    <n v="0"/>
    <x v="7"/>
    <x v="19"/>
  </r>
  <r>
    <n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s v="food/food trucks"/>
    <x v="50"/>
    <n v="0"/>
    <x v="7"/>
    <x v="19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s v="food/food trucks"/>
    <x v="50"/>
    <n v="0"/>
    <x v="7"/>
    <x v="19"/>
  </r>
  <r>
    <n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s v="food/food trucks"/>
    <x v="50"/>
    <n v="23.08"/>
    <x v="7"/>
    <x v="19"/>
  </r>
  <r>
    <n v="2580"/>
    <x v="2579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s v="food/food trucks"/>
    <x v="60"/>
    <n v="25.5"/>
    <x v="7"/>
    <x v="19"/>
  </r>
  <r>
    <n v="2581"/>
    <x v="2580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x v="202"/>
    <b v="0"/>
    <s v="food/food trucks"/>
    <x v="57"/>
    <n v="48.18"/>
    <x v="7"/>
    <x v="19"/>
  </r>
  <r>
    <n v="2582"/>
    <x v="2581"/>
    <s v="The place where chicken meets liquor for the first time!"/>
    <x v="161"/>
    <x v="116"/>
    <x v="2"/>
    <x v="0"/>
    <s v="USD"/>
    <n v="1477784634"/>
    <n v="1475192634"/>
    <b v="0"/>
    <x v="29"/>
    <b v="0"/>
    <s v="food/food trucks"/>
    <x v="50"/>
    <n v="1"/>
    <x v="7"/>
    <x v="19"/>
  </r>
  <r>
    <n v="2583"/>
    <x v="2582"/>
    <s v="Crazy Daisy will become the newest member of the food truck distributors in Kansas City, Missouri."/>
    <x v="28"/>
    <x v="139"/>
    <x v="2"/>
    <x v="0"/>
    <s v="USD"/>
    <n v="1426526880"/>
    <n v="1421346480"/>
    <b v="0"/>
    <x v="81"/>
    <b v="0"/>
    <s v="food/food trucks"/>
    <x v="60"/>
    <n v="1"/>
    <x v="7"/>
    <x v="19"/>
  </r>
  <r>
    <n v="2584"/>
    <x v="2583"/>
    <s v="Bringing quality food to the masses using local premium ingredients, but at a food truck price!"/>
    <x v="3"/>
    <x v="117"/>
    <x v="2"/>
    <x v="0"/>
    <s v="USD"/>
    <n v="1434341369"/>
    <n v="1431749369"/>
    <b v="0"/>
    <x v="78"/>
    <b v="0"/>
    <s v="food/food trucks"/>
    <x v="50"/>
    <n v="0"/>
    <x v="7"/>
    <x v="19"/>
  </r>
  <r>
    <n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x v="29"/>
    <b v="0"/>
    <s v="food/food trucks"/>
    <x v="50"/>
    <n v="50"/>
    <x v="7"/>
    <x v="19"/>
  </r>
  <r>
    <n v="2586"/>
    <x v="2585"/>
    <s v="I would like to bring fresh salad and food to the streets of London at a reasonable price."/>
    <x v="9"/>
    <x v="139"/>
    <x v="2"/>
    <x v="1"/>
    <s v="GBP"/>
    <n v="1451030136"/>
    <n v="1448438136"/>
    <b v="0"/>
    <x v="29"/>
    <b v="0"/>
    <s v="food/food trucks"/>
    <x v="50"/>
    <n v="5"/>
    <x v="7"/>
    <x v="19"/>
  </r>
  <r>
    <n v="2587"/>
    <x v="2586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x v="79"/>
    <b v="0"/>
    <s v="food/food trucks"/>
    <x v="53"/>
    <n v="202.83"/>
    <x v="7"/>
    <x v="19"/>
  </r>
  <r>
    <n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x v="22"/>
    <b v="0"/>
    <s v="food/food trucks"/>
    <x v="65"/>
    <n v="29.13"/>
    <x v="7"/>
    <x v="19"/>
  </r>
  <r>
    <n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x v="29"/>
    <b v="0"/>
    <s v="food/food trucks"/>
    <x v="50"/>
    <n v="5"/>
    <x v="7"/>
    <x v="19"/>
  </r>
  <r>
    <n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x v="78"/>
    <b v="0"/>
    <s v="food/food trucks"/>
    <x v="50"/>
    <n v="0"/>
    <x v="7"/>
    <x v="19"/>
  </r>
  <r>
    <n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x v="84"/>
    <b v="0"/>
    <s v="food/food trucks"/>
    <x v="53"/>
    <n v="13"/>
    <x v="7"/>
    <x v="19"/>
  </r>
  <r>
    <n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x v="29"/>
    <b v="0"/>
    <s v="food/food trucks"/>
    <x v="50"/>
    <n v="50"/>
    <x v="7"/>
    <x v="19"/>
  </r>
  <r>
    <n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x v="78"/>
    <b v="0"/>
    <s v="food/food trucks"/>
    <x v="50"/>
    <n v="0"/>
    <x v="7"/>
    <x v="19"/>
  </r>
  <r>
    <n v="2594"/>
    <x v="2593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x v="29"/>
    <b v="0"/>
    <s v="food/food trucks"/>
    <x v="50"/>
    <n v="1"/>
    <x v="7"/>
    <x v="19"/>
  </r>
  <r>
    <n v="2595"/>
    <x v="2594"/>
    <s v="Looking to put the best baked goods in Bowling Green on wheels"/>
    <x v="36"/>
    <x v="1767"/>
    <x v="2"/>
    <x v="0"/>
    <s v="USD"/>
    <n v="1487915500"/>
    <n v="1485323500"/>
    <b v="0"/>
    <x v="10"/>
    <b v="0"/>
    <s v="food/food trucks"/>
    <x v="81"/>
    <n v="96.05"/>
    <x v="7"/>
    <x v="19"/>
  </r>
  <r>
    <n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x v="74"/>
    <b v="0"/>
    <s v="food/food trucks"/>
    <x v="148"/>
    <n v="305.77999999999997"/>
    <x v="7"/>
    <x v="19"/>
  </r>
  <r>
    <n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x v="63"/>
    <b v="0"/>
    <s v="food/food trucks"/>
    <x v="52"/>
    <n v="12.14"/>
    <x v="7"/>
    <x v="19"/>
  </r>
  <r>
    <n v="2598"/>
    <x v="2597"/>
    <s v="I'm ready to make Tulsa happy and aware that love and kindness go hand in hand with good food!"/>
    <x v="9"/>
    <x v="1769"/>
    <x v="2"/>
    <x v="0"/>
    <s v="USD"/>
    <n v="1443039001"/>
    <n v="1440447001"/>
    <b v="0"/>
    <x v="25"/>
    <b v="0"/>
    <s v="food/food trucks"/>
    <x v="115"/>
    <n v="83.57"/>
    <x v="7"/>
    <x v="19"/>
  </r>
  <r>
    <n v="2599"/>
    <x v="2598"/>
    <s v="The Empty Ramekins Catering Group is looking for your help to start up in Miami Florida!!!!"/>
    <x v="354"/>
    <x v="456"/>
    <x v="2"/>
    <x v="0"/>
    <s v="USD"/>
    <n v="1407089147"/>
    <n v="1403201147"/>
    <b v="0"/>
    <x v="81"/>
    <b v="0"/>
    <s v="food/food trucks"/>
    <x v="60"/>
    <n v="18"/>
    <x v="7"/>
    <x v="19"/>
  </r>
  <r>
    <n v="2600"/>
    <x v="2599"/>
    <s v="On Sunday November 8, 2015 our food truck burned to the ground. Please help us get rebuilt."/>
    <x v="63"/>
    <x v="1505"/>
    <x v="2"/>
    <x v="0"/>
    <s v="USD"/>
    <n v="1458938200"/>
    <n v="1453757800"/>
    <b v="0"/>
    <x v="209"/>
    <b v="0"/>
    <s v="food/food trucks"/>
    <x v="113"/>
    <n v="115.53"/>
    <x v="7"/>
    <x v="19"/>
  </r>
  <r>
    <n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s v="technology/space exploration"/>
    <x v="335"/>
    <n v="21.9"/>
    <x v="2"/>
    <x v="36"/>
  </r>
  <r>
    <n v="2602"/>
    <x v="2601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s v="technology/space exploration"/>
    <x v="336"/>
    <n v="80.02"/>
    <x v="2"/>
    <x v="36"/>
  </r>
  <r>
    <n v="2603"/>
    <x v="2602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s v="technology/space exploration"/>
    <x v="7"/>
    <n v="35.520000000000003"/>
    <x v="2"/>
    <x v="36"/>
  </r>
  <r>
    <n v="2604"/>
    <x v="2603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s v="technology/space exploration"/>
    <x v="3"/>
    <n v="64.930000000000007"/>
    <x v="2"/>
    <x v="36"/>
  </r>
  <r>
    <n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s v="technology/space exploration"/>
    <x v="13"/>
    <n v="60.97"/>
    <x v="2"/>
    <x v="36"/>
  </r>
  <r>
    <n v="2606"/>
    <x v="2605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s v="technology/space exploration"/>
    <x v="5"/>
    <n v="31.44"/>
    <x v="2"/>
    <x v="36"/>
  </r>
  <r>
    <n v="2607"/>
    <x v="2606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s v="technology/space exploration"/>
    <x v="326"/>
    <n v="81.95"/>
    <x v="2"/>
    <x v="36"/>
  </r>
  <r>
    <n v="2608"/>
    <x v="2607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s v="technology/space exploration"/>
    <x v="337"/>
    <n v="58.93"/>
    <x v="2"/>
    <x v="36"/>
  </r>
  <r>
    <n v="2609"/>
    <x v="2608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s v="technology/space exploration"/>
    <x v="272"/>
    <n v="157.29"/>
    <x v="2"/>
    <x v="36"/>
  </r>
  <r>
    <n v="2610"/>
    <x v="2609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s v="technology/space exploration"/>
    <x v="48"/>
    <n v="55.76"/>
    <x v="2"/>
    <x v="36"/>
  </r>
  <r>
    <n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s v="technology/space exploration"/>
    <x v="338"/>
    <n v="83.8"/>
    <x v="2"/>
    <x v="36"/>
  </r>
  <r>
    <n v="2612"/>
    <x v="2611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s v="technology/space exploration"/>
    <x v="174"/>
    <n v="58.42"/>
    <x v="2"/>
    <x v="36"/>
  </r>
  <r>
    <n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s v="technology/space exploration"/>
    <x v="7"/>
    <n v="270.57"/>
    <x v="2"/>
    <x v="36"/>
  </r>
  <r>
    <n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s v="technology/space exploration"/>
    <x v="21"/>
    <n v="107.1"/>
    <x v="2"/>
    <x v="36"/>
  </r>
  <r>
    <n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s v="technology/space exploration"/>
    <x v="106"/>
    <n v="47.18"/>
    <x v="2"/>
    <x v="36"/>
  </r>
  <r>
    <n v="2616"/>
    <x v="2615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s v="technology/space exploration"/>
    <x v="41"/>
    <n v="120.31"/>
    <x v="2"/>
    <x v="36"/>
  </r>
  <r>
    <n v="2617"/>
    <x v="2616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s v="technology/space exploration"/>
    <x v="339"/>
    <n v="27.6"/>
    <x v="2"/>
    <x v="36"/>
  </r>
  <r>
    <n v="2618"/>
    <x v="2617"/>
    <s v="LTD ED COLLECTIBLE SPACE ART FEAT. ASTRONAUTS"/>
    <x v="36"/>
    <x v="1786"/>
    <x v="0"/>
    <x v="0"/>
    <s v="USD"/>
    <n v="1449000061"/>
    <n v="1443812461"/>
    <b v="1"/>
    <x v="99"/>
    <b v="1"/>
    <s v="technology/space exploration"/>
    <x v="2"/>
    <n v="205.3"/>
    <x v="2"/>
    <x v="36"/>
  </r>
  <r>
    <n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s v="technology/space exploration"/>
    <x v="340"/>
    <n v="35.549999999999997"/>
    <x v="2"/>
    <x v="36"/>
  </r>
  <r>
    <n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s v="technology/space exploration"/>
    <x v="124"/>
    <n v="74.64"/>
    <x v="2"/>
    <x v="36"/>
  </r>
  <r>
    <n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s v="technology/space exploration"/>
    <x v="91"/>
    <n v="47.06"/>
    <x v="2"/>
    <x v="36"/>
  </r>
  <r>
    <n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s v="technology/space exploration"/>
    <x v="26"/>
    <n v="26.59"/>
    <x v="2"/>
    <x v="36"/>
  </r>
  <r>
    <n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s v="technology/space exploration"/>
    <x v="35"/>
    <n v="36.770000000000003"/>
    <x v="2"/>
    <x v="36"/>
  </r>
  <r>
    <n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s v="technology/space exploration"/>
    <x v="341"/>
    <n v="31.82"/>
    <x v="2"/>
    <x v="36"/>
  </r>
  <r>
    <n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s v="technology/space exploration"/>
    <x v="342"/>
    <n v="27.58"/>
    <x v="2"/>
    <x v="36"/>
  </r>
  <r>
    <n v="2626"/>
    <x v="2625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s v="technology/space exploration"/>
    <x v="20"/>
    <n v="56"/>
    <x v="2"/>
    <x v="36"/>
  </r>
  <r>
    <n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s v="technology/space exploration"/>
    <x v="343"/>
    <n v="21.56"/>
    <x v="2"/>
    <x v="36"/>
  </r>
  <r>
    <n v="2628"/>
    <x v="2627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s v="technology/space exploration"/>
    <x v="5"/>
    <n v="44.1"/>
    <x v="2"/>
    <x v="36"/>
  </r>
  <r>
    <n v="2629"/>
    <x v="2628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s v="technology/space exploration"/>
    <x v="30"/>
    <n v="63.87"/>
    <x v="2"/>
    <x v="36"/>
  </r>
  <r>
    <n v="2630"/>
    <x v="2629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s v="technology/space exploration"/>
    <x v="137"/>
    <n v="38.99"/>
    <x v="2"/>
    <x v="36"/>
  </r>
  <r>
    <n v="2631"/>
    <x v="2630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s v="technology/space exploration"/>
    <x v="41"/>
    <n v="80.19"/>
    <x v="2"/>
    <x v="36"/>
  </r>
  <r>
    <n v="2632"/>
    <x v="2631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s v="technology/space exploration"/>
    <x v="0"/>
    <n v="34.9"/>
    <x v="2"/>
    <x v="36"/>
  </r>
  <r>
    <n v="2633"/>
    <x v="2632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s v="technology/space exploration"/>
    <x v="255"/>
    <n v="89.1"/>
    <x v="2"/>
    <x v="36"/>
  </r>
  <r>
    <n v="2634"/>
    <x v="2633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s v="technology/space exploration"/>
    <x v="6"/>
    <n v="39.44"/>
    <x v="2"/>
    <x v="36"/>
  </r>
  <r>
    <n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s v="technology/space exploration"/>
    <x v="8"/>
    <n v="136.9"/>
    <x v="2"/>
    <x v="36"/>
  </r>
  <r>
    <n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s v="technology/space exploration"/>
    <x v="229"/>
    <n v="37.46"/>
    <x v="2"/>
    <x v="36"/>
  </r>
  <r>
    <n v="2637"/>
    <x v="2636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s v="technology/space exploration"/>
    <x v="183"/>
    <n v="31.96"/>
    <x v="2"/>
    <x v="36"/>
  </r>
  <r>
    <n v="2638"/>
    <x v="2637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s v="technology/space exploration"/>
    <x v="21"/>
    <n v="25.21"/>
    <x v="2"/>
    <x v="36"/>
  </r>
  <r>
    <n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s v="technology/space exploration"/>
    <x v="344"/>
    <n v="10.039999999999999"/>
    <x v="2"/>
    <x v="36"/>
  </r>
  <r>
    <n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s v="technology/space exploration"/>
    <x v="6"/>
    <n v="45.94"/>
    <x v="2"/>
    <x v="36"/>
  </r>
  <r>
    <n v="2641"/>
    <x v="2640"/>
    <s v="Building a Flying saucer that has Artificial Intelligent made from sea shell."/>
    <x v="15"/>
    <x v="493"/>
    <x v="2"/>
    <x v="0"/>
    <s v="USD"/>
    <n v="1410811740"/>
    <n v="1409341863"/>
    <b v="0"/>
    <x v="29"/>
    <b v="0"/>
    <s v="technology/space exploration"/>
    <x v="60"/>
    <n v="15"/>
    <x v="2"/>
    <x v="36"/>
  </r>
  <r>
    <n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x v="78"/>
    <b v="0"/>
    <s v="technology/space exploration"/>
    <x v="50"/>
    <n v="0"/>
    <x v="2"/>
    <x v="36"/>
  </r>
  <r>
    <n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s v="technology/space exploration"/>
    <x v="122"/>
    <n v="223.58"/>
    <x v="2"/>
    <x v="36"/>
  </r>
  <r>
    <n v="2644"/>
    <x v="2643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s v="technology/space exploration"/>
    <x v="53"/>
    <n v="39.479999999999997"/>
    <x v="2"/>
    <x v="36"/>
  </r>
  <r>
    <n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s v="technology/space exploration"/>
    <x v="57"/>
    <n v="91.3"/>
    <x v="2"/>
    <x v="36"/>
  </r>
  <r>
    <n v="2646"/>
    <x v="2645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s v="technology/space exploration"/>
    <x v="59"/>
    <n v="78.67"/>
    <x v="2"/>
    <x v="36"/>
  </r>
  <r>
    <n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s v="technology/space exploration"/>
    <x v="60"/>
    <n v="12"/>
    <x v="2"/>
    <x v="36"/>
  </r>
  <r>
    <n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s v="technology/space exploration"/>
    <x v="60"/>
    <n v="17.670000000000002"/>
    <x v="2"/>
    <x v="36"/>
  </r>
  <r>
    <n v="2649"/>
    <x v="2648"/>
    <s v="They have launched a Kickstarter."/>
    <x v="152"/>
    <x v="1811"/>
    <x v="1"/>
    <x v="0"/>
    <s v="USD"/>
    <n v="1454370941"/>
    <n v="1449186941"/>
    <b v="0"/>
    <x v="83"/>
    <b v="0"/>
    <s v="technology/space exploration"/>
    <x v="50"/>
    <n v="41.33"/>
    <x v="2"/>
    <x v="36"/>
  </r>
  <r>
    <n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s v="technology/space exploration"/>
    <x v="60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s v="technology/space exploration"/>
    <x v="53"/>
    <n v="307.82"/>
    <x v="2"/>
    <x v="36"/>
  </r>
  <r>
    <n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s v="technology/space exploration"/>
    <x v="60"/>
    <n v="80.45"/>
    <x v="2"/>
    <x v="36"/>
  </r>
  <r>
    <n v="2653"/>
    <x v="2652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s v="technology/space exploration"/>
    <x v="81"/>
    <n v="83.94"/>
    <x v="2"/>
    <x v="36"/>
  </r>
  <r>
    <n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s v="technology/space exploration"/>
    <x v="50"/>
    <n v="8.5"/>
    <x v="2"/>
    <x v="36"/>
  </r>
  <r>
    <n v="2655"/>
    <x v="2654"/>
    <s v="Thank you for your support!"/>
    <x v="36"/>
    <x v="1815"/>
    <x v="1"/>
    <x v="0"/>
    <s v="USD"/>
    <n v="1455048000"/>
    <n v="1452631647"/>
    <b v="0"/>
    <x v="68"/>
    <b v="0"/>
    <s v="technology/space exploration"/>
    <x v="70"/>
    <n v="73.37"/>
    <x v="2"/>
    <x v="36"/>
  </r>
  <r>
    <n v="2656"/>
    <x v="2655"/>
    <s v="MoonWatcher will be bringing the Moon closer to all of us."/>
    <x v="60"/>
    <x v="1816"/>
    <x v="1"/>
    <x v="0"/>
    <s v="USD"/>
    <n v="1489345200"/>
    <n v="1485966688"/>
    <b v="0"/>
    <x v="215"/>
    <b v="0"/>
    <s v="technology/space exploration"/>
    <x v="57"/>
    <n v="112.86"/>
    <x v="2"/>
    <x v="36"/>
  </r>
  <r>
    <n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s v="technology/space exploration"/>
    <x v="118"/>
    <n v="95.28"/>
    <x v="2"/>
    <x v="36"/>
  </r>
  <r>
    <n v="2658"/>
    <x v="2657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s v="technology/space exploration"/>
    <x v="50"/>
    <n v="22.75"/>
    <x v="2"/>
    <x v="36"/>
  </r>
  <r>
    <n v="2659"/>
    <x v="2658"/>
    <s v="test"/>
    <x v="197"/>
    <x v="1819"/>
    <x v="1"/>
    <x v="0"/>
    <s v="USD"/>
    <n v="1429321210"/>
    <n v="1426729210"/>
    <b v="0"/>
    <x v="73"/>
    <b v="0"/>
    <s v="technology/space exploration"/>
    <x v="56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s v="technology/space exploration"/>
    <x v="50"/>
    <n v="3.8"/>
    <x v="2"/>
    <x v="36"/>
  </r>
  <r>
    <n v="2661"/>
    <x v="2660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s v="technology/makerspaces"/>
    <x v="33"/>
    <n v="85.75"/>
    <x v="2"/>
    <x v="37"/>
  </r>
  <r>
    <n v="2662"/>
    <x v="2661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s v="technology/makerspaces"/>
    <x v="13"/>
    <n v="267"/>
    <x v="2"/>
    <x v="37"/>
  </r>
  <r>
    <n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s v="technology/makerspaces"/>
    <x v="2"/>
    <n v="373.56"/>
    <x v="2"/>
    <x v="37"/>
  </r>
  <r>
    <n v="2664"/>
    <x v="2663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s v="technology/makerspaces"/>
    <x v="33"/>
    <n v="174.04"/>
    <x v="2"/>
    <x v="37"/>
  </r>
  <r>
    <n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s v="technology/makerspaces"/>
    <x v="4"/>
    <n v="93.7"/>
    <x v="2"/>
    <x v="37"/>
  </r>
  <r>
    <n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s v="technology/makerspaces"/>
    <x v="175"/>
    <n v="77.33"/>
    <x v="2"/>
    <x v="37"/>
  </r>
  <r>
    <n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s v="technology/makerspaces"/>
    <x v="38"/>
    <n v="92.22"/>
    <x v="2"/>
    <x v="37"/>
  </r>
  <r>
    <n v="2668"/>
    <x v="2667"/>
    <s v="Creativity on the go! |_x000a_CrÃ©ativitÃ© en mouvement !"/>
    <x v="28"/>
    <x v="1240"/>
    <x v="0"/>
    <x v="5"/>
    <s v="CAD"/>
    <n v="1447079520"/>
    <n v="1443449265"/>
    <b v="0"/>
    <x v="33"/>
    <b v="1"/>
    <s v="technology/makerspaces"/>
    <x v="193"/>
    <n v="60.96"/>
    <x v="2"/>
    <x v="37"/>
  </r>
  <r>
    <n v="2669"/>
    <x v="2668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s v="technology/makerspaces"/>
    <x v="105"/>
    <n v="91"/>
    <x v="2"/>
    <x v="37"/>
  </r>
  <r>
    <n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x v="65"/>
    <b v="0"/>
    <s v="technology/makerspaces"/>
    <x v="52"/>
    <n v="41.58"/>
    <x v="2"/>
    <x v="37"/>
  </r>
  <r>
    <n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x v="87"/>
    <b v="0"/>
    <s v="technology/makerspaces"/>
    <x v="57"/>
    <n v="33.76"/>
    <x v="2"/>
    <x v="37"/>
  </r>
  <r>
    <n v="2672"/>
    <x v="2671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x v="5"/>
    <b v="0"/>
    <s v="technology/makerspaces"/>
    <x v="69"/>
    <n v="70.62"/>
    <x v="2"/>
    <x v="37"/>
  </r>
  <r>
    <n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x v="36"/>
    <b v="0"/>
    <s v="technology/makerspaces"/>
    <x v="58"/>
    <n v="167.15"/>
    <x v="2"/>
    <x v="37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x v="199"/>
    <b v="0"/>
    <s v="technology/makerspaces"/>
    <x v="163"/>
    <n v="128.62"/>
    <x v="2"/>
    <x v="37"/>
  </r>
  <r>
    <n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x v="60"/>
    <b v="0"/>
    <s v="technology/makerspaces"/>
    <x v="59"/>
    <n v="65.41"/>
    <x v="2"/>
    <x v="37"/>
  </r>
  <r>
    <n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x v="82"/>
    <b v="0"/>
    <s v="technology/makerspaces"/>
    <x v="119"/>
    <n v="117.56"/>
    <x v="2"/>
    <x v="37"/>
  </r>
  <r>
    <n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x v="74"/>
    <b v="0"/>
    <s v="technology/makerspaces"/>
    <x v="82"/>
    <n v="126.48"/>
    <x v="2"/>
    <x v="37"/>
  </r>
  <r>
    <n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x v="84"/>
    <b v="0"/>
    <s v="technology/makerspaces"/>
    <x v="50"/>
    <n v="550"/>
    <x v="2"/>
    <x v="37"/>
  </r>
  <r>
    <n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x v="83"/>
    <b v="0"/>
    <s v="technology/makerspaces"/>
    <x v="50"/>
    <n v="44"/>
    <x v="2"/>
    <x v="37"/>
  </r>
  <r>
    <n v="2680"/>
    <x v="2679"/>
    <s v="iHeartPillow, Connecting loved ones"/>
    <x v="261"/>
    <x v="1836"/>
    <x v="2"/>
    <x v="3"/>
    <s v="EUR"/>
    <n v="1459915491"/>
    <n v="1457327091"/>
    <b v="0"/>
    <x v="80"/>
    <b v="0"/>
    <s v="technology/makerspaces"/>
    <x v="60"/>
    <n v="69"/>
    <x v="2"/>
    <x v="37"/>
  </r>
  <r>
    <n v="2681"/>
    <x v="2680"/>
    <s v="Jolly's Hot Dogs: A beef hot dog topped with deliciously seasoned ground beef, mustard and minced onions."/>
    <x v="6"/>
    <x v="434"/>
    <x v="2"/>
    <x v="0"/>
    <s v="USD"/>
    <n v="1405027750"/>
    <n v="1402867750"/>
    <b v="0"/>
    <x v="84"/>
    <b v="0"/>
    <s v="food/food trucks"/>
    <x v="60"/>
    <n v="27.5"/>
    <x v="7"/>
    <x v="19"/>
  </r>
  <r>
    <n v="2682"/>
    <x v="2681"/>
    <s v="Gourmet Toast is the culinary combination, neigh, perfection of America's most under-utilized snack: Toast."/>
    <x v="12"/>
    <x v="1837"/>
    <x v="2"/>
    <x v="0"/>
    <s v="USD"/>
    <n v="1416635940"/>
    <n v="1413838540"/>
    <b v="0"/>
    <x v="9"/>
    <b v="0"/>
    <s v="food/food trucks"/>
    <x v="58"/>
    <n v="84.9"/>
    <x v="7"/>
    <x v="19"/>
  </r>
  <r>
    <n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x v="83"/>
    <b v="0"/>
    <s v="food/food trucks"/>
    <x v="50"/>
    <n v="12"/>
    <x v="7"/>
    <x v="19"/>
  </r>
  <r>
    <n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x v="80"/>
    <b v="0"/>
    <s v="food/food trucks"/>
    <x v="60"/>
    <n v="200"/>
    <x v="7"/>
    <x v="19"/>
  </r>
  <r>
    <n v="2685"/>
    <x v="2684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x v="29"/>
    <b v="0"/>
    <s v="food/food trucks"/>
    <x v="50"/>
    <n v="10"/>
    <x v="7"/>
    <x v="19"/>
  </r>
  <r>
    <n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x v="78"/>
    <b v="0"/>
    <s v="food/food trucks"/>
    <x v="50"/>
    <n v="0"/>
    <x v="7"/>
    <x v="19"/>
  </r>
  <r>
    <n v="2687"/>
    <x v="2686"/>
    <s v="Your American Pizzas, Wings, Stuffed Gouda Burger, Sweet &amp; Russet Potato Fries served on a food Truck!!"/>
    <x v="36"/>
    <x v="117"/>
    <x v="2"/>
    <x v="0"/>
    <s v="USD"/>
    <n v="1435591318"/>
    <n v="1432999318"/>
    <b v="0"/>
    <x v="78"/>
    <b v="0"/>
    <s v="food/food trucks"/>
    <x v="50"/>
    <n v="0"/>
    <x v="7"/>
    <x v="19"/>
  </r>
  <r>
    <n v="2688"/>
    <x v="2687"/>
    <s v="The amazing gourmet Mac N Cheez Food Truck Campaigne!"/>
    <x v="63"/>
    <x v="1838"/>
    <x v="2"/>
    <x v="0"/>
    <s v="USD"/>
    <n v="1424746800"/>
    <n v="1422067870"/>
    <b v="0"/>
    <x v="25"/>
    <b v="0"/>
    <s v="food/food trucks"/>
    <x v="50"/>
    <n v="5.29"/>
    <x v="7"/>
    <x v="19"/>
  </r>
  <r>
    <n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x v="29"/>
    <b v="0"/>
    <s v="food/food trucks"/>
    <x v="50"/>
    <n v="1"/>
    <x v="7"/>
    <x v="19"/>
  </r>
  <r>
    <n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x v="115"/>
    <b v="0"/>
    <s v="food/food trucks"/>
    <x v="57"/>
    <n v="72.760000000000005"/>
    <x v="7"/>
    <x v="19"/>
  </r>
  <r>
    <n v="2691"/>
    <x v="2690"/>
    <s v="A Great New local Food Truck serving up ethnic fusion inspired eats in Ottawa."/>
    <x v="99"/>
    <x v="428"/>
    <x v="2"/>
    <x v="5"/>
    <s v="CAD"/>
    <n v="1431278557"/>
    <n v="1427390557"/>
    <b v="0"/>
    <x v="84"/>
    <b v="0"/>
    <s v="food/food trucks"/>
    <x v="50"/>
    <n v="17.5"/>
    <x v="7"/>
    <x v="19"/>
  </r>
  <r>
    <n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x v="29"/>
    <b v="0"/>
    <s v="food/food trucks"/>
    <x v="60"/>
    <n v="25"/>
    <x v="7"/>
    <x v="19"/>
  </r>
  <r>
    <n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x v="83"/>
    <b v="0"/>
    <s v="food/food trucks"/>
    <x v="60"/>
    <n v="13.33"/>
    <x v="7"/>
    <x v="19"/>
  </r>
  <r>
    <n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x v="29"/>
    <b v="0"/>
    <s v="food/food trucks"/>
    <x v="50"/>
    <n v="1"/>
    <x v="7"/>
    <x v="19"/>
  </r>
  <r>
    <n v="2695"/>
    <x v="2694"/>
    <s v="I am creating food magic on the go! Amazing food isn't just for sitdown restaraunts anymore!"/>
    <x v="36"/>
    <x v="1840"/>
    <x v="2"/>
    <x v="0"/>
    <s v="USD"/>
    <n v="1428981718"/>
    <n v="1423801318"/>
    <b v="0"/>
    <x v="83"/>
    <b v="0"/>
    <s v="food/food trucks"/>
    <x v="50"/>
    <n v="23.67"/>
    <x v="7"/>
    <x v="19"/>
  </r>
  <r>
    <n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x v="44"/>
    <b v="0"/>
    <s v="food/food trucks"/>
    <x v="52"/>
    <n v="89.21"/>
    <x v="7"/>
    <x v="19"/>
  </r>
  <r>
    <n v="2697"/>
    <x v="2696"/>
    <s v="Stuffed waffles made from Dough. Sweet, savory, salty and then stuffed with meats, fruits, and sauces!"/>
    <x v="165"/>
    <x v="1842"/>
    <x v="2"/>
    <x v="0"/>
    <s v="USD"/>
    <n v="1438552800"/>
    <n v="1435876423"/>
    <b v="0"/>
    <x v="47"/>
    <b v="0"/>
    <s v="food/food trucks"/>
    <x v="73"/>
    <n v="116.56"/>
    <x v="7"/>
    <x v="19"/>
  </r>
  <r>
    <n v="2698"/>
    <x v="2697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x v="84"/>
    <b v="0"/>
    <s v="food/food trucks"/>
    <x v="50"/>
    <n v="13.01"/>
    <x v="7"/>
    <x v="19"/>
  </r>
  <r>
    <n v="2699"/>
    <x v="2698"/>
    <s v="Hi, I want make my first bakery. Food truck was great, but I not have a car licence. So, help me to be my dream!"/>
    <x v="365"/>
    <x v="117"/>
    <x v="2"/>
    <x v="5"/>
    <s v="CAD"/>
    <n v="1407533463"/>
    <n v="1404941463"/>
    <b v="0"/>
    <x v="78"/>
    <b v="0"/>
    <s v="food/food trucks"/>
    <x v="50"/>
    <n v="0"/>
    <x v="7"/>
    <x v="19"/>
  </r>
  <r>
    <n v="2700"/>
    <x v="2699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x v="80"/>
    <b v="0"/>
    <s v="food/food trucks"/>
    <x v="60"/>
    <n v="17.5"/>
    <x v="7"/>
    <x v="19"/>
  </r>
  <r>
    <n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x v="67"/>
    <b v="0"/>
    <s v="theater/spaces"/>
    <x v="132"/>
    <n v="34.130000000000003"/>
    <x v="1"/>
    <x v="38"/>
  </r>
  <r>
    <n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x v="55"/>
    <b v="0"/>
    <s v="theater/spaces"/>
    <x v="122"/>
    <n v="132.35"/>
    <x v="1"/>
    <x v="38"/>
  </r>
  <r>
    <n v="2703"/>
    <x v="2702"/>
    <s v="Â¡Tu nuevo espacio cultural multidisciplinario en el centro de Pachuca, Hidalgo"/>
    <x v="79"/>
    <x v="1845"/>
    <x v="3"/>
    <x v="14"/>
    <s v="MXN"/>
    <n v="1490196830"/>
    <n v="1485016430"/>
    <b v="0"/>
    <x v="43"/>
    <b v="0"/>
    <s v="theater/spaces"/>
    <x v="3"/>
    <n v="922.22"/>
    <x v="1"/>
    <x v="38"/>
  </r>
  <r>
    <n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x v="63"/>
    <b v="0"/>
    <s v="theater/spaces"/>
    <x v="52"/>
    <n v="163.57"/>
    <x v="1"/>
    <x v="38"/>
  </r>
  <r>
    <n v="2705"/>
    <x v="2704"/>
    <s v="Help light the lights at the historic Fischer Theatre in Danville, IL."/>
    <x v="281"/>
    <x v="1846"/>
    <x v="3"/>
    <x v="0"/>
    <s v="USD"/>
    <n v="1490389158"/>
    <n v="1486504758"/>
    <b v="0"/>
    <x v="22"/>
    <b v="0"/>
    <s v="theater/spaces"/>
    <x v="57"/>
    <n v="217.38"/>
    <x v="1"/>
    <x v="38"/>
  </r>
  <r>
    <n v="2706"/>
    <x v="2705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s v="theater/spaces"/>
    <x v="20"/>
    <n v="149.44"/>
    <x v="1"/>
    <x v="38"/>
  </r>
  <r>
    <n v="2707"/>
    <x v="2706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s v="theater/spaces"/>
    <x v="345"/>
    <n v="71.239999999999995"/>
    <x v="1"/>
    <x v="38"/>
  </r>
  <r>
    <n v="2708"/>
    <x v="2707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s v="theater/spaces"/>
    <x v="145"/>
    <n v="44.46"/>
    <x v="1"/>
    <x v="38"/>
  </r>
  <r>
    <n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s v="theater/spaces"/>
    <x v="21"/>
    <n v="164.94"/>
    <x v="1"/>
    <x v="38"/>
  </r>
  <r>
    <n v="2710"/>
    <x v="2709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s v="theater/spaces"/>
    <x v="224"/>
    <n v="84.87"/>
    <x v="1"/>
    <x v="38"/>
  </r>
  <r>
    <n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s v="theater/spaces"/>
    <x v="7"/>
    <n v="53.95"/>
    <x v="1"/>
    <x v="38"/>
  </r>
  <r>
    <n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s v="theater/spaces"/>
    <x v="26"/>
    <n v="50.53"/>
    <x v="1"/>
    <x v="38"/>
  </r>
  <r>
    <n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s v="theater/spaces"/>
    <x v="21"/>
    <n v="108"/>
    <x v="1"/>
    <x v="38"/>
  </r>
  <r>
    <n v="2714"/>
    <x v="2713"/>
    <s v="The Crane will be the new home for independent theater in Northeast Minneapolis"/>
    <x v="31"/>
    <x v="1855"/>
    <x v="0"/>
    <x v="0"/>
    <s v="USD"/>
    <n v="1476486000"/>
    <n v="1474040596"/>
    <b v="1"/>
    <x v="120"/>
    <b v="1"/>
    <s v="theater/spaces"/>
    <x v="31"/>
    <n v="95.37"/>
    <x v="1"/>
    <x v="38"/>
  </r>
  <r>
    <n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s v="theater/spaces"/>
    <x v="213"/>
    <n v="57.63"/>
    <x v="1"/>
    <x v="38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s v="theater/spaces"/>
    <x v="28"/>
    <n v="64.16"/>
    <x v="1"/>
    <x v="38"/>
  </r>
  <r>
    <n v="2717"/>
    <x v="2716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s v="theater/spaces"/>
    <x v="28"/>
    <n v="92.39"/>
    <x v="1"/>
    <x v="38"/>
  </r>
  <r>
    <n v="2718"/>
    <x v="2717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s v="theater/spaces"/>
    <x v="3"/>
    <n v="125.98"/>
    <x v="1"/>
    <x v="38"/>
  </r>
  <r>
    <n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s v="theater/spaces"/>
    <x v="15"/>
    <n v="94.64"/>
    <x v="1"/>
    <x v="38"/>
  </r>
  <r>
    <n v="2720"/>
    <x v="2719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s v="theater/spaces"/>
    <x v="90"/>
    <n v="170.7"/>
    <x v="1"/>
    <x v="38"/>
  </r>
  <r>
    <n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s v="technology/hardware"/>
    <x v="346"/>
    <n v="40.76"/>
    <x v="2"/>
    <x v="30"/>
  </r>
  <r>
    <n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s v="technology/hardware"/>
    <x v="169"/>
    <n v="68.25"/>
    <x v="2"/>
    <x v="30"/>
  </r>
  <r>
    <n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s v="technology/hardware"/>
    <x v="49"/>
    <n v="95.49"/>
    <x v="2"/>
    <x v="30"/>
  </r>
  <r>
    <n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s v="technology/hardware"/>
    <x v="347"/>
    <n v="7.19"/>
    <x v="2"/>
    <x v="30"/>
  </r>
  <r>
    <n v="2725"/>
    <x v="2724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s v="technology/hardware"/>
    <x v="14"/>
    <n v="511.65"/>
    <x v="2"/>
    <x v="30"/>
  </r>
  <r>
    <n v="2726"/>
    <x v="2725"/>
    <s v="Krimston TWO: iPhone Dual SIM Case"/>
    <x v="57"/>
    <x v="1867"/>
    <x v="0"/>
    <x v="0"/>
    <s v="USD"/>
    <n v="1461333311"/>
    <n v="1458741311"/>
    <b v="0"/>
    <x v="442"/>
    <b v="1"/>
    <s v="technology/hardware"/>
    <x v="6"/>
    <n v="261.75"/>
    <x v="2"/>
    <x v="30"/>
  </r>
  <r>
    <n v="2727"/>
    <x v="2726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s v="technology/hardware"/>
    <x v="348"/>
    <n v="69.760000000000005"/>
    <x v="2"/>
    <x v="30"/>
  </r>
  <r>
    <n v="2728"/>
    <x v="2727"/>
    <s v="SSD, WiFi, RTC w/Battery and high power USB all in one shield."/>
    <x v="36"/>
    <x v="1869"/>
    <x v="0"/>
    <x v="0"/>
    <s v="USD"/>
    <n v="1451485434"/>
    <n v="1448461434"/>
    <b v="0"/>
    <x v="413"/>
    <b v="1"/>
    <s v="technology/hardware"/>
    <x v="180"/>
    <n v="77.23"/>
    <x v="2"/>
    <x v="30"/>
  </r>
  <r>
    <n v="2729"/>
    <x v="2728"/>
    <s v="A luggage that is more than a luggage! It is what you want it to be."/>
    <x v="51"/>
    <x v="1870"/>
    <x v="0"/>
    <x v="0"/>
    <s v="USD"/>
    <n v="1430459197"/>
    <n v="1427867197"/>
    <b v="0"/>
    <x v="23"/>
    <b v="1"/>
    <s v="technology/hardware"/>
    <x v="3"/>
    <n v="340.57"/>
    <x v="2"/>
    <x v="30"/>
  </r>
  <r>
    <n v="2730"/>
    <x v="2729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s v="technology/hardware"/>
    <x v="106"/>
    <n v="67.42"/>
    <x v="2"/>
    <x v="30"/>
  </r>
  <r>
    <n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s v="technology/hardware"/>
    <x v="3"/>
    <n v="845.7"/>
    <x v="2"/>
    <x v="30"/>
  </r>
  <r>
    <n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s v="technology/hardware"/>
    <x v="90"/>
    <n v="97.19"/>
    <x v="2"/>
    <x v="30"/>
  </r>
  <r>
    <n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s v="technology/hardware"/>
    <x v="29"/>
    <n v="451.84"/>
    <x v="2"/>
    <x v="30"/>
  </r>
  <r>
    <n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s v="technology/hardware"/>
    <x v="349"/>
    <n v="138.66999999999999"/>
    <x v="2"/>
    <x v="30"/>
  </r>
  <r>
    <n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s v="technology/hardware"/>
    <x v="350"/>
    <n v="21.64"/>
    <x v="2"/>
    <x v="30"/>
  </r>
  <r>
    <n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s v="technology/hardware"/>
    <x v="4"/>
    <n v="169.52"/>
    <x v="2"/>
    <x v="30"/>
  </r>
  <r>
    <n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s v="technology/hardware"/>
    <x v="351"/>
    <n v="161.88"/>
    <x v="2"/>
    <x v="30"/>
  </r>
  <r>
    <n v="2738"/>
    <x v="2737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s v="technology/hardware"/>
    <x v="34"/>
    <n v="493.13"/>
    <x v="2"/>
    <x v="30"/>
  </r>
  <r>
    <n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s v="technology/hardware"/>
    <x v="352"/>
    <n v="22.12"/>
    <x v="2"/>
    <x v="30"/>
  </r>
  <r>
    <n v="2740"/>
    <x v="2739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s v="technology/hardware"/>
    <x v="33"/>
    <n v="18.239999999999998"/>
    <x v="2"/>
    <x v="30"/>
  </r>
  <r>
    <n v="2741"/>
    <x v="2740"/>
    <s v="Help me publish my 1st children's book as an aspiring author!"/>
    <x v="6"/>
    <x v="428"/>
    <x v="2"/>
    <x v="0"/>
    <s v="USD"/>
    <n v="1413770820"/>
    <n v="1412005602"/>
    <b v="0"/>
    <x v="80"/>
    <b v="0"/>
    <s v="publishing/children's books"/>
    <x v="50"/>
    <n v="8.75"/>
    <x v="3"/>
    <x v="39"/>
  </r>
  <r>
    <n v="2742"/>
    <x v="2741"/>
    <s v="The pachyderms at the Denver Zoo are moving. Follow along on the convoluted journey to their new home."/>
    <x v="30"/>
    <x v="1881"/>
    <x v="2"/>
    <x v="0"/>
    <s v="USD"/>
    <n v="1337102187"/>
    <n v="1335892587"/>
    <b v="0"/>
    <x v="59"/>
    <b v="0"/>
    <s v="publishing/children's books"/>
    <x v="129"/>
    <n v="40.61"/>
    <x v="3"/>
    <x v="39"/>
  </r>
  <r>
    <n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x v="78"/>
    <b v="0"/>
    <s v="publishing/children's books"/>
    <x v="50"/>
    <n v="0"/>
    <x v="3"/>
    <x v="39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x v="19"/>
    <b v="0"/>
    <s v="publishing/children's books"/>
    <x v="62"/>
    <n v="37.950000000000003"/>
    <x v="3"/>
    <x v="39"/>
  </r>
  <r>
    <n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x v="72"/>
    <b v="0"/>
    <s v="publishing/children's books"/>
    <x v="66"/>
    <n v="35.729999999999997"/>
    <x v="3"/>
    <x v="39"/>
  </r>
  <r>
    <n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x v="10"/>
    <b v="0"/>
    <s v="publishing/children's books"/>
    <x v="117"/>
    <n v="42.16"/>
    <x v="3"/>
    <x v="39"/>
  </r>
  <r>
    <n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x v="80"/>
    <b v="0"/>
    <s v="publishing/children's books"/>
    <x v="58"/>
    <n v="35"/>
    <x v="3"/>
    <x v="39"/>
  </r>
  <r>
    <n v="2748"/>
    <x v="2747"/>
    <s v="Interactive Book with Audio to learn the Ojibwe Language for Children.  Website, Ebook and more!"/>
    <x v="10"/>
    <x v="500"/>
    <x v="2"/>
    <x v="0"/>
    <s v="USD"/>
    <n v="1472835802"/>
    <n v="1470243802"/>
    <b v="0"/>
    <x v="80"/>
    <b v="0"/>
    <s v="publishing/children's books"/>
    <x v="60"/>
    <n v="13.25"/>
    <x v="3"/>
    <x v="39"/>
  </r>
  <r>
    <n v="2749"/>
    <x v="2748"/>
    <s v="Self-publishing my children's book."/>
    <x v="3"/>
    <x v="178"/>
    <x v="2"/>
    <x v="0"/>
    <s v="USD"/>
    <n v="1428171037"/>
    <n v="1425582637"/>
    <b v="0"/>
    <x v="84"/>
    <b v="0"/>
    <s v="publishing/children's books"/>
    <x v="60"/>
    <n v="55"/>
    <x v="3"/>
    <x v="39"/>
  </r>
  <r>
    <n v="2750"/>
    <x v="2749"/>
    <s v="This is a journal where parents daily write something positive about their child.  Places for pictures, too."/>
    <x v="369"/>
    <x v="117"/>
    <x v="2"/>
    <x v="0"/>
    <s v="USD"/>
    <n v="1341086400"/>
    <n v="1340055345"/>
    <b v="0"/>
    <x v="78"/>
    <b v="0"/>
    <s v="publishing/children's books"/>
    <x v="50"/>
    <n v="0"/>
    <x v="3"/>
    <x v="39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x v="78"/>
    <b v="0"/>
    <s v="publishing/children's books"/>
    <x v="50"/>
    <n v="0"/>
    <x v="3"/>
    <x v="39"/>
  </r>
  <r>
    <n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x v="25"/>
    <b v="0"/>
    <s v="publishing/children's books"/>
    <x v="57"/>
    <n v="39.29"/>
    <x v="3"/>
    <x v="39"/>
  </r>
  <r>
    <n v="2753"/>
    <x v="2752"/>
    <s v="Written by my daughter and myself, illustrated by Jack Wiens. Everything is complete except for publishing."/>
    <x v="13"/>
    <x v="163"/>
    <x v="2"/>
    <x v="0"/>
    <s v="USD"/>
    <n v="1346017023"/>
    <n v="1343425023"/>
    <b v="0"/>
    <x v="22"/>
    <b v="0"/>
    <s v="publishing/children's books"/>
    <x v="118"/>
    <n v="47.5"/>
    <x v="3"/>
    <x v="39"/>
  </r>
  <r>
    <n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x v="78"/>
    <b v="0"/>
    <s v="publishing/children's books"/>
    <x v="50"/>
    <n v="0"/>
    <x v="3"/>
    <x v="39"/>
  </r>
  <r>
    <n v="2755"/>
    <x v="2754"/>
    <s v="Colourful and imaginative book app for children, will be relished especially by those with Irish roots."/>
    <x v="2"/>
    <x v="92"/>
    <x v="2"/>
    <x v="17"/>
    <s v="EUR"/>
    <n v="1428519527"/>
    <n v="1425927527"/>
    <b v="0"/>
    <x v="41"/>
    <b v="0"/>
    <s v="publishing/children's books"/>
    <x v="221"/>
    <n v="17.329999999999998"/>
    <x v="3"/>
    <x v="39"/>
  </r>
  <r>
    <n v="2756"/>
    <x v="2755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x v="51"/>
    <b v="0"/>
    <s v="publishing/children's books"/>
    <x v="54"/>
    <n v="31.76"/>
    <x v="3"/>
    <x v="39"/>
  </r>
  <r>
    <n v="2757"/>
    <x v="2756"/>
    <s v="A children's letter book that Lampoons Hillary Clinton"/>
    <x v="15"/>
    <x v="115"/>
    <x v="2"/>
    <x v="0"/>
    <s v="USD"/>
    <n v="1470498332"/>
    <n v="1469202332"/>
    <b v="0"/>
    <x v="84"/>
    <b v="0"/>
    <s v="publishing/children's books"/>
    <x v="60"/>
    <n v="5"/>
    <x v="3"/>
    <x v="39"/>
  </r>
  <r>
    <n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x v="79"/>
    <b v="0"/>
    <s v="publishing/children's books"/>
    <x v="81"/>
    <n v="39"/>
    <x v="3"/>
    <x v="39"/>
  </r>
  <r>
    <n v="2759"/>
    <x v="2758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x v="84"/>
    <b v="0"/>
    <s v="publishing/children's books"/>
    <x v="57"/>
    <n v="52.5"/>
    <x v="3"/>
    <x v="39"/>
  </r>
  <r>
    <n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x v="78"/>
    <b v="0"/>
    <s v="publishing/children's books"/>
    <x v="50"/>
    <n v="0"/>
    <x v="3"/>
    <x v="39"/>
  </r>
  <r>
    <n v="2761"/>
    <x v="2760"/>
    <s v="Help me give away 500 copies of my picture book so more kids will know US geography!"/>
    <x v="10"/>
    <x v="1275"/>
    <x v="2"/>
    <x v="0"/>
    <s v="USD"/>
    <n v="1357176693"/>
    <n v="1354584693"/>
    <b v="0"/>
    <x v="80"/>
    <b v="0"/>
    <s v="publishing/children's books"/>
    <x v="60"/>
    <n v="9"/>
    <x v="3"/>
    <x v="39"/>
  </r>
  <r>
    <n v="2762"/>
    <x v="2761"/>
    <s v="How-to book of toys and games constructed from materials found in nature, recyclable and easily available."/>
    <x v="53"/>
    <x v="379"/>
    <x v="2"/>
    <x v="0"/>
    <s v="USD"/>
    <n v="1332114795"/>
    <n v="1326934395"/>
    <b v="0"/>
    <x v="29"/>
    <b v="0"/>
    <s v="publishing/children's books"/>
    <x v="60"/>
    <n v="25"/>
    <x v="3"/>
    <x v="39"/>
  </r>
  <r>
    <n v="2763"/>
    <x v="2762"/>
    <s v="How Santa finds childrens homes without getting lost by following certain stars."/>
    <x v="371"/>
    <x v="456"/>
    <x v="2"/>
    <x v="0"/>
    <s v="USD"/>
    <n v="1369403684"/>
    <n v="1365515684"/>
    <b v="0"/>
    <x v="83"/>
    <b v="0"/>
    <s v="publishing/children's books"/>
    <x v="50"/>
    <n v="30"/>
    <x v="3"/>
    <x v="39"/>
  </r>
  <r>
    <n v="2764"/>
    <x v="2763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x v="80"/>
    <b v="0"/>
    <s v="publishing/children's books"/>
    <x v="60"/>
    <n v="11.25"/>
    <x v="3"/>
    <x v="39"/>
  </r>
  <r>
    <n v="2765"/>
    <x v="2764"/>
    <s v="I am writing an illustrated book for children ages 3 to 7 that meshes technology in everyday life stories."/>
    <x v="23"/>
    <x v="117"/>
    <x v="2"/>
    <x v="0"/>
    <s v="USD"/>
    <n v="1351432428"/>
    <n v="1350050028"/>
    <b v="0"/>
    <x v="78"/>
    <b v="0"/>
    <s v="publishing/children's books"/>
    <x v="50"/>
    <n v="0"/>
    <x v="3"/>
    <x v="39"/>
  </r>
  <r>
    <n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x v="80"/>
    <b v="0"/>
    <s v="publishing/children's books"/>
    <x v="53"/>
    <n v="25"/>
    <x v="3"/>
    <x v="39"/>
  </r>
  <r>
    <n v="2767"/>
    <x v="2766"/>
    <s v="An animated bedtime story with Dedka, Babka and the rest of the family working together on a BIG problem"/>
    <x v="23"/>
    <x v="1172"/>
    <x v="2"/>
    <x v="5"/>
    <s v="CAD"/>
    <n v="1439766050"/>
    <n v="1434582050"/>
    <b v="0"/>
    <x v="83"/>
    <b v="0"/>
    <s v="publishing/children's books"/>
    <x v="60"/>
    <n v="11.33"/>
    <x v="3"/>
    <x v="39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x v="69"/>
    <b v="0"/>
    <s v="publishing/children's books"/>
    <x v="51"/>
    <n v="29.47"/>
    <x v="3"/>
    <x v="39"/>
  </r>
  <r>
    <n v="2769"/>
    <x v="2768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x v="84"/>
    <b v="0"/>
    <s v="publishing/children's books"/>
    <x v="50"/>
    <n v="1"/>
    <x v="3"/>
    <x v="39"/>
  </r>
  <r>
    <n v="2770"/>
    <x v="2769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x v="51"/>
    <b v="0"/>
    <s v="publishing/children's books"/>
    <x v="54"/>
    <n v="63.1"/>
    <x v="3"/>
    <x v="39"/>
  </r>
  <r>
    <n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x v="78"/>
    <b v="0"/>
    <s v="publishing/children's books"/>
    <x v="50"/>
    <n v="0"/>
    <x v="3"/>
    <x v="39"/>
  </r>
  <r>
    <n v="2772"/>
    <x v="2771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x v="78"/>
    <b v="0"/>
    <s v="publishing/children's books"/>
    <x v="50"/>
    <n v="0"/>
    <x v="3"/>
    <x v="39"/>
  </r>
  <r>
    <n v="2773"/>
    <x v="2772"/>
    <s v="Parents know the pain of rereading bad bedtime stories. I want to write stories that all ages will enjoy"/>
    <x v="373"/>
    <x v="116"/>
    <x v="2"/>
    <x v="5"/>
    <s v="CAD"/>
    <n v="1461530721"/>
    <n v="1460666721"/>
    <b v="0"/>
    <x v="29"/>
    <b v="0"/>
    <s v="publishing/children's books"/>
    <x v="50"/>
    <n v="1"/>
    <x v="3"/>
    <x v="39"/>
  </r>
  <r>
    <n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x v="62"/>
    <b v="0"/>
    <s v="publishing/children's books"/>
    <x v="51"/>
    <n v="43.85"/>
    <x v="3"/>
    <x v="39"/>
  </r>
  <r>
    <n v="2775"/>
    <x v="2774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x v="84"/>
    <b v="0"/>
    <s v="publishing/children's books"/>
    <x v="56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x v="17"/>
    <b v="0"/>
    <s v="publishing/children's books"/>
    <x v="59"/>
    <n v="45.97"/>
    <x v="3"/>
    <x v="39"/>
  </r>
  <r>
    <n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x v="29"/>
    <b v="0"/>
    <s v="publishing/children's books"/>
    <x v="50"/>
    <n v="10"/>
    <x v="3"/>
    <x v="39"/>
  </r>
  <r>
    <n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x v="41"/>
    <b v="0"/>
    <s v="publishing/children's books"/>
    <x v="73"/>
    <n v="93.67"/>
    <x v="3"/>
    <x v="39"/>
  </r>
  <r>
    <n v="2779"/>
    <x v="2778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x v="29"/>
    <b v="0"/>
    <s v="publishing/children's books"/>
    <x v="53"/>
    <n v="53"/>
    <x v="3"/>
    <x v="39"/>
  </r>
  <r>
    <n v="2780"/>
    <x v="2779"/>
    <s v="Turn the World with my kids, and then write a book with the advice for traveling with baby"/>
    <x v="57"/>
    <x v="117"/>
    <x v="2"/>
    <x v="13"/>
    <s v="EUR"/>
    <n v="1489142688"/>
    <n v="1486550688"/>
    <b v="0"/>
    <x v="78"/>
    <b v="0"/>
    <s v="publishing/children's books"/>
    <x v="50"/>
    <n v="0"/>
    <x v="3"/>
    <x v="39"/>
  </r>
  <r>
    <n v="2781"/>
    <x v="2780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s v="theater/plays"/>
    <x v="2"/>
    <n v="47"/>
    <x v="1"/>
    <x v="6"/>
  </r>
  <r>
    <n v="2782"/>
    <x v="2781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s v="theater/plays"/>
    <x v="28"/>
    <n v="66.67"/>
    <x v="1"/>
    <x v="6"/>
  </r>
  <r>
    <n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s v="theater/plays"/>
    <x v="41"/>
    <n v="18.77"/>
    <x v="1"/>
    <x v="6"/>
  </r>
  <r>
    <n v="2784"/>
    <x v="2783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s v="theater/plays"/>
    <x v="17"/>
    <n v="66.11"/>
    <x v="1"/>
    <x v="6"/>
  </r>
  <r>
    <n v="2785"/>
    <x v="2784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s v="theater/plays"/>
    <x v="2"/>
    <n v="36.86"/>
    <x v="1"/>
    <x v="6"/>
  </r>
  <r>
    <n v="2786"/>
    <x v="2785"/>
    <s v="A heart-melting farce about sex, art and the lovelorn lay-abouts of London-town."/>
    <x v="30"/>
    <x v="1889"/>
    <x v="0"/>
    <x v="1"/>
    <s v="GBP"/>
    <n v="1404913180"/>
    <n v="1403703580"/>
    <b v="0"/>
    <x v="142"/>
    <b v="1"/>
    <s v="theater/plays"/>
    <x v="90"/>
    <n v="39.81"/>
    <x v="1"/>
    <x v="6"/>
  </r>
  <r>
    <n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s v="theater/plays"/>
    <x v="28"/>
    <n v="31.5"/>
    <x v="1"/>
    <x v="6"/>
  </r>
  <r>
    <n v="2788"/>
    <x v="2787"/>
    <s v="MOVING FORWARD! WE HAVE REACHED GOAL BUT HAVE MORE TIME!! PLEASE CONSIDER PLEDGING."/>
    <x v="13"/>
    <x v="420"/>
    <x v="0"/>
    <x v="0"/>
    <s v="USD"/>
    <n v="1469811043"/>
    <n v="1467219043"/>
    <b v="0"/>
    <x v="9"/>
    <b v="1"/>
    <s v="theater/plays"/>
    <x v="33"/>
    <n v="102.5"/>
    <x v="1"/>
    <x v="6"/>
  </r>
  <r>
    <n v="2789"/>
    <x v="2788"/>
    <s v="BNT's Biggest Adventure So Far: Our 2015 full length production!"/>
    <x v="9"/>
    <x v="1891"/>
    <x v="0"/>
    <x v="0"/>
    <s v="USD"/>
    <n v="1426132800"/>
    <n v="1424477934"/>
    <b v="0"/>
    <x v="54"/>
    <b v="1"/>
    <s v="theater/plays"/>
    <x v="7"/>
    <n v="126.46"/>
    <x v="1"/>
    <x v="6"/>
  </r>
  <r>
    <n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s v="theater/plays"/>
    <x v="2"/>
    <n v="47.88"/>
    <x v="1"/>
    <x v="6"/>
  </r>
  <r>
    <n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s v="theater/plays"/>
    <x v="33"/>
    <n v="73.209999999999994"/>
    <x v="1"/>
    <x v="6"/>
  </r>
  <r>
    <n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s v="theater/plays"/>
    <x v="29"/>
    <n v="89.67"/>
    <x v="1"/>
    <x v="6"/>
  </r>
  <r>
    <n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s v="theater/plays"/>
    <x v="38"/>
    <n v="151.46"/>
    <x v="1"/>
    <x v="6"/>
  </r>
  <r>
    <n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s v="theater/plays"/>
    <x v="95"/>
    <n v="25"/>
    <x v="1"/>
    <x v="6"/>
  </r>
  <r>
    <n v="2795"/>
    <x v="2794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s v="theater/plays"/>
    <x v="3"/>
    <n v="36.5"/>
    <x v="1"/>
    <x v="6"/>
  </r>
  <r>
    <n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s v="theater/plays"/>
    <x v="31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s v="theater/plays"/>
    <x v="33"/>
    <n v="87.36"/>
    <x v="1"/>
    <x v="6"/>
  </r>
  <r>
    <n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s v="theater/plays"/>
    <x v="7"/>
    <n v="36.47"/>
    <x v="1"/>
    <x v="6"/>
  </r>
  <r>
    <n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s v="theater/plays"/>
    <x v="16"/>
    <n v="44.86"/>
    <x v="1"/>
    <x v="6"/>
  </r>
  <r>
    <n v="2800"/>
    <x v="2799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s v="theater/plays"/>
    <x v="18"/>
    <n v="42.9"/>
    <x v="1"/>
    <x v="6"/>
  </r>
  <r>
    <n v="2801"/>
    <x v="2800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s v="theater/plays"/>
    <x v="18"/>
    <n v="51.23"/>
    <x v="1"/>
    <x v="6"/>
  </r>
  <r>
    <n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s v="theater/plays"/>
    <x v="21"/>
    <n v="33.94"/>
    <x v="1"/>
    <x v="6"/>
  </r>
  <r>
    <n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s v="theater/plays"/>
    <x v="30"/>
    <n v="90.74"/>
    <x v="1"/>
    <x v="6"/>
  </r>
  <r>
    <n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s v="theater/plays"/>
    <x v="41"/>
    <n v="50"/>
    <x v="1"/>
    <x v="6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s v="theater/plays"/>
    <x v="5"/>
    <n v="24.44"/>
    <x v="1"/>
    <x v="6"/>
  </r>
  <r>
    <n v="2806"/>
    <x v="2805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s v="theater/plays"/>
    <x v="20"/>
    <n v="44.25"/>
    <x v="1"/>
    <x v="6"/>
  </r>
  <r>
    <n v="2807"/>
    <x v="2806"/>
    <s v="Bringing Shakespeare back to the Playwrights"/>
    <x v="10"/>
    <x v="540"/>
    <x v="0"/>
    <x v="0"/>
    <s v="USD"/>
    <n v="1435611438"/>
    <n v="1433019438"/>
    <b v="0"/>
    <x v="251"/>
    <b v="1"/>
    <s v="theater/plays"/>
    <x v="9"/>
    <n v="67.739999999999995"/>
    <x v="1"/>
    <x v="6"/>
  </r>
  <r>
    <n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s v="theater/plays"/>
    <x v="8"/>
    <n v="65.38"/>
    <x v="1"/>
    <x v="6"/>
  </r>
  <r>
    <n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s v="theater/plays"/>
    <x v="21"/>
    <n v="121.9"/>
    <x v="1"/>
    <x v="6"/>
  </r>
  <r>
    <n v="2810"/>
    <x v="2809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s v="theater/plays"/>
    <x v="29"/>
    <n v="47.46"/>
    <x v="1"/>
    <x v="6"/>
  </r>
  <r>
    <n v="2811"/>
    <x v="2810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s v="theater/plays"/>
    <x v="8"/>
    <n v="92.84"/>
    <x v="1"/>
    <x v="6"/>
  </r>
  <r>
    <n v="2812"/>
    <x v="2811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s v="theater/plays"/>
    <x v="40"/>
    <n v="68.25"/>
    <x v="1"/>
    <x v="6"/>
  </r>
  <r>
    <n v="2813"/>
    <x v="2812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s v="theater/plays"/>
    <x v="30"/>
    <n v="37.21"/>
    <x v="1"/>
    <x v="6"/>
  </r>
  <r>
    <n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s v="theater/plays"/>
    <x v="29"/>
    <n v="25.25"/>
    <x v="1"/>
    <x v="6"/>
  </r>
  <r>
    <n v="2815"/>
    <x v="2814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s v="theater/plays"/>
    <x v="186"/>
    <n v="43.21"/>
    <x v="1"/>
    <x v="6"/>
  </r>
  <r>
    <n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s v="theater/plays"/>
    <x v="24"/>
    <n v="25.13"/>
    <x v="1"/>
    <x v="6"/>
  </r>
  <r>
    <n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s v="theater/plays"/>
    <x v="22"/>
    <n v="23.64"/>
    <x v="1"/>
    <x v="6"/>
  </r>
  <r>
    <n v="2818"/>
    <x v="2817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s v="theater/plays"/>
    <x v="6"/>
    <n v="103.95"/>
    <x v="1"/>
    <x v="6"/>
  </r>
  <r>
    <n v="2819"/>
    <x v="2818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s v="theater/plays"/>
    <x v="2"/>
    <n v="50.38"/>
    <x v="1"/>
    <x v="6"/>
  </r>
  <r>
    <n v="2820"/>
    <x v="2819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s v="theater/plays"/>
    <x v="104"/>
    <n v="13.6"/>
    <x v="1"/>
    <x v="6"/>
  </r>
  <r>
    <n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s v="theater/plays"/>
    <x v="8"/>
    <n v="28.57"/>
    <x v="1"/>
    <x v="6"/>
  </r>
  <r>
    <n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s v="theater/plays"/>
    <x v="8"/>
    <n v="63.83"/>
    <x v="1"/>
    <x v="6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s v="theater/plays"/>
    <x v="39"/>
    <n v="8.86"/>
    <x v="1"/>
    <x v="6"/>
  </r>
  <r>
    <n v="2824"/>
    <x v="2823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s v="theater/plays"/>
    <x v="16"/>
    <n v="50.67"/>
    <x v="1"/>
    <x v="6"/>
  </r>
  <r>
    <n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s v="theater/plays"/>
    <x v="33"/>
    <n v="60.78"/>
    <x v="1"/>
    <x v="6"/>
  </r>
  <r>
    <n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s v="theater/plays"/>
    <x v="29"/>
    <n v="113.42"/>
    <x v="1"/>
    <x v="6"/>
  </r>
  <r>
    <n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s v="theater/plays"/>
    <x v="28"/>
    <n v="104.57"/>
    <x v="1"/>
    <x v="6"/>
  </r>
  <r>
    <n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s v="theater/plays"/>
    <x v="8"/>
    <n v="98.31"/>
    <x v="1"/>
    <x v="6"/>
  </r>
  <r>
    <n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s v="theater/plays"/>
    <x v="13"/>
    <n v="35.04"/>
    <x v="1"/>
    <x v="6"/>
  </r>
  <r>
    <n v="2830"/>
    <x v="2829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s v="theater/plays"/>
    <x v="8"/>
    <n v="272.73"/>
    <x v="1"/>
    <x v="6"/>
  </r>
  <r>
    <n v="2831"/>
    <x v="2830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s v="theater/plays"/>
    <x v="38"/>
    <n v="63.85"/>
    <x v="1"/>
    <x v="6"/>
  </r>
  <r>
    <n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s v="theater/plays"/>
    <x v="41"/>
    <n v="30.19"/>
    <x v="1"/>
    <x v="6"/>
  </r>
  <r>
    <n v="2833"/>
    <x v="2832"/>
    <s v="A new play about exploring outer space"/>
    <x v="200"/>
    <x v="1920"/>
    <x v="0"/>
    <x v="0"/>
    <s v="USD"/>
    <n v="1444528800"/>
    <n v="1442804633"/>
    <b v="0"/>
    <x v="2"/>
    <b v="1"/>
    <s v="theater/plays"/>
    <x v="29"/>
    <n v="83.51"/>
    <x v="1"/>
    <x v="6"/>
  </r>
  <r>
    <n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s v="theater/plays"/>
    <x v="106"/>
    <n v="64.760000000000005"/>
    <x v="1"/>
    <x v="6"/>
  </r>
  <r>
    <n v="2835"/>
    <x v="2834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s v="theater/plays"/>
    <x v="229"/>
    <n v="20.12"/>
    <x v="1"/>
    <x v="6"/>
  </r>
  <r>
    <n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s v="theater/plays"/>
    <x v="29"/>
    <n v="44.09"/>
    <x v="1"/>
    <x v="6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s v="theater/plays"/>
    <x v="8"/>
    <n v="40.479999999999997"/>
    <x v="1"/>
    <x v="6"/>
  </r>
  <r>
    <n v="2838"/>
    <x v="2837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s v="theater/plays"/>
    <x v="28"/>
    <n v="44.54"/>
    <x v="1"/>
    <x v="6"/>
  </r>
  <r>
    <n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s v="theater/plays"/>
    <x v="38"/>
    <n v="125.81"/>
    <x v="1"/>
    <x v="6"/>
  </r>
  <r>
    <n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s v="theater/plays"/>
    <x v="3"/>
    <n v="19.7"/>
    <x v="1"/>
    <x v="6"/>
  </r>
  <r>
    <n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x v="29"/>
    <b v="0"/>
    <s v="theater/plays"/>
    <x v="60"/>
    <n v="10"/>
    <x v="1"/>
    <x v="6"/>
  </r>
  <r>
    <n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x v="78"/>
    <b v="0"/>
    <s v="theater/plays"/>
    <x v="50"/>
    <n v="0"/>
    <x v="1"/>
    <x v="6"/>
  </r>
  <r>
    <n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x v="78"/>
    <b v="0"/>
    <s v="theater/plays"/>
    <x v="50"/>
    <n v="0"/>
    <x v="1"/>
    <x v="6"/>
  </r>
  <r>
    <n v="2844"/>
    <x v="2843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x v="29"/>
    <b v="0"/>
    <s v="theater/plays"/>
    <x v="62"/>
    <n v="30"/>
    <x v="1"/>
    <x v="6"/>
  </r>
  <r>
    <n v="2845"/>
    <x v="2844"/>
    <s v="The Maderati: A bitingly witty absurdest comedy, which pokes wickedly perceptive fun at NY artist lifestyle."/>
    <x v="51"/>
    <x v="1924"/>
    <x v="2"/>
    <x v="0"/>
    <s v="USD"/>
    <n v="1433723033"/>
    <n v="1428539033"/>
    <b v="0"/>
    <x v="70"/>
    <b v="0"/>
    <s v="theater/plays"/>
    <x v="188"/>
    <n v="60.67"/>
    <x v="1"/>
    <x v="6"/>
  </r>
  <r>
    <n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x v="78"/>
    <b v="0"/>
    <s v="theater/plays"/>
    <x v="50"/>
    <n v="0"/>
    <x v="1"/>
    <x v="6"/>
  </r>
  <r>
    <n v="2847"/>
    <x v="2846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x v="78"/>
    <b v="0"/>
    <s v="theater/plays"/>
    <x v="50"/>
    <n v="0"/>
    <x v="1"/>
    <x v="6"/>
  </r>
  <r>
    <n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x v="83"/>
    <b v="0"/>
    <s v="theater/plays"/>
    <x v="50"/>
    <n v="23.33"/>
    <x v="1"/>
    <x v="6"/>
  </r>
  <r>
    <n v="2849"/>
    <x v="2848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x v="29"/>
    <b v="0"/>
    <s v="theater/plays"/>
    <x v="60"/>
    <n v="5"/>
    <x v="1"/>
    <x v="6"/>
  </r>
  <r>
    <n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x v="62"/>
    <b v="0"/>
    <s v="theater/plays"/>
    <x v="65"/>
    <n v="23.92"/>
    <x v="1"/>
    <x v="6"/>
  </r>
  <r>
    <n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x v="78"/>
    <b v="0"/>
    <s v="theater/plays"/>
    <x v="50"/>
    <n v="0"/>
    <x v="1"/>
    <x v="6"/>
  </r>
  <r>
    <n v="2852"/>
    <x v="2851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x v="79"/>
    <b v="0"/>
    <s v="theater/plays"/>
    <x v="53"/>
    <n v="15.83"/>
    <x v="1"/>
    <x v="6"/>
  </r>
  <r>
    <n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x v="78"/>
    <b v="0"/>
    <s v="theater/plays"/>
    <x v="50"/>
    <n v="0"/>
    <x v="1"/>
    <x v="6"/>
  </r>
  <r>
    <n v="2854"/>
    <x v="2853"/>
    <s v="Almost Random Theatre's play about a candidate - with no policies - who is seeking election in May 2015"/>
    <x v="28"/>
    <x v="1926"/>
    <x v="2"/>
    <x v="1"/>
    <s v="GBP"/>
    <n v="1431018719"/>
    <n v="1429290719"/>
    <b v="0"/>
    <x v="25"/>
    <b v="0"/>
    <s v="theater/plays"/>
    <x v="72"/>
    <n v="29.79"/>
    <x v="1"/>
    <x v="6"/>
  </r>
  <r>
    <n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x v="81"/>
    <b v="0"/>
    <s v="theater/plays"/>
    <x v="119"/>
    <n v="60"/>
    <x v="1"/>
    <x v="6"/>
  </r>
  <r>
    <n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x v="79"/>
    <b v="0"/>
    <s v="theater/plays"/>
    <x v="62"/>
    <n v="24.33"/>
    <x v="1"/>
    <x v="6"/>
  </r>
  <r>
    <n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x v="41"/>
    <b v="0"/>
    <s v="theater/plays"/>
    <x v="68"/>
    <n v="500"/>
    <x v="1"/>
    <x v="6"/>
  </r>
  <r>
    <n v="2858"/>
    <x v="2857"/>
    <s v="Een Gay Party in het centrum van Amersfoort. _x000a_Een geweldige avond uit, met een show, optredens en DJ's."/>
    <x v="28"/>
    <x v="117"/>
    <x v="2"/>
    <x v="9"/>
    <s v="EUR"/>
    <n v="1417778880"/>
    <n v="1415711095"/>
    <b v="0"/>
    <x v="78"/>
    <b v="0"/>
    <s v="theater/plays"/>
    <x v="50"/>
    <n v="0"/>
    <x v="1"/>
    <x v="6"/>
  </r>
  <r>
    <n v="2859"/>
    <x v="2858"/>
    <s v="A theatre company that will create works to inspire young people and get everyone involved."/>
    <x v="13"/>
    <x v="428"/>
    <x v="2"/>
    <x v="2"/>
    <s v="AUD"/>
    <n v="1444984904"/>
    <n v="1439800904"/>
    <b v="0"/>
    <x v="29"/>
    <b v="0"/>
    <s v="theater/plays"/>
    <x v="53"/>
    <n v="35"/>
    <x v="1"/>
    <x v="6"/>
  </r>
  <r>
    <n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x v="82"/>
    <b v="0"/>
    <s v="theater/plays"/>
    <x v="113"/>
    <n v="29.56"/>
    <x v="1"/>
    <x v="6"/>
  </r>
  <r>
    <n v="2861"/>
    <x v="2860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x v="83"/>
    <b v="0"/>
    <s v="theater/plays"/>
    <x v="188"/>
    <n v="26.67"/>
    <x v="1"/>
    <x v="6"/>
  </r>
  <r>
    <n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x v="83"/>
    <b v="0"/>
    <s v="theater/plays"/>
    <x v="50"/>
    <n v="18.329999999999998"/>
    <x v="1"/>
    <x v="6"/>
  </r>
  <r>
    <n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x v="29"/>
    <b v="0"/>
    <s v="theater/plays"/>
    <x v="50"/>
    <n v="20"/>
    <x v="1"/>
    <x v="6"/>
  </r>
  <r>
    <n v="2864"/>
    <x v="2863"/>
    <s v="Accessible, original theatre for all!"/>
    <x v="30"/>
    <x v="130"/>
    <x v="2"/>
    <x v="1"/>
    <s v="GBP"/>
    <n v="1437139080"/>
    <n v="1434552207"/>
    <b v="0"/>
    <x v="83"/>
    <b v="0"/>
    <s v="theater/plays"/>
    <x v="53"/>
    <n v="13.33"/>
    <x v="1"/>
    <x v="6"/>
  </r>
  <r>
    <n v="2865"/>
    <x v="2864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x v="78"/>
    <b v="0"/>
    <s v="theater/plays"/>
    <x v="50"/>
    <n v="0"/>
    <x v="1"/>
    <x v="6"/>
  </r>
  <r>
    <n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x v="84"/>
    <b v="0"/>
    <s v="theater/plays"/>
    <x v="60"/>
    <n v="22.5"/>
    <x v="1"/>
    <x v="6"/>
  </r>
  <r>
    <n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x v="73"/>
    <b v="0"/>
    <s v="theater/plays"/>
    <x v="68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x v="65"/>
    <b v="0"/>
    <s v="theater/plays"/>
    <x v="72"/>
    <n v="105.03"/>
    <x v="1"/>
    <x v="6"/>
  </r>
  <r>
    <n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x v="81"/>
    <b v="0"/>
    <s v="theater/plays"/>
    <x v="60"/>
    <n v="35.4"/>
    <x v="1"/>
    <x v="6"/>
  </r>
  <r>
    <n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x v="82"/>
    <b v="0"/>
    <s v="theater/plays"/>
    <x v="77"/>
    <n v="83.33"/>
    <x v="1"/>
    <x v="6"/>
  </r>
  <r>
    <n v="2871"/>
    <x v="2870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x v="62"/>
    <b v="0"/>
    <s v="theater/plays"/>
    <x v="62"/>
    <n v="35.92"/>
    <x v="1"/>
    <x v="6"/>
  </r>
  <r>
    <n v="2872"/>
    <x v="2871"/>
    <s v="Local Theatre group in Loudoun County, Virginia. Looking for funds to start producing shows!"/>
    <x v="9"/>
    <x v="117"/>
    <x v="2"/>
    <x v="0"/>
    <s v="USD"/>
    <n v="1434768438"/>
    <n v="1429584438"/>
    <b v="0"/>
    <x v="78"/>
    <b v="0"/>
    <s v="theater/plays"/>
    <x v="50"/>
    <n v="0"/>
    <x v="1"/>
    <x v="6"/>
  </r>
  <r>
    <n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x v="22"/>
    <b v="0"/>
    <s v="theater/plays"/>
    <x v="151"/>
    <n v="119.13"/>
    <x v="1"/>
    <x v="6"/>
  </r>
  <r>
    <n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x v="83"/>
    <b v="0"/>
    <s v="theater/plays"/>
    <x v="62"/>
    <n v="90.33"/>
    <x v="1"/>
    <x v="6"/>
  </r>
  <r>
    <n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x v="83"/>
    <b v="0"/>
    <s v="theater/plays"/>
    <x v="50"/>
    <n v="2.33"/>
    <x v="1"/>
    <x v="6"/>
  </r>
  <r>
    <n v="2876"/>
    <x v="2875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x v="78"/>
    <b v="0"/>
    <s v="theater/plays"/>
    <x v="50"/>
    <n v="0"/>
    <x v="1"/>
    <x v="6"/>
  </r>
  <r>
    <n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x v="79"/>
    <b v="0"/>
    <s v="theater/plays"/>
    <x v="57"/>
    <n v="108.33"/>
    <x v="1"/>
    <x v="6"/>
  </r>
  <r>
    <n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x v="80"/>
    <b v="0"/>
    <s v="theater/plays"/>
    <x v="53"/>
    <n v="15.75"/>
    <x v="1"/>
    <x v="6"/>
  </r>
  <r>
    <n v="2879"/>
    <x v="2878"/>
    <s v="She that fines a husband? Wait, is that right? Girl... you better check yourself, before you wreck yourself!"/>
    <x v="375"/>
    <x v="792"/>
    <x v="2"/>
    <x v="0"/>
    <s v="USD"/>
    <n v="1453310661"/>
    <n v="1450718661"/>
    <b v="0"/>
    <x v="29"/>
    <b v="0"/>
    <s v="theater/plays"/>
    <x v="50"/>
    <n v="29"/>
    <x v="1"/>
    <x v="6"/>
  </r>
  <r>
    <n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x v="60"/>
    <b v="0"/>
    <s v="theater/plays"/>
    <x v="61"/>
    <n v="96.55"/>
    <x v="1"/>
    <x v="6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x v="78"/>
    <b v="0"/>
    <s v="theater/plays"/>
    <x v="50"/>
    <n v="0"/>
    <x v="1"/>
    <x v="6"/>
  </r>
  <r>
    <n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x v="80"/>
    <b v="0"/>
    <s v="theater/plays"/>
    <x v="122"/>
    <n v="63"/>
    <x v="1"/>
    <x v="6"/>
  </r>
  <r>
    <n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x v="81"/>
    <b v="0"/>
    <s v="theater/plays"/>
    <x v="118"/>
    <n v="381.6"/>
    <x v="1"/>
    <x v="6"/>
  </r>
  <r>
    <n v="2884"/>
    <x v="2883"/>
    <s v="Come explore the dream world of Jim Morrison, rock singer, mystic, poet, shaman."/>
    <x v="101"/>
    <x v="1935"/>
    <x v="2"/>
    <x v="0"/>
    <s v="USD"/>
    <n v="1417800435"/>
    <n v="1415208435"/>
    <b v="0"/>
    <x v="80"/>
    <b v="0"/>
    <s v="theater/plays"/>
    <x v="50"/>
    <n v="46.25"/>
    <x v="1"/>
    <x v="6"/>
  </r>
  <r>
    <n v="2885"/>
    <x v="2884"/>
    <s v="An historic and proud work of Polish nationalistic literature performed on stage."/>
    <x v="44"/>
    <x v="176"/>
    <x v="2"/>
    <x v="0"/>
    <s v="USD"/>
    <n v="1426294201"/>
    <n v="1423705801"/>
    <b v="0"/>
    <x v="81"/>
    <b v="0"/>
    <s v="theater/plays"/>
    <x v="69"/>
    <n v="26"/>
    <x v="1"/>
    <x v="6"/>
  </r>
  <r>
    <n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x v="29"/>
    <b v="0"/>
    <s v="theater/plays"/>
    <x v="62"/>
    <n v="10"/>
    <x v="1"/>
    <x v="6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x v="29"/>
    <b v="0"/>
    <s v="theater/plays"/>
    <x v="50"/>
    <n v="5"/>
    <x v="1"/>
    <x v="6"/>
  </r>
  <r>
    <n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x v="78"/>
    <b v="0"/>
    <s v="theater/plays"/>
    <x v="50"/>
    <n v="0"/>
    <x v="1"/>
    <x v="6"/>
  </r>
  <r>
    <n v="2889"/>
    <x v="2888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x v="25"/>
    <b v="0"/>
    <s v="theater/plays"/>
    <x v="151"/>
    <n v="81.569999999999993"/>
    <x v="1"/>
    <x v="6"/>
  </r>
  <r>
    <n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x v="83"/>
    <b v="0"/>
    <s v="theater/plays"/>
    <x v="60"/>
    <n v="7"/>
    <x v="1"/>
    <x v="6"/>
  </r>
  <r>
    <n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x v="73"/>
    <b v="0"/>
    <s v="theater/plays"/>
    <x v="56"/>
    <n v="27.3"/>
    <x v="1"/>
    <x v="6"/>
  </r>
  <r>
    <n v="2892"/>
    <x v="2891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x v="57"/>
    <b v="0"/>
    <s v="theater/plays"/>
    <x v="114"/>
    <n v="29.41"/>
    <x v="1"/>
    <x v="6"/>
  </r>
  <r>
    <n v="2893"/>
    <x v="2892"/>
    <s v="Fundraising for REDISCOVERING KIA THE PLAY"/>
    <x v="10"/>
    <x v="379"/>
    <x v="2"/>
    <x v="0"/>
    <s v="USD"/>
    <n v="1420768800"/>
    <n v="1415644395"/>
    <b v="0"/>
    <x v="84"/>
    <b v="0"/>
    <s v="theater/plays"/>
    <x v="60"/>
    <n v="12.5"/>
    <x v="1"/>
    <x v="6"/>
  </r>
  <r>
    <n v="2894"/>
    <x v="2893"/>
    <s v="This Is A Story About A Woman A Man And A Woman"/>
    <x v="63"/>
    <x v="117"/>
    <x v="2"/>
    <x v="0"/>
    <s v="USD"/>
    <n v="1428100815"/>
    <n v="1422920415"/>
    <b v="0"/>
    <x v="78"/>
    <b v="0"/>
    <s v="theater/plays"/>
    <x v="50"/>
    <n v="0"/>
    <x v="1"/>
    <x v="6"/>
  </r>
  <r>
    <n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x v="80"/>
    <b v="0"/>
    <s v="theater/plays"/>
    <x v="62"/>
    <n v="5.75"/>
    <x v="1"/>
    <x v="6"/>
  </r>
  <r>
    <n v="2896"/>
    <x v="2895"/>
    <s v="&quot;Miracle on 34th Street&quot; is about faith and believing in others. _x000a_We believe. Do you?"/>
    <x v="9"/>
    <x v="1370"/>
    <x v="2"/>
    <x v="0"/>
    <s v="USD"/>
    <n v="1481522400"/>
    <n v="1480283321"/>
    <b v="0"/>
    <x v="8"/>
    <b v="0"/>
    <s v="theater/plays"/>
    <x v="70"/>
    <n v="52.08"/>
    <x v="1"/>
    <x v="6"/>
  </r>
  <r>
    <n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x v="83"/>
    <b v="0"/>
    <s v="theater/plays"/>
    <x v="62"/>
    <n v="183.33"/>
    <x v="1"/>
    <x v="6"/>
  </r>
  <r>
    <n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x v="8"/>
    <b v="0"/>
    <s v="theater/plays"/>
    <x v="65"/>
    <n v="26.33"/>
    <x v="1"/>
    <x v="6"/>
  </r>
  <r>
    <n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x v="78"/>
    <b v="0"/>
    <s v="theater/plays"/>
    <x v="50"/>
    <n v="0"/>
    <x v="1"/>
    <x v="6"/>
  </r>
  <r>
    <n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x v="63"/>
    <b v="0"/>
    <s v="theater/plays"/>
    <x v="353"/>
    <n v="486.43"/>
    <x v="1"/>
    <x v="6"/>
  </r>
  <r>
    <n v="2901"/>
    <x v="2900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x v="84"/>
    <b v="0"/>
    <s v="theater/plays"/>
    <x v="60"/>
    <n v="3"/>
    <x v="1"/>
    <x v="6"/>
  </r>
  <r>
    <n v="2902"/>
    <x v="2901"/>
    <s v="Help me honor and bring &quot;The American Soprano&quot; Leontyne Price back to the stage one more time."/>
    <x v="60"/>
    <x v="379"/>
    <x v="2"/>
    <x v="0"/>
    <s v="USD"/>
    <n v="1440412396"/>
    <n v="1437820396"/>
    <b v="0"/>
    <x v="29"/>
    <b v="0"/>
    <s v="theater/plays"/>
    <x v="50"/>
    <n v="25"/>
    <x v="1"/>
    <x v="6"/>
  </r>
  <r>
    <n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x v="80"/>
    <b v="0"/>
    <s v="theater/plays"/>
    <x v="60"/>
    <n v="9.75"/>
    <x v="1"/>
    <x v="6"/>
  </r>
  <r>
    <n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x v="80"/>
    <b v="0"/>
    <s v="theater/plays"/>
    <x v="62"/>
    <n v="18.75"/>
    <x v="1"/>
    <x v="6"/>
  </r>
  <r>
    <n v="2905"/>
    <x v="2904"/>
    <s v="Philly-based feminist theatre's inaugural production about a woman's friendship with an awesome lady cowboy."/>
    <x v="8"/>
    <x v="1940"/>
    <x v="2"/>
    <x v="0"/>
    <s v="USD"/>
    <n v="1473211313"/>
    <n v="1472001713"/>
    <b v="0"/>
    <x v="57"/>
    <b v="0"/>
    <s v="theater/plays"/>
    <x v="82"/>
    <n v="36.590000000000003"/>
    <x v="1"/>
    <x v="6"/>
  </r>
  <r>
    <n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x v="63"/>
    <b v="0"/>
    <s v="theater/plays"/>
    <x v="114"/>
    <n v="80.709999999999994"/>
    <x v="1"/>
    <x v="6"/>
  </r>
  <r>
    <n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x v="84"/>
    <b v="0"/>
    <s v="theater/plays"/>
    <x v="50"/>
    <n v="1"/>
    <x v="1"/>
    <x v="6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x v="81"/>
    <b v="0"/>
    <s v="theater/plays"/>
    <x v="56"/>
    <n v="52.8"/>
    <x v="1"/>
    <x v="6"/>
  </r>
  <r>
    <n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x v="29"/>
    <b v="0"/>
    <s v="theater/plays"/>
    <x v="50"/>
    <n v="20"/>
    <x v="1"/>
    <x v="6"/>
  </r>
  <r>
    <n v="2910"/>
    <x v="2909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x v="29"/>
    <b v="0"/>
    <s v="theater/plays"/>
    <x v="50"/>
    <n v="1"/>
    <x v="1"/>
    <x v="6"/>
  </r>
  <r>
    <n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x v="25"/>
    <b v="0"/>
    <s v="theater/plays"/>
    <x v="121"/>
    <n v="46.93"/>
    <x v="1"/>
    <x v="6"/>
  </r>
  <r>
    <n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x v="55"/>
    <b v="0"/>
    <s v="theater/plays"/>
    <x v="51"/>
    <n v="78.08"/>
    <x v="1"/>
    <x v="6"/>
  </r>
  <r>
    <n v="2913"/>
    <x v="2912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x v="84"/>
    <b v="0"/>
    <s v="theater/plays"/>
    <x v="50"/>
    <n v="1"/>
    <x v="1"/>
    <x v="6"/>
  </r>
  <r>
    <n v="2914"/>
    <x v="2913"/>
    <s v="Hercules must complete four challenges in order to meet the father he never knew"/>
    <x v="31"/>
    <x v="116"/>
    <x v="2"/>
    <x v="1"/>
    <s v="GBP"/>
    <n v="1426365994"/>
    <n v="1421185594"/>
    <b v="0"/>
    <x v="29"/>
    <b v="0"/>
    <s v="theater/plays"/>
    <x v="50"/>
    <n v="1"/>
    <x v="1"/>
    <x v="6"/>
  </r>
  <r>
    <n v="2915"/>
    <x v="2914"/>
    <s v="An inclusive, cross community, multi-cultural theatre production for children aged 3 to 16 and their families"/>
    <x v="28"/>
    <x v="1945"/>
    <x v="2"/>
    <x v="1"/>
    <s v="GBP"/>
    <n v="1458117190"/>
    <n v="1455528790"/>
    <b v="0"/>
    <x v="83"/>
    <b v="0"/>
    <s v="theater/plays"/>
    <x v="220"/>
    <n v="203.67"/>
    <x v="1"/>
    <x v="6"/>
  </r>
  <r>
    <n v="2916"/>
    <x v="2915"/>
    <s v="The moving dramatisation of one man's journey to find the truth behind the Libyan regime change."/>
    <x v="378"/>
    <x v="1011"/>
    <x v="2"/>
    <x v="1"/>
    <s v="GBP"/>
    <n v="1400498789"/>
    <n v="1398511589"/>
    <b v="0"/>
    <x v="63"/>
    <b v="0"/>
    <s v="theater/plays"/>
    <x v="59"/>
    <n v="20.71"/>
    <x v="1"/>
    <x v="6"/>
  </r>
  <r>
    <n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x v="82"/>
    <b v="0"/>
    <s v="theater/plays"/>
    <x v="66"/>
    <n v="48.56"/>
    <x v="1"/>
    <x v="6"/>
  </r>
  <r>
    <n v="2918"/>
    <x v="2917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x v="9"/>
    <b v="0"/>
    <s v="theater/plays"/>
    <x v="117"/>
    <n v="68.099999999999994"/>
    <x v="1"/>
    <x v="6"/>
  </r>
  <r>
    <n v="2919"/>
    <x v="2918"/>
    <s v="A full staged reading of a new play about a boy who learns how to be happy from the most unexpected person."/>
    <x v="20"/>
    <x v="152"/>
    <x v="2"/>
    <x v="0"/>
    <s v="USD"/>
    <n v="1407250329"/>
    <n v="1404658329"/>
    <b v="0"/>
    <x v="79"/>
    <b v="0"/>
    <s v="theater/plays"/>
    <x v="114"/>
    <n v="8.5"/>
    <x v="1"/>
    <x v="6"/>
  </r>
  <r>
    <n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x v="62"/>
    <b v="0"/>
    <s v="theater/plays"/>
    <x v="117"/>
    <n v="51.62"/>
    <x v="1"/>
    <x v="6"/>
  </r>
  <r>
    <n v="2921"/>
    <x v="2920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s v="theater/musical"/>
    <x v="32"/>
    <n v="43"/>
    <x v="1"/>
    <x v="40"/>
  </r>
  <r>
    <n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s v="theater/musical"/>
    <x v="8"/>
    <n v="83.33"/>
    <x v="1"/>
    <x v="40"/>
  </r>
  <r>
    <n v="2923"/>
    <x v="2922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s v="theater/musical"/>
    <x v="8"/>
    <n v="30"/>
    <x v="1"/>
    <x v="40"/>
  </r>
  <r>
    <n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s v="theater/musical"/>
    <x v="33"/>
    <n v="175.51"/>
    <x v="1"/>
    <x v="40"/>
  </r>
  <r>
    <n v="2925"/>
    <x v="2924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s v="theater/musical"/>
    <x v="21"/>
    <n v="231.66"/>
    <x v="1"/>
    <x v="40"/>
  </r>
  <r>
    <n v="2926"/>
    <x v="2925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s v="theater/musical"/>
    <x v="105"/>
    <n v="75"/>
    <x v="1"/>
    <x v="40"/>
  </r>
  <r>
    <n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s v="theater/musical"/>
    <x v="26"/>
    <n v="112.14"/>
    <x v="1"/>
    <x v="40"/>
  </r>
  <r>
    <n v="2928"/>
    <x v="2927"/>
    <s v="This is a touring production for schools in the Treasure Valley!"/>
    <x v="28"/>
    <x v="325"/>
    <x v="0"/>
    <x v="0"/>
    <s v="USD"/>
    <n v="1457135846"/>
    <n v="1454543846"/>
    <b v="0"/>
    <x v="54"/>
    <b v="1"/>
    <s v="theater/musical"/>
    <x v="8"/>
    <n v="41.67"/>
    <x v="1"/>
    <x v="40"/>
  </r>
  <r>
    <n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s v="theater/musical"/>
    <x v="21"/>
    <n v="255.17"/>
    <x v="1"/>
    <x v="40"/>
  </r>
  <r>
    <n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s v="theater/musical"/>
    <x v="7"/>
    <n v="162.77000000000001"/>
    <x v="1"/>
    <x v="40"/>
  </r>
  <r>
    <n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s v="theater/musical"/>
    <x v="6"/>
    <n v="88.33"/>
    <x v="1"/>
    <x v="40"/>
  </r>
  <r>
    <n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s v="theater/musical"/>
    <x v="2"/>
    <n v="85.74"/>
    <x v="1"/>
    <x v="40"/>
  </r>
  <r>
    <n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s v="theater/musical"/>
    <x v="33"/>
    <n v="47.57"/>
    <x v="1"/>
    <x v="40"/>
  </r>
  <r>
    <n v="2934"/>
    <x v="2933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s v="theater/musical"/>
    <x v="29"/>
    <n v="72.97"/>
    <x v="1"/>
    <x v="40"/>
  </r>
  <r>
    <n v="2935"/>
    <x v="2934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s v="theater/musical"/>
    <x v="7"/>
    <n v="90.54"/>
    <x v="1"/>
    <x v="40"/>
  </r>
  <r>
    <n v="2936"/>
    <x v="2935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s v="theater/musical"/>
    <x v="30"/>
    <n v="37.65"/>
    <x v="1"/>
    <x v="40"/>
  </r>
  <r>
    <n v="2937"/>
    <x v="2936"/>
    <s v="UCAS is a new British musical premiering at the Edinburgh Fringe Festival 2014."/>
    <x v="15"/>
    <x v="41"/>
    <x v="0"/>
    <x v="1"/>
    <s v="GBP"/>
    <n v="1405249113"/>
    <n v="1402657113"/>
    <b v="0"/>
    <x v="165"/>
    <b v="1"/>
    <s v="theater/musical"/>
    <x v="18"/>
    <n v="36.36"/>
    <x v="1"/>
    <x v="40"/>
  </r>
  <r>
    <n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s v="theater/musical"/>
    <x v="7"/>
    <n v="126.72"/>
    <x v="1"/>
    <x v="40"/>
  </r>
  <r>
    <n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s v="theater/musical"/>
    <x v="33"/>
    <n v="329.2"/>
    <x v="1"/>
    <x v="40"/>
  </r>
  <r>
    <n v="2940"/>
    <x v="2939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s v="theater/musical"/>
    <x v="13"/>
    <n v="81.239999999999995"/>
    <x v="1"/>
    <x v="40"/>
  </r>
  <r>
    <n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x v="29"/>
    <b v="0"/>
    <s v="theater/spaces"/>
    <x v="50"/>
    <n v="1"/>
    <x v="1"/>
    <x v="38"/>
  </r>
  <r>
    <n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x v="91"/>
    <b v="0"/>
    <s v="theater/spaces"/>
    <x v="68"/>
    <n v="202.23"/>
    <x v="1"/>
    <x v="38"/>
  </r>
  <r>
    <n v="2943"/>
    <x v="2942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x v="78"/>
    <b v="0"/>
    <s v="theater/spaces"/>
    <x v="50"/>
    <n v="0"/>
    <x v="1"/>
    <x v="38"/>
  </r>
  <r>
    <n v="2944"/>
    <x v="2943"/>
    <s v="Our vision: build and operate a Theater Arts Center for south-central Washington state in Goldendale."/>
    <x v="3"/>
    <x v="173"/>
    <x v="2"/>
    <x v="0"/>
    <s v="USD"/>
    <n v="1433714198"/>
    <n v="1431122198"/>
    <b v="0"/>
    <x v="29"/>
    <b v="0"/>
    <s v="theater/spaces"/>
    <x v="60"/>
    <n v="100"/>
    <x v="1"/>
    <x v="38"/>
  </r>
  <r>
    <n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x v="78"/>
    <b v="0"/>
    <s v="theater/spaces"/>
    <x v="50"/>
    <n v="0"/>
    <x v="1"/>
    <x v="38"/>
  </r>
  <r>
    <n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x v="84"/>
    <b v="0"/>
    <s v="theater/spaces"/>
    <x v="50"/>
    <n v="1"/>
    <x v="1"/>
    <x v="38"/>
  </r>
  <r>
    <n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x v="62"/>
    <b v="0"/>
    <s v="theater/spaces"/>
    <x v="65"/>
    <n v="82.46"/>
    <x v="1"/>
    <x v="38"/>
  </r>
  <r>
    <n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x v="82"/>
    <b v="0"/>
    <s v="theater/spaces"/>
    <x v="50"/>
    <n v="2.67"/>
    <x v="1"/>
    <x v="38"/>
  </r>
  <r>
    <n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x v="84"/>
    <b v="0"/>
    <s v="theater/spaces"/>
    <x v="56"/>
    <n v="12.5"/>
    <x v="1"/>
    <x v="38"/>
  </r>
  <r>
    <n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x v="78"/>
    <b v="0"/>
    <s v="theater/spaces"/>
    <x v="50"/>
    <n v="0"/>
    <x v="1"/>
    <x v="38"/>
  </r>
  <r>
    <n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s v="theater/spaces"/>
    <x v="53"/>
    <n v="18.899999999999999"/>
    <x v="1"/>
    <x v="38"/>
  </r>
  <r>
    <n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s v="theater/spaces"/>
    <x v="59"/>
    <n v="200.63"/>
    <x v="1"/>
    <x v="38"/>
  </r>
  <r>
    <n v="2953"/>
    <x v="2952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s v="theater/spaces"/>
    <x v="50"/>
    <n v="201.67"/>
    <x v="1"/>
    <x v="38"/>
  </r>
  <r>
    <n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s v="theater/spaces"/>
    <x v="50"/>
    <n v="0"/>
    <x v="1"/>
    <x v="38"/>
  </r>
  <r>
    <n v="2955"/>
    <x v="2954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s v="theater/spaces"/>
    <x v="64"/>
    <n v="65"/>
    <x v="1"/>
    <x v="38"/>
  </r>
  <r>
    <n v="2956"/>
    <x v="2955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s v="theater/spaces"/>
    <x v="123"/>
    <n v="66.099999999999994"/>
    <x v="1"/>
    <x v="38"/>
  </r>
  <r>
    <n v="2957"/>
    <x v="2956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s v="theater/spaces"/>
    <x v="53"/>
    <n v="93.33"/>
    <x v="1"/>
    <x v="38"/>
  </r>
  <r>
    <n v="2958"/>
    <x v="2957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s v="theater/spaces"/>
    <x v="50"/>
    <n v="0"/>
    <x v="1"/>
    <x v="38"/>
  </r>
  <r>
    <n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s v="theater/spaces"/>
    <x v="50"/>
    <n v="0"/>
    <x v="1"/>
    <x v="38"/>
  </r>
  <r>
    <n v="2960"/>
    <x v="2959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s v="theater/spaces"/>
    <x v="50"/>
    <n v="0"/>
    <x v="1"/>
    <x v="38"/>
  </r>
  <r>
    <n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s v="theater/plays"/>
    <x v="5"/>
    <n v="50.75"/>
    <x v="1"/>
    <x v="6"/>
  </r>
  <r>
    <n v="2962"/>
    <x v="2961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s v="theater/plays"/>
    <x v="108"/>
    <n v="60.9"/>
    <x v="1"/>
    <x v="6"/>
  </r>
  <r>
    <n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s v="theater/plays"/>
    <x v="13"/>
    <n v="109.03"/>
    <x v="1"/>
    <x v="6"/>
  </r>
  <r>
    <n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s v="theater/plays"/>
    <x v="7"/>
    <n v="25.69"/>
    <x v="1"/>
    <x v="6"/>
  </r>
  <r>
    <n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s v="theater/plays"/>
    <x v="15"/>
    <n v="41.92"/>
    <x v="1"/>
    <x v="6"/>
  </r>
  <r>
    <n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s v="theater/plays"/>
    <x v="35"/>
    <n v="88.77"/>
    <x v="1"/>
    <x v="6"/>
  </r>
  <r>
    <n v="2967"/>
    <x v="2966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s v="theater/plays"/>
    <x v="35"/>
    <n v="80.23"/>
    <x v="1"/>
    <x v="6"/>
  </r>
  <r>
    <n v="2968"/>
    <x v="2967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s v="theater/plays"/>
    <x v="6"/>
    <n v="78.94"/>
    <x v="1"/>
    <x v="6"/>
  </r>
  <r>
    <n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s v="theater/plays"/>
    <x v="200"/>
    <n v="95.59"/>
    <x v="1"/>
    <x v="6"/>
  </r>
  <r>
    <n v="2970"/>
    <x v="2969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s v="theater/plays"/>
    <x v="6"/>
    <n v="69.89"/>
    <x v="1"/>
    <x v="6"/>
  </r>
  <r>
    <n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s v="theater/plays"/>
    <x v="8"/>
    <n v="74.53"/>
    <x v="1"/>
    <x v="6"/>
  </r>
  <r>
    <n v="2972"/>
    <x v="2971"/>
    <s v="A group of artists. A mythical art piece. A harrowing quest. And some margaritas."/>
    <x v="13"/>
    <x v="1975"/>
    <x v="0"/>
    <x v="0"/>
    <s v="USD"/>
    <n v="1480899600"/>
    <n v="1479609520"/>
    <b v="0"/>
    <x v="57"/>
    <b v="1"/>
    <s v="theater/plays"/>
    <x v="2"/>
    <n v="123.94"/>
    <x v="1"/>
    <x v="6"/>
  </r>
  <r>
    <n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s v="theater/plays"/>
    <x v="215"/>
    <n v="264.85000000000002"/>
    <x v="1"/>
    <x v="6"/>
  </r>
  <r>
    <n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s v="theater/plays"/>
    <x v="21"/>
    <n v="58.62"/>
    <x v="1"/>
    <x v="6"/>
  </r>
  <r>
    <n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s v="theater/plays"/>
    <x v="8"/>
    <n v="70.88"/>
    <x v="1"/>
    <x v="6"/>
  </r>
  <r>
    <n v="2976"/>
    <x v="2975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s v="theater/plays"/>
    <x v="193"/>
    <n v="8.57"/>
    <x v="1"/>
    <x v="6"/>
  </r>
  <r>
    <n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s v="theater/plays"/>
    <x v="35"/>
    <n v="113.57"/>
    <x v="1"/>
    <x v="6"/>
  </r>
  <r>
    <n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s v="theater/plays"/>
    <x v="32"/>
    <n v="60.69"/>
    <x v="1"/>
    <x v="6"/>
  </r>
  <r>
    <n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s v="theater/plays"/>
    <x v="7"/>
    <n v="110.22"/>
    <x v="1"/>
    <x v="6"/>
  </r>
  <r>
    <n v="2980"/>
    <x v="2979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s v="theater/plays"/>
    <x v="15"/>
    <n v="136.46"/>
    <x v="1"/>
    <x v="6"/>
  </r>
  <r>
    <n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s v="theater/spaces"/>
    <x v="32"/>
    <n v="53.16"/>
    <x v="1"/>
    <x v="38"/>
  </r>
  <r>
    <n v="2982"/>
    <x v="2981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s v="theater/spaces"/>
    <x v="21"/>
    <n v="86.49"/>
    <x v="1"/>
    <x v="38"/>
  </r>
  <r>
    <n v="2983"/>
    <x v="2982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s v="theater/spaces"/>
    <x v="92"/>
    <n v="155.24"/>
    <x v="1"/>
    <x v="38"/>
  </r>
  <r>
    <n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s v="theater/spaces"/>
    <x v="8"/>
    <n v="115.08"/>
    <x v="1"/>
    <x v="38"/>
  </r>
  <r>
    <n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s v="theater/spaces"/>
    <x v="108"/>
    <n v="109.59"/>
    <x v="1"/>
    <x v="38"/>
  </r>
  <r>
    <n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s v="theater/spaces"/>
    <x v="6"/>
    <n v="45.21"/>
    <x v="1"/>
    <x v="38"/>
  </r>
  <r>
    <n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s v="theater/spaces"/>
    <x v="5"/>
    <n v="104.15"/>
    <x v="1"/>
    <x v="38"/>
  </r>
  <r>
    <n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s v="theater/spaces"/>
    <x v="8"/>
    <n v="35.71"/>
    <x v="1"/>
    <x v="38"/>
  </r>
  <r>
    <n v="2989"/>
    <x v="2988"/>
    <s v="Bring the movies back to Bethel, Maine."/>
    <x v="22"/>
    <x v="1987"/>
    <x v="0"/>
    <x v="0"/>
    <s v="USD"/>
    <n v="1450673940"/>
    <n v="1448756962"/>
    <b v="0"/>
    <x v="487"/>
    <b v="1"/>
    <s v="theater/spaces"/>
    <x v="93"/>
    <n v="97"/>
    <x v="1"/>
    <x v="38"/>
  </r>
  <r>
    <n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s v="theater/spaces"/>
    <x v="8"/>
    <n v="370.37"/>
    <x v="1"/>
    <x v="38"/>
  </r>
  <r>
    <n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s v="theater/spaces"/>
    <x v="33"/>
    <n v="94.41"/>
    <x v="1"/>
    <x v="38"/>
  </r>
  <r>
    <n v="2992"/>
    <x v="2991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s v="theater/spaces"/>
    <x v="2"/>
    <n v="48.98"/>
    <x v="1"/>
    <x v="38"/>
  </r>
  <r>
    <n v="2993"/>
    <x v="2992"/>
    <s v="Help us build the Kitchen from Hell!"/>
    <x v="28"/>
    <x v="1141"/>
    <x v="0"/>
    <x v="0"/>
    <s v="USD"/>
    <n v="1455998867"/>
    <n v="1453406867"/>
    <b v="0"/>
    <x v="19"/>
    <b v="1"/>
    <s v="theater/spaces"/>
    <x v="8"/>
    <n v="45.59"/>
    <x v="1"/>
    <x v="38"/>
  </r>
  <r>
    <n v="2994"/>
    <x v="2993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s v="theater/spaces"/>
    <x v="354"/>
    <n v="23.28"/>
    <x v="1"/>
    <x v="38"/>
  </r>
  <r>
    <n v="2995"/>
    <x v="2994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s v="theater/spaces"/>
    <x v="2"/>
    <n v="63.23"/>
    <x v="1"/>
    <x v="38"/>
  </r>
  <r>
    <n v="2996"/>
    <x v="2995"/>
    <s v="A permanent home for comedy in Connecticut in the heart of downtown Hartford."/>
    <x v="19"/>
    <x v="1992"/>
    <x v="0"/>
    <x v="0"/>
    <s v="USD"/>
    <n v="1432677240"/>
    <n v="1427493240"/>
    <b v="0"/>
    <x v="413"/>
    <b v="1"/>
    <s v="theater/spaces"/>
    <x v="174"/>
    <n v="153.52000000000001"/>
    <x v="1"/>
    <x v="38"/>
  </r>
  <r>
    <n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s v="theater/spaces"/>
    <x v="3"/>
    <n v="90.2"/>
    <x v="1"/>
    <x v="38"/>
  </r>
  <r>
    <n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s v="theater/spaces"/>
    <x v="33"/>
    <n v="118.97"/>
    <x v="1"/>
    <x v="38"/>
  </r>
  <r>
    <n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s v="theater/spaces"/>
    <x v="17"/>
    <n v="80.25"/>
    <x v="1"/>
    <x v="38"/>
  </r>
  <r>
    <n v="3000"/>
    <x v="2999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s v="theater/spaces"/>
    <x v="8"/>
    <n v="62.5"/>
    <x v="1"/>
    <x v="38"/>
  </r>
  <r>
    <n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s v="theater/spaces"/>
    <x v="355"/>
    <n v="131.38"/>
    <x v="1"/>
    <x v="38"/>
  </r>
  <r>
    <n v="3002"/>
    <x v="3001"/>
    <s v="Make the workshop/ small stage space at Jimmy's No 43 even better than before!"/>
    <x v="39"/>
    <x v="1996"/>
    <x v="0"/>
    <x v="0"/>
    <s v="USD"/>
    <n v="1356552252"/>
    <n v="1353960252"/>
    <b v="0"/>
    <x v="201"/>
    <b v="1"/>
    <s v="theater/spaces"/>
    <x v="15"/>
    <n v="73.03"/>
    <x v="1"/>
    <x v="38"/>
  </r>
  <r>
    <n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s v="theater/spaces"/>
    <x v="7"/>
    <n v="178.53"/>
    <x v="1"/>
    <x v="38"/>
  </r>
  <r>
    <n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s v="theater/spaces"/>
    <x v="40"/>
    <n v="162.91"/>
    <x v="1"/>
    <x v="38"/>
  </r>
  <r>
    <n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s v="theater/spaces"/>
    <x v="28"/>
    <n v="108.24"/>
    <x v="1"/>
    <x v="38"/>
  </r>
  <r>
    <n v="3006"/>
    <x v="3005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s v="theater/spaces"/>
    <x v="29"/>
    <n v="88.87"/>
    <x v="1"/>
    <x v="38"/>
  </r>
  <r>
    <n v="3007"/>
    <x v="3006"/>
    <s v="Consuite for 2015 CoreCon.  An adventure into insanity."/>
    <x v="20"/>
    <x v="1144"/>
    <x v="0"/>
    <x v="0"/>
    <s v="USD"/>
    <n v="1429938683"/>
    <n v="1428124283"/>
    <b v="0"/>
    <x v="9"/>
    <b v="1"/>
    <s v="theater/spaces"/>
    <x v="144"/>
    <n v="54"/>
    <x v="1"/>
    <x v="38"/>
  </r>
  <r>
    <n v="3008"/>
    <x v="3007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s v="theater/spaces"/>
    <x v="7"/>
    <n v="116.73"/>
    <x v="1"/>
    <x v="38"/>
  </r>
  <r>
    <n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s v="theater/spaces"/>
    <x v="28"/>
    <n v="233.9"/>
    <x v="1"/>
    <x v="38"/>
  </r>
  <r>
    <n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s v="theater/spaces"/>
    <x v="137"/>
    <n v="158"/>
    <x v="1"/>
    <x v="38"/>
  </r>
  <r>
    <n v="3011"/>
    <x v="3010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s v="theater/spaces"/>
    <x v="39"/>
    <n v="14.84"/>
    <x v="1"/>
    <x v="38"/>
  </r>
  <r>
    <n v="3012"/>
    <x v="3011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s v="theater/spaces"/>
    <x v="16"/>
    <n v="85.18"/>
    <x v="1"/>
    <x v="38"/>
  </r>
  <r>
    <n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s v="theater/spaces"/>
    <x v="96"/>
    <n v="146.69"/>
    <x v="1"/>
    <x v="38"/>
  </r>
  <r>
    <n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s v="theater/spaces"/>
    <x v="40"/>
    <n v="50.76"/>
    <x v="1"/>
    <x v="38"/>
  </r>
  <r>
    <n v="3015"/>
    <x v="3014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s v="theater/spaces"/>
    <x v="33"/>
    <n v="87.7"/>
    <x v="1"/>
    <x v="38"/>
  </r>
  <r>
    <n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s v="theater/spaces"/>
    <x v="33"/>
    <n v="242.28"/>
    <x v="1"/>
    <x v="38"/>
  </r>
  <r>
    <n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s v="theater/spaces"/>
    <x v="6"/>
    <n v="146.44999999999999"/>
    <x v="1"/>
    <x v="38"/>
  </r>
  <r>
    <n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s v="theater/spaces"/>
    <x v="7"/>
    <n v="103.17"/>
    <x v="1"/>
    <x v="38"/>
  </r>
  <r>
    <n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s v="theater/spaces"/>
    <x v="10"/>
    <n v="80.459999999999994"/>
    <x v="1"/>
    <x v="38"/>
  </r>
  <r>
    <n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s v="theater/spaces"/>
    <x v="7"/>
    <n v="234.67"/>
    <x v="1"/>
    <x v="38"/>
  </r>
  <r>
    <n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s v="theater/spaces"/>
    <x v="31"/>
    <n v="50.69"/>
    <x v="1"/>
    <x v="38"/>
  </r>
  <r>
    <n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s v="theater/spaces"/>
    <x v="7"/>
    <n v="162.71"/>
    <x v="1"/>
    <x v="38"/>
  </r>
  <r>
    <n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s v="theater/spaces"/>
    <x v="33"/>
    <n v="120.17"/>
    <x v="1"/>
    <x v="38"/>
  </r>
  <r>
    <n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s v="theater/spaces"/>
    <x v="351"/>
    <n v="67.7"/>
    <x v="1"/>
    <x v="38"/>
  </r>
  <r>
    <n v="3025"/>
    <x v="3024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s v="theater/spaces"/>
    <x v="120"/>
    <n v="52.1"/>
    <x v="1"/>
    <x v="38"/>
  </r>
  <r>
    <n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s v="theater/spaces"/>
    <x v="1"/>
    <n v="51.6"/>
    <x v="1"/>
    <x v="38"/>
  </r>
  <r>
    <n v="3027"/>
    <x v="3026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s v="theater/spaces"/>
    <x v="26"/>
    <n v="164.3"/>
    <x v="1"/>
    <x v="38"/>
  </r>
  <r>
    <n v="3028"/>
    <x v="3027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s v="theater/spaces"/>
    <x v="239"/>
    <n v="84.86"/>
    <x v="1"/>
    <x v="38"/>
  </r>
  <r>
    <n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s v="theater/spaces"/>
    <x v="5"/>
    <n v="94.55"/>
    <x v="1"/>
    <x v="38"/>
  </r>
  <r>
    <n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s v="theater/spaces"/>
    <x v="13"/>
    <n v="45.54"/>
    <x v="1"/>
    <x v="38"/>
  </r>
  <r>
    <n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s v="theater/spaces"/>
    <x v="8"/>
    <n v="51.72"/>
    <x v="1"/>
    <x v="38"/>
  </r>
  <r>
    <n v="3032"/>
    <x v="3031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s v="theater/spaces"/>
    <x v="37"/>
    <n v="50.88"/>
    <x v="1"/>
    <x v="38"/>
  </r>
  <r>
    <n v="3033"/>
    <x v="3032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s v="theater/spaces"/>
    <x v="92"/>
    <n v="191.13"/>
    <x v="1"/>
    <x v="38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s v="theater/spaces"/>
    <x v="40"/>
    <n v="89.31"/>
    <x v="1"/>
    <x v="38"/>
  </r>
  <r>
    <n v="3035"/>
    <x v="3034"/>
    <s v="Help create a permanent home for live comedy shows and classes in Downtown RVA."/>
    <x v="31"/>
    <x v="2023"/>
    <x v="0"/>
    <x v="0"/>
    <s v="USD"/>
    <n v="1367674009"/>
    <n v="1365082009"/>
    <b v="0"/>
    <x v="495"/>
    <b v="1"/>
    <s v="theater/spaces"/>
    <x v="15"/>
    <n v="88.59"/>
    <x v="1"/>
    <x v="38"/>
  </r>
  <r>
    <n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s v="theater/spaces"/>
    <x v="37"/>
    <n v="96.3"/>
    <x v="1"/>
    <x v="38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s v="theater/spaces"/>
    <x v="182"/>
    <n v="33.31"/>
    <x v="1"/>
    <x v="38"/>
  </r>
  <r>
    <n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s v="theater/spaces"/>
    <x v="7"/>
    <n v="37.22"/>
    <x v="1"/>
    <x v="38"/>
  </r>
  <r>
    <n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s v="theater/spaces"/>
    <x v="15"/>
    <n v="92.13"/>
    <x v="1"/>
    <x v="38"/>
  </r>
  <r>
    <n v="3040"/>
    <x v="3039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s v="theater/spaces"/>
    <x v="29"/>
    <n v="76.790000000000006"/>
    <x v="1"/>
    <x v="38"/>
  </r>
  <r>
    <n v="3041"/>
    <x v="3040"/>
    <s v="Privet! Hello! Bon Jour! We are the Arlekin Players Theatre and we need a home."/>
    <x v="386"/>
    <x v="2028"/>
    <x v="0"/>
    <x v="0"/>
    <s v="USD"/>
    <n v="1453323048"/>
    <n v="1450731048"/>
    <b v="0"/>
    <x v="195"/>
    <b v="1"/>
    <s v="theater/spaces"/>
    <x v="5"/>
    <n v="96.53"/>
    <x v="1"/>
    <x v="38"/>
  </r>
  <r>
    <n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s v="theater/spaces"/>
    <x v="30"/>
    <n v="51.89"/>
    <x v="1"/>
    <x v="38"/>
  </r>
  <r>
    <n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s v="theater/spaces"/>
    <x v="5"/>
    <n v="128.91"/>
    <x v="1"/>
    <x v="38"/>
  </r>
  <r>
    <n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s v="theater/spaces"/>
    <x v="15"/>
    <n v="84.11"/>
    <x v="1"/>
    <x v="38"/>
  </r>
  <r>
    <n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s v="theater/spaces"/>
    <x v="18"/>
    <n v="82.94"/>
    <x v="1"/>
    <x v="38"/>
  </r>
  <r>
    <n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s v="theater/spaces"/>
    <x v="87"/>
    <n v="259.95"/>
    <x v="1"/>
    <x v="38"/>
  </r>
  <r>
    <n v="3047"/>
    <x v="3046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s v="theater/spaces"/>
    <x v="328"/>
    <n v="37.25"/>
    <x v="1"/>
    <x v="38"/>
  </r>
  <r>
    <n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s v="theater/spaces"/>
    <x v="183"/>
    <n v="177.02"/>
    <x v="1"/>
    <x v="38"/>
  </r>
  <r>
    <n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s v="theater/spaces"/>
    <x v="13"/>
    <n v="74.069999999999993"/>
    <x v="1"/>
    <x v="38"/>
  </r>
  <r>
    <n v="3050"/>
    <x v="3049"/>
    <s v="Help fund The Black Pearl Consuite at CoreCon VIII: On Ancient Seas!"/>
    <x v="20"/>
    <x v="69"/>
    <x v="0"/>
    <x v="0"/>
    <s v="USD"/>
    <n v="1462420960"/>
    <n v="1459828960"/>
    <b v="0"/>
    <x v="82"/>
    <b v="1"/>
    <s v="theater/spaces"/>
    <x v="6"/>
    <n v="70.67"/>
    <x v="1"/>
    <x v="38"/>
  </r>
  <r>
    <n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x v="2"/>
    <b v="0"/>
    <s v="theater/spaces"/>
    <x v="148"/>
    <n v="23.63"/>
    <x v="1"/>
    <x v="38"/>
  </r>
  <r>
    <n v="3052"/>
    <x v="3051"/>
    <s v="To let the arts continue in Walker Minnesota We need a performing arts space and art gallery"/>
    <x v="63"/>
    <x v="735"/>
    <x v="2"/>
    <x v="0"/>
    <s v="USD"/>
    <n v="1432828740"/>
    <n v="1430237094"/>
    <b v="0"/>
    <x v="84"/>
    <b v="0"/>
    <s v="theater/spaces"/>
    <x v="50"/>
    <n v="37.5"/>
    <x v="1"/>
    <x v="38"/>
  </r>
  <r>
    <n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x v="83"/>
    <b v="0"/>
    <s v="theater/spaces"/>
    <x v="50"/>
    <n v="13.33"/>
    <x v="1"/>
    <x v="38"/>
  </r>
  <r>
    <n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x v="78"/>
    <b v="0"/>
    <s v="theater/spaces"/>
    <x v="50"/>
    <n v="0"/>
    <x v="1"/>
    <x v="38"/>
  </r>
  <r>
    <n v="3055"/>
    <x v="3054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x v="29"/>
    <b v="0"/>
    <s v="theater/spaces"/>
    <x v="50"/>
    <n v="1"/>
    <x v="1"/>
    <x v="38"/>
  </r>
  <r>
    <n v="3056"/>
    <x v="3055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x v="78"/>
    <b v="0"/>
    <s v="theater/spaces"/>
    <x v="50"/>
    <n v="0"/>
    <x v="1"/>
    <x v="38"/>
  </r>
  <r>
    <n v="3057"/>
    <x v="3056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x v="78"/>
    <b v="0"/>
    <s v="theater/spaces"/>
    <x v="50"/>
    <n v="0"/>
    <x v="1"/>
    <x v="38"/>
  </r>
  <r>
    <n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x v="83"/>
    <b v="0"/>
    <s v="theater/spaces"/>
    <x v="50"/>
    <n v="1"/>
    <x v="1"/>
    <x v="38"/>
  </r>
  <r>
    <n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x v="202"/>
    <b v="0"/>
    <s v="theater/spaces"/>
    <x v="56"/>
    <n v="41"/>
    <x v="1"/>
    <x v="38"/>
  </r>
  <r>
    <n v="3060"/>
    <x v="3059"/>
    <s v="Save the historic Roxy theatre in Bremerton WA from being repurposed as office space."/>
    <x v="135"/>
    <x v="400"/>
    <x v="2"/>
    <x v="0"/>
    <s v="USD"/>
    <n v="1443422134"/>
    <n v="1440830134"/>
    <b v="0"/>
    <x v="79"/>
    <b v="0"/>
    <s v="theater/spaces"/>
    <x v="50"/>
    <n v="55.83"/>
    <x v="1"/>
    <x v="38"/>
  </r>
  <r>
    <n v="3061"/>
    <x v="3060"/>
    <s v="Save a historic Local theater."/>
    <x v="80"/>
    <x v="117"/>
    <x v="2"/>
    <x v="0"/>
    <s v="USD"/>
    <n v="1407955748"/>
    <n v="1405363748"/>
    <b v="0"/>
    <x v="78"/>
    <b v="0"/>
    <s v="theater/spaces"/>
    <x v="50"/>
    <n v="0"/>
    <x v="1"/>
    <x v="38"/>
  </r>
  <r>
    <n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x v="85"/>
    <b v="0"/>
    <s v="theater/spaces"/>
    <x v="356"/>
    <n v="99.76"/>
    <x v="1"/>
    <x v="38"/>
  </r>
  <r>
    <n v="3063"/>
    <x v="3062"/>
    <s v="Members of the local Miami music scene are putting together a venue/creative space in Kendall!"/>
    <x v="9"/>
    <x v="2038"/>
    <x v="2"/>
    <x v="0"/>
    <s v="USD"/>
    <n v="1477174138"/>
    <n v="1474150138"/>
    <b v="0"/>
    <x v="23"/>
    <b v="0"/>
    <s v="theater/spaces"/>
    <x v="68"/>
    <n v="25.52"/>
    <x v="1"/>
    <x v="38"/>
  </r>
  <r>
    <n v="3064"/>
    <x v="3063"/>
    <s v="An epicenter for connection, creation and expression of the community."/>
    <x v="96"/>
    <x v="2039"/>
    <x v="2"/>
    <x v="0"/>
    <s v="USD"/>
    <n v="1448175540"/>
    <n v="1445483246"/>
    <b v="0"/>
    <x v="250"/>
    <b v="0"/>
    <s v="theater/spaces"/>
    <x v="57"/>
    <n v="117.65"/>
    <x v="1"/>
    <x v="38"/>
  </r>
  <r>
    <n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x v="84"/>
    <b v="0"/>
    <s v="theater/spaces"/>
    <x v="50"/>
    <n v="5"/>
    <x v="1"/>
    <x v="38"/>
  </r>
  <r>
    <n v="3066"/>
    <x v="3065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x v="41"/>
    <b v="0"/>
    <s v="theater/spaces"/>
    <x v="81"/>
    <n v="2796.67"/>
    <x v="1"/>
    <x v="38"/>
  </r>
  <r>
    <n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x v="29"/>
    <b v="0"/>
    <s v="theater/spaces"/>
    <x v="56"/>
    <n v="200"/>
    <x v="1"/>
    <x v="38"/>
  </r>
  <r>
    <n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x v="84"/>
    <b v="0"/>
    <s v="theater/spaces"/>
    <x v="50"/>
    <n v="87.5"/>
    <x v="1"/>
    <x v="38"/>
  </r>
  <r>
    <n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x v="63"/>
    <b v="0"/>
    <s v="theater/spaces"/>
    <x v="51"/>
    <n v="20.14"/>
    <x v="1"/>
    <x v="38"/>
  </r>
  <r>
    <n v="3070"/>
    <x v="3069"/>
    <s v="Liverpool's 1st purpose built 7 night a week comedy club, bar &amp; restaurant with live music &amp; much more"/>
    <x v="3"/>
    <x v="2041"/>
    <x v="2"/>
    <x v="1"/>
    <s v="GBP"/>
    <n v="1481132169"/>
    <n v="1479317769"/>
    <b v="0"/>
    <x v="38"/>
    <b v="0"/>
    <s v="theater/spaces"/>
    <x v="56"/>
    <n v="20.88"/>
    <x v="1"/>
    <x v="38"/>
  </r>
  <r>
    <n v="3071"/>
    <x v="3070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x v="27"/>
    <b v="0"/>
    <s v="theater/spaces"/>
    <x v="64"/>
    <n v="61.31"/>
    <x v="1"/>
    <x v="38"/>
  </r>
  <r>
    <n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x v="84"/>
    <b v="0"/>
    <s v="theater/spaces"/>
    <x v="50"/>
    <n v="1"/>
    <x v="1"/>
    <x v="38"/>
  </r>
  <r>
    <n v="3073"/>
    <x v="3072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x v="63"/>
    <b v="0"/>
    <s v="theater/spaces"/>
    <x v="5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x v="83"/>
    <b v="0"/>
    <s v="theater/spaces"/>
    <x v="50"/>
    <n v="7.33"/>
    <x v="1"/>
    <x v="38"/>
  </r>
  <r>
    <n v="3075"/>
    <x v="3074"/>
    <s v="Magic Morgan &amp; Liliana are raising funds to expand their famed traveling magic show to a theater of magic."/>
    <x v="36"/>
    <x v="2044"/>
    <x v="2"/>
    <x v="0"/>
    <s v="USD"/>
    <n v="1471573640"/>
    <n v="1467253640"/>
    <b v="0"/>
    <x v="9"/>
    <b v="0"/>
    <s v="theater/spaces"/>
    <x v="114"/>
    <n v="64.8"/>
    <x v="1"/>
    <x v="38"/>
  </r>
  <r>
    <n v="3076"/>
    <x v="3075"/>
    <s v="Helping female comedians get in their 10,000 Hours of practice!"/>
    <x v="3"/>
    <x v="84"/>
    <x v="2"/>
    <x v="0"/>
    <s v="USD"/>
    <n v="1444405123"/>
    <n v="1439221123"/>
    <b v="0"/>
    <x v="133"/>
    <b v="0"/>
    <s v="theater/spaces"/>
    <x v="77"/>
    <n v="30.12"/>
    <x v="1"/>
    <x v="38"/>
  </r>
  <r>
    <n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x v="84"/>
    <b v="0"/>
    <s v="theater/spaces"/>
    <x v="50"/>
    <n v="52.5"/>
    <x v="1"/>
    <x v="38"/>
  </r>
  <r>
    <n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x v="83"/>
    <b v="0"/>
    <s v="theater/spaces"/>
    <x v="50"/>
    <n v="23.67"/>
    <x v="1"/>
    <x v="38"/>
  </r>
  <r>
    <n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x v="74"/>
    <b v="0"/>
    <s v="theater/spaces"/>
    <x v="60"/>
    <n v="415.78"/>
    <x v="1"/>
    <x v="38"/>
  </r>
  <r>
    <n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x v="63"/>
    <b v="0"/>
    <s v="theater/spaces"/>
    <x v="50"/>
    <n v="53.71"/>
    <x v="1"/>
    <x v="38"/>
  </r>
  <r>
    <n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x v="81"/>
    <b v="0"/>
    <s v="theater/spaces"/>
    <x v="50"/>
    <n v="420.6"/>
    <x v="1"/>
    <x v="38"/>
  </r>
  <r>
    <n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x v="78"/>
    <b v="0"/>
    <s v="theater/spaces"/>
    <x v="50"/>
    <n v="0"/>
    <x v="1"/>
    <x v="38"/>
  </r>
  <r>
    <n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x v="83"/>
    <b v="0"/>
    <s v="theater/spaces"/>
    <x v="50"/>
    <n v="18.670000000000002"/>
    <x v="1"/>
    <x v="38"/>
  </r>
  <r>
    <n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x v="79"/>
    <b v="0"/>
    <s v="theater/spaces"/>
    <x v="81"/>
    <n v="78.33"/>
    <x v="1"/>
    <x v="38"/>
  </r>
  <r>
    <n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x v="82"/>
    <b v="0"/>
    <s v="theater/spaces"/>
    <x v="53"/>
    <n v="67.78"/>
    <x v="1"/>
    <x v="38"/>
  </r>
  <r>
    <n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x v="83"/>
    <b v="0"/>
    <s v="theater/spaces"/>
    <x v="50"/>
    <n v="16.670000000000002"/>
    <x v="1"/>
    <x v="38"/>
  </r>
  <r>
    <n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x v="84"/>
    <b v="0"/>
    <s v="theater/spaces"/>
    <x v="60"/>
    <n v="62.5"/>
    <x v="1"/>
    <x v="38"/>
  </r>
  <r>
    <n v="3088"/>
    <x v="3087"/>
    <s v="We believe it's time to open a visitor's center that highlights the small towns of the upper Midwest."/>
    <x v="99"/>
    <x v="691"/>
    <x v="2"/>
    <x v="0"/>
    <s v="USD"/>
    <n v="1420724460"/>
    <n v="1418046247"/>
    <b v="0"/>
    <x v="83"/>
    <b v="0"/>
    <s v="theater/spaces"/>
    <x v="50"/>
    <n v="42"/>
    <x v="1"/>
    <x v="38"/>
  </r>
  <r>
    <n v="3089"/>
    <x v="3088"/>
    <s v="A community space in Somerville, MA to celebrate the beautiful intersection of sports and creativity."/>
    <x v="31"/>
    <x v="2048"/>
    <x v="2"/>
    <x v="0"/>
    <s v="USD"/>
    <n v="1468029540"/>
    <n v="1465304483"/>
    <b v="0"/>
    <x v="43"/>
    <b v="0"/>
    <s v="theater/spaces"/>
    <x v="61"/>
    <n v="130.09"/>
    <x v="1"/>
    <x v="38"/>
  </r>
  <r>
    <n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x v="82"/>
    <b v="0"/>
    <s v="theater/spaces"/>
    <x v="62"/>
    <n v="1270.22"/>
    <x v="1"/>
    <x v="38"/>
  </r>
  <r>
    <n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x v="82"/>
    <b v="0"/>
    <s v="theater/spaces"/>
    <x v="63"/>
    <n v="88.44"/>
    <x v="1"/>
    <x v="38"/>
  </r>
  <r>
    <n v="3092"/>
    <x v="3091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x v="64"/>
    <b v="0"/>
    <s v="theater/spaces"/>
    <x v="60"/>
    <n v="56.34"/>
    <x v="1"/>
    <x v="38"/>
  </r>
  <r>
    <n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x v="57"/>
    <b v="0"/>
    <s v="theater/spaces"/>
    <x v="61"/>
    <n v="53.53"/>
    <x v="1"/>
    <x v="38"/>
  </r>
  <r>
    <n v="3094"/>
    <x v="3093"/>
    <s v="This is a Kickstarter to help with the start up costs for Illusionist, Chris Lengyel's Summer 2016 Tour!"/>
    <x v="57"/>
    <x v="379"/>
    <x v="2"/>
    <x v="0"/>
    <s v="USD"/>
    <n v="1442775956"/>
    <n v="1437591956"/>
    <b v="0"/>
    <x v="29"/>
    <b v="0"/>
    <s v="theater/spaces"/>
    <x v="50"/>
    <n v="25"/>
    <x v="1"/>
    <x v="38"/>
  </r>
  <r>
    <n v="3095"/>
    <x v="3094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x v="29"/>
    <b v="0"/>
    <s v="theater/spaces"/>
    <x v="50"/>
    <n v="50"/>
    <x v="1"/>
    <x v="38"/>
  </r>
  <r>
    <n v="3096"/>
    <x v="3095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x v="25"/>
    <b v="0"/>
    <s v="theater/spaces"/>
    <x v="65"/>
    <n v="56.79"/>
    <x v="1"/>
    <x v="38"/>
  </r>
  <r>
    <n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x v="288"/>
    <b v="0"/>
    <s v="theater/spaces"/>
    <x v="123"/>
    <n v="40.83"/>
    <x v="1"/>
    <x v="38"/>
  </r>
  <r>
    <n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x v="74"/>
    <b v="0"/>
    <s v="theater/spaces"/>
    <x v="65"/>
    <n v="65.11"/>
    <x v="1"/>
    <x v="38"/>
  </r>
  <r>
    <n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x v="81"/>
    <b v="0"/>
    <s v="theater/spaces"/>
    <x v="51"/>
    <n v="55.6"/>
    <x v="1"/>
    <x v="38"/>
  </r>
  <r>
    <n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x v="62"/>
    <b v="0"/>
    <s v="theater/spaces"/>
    <x v="77"/>
    <n v="140.54"/>
    <x v="1"/>
    <x v="38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x v="8"/>
    <b v="0"/>
    <s v="theater/spaces"/>
    <x v="81"/>
    <n v="25"/>
    <x v="1"/>
    <x v="38"/>
  </r>
  <r>
    <n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x v="240"/>
    <b v="0"/>
    <s v="theater/spaces"/>
    <x v="115"/>
    <n v="69.53"/>
    <x v="1"/>
    <x v="38"/>
  </r>
  <r>
    <n v="3103"/>
    <x v="3102"/>
    <s v="Creating a place for local artists to perform, at substantially less cost for them"/>
    <x v="393"/>
    <x v="143"/>
    <x v="2"/>
    <x v="0"/>
    <s v="USD"/>
    <n v="1434080706"/>
    <n v="1428896706"/>
    <b v="0"/>
    <x v="84"/>
    <b v="0"/>
    <s v="theater/spaces"/>
    <x v="50"/>
    <n v="5.5"/>
    <x v="1"/>
    <x v="38"/>
  </r>
  <r>
    <n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x v="81"/>
    <b v="0"/>
    <s v="theater/spaces"/>
    <x v="75"/>
    <n v="237"/>
    <x v="1"/>
    <x v="38"/>
  </r>
  <r>
    <n v="3105"/>
    <x v="3104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x v="162"/>
    <b v="0"/>
    <s v="theater/spaces"/>
    <x v="72"/>
    <n v="79.87"/>
    <x v="1"/>
    <x v="38"/>
  </r>
  <r>
    <n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x v="80"/>
    <b v="0"/>
    <s v="theater/spaces"/>
    <x v="65"/>
    <n v="10.25"/>
    <x v="1"/>
    <x v="38"/>
  </r>
  <r>
    <n v="3107"/>
    <x v="3106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x v="60"/>
    <b v="0"/>
    <s v="theater/spaces"/>
    <x v="68"/>
    <n v="272.58999999999997"/>
    <x v="1"/>
    <x v="38"/>
  </r>
  <r>
    <n v="3108"/>
    <x v="3107"/>
    <s v="We need a permanent home for the theater!"/>
    <x v="63"/>
    <x v="375"/>
    <x v="2"/>
    <x v="0"/>
    <s v="USD"/>
    <n v="1430234394"/>
    <n v="1425053994"/>
    <b v="0"/>
    <x v="84"/>
    <b v="0"/>
    <s v="theater/spaces"/>
    <x v="50"/>
    <n v="13"/>
    <x v="1"/>
    <x v="38"/>
  </r>
  <r>
    <n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x v="229"/>
    <b v="0"/>
    <s v="theater/spaces"/>
    <x v="78"/>
    <n v="58.18"/>
    <x v="1"/>
    <x v="38"/>
  </r>
  <r>
    <n v="3110"/>
    <x v="3109"/>
    <s v="Cat People Unite! It's time we get a space of our own to relax, socialize and learn! Join the Catmunity!"/>
    <x v="31"/>
    <x v="115"/>
    <x v="2"/>
    <x v="0"/>
    <s v="USD"/>
    <n v="1487465119"/>
    <n v="1484009119"/>
    <b v="0"/>
    <x v="29"/>
    <b v="0"/>
    <s v="theater/spaces"/>
    <x v="50"/>
    <n v="10"/>
    <x v="1"/>
    <x v="38"/>
  </r>
  <r>
    <n v="3111"/>
    <x v="3110"/>
    <s v="Help All Puppet Players perform it's 2015 season in a beautiful 200 seat theater for an entire year."/>
    <x v="22"/>
    <x v="2061"/>
    <x v="2"/>
    <x v="0"/>
    <s v="USD"/>
    <n v="1412432220"/>
    <n v="1409753820"/>
    <b v="0"/>
    <x v="88"/>
    <b v="0"/>
    <s v="theater/spaces"/>
    <x v="117"/>
    <n v="70.11"/>
    <x v="1"/>
    <x v="38"/>
  </r>
  <r>
    <n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x v="82"/>
    <b v="0"/>
    <s v="theater/spaces"/>
    <x v="62"/>
    <n v="57.89"/>
    <x v="1"/>
    <x v="38"/>
  </r>
  <r>
    <n v="3113"/>
    <x v="3112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x v="77"/>
    <b v="0"/>
    <s v="theater/spaces"/>
    <x v="65"/>
    <n v="125.27"/>
    <x v="1"/>
    <x v="38"/>
  </r>
  <r>
    <n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x v="78"/>
    <b v="0"/>
    <s v="theater/spaces"/>
    <x v="50"/>
    <n v="0"/>
    <x v="1"/>
    <x v="38"/>
  </r>
  <r>
    <n v="3115"/>
    <x v="3114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x v="29"/>
    <b v="0"/>
    <s v="theater/spaces"/>
    <x v="56"/>
    <n v="300"/>
    <x v="1"/>
    <x v="38"/>
  </r>
  <r>
    <n v="3116"/>
    <x v="3115"/>
    <s v="Creating a consuite for CoreCon. A focus on the insanity of asylums and early medical practices from history."/>
    <x v="47"/>
    <x v="357"/>
    <x v="2"/>
    <x v="0"/>
    <s v="USD"/>
    <n v="1427890925"/>
    <n v="1426681325"/>
    <b v="0"/>
    <x v="73"/>
    <b v="0"/>
    <s v="theater/spaces"/>
    <x v="219"/>
    <n v="43"/>
    <x v="1"/>
    <x v="38"/>
  </r>
  <r>
    <n v="3117"/>
    <x v="3116"/>
    <s v="Performing Arts workshops, for young people aged 5 -16, exploring how the sea has shaped Cowes as a settlement."/>
    <x v="28"/>
    <x v="116"/>
    <x v="2"/>
    <x v="1"/>
    <s v="GBP"/>
    <n v="1464354720"/>
    <n v="1463648360"/>
    <b v="0"/>
    <x v="29"/>
    <b v="0"/>
    <s v="theater/spaces"/>
    <x v="50"/>
    <n v="1"/>
    <x v="1"/>
    <x v="38"/>
  </r>
  <r>
    <n v="3118"/>
    <x v="3117"/>
    <s v="a magical place for all kind of people, like a fairytaile in all colours"/>
    <x v="69"/>
    <x v="551"/>
    <x v="2"/>
    <x v="11"/>
    <s v="SEK"/>
    <n v="1467473723"/>
    <n v="1465832123"/>
    <b v="0"/>
    <x v="84"/>
    <b v="0"/>
    <s v="theater/spaces"/>
    <x v="50"/>
    <n v="775"/>
    <x v="1"/>
    <x v="38"/>
  </r>
  <r>
    <n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x v="29"/>
    <b v="0"/>
    <s v="theater/spaces"/>
    <x v="50"/>
    <n v="5"/>
    <x v="1"/>
    <x v="38"/>
  </r>
  <r>
    <n v="3120"/>
    <x v="3119"/>
    <s v="Wij willen Tropicana het subtropisch zwemparadijs van Rotterdam op een nieuwe locatie gaan bouwen."/>
    <x v="396"/>
    <x v="1491"/>
    <x v="2"/>
    <x v="9"/>
    <s v="EUR"/>
    <n v="1462484196"/>
    <n v="1457303796"/>
    <b v="0"/>
    <x v="73"/>
    <b v="0"/>
    <s v="theater/spaces"/>
    <x v="50"/>
    <n v="12.8"/>
    <x v="1"/>
    <x v="38"/>
  </r>
  <r>
    <n v="3121"/>
    <x v="3120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s v="theater/spaces"/>
    <x v="60"/>
    <n v="10"/>
    <x v="1"/>
    <x v="38"/>
  </r>
  <r>
    <n v="3122"/>
    <x v="3121"/>
    <s v="cancelled until further notice"/>
    <x v="212"/>
    <x v="851"/>
    <x v="1"/>
    <x v="0"/>
    <s v="USD"/>
    <n v="1478733732"/>
    <n v="1478298132"/>
    <b v="0"/>
    <x v="84"/>
    <b v="0"/>
    <s v="theater/spaces"/>
    <x v="74"/>
    <n v="58"/>
    <x v="1"/>
    <x v="38"/>
  </r>
  <r>
    <n v="3123"/>
    <x v="3122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s v="theater/spaces"/>
    <x v="149"/>
    <n v="244.8"/>
    <x v="1"/>
    <x v="38"/>
  </r>
  <r>
    <n v="3124"/>
    <x v="3123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s v="theater/spaces"/>
    <x v="50"/>
    <n v="6.5"/>
    <x v="1"/>
    <x v="38"/>
  </r>
  <r>
    <n v="3125"/>
    <x v="3124"/>
    <s v="N/A"/>
    <x v="86"/>
    <x v="117"/>
    <x v="1"/>
    <x v="0"/>
    <s v="USD"/>
    <n v="1452142672"/>
    <n v="1449550672"/>
    <b v="0"/>
    <x v="78"/>
    <b v="0"/>
    <s v="theater/spaces"/>
    <x v="50"/>
    <n v="0"/>
    <x v="1"/>
    <x v="38"/>
  </r>
  <r>
    <n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s v="theater/spaces"/>
    <x v="65"/>
    <n v="61.18"/>
    <x v="1"/>
    <x v="38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s v="theater/spaces"/>
    <x v="50"/>
    <n v="0"/>
    <x v="1"/>
    <x v="38"/>
  </r>
  <r>
    <n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x v="27"/>
    <b v="0"/>
    <s v="theater/plays"/>
    <x v="15"/>
    <n v="139.24"/>
    <x v="1"/>
    <x v="6"/>
  </r>
  <r>
    <n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x v="29"/>
    <b v="0"/>
    <s v="theater/plays"/>
    <x v="60"/>
    <n v="10"/>
    <x v="1"/>
    <x v="6"/>
  </r>
  <r>
    <n v="3130"/>
    <x v="3129"/>
    <s v="A shockingly relevant modern take on a 2,000-year-old tragedy that confronts current gender politics."/>
    <x v="3"/>
    <x v="672"/>
    <x v="3"/>
    <x v="0"/>
    <s v="USD"/>
    <n v="1492145940"/>
    <n v="1489504916"/>
    <b v="0"/>
    <x v="80"/>
    <b v="0"/>
    <s v="theater/plays"/>
    <x v="65"/>
    <n v="93.75"/>
    <x v="1"/>
    <x v="6"/>
  </r>
  <r>
    <n v="3131"/>
    <x v="3130"/>
    <s v="A Staged Reading of &quot;Snake Eyes,&quot; a new play by Alex Rafala"/>
    <x v="393"/>
    <x v="2043"/>
    <x v="3"/>
    <x v="0"/>
    <s v="USD"/>
    <n v="1491656045"/>
    <n v="1489067645"/>
    <b v="0"/>
    <x v="8"/>
    <b v="0"/>
    <s v="theater/plays"/>
    <x v="63"/>
    <n v="53.75"/>
    <x v="1"/>
    <x v="6"/>
  </r>
  <r>
    <n v="3132"/>
    <x v="3131"/>
    <s v="Smells Like Money, Drips Like Honey, Taste Like Mocha, Better Run AWAY"/>
    <x v="11"/>
    <x v="115"/>
    <x v="3"/>
    <x v="0"/>
    <s v="USD"/>
    <n v="1492759460"/>
    <n v="1487579060"/>
    <b v="0"/>
    <x v="29"/>
    <b v="0"/>
    <s v="theater/plays"/>
    <x v="50"/>
    <n v="10"/>
    <x v="1"/>
    <x v="6"/>
  </r>
  <r>
    <n v="3133"/>
    <x v="3132"/>
    <s v="TwentySomething is taking Hell Has No Fury to Edinburgh! _x000a_We're looking for your support to get us there."/>
    <x v="2"/>
    <x v="2065"/>
    <x v="3"/>
    <x v="1"/>
    <s v="GBP"/>
    <n v="1490358834"/>
    <n v="1487770434"/>
    <b v="0"/>
    <x v="38"/>
    <b v="0"/>
    <s v="theater/plays"/>
    <x v="29"/>
    <n v="33.75"/>
    <x v="1"/>
    <x v="6"/>
  </r>
  <r>
    <n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x v="8"/>
    <b v="0"/>
    <s v="theater/plays"/>
    <x v="61"/>
    <n v="18.75"/>
    <x v="1"/>
    <x v="6"/>
  </r>
  <r>
    <n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x v="63"/>
    <b v="0"/>
    <s v="theater/plays"/>
    <x v="70"/>
    <n v="23.14"/>
    <x v="1"/>
    <x v="6"/>
  </r>
  <r>
    <n v="3136"/>
    <x v="3135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x v="19"/>
    <b v="0"/>
    <s v="theater/plays"/>
    <x v="30"/>
    <n v="29.05"/>
    <x v="1"/>
    <x v="6"/>
  </r>
  <r>
    <n v="3137"/>
    <x v="3136"/>
    <s v="Set in 1930s Chinatown, evocative of old world South Jackson Street during the Jazz era."/>
    <x v="15"/>
    <x v="155"/>
    <x v="3"/>
    <x v="0"/>
    <s v="USD"/>
    <n v="1493838720"/>
    <n v="1489439669"/>
    <b v="0"/>
    <x v="29"/>
    <b v="0"/>
    <s v="theater/plays"/>
    <x v="56"/>
    <n v="50"/>
    <x v="1"/>
    <x v="6"/>
  </r>
  <r>
    <n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x v="78"/>
    <b v="0"/>
    <s v="theater/plays"/>
    <x v="50"/>
    <n v="0"/>
    <x v="1"/>
    <x v="6"/>
  </r>
  <r>
    <n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x v="79"/>
    <b v="0"/>
    <s v="theater/plays"/>
    <x v="62"/>
    <n v="450"/>
    <x v="1"/>
    <x v="6"/>
  </r>
  <r>
    <n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x v="80"/>
    <b v="0"/>
    <s v="theater/plays"/>
    <x v="60"/>
    <n v="24"/>
    <x v="1"/>
    <x v="6"/>
  </r>
  <r>
    <n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x v="22"/>
    <b v="0"/>
    <s v="theater/plays"/>
    <x v="221"/>
    <n v="32.25"/>
    <x v="1"/>
    <x v="6"/>
  </r>
  <r>
    <n v="3142"/>
    <x v="3141"/>
    <s v="Our aim is to deliver a powerful piece of theatre to audiences across the UK, including Edinburgh Fringe (2017)."/>
    <x v="181"/>
    <x v="372"/>
    <x v="3"/>
    <x v="1"/>
    <s v="GBP"/>
    <n v="1489922339"/>
    <n v="1487333939"/>
    <b v="0"/>
    <x v="83"/>
    <b v="0"/>
    <s v="theater/plays"/>
    <x v="53"/>
    <n v="15"/>
    <x v="1"/>
    <x v="6"/>
  </r>
  <r>
    <n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x v="78"/>
    <b v="0"/>
    <s v="theater/plays"/>
    <x v="50"/>
    <n v="0"/>
    <x v="1"/>
    <x v="6"/>
  </r>
  <r>
    <n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x v="209"/>
    <b v="0"/>
    <s v="theater/plays"/>
    <x v="150"/>
    <n v="251.33"/>
    <x v="1"/>
    <x v="6"/>
  </r>
  <r>
    <n v="3145"/>
    <x v="3144"/>
    <s v="Dominion Theatre Company is the first community dinner theatre  to be established in Arlington TX."/>
    <x v="31"/>
    <x v="117"/>
    <x v="3"/>
    <x v="0"/>
    <s v="USD"/>
    <n v="1490659134"/>
    <n v="1485478734"/>
    <b v="0"/>
    <x v="78"/>
    <b v="0"/>
    <s v="theater/plays"/>
    <x v="50"/>
    <n v="0"/>
    <x v="1"/>
    <x v="6"/>
  </r>
  <r>
    <n v="3146"/>
    <x v="3145"/>
    <s v="Somos... Podemos... Amamos... Nuestra muralla, nuestra utopÃ­a. Que el amor sea el lÃ­mite"/>
    <x v="63"/>
    <x v="2071"/>
    <x v="3"/>
    <x v="14"/>
    <s v="MXN"/>
    <n v="1492356166"/>
    <n v="1488471766"/>
    <b v="0"/>
    <x v="8"/>
    <b v="0"/>
    <s v="theater/plays"/>
    <x v="57"/>
    <n v="437.5"/>
    <x v="1"/>
    <x v="6"/>
  </r>
  <r>
    <n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s v="theater/plays"/>
    <x v="90"/>
    <n v="110.35"/>
    <x v="1"/>
    <x v="6"/>
  </r>
  <r>
    <n v="3148"/>
    <x v="3147"/>
    <s v="Help fund The Aurora Project, an immersive science fiction epic."/>
    <x v="40"/>
    <x v="2073"/>
    <x v="0"/>
    <x v="0"/>
    <s v="USD"/>
    <n v="1412136000"/>
    <n v="1410278284"/>
    <b v="1"/>
    <x v="7"/>
    <b v="1"/>
    <s v="theater/plays"/>
    <x v="26"/>
    <n v="41.42"/>
    <x v="1"/>
    <x v="6"/>
  </r>
  <r>
    <n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s v="theater/plays"/>
    <x v="3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s v="theater/plays"/>
    <x v="7"/>
    <n v="33.99"/>
    <x v="1"/>
    <x v="6"/>
  </r>
  <r>
    <n v="3151"/>
    <x v="3150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s v="theater/plays"/>
    <x v="8"/>
    <n v="103.35"/>
    <x v="1"/>
    <x v="6"/>
  </r>
  <r>
    <n v="3152"/>
    <x v="3151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s v="theater/plays"/>
    <x v="6"/>
    <n v="34.79"/>
    <x v="1"/>
    <x v="6"/>
  </r>
  <r>
    <n v="3153"/>
    <x v="3152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s v="theater/plays"/>
    <x v="357"/>
    <n v="41.77"/>
    <x v="1"/>
    <x v="6"/>
  </r>
  <r>
    <n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s v="theater/plays"/>
    <x v="40"/>
    <n v="64.27"/>
    <x v="1"/>
    <x v="6"/>
  </r>
  <r>
    <n v="3155"/>
    <x v="3154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s v="theater/plays"/>
    <x v="192"/>
    <n v="31.21"/>
    <x v="1"/>
    <x v="6"/>
  </r>
  <r>
    <n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s v="theater/plays"/>
    <x v="21"/>
    <n v="62.92"/>
    <x v="1"/>
    <x v="6"/>
  </r>
  <r>
    <n v="3157"/>
    <x v="3156"/>
    <s v="Four Directors.  Four One Acts.  Four Genres.  For You."/>
    <x v="23"/>
    <x v="74"/>
    <x v="0"/>
    <x v="0"/>
    <s v="USD"/>
    <n v="1405746000"/>
    <n v="1404932105"/>
    <b v="1"/>
    <x v="14"/>
    <b v="1"/>
    <s v="theater/plays"/>
    <x v="7"/>
    <n v="98.54"/>
    <x v="1"/>
    <x v="6"/>
  </r>
  <r>
    <n v="3158"/>
    <x v="3157"/>
    <s v="A 40s crime-noir play using nursery rhyme characters."/>
    <x v="10"/>
    <x v="2080"/>
    <x v="0"/>
    <x v="0"/>
    <s v="USD"/>
    <n v="1374523752"/>
    <n v="1371931752"/>
    <b v="1"/>
    <x v="50"/>
    <b v="1"/>
    <s v="theater/plays"/>
    <x v="35"/>
    <n v="82.61"/>
    <x v="1"/>
    <x v="6"/>
  </r>
  <r>
    <n v="3159"/>
    <x v="3158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s v="theater/plays"/>
    <x v="18"/>
    <n v="38.5"/>
    <x v="1"/>
    <x v="6"/>
  </r>
  <r>
    <n v="3160"/>
    <x v="3159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s v="theater/plays"/>
    <x v="21"/>
    <n v="80.16"/>
    <x v="1"/>
    <x v="6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s v="theater/plays"/>
    <x v="2"/>
    <n v="28.41"/>
    <x v="1"/>
    <x v="6"/>
  </r>
  <r>
    <n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s v="theater/plays"/>
    <x v="37"/>
    <n v="80.73"/>
    <x v="1"/>
    <x v="6"/>
  </r>
  <r>
    <n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s v="theater/plays"/>
    <x v="38"/>
    <n v="200.69"/>
    <x v="1"/>
    <x v="6"/>
  </r>
  <r>
    <n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s v="theater/plays"/>
    <x v="13"/>
    <n v="37.590000000000003"/>
    <x v="1"/>
    <x v="6"/>
  </r>
  <r>
    <n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s v="theater/plays"/>
    <x v="200"/>
    <n v="58.1"/>
    <x v="1"/>
    <x v="6"/>
  </r>
  <r>
    <n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s v="theater/plays"/>
    <x v="12"/>
    <n v="60.3"/>
    <x v="1"/>
    <x v="6"/>
  </r>
  <r>
    <n v="3167"/>
    <x v="3166"/>
    <s v="What is destiny? Explore it with us this August at FringeNYC."/>
    <x v="9"/>
    <x v="2089"/>
    <x v="0"/>
    <x v="0"/>
    <s v="USD"/>
    <n v="1406952781"/>
    <n v="1405743181"/>
    <b v="1"/>
    <x v="165"/>
    <b v="1"/>
    <s v="theater/plays"/>
    <x v="31"/>
    <n v="63.36"/>
    <x v="1"/>
    <x v="6"/>
  </r>
  <r>
    <n v="3168"/>
    <x v="3167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s v="theater/plays"/>
    <x v="39"/>
    <n v="50.9"/>
    <x v="1"/>
    <x v="6"/>
  </r>
  <r>
    <n v="3169"/>
    <x v="3168"/>
    <s v="We're bringing The Window to the Cherry Lane Theater in January 2014."/>
    <x v="6"/>
    <x v="2091"/>
    <x v="0"/>
    <x v="0"/>
    <s v="USD"/>
    <n v="1386910740"/>
    <n v="1384364561"/>
    <b v="1"/>
    <x v="141"/>
    <b v="1"/>
    <s v="theater/plays"/>
    <x v="33"/>
    <n v="100.5"/>
    <x v="1"/>
    <x v="6"/>
  </r>
  <r>
    <n v="3170"/>
    <x v="3169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s v="theater/plays"/>
    <x v="20"/>
    <n v="31.62"/>
    <x v="1"/>
    <x v="6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s v="theater/plays"/>
    <x v="15"/>
    <n v="65.099999999999994"/>
    <x v="1"/>
    <x v="6"/>
  </r>
  <r>
    <n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s v="theater/plays"/>
    <x v="41"/>
    <n v="79.31"/>
    <x v="1"/>
    <x v="6"/>
  </r>
  <r>
    <n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s v="theater/plays"/>
    <x v="33"/>
    <n v="139.19"/>
    <x v="1"/>
    <x v="6"/>
  </r>
  <r>
    <n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s v="theater/plays"/>
    <x v="7"/>
    <n v="131.91"/>
    <x v="1"/>
    <x v="6"/>
  </r>
  <r>
    <n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s v="theater/plays"/>
    <x v="5"/>
    <n v="91.3"/>
    <x v="1"/>
    <x v="6"/>
  </r>
  <r>
    <n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s v="theater/plays"/>
    <x v="41"/>
    <n v="39.67"/>
    <x v="1"/>
    <x v="6"/>
  </r>
  <r>
    <n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s v="theater/plays"/>
    <x v="16"/>
    <n v="57.55"/>
    <x v="1"/>
    <x v="6"/>
  </r>
  <r>
    <n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s v="theater/plays"/>
    <x v="174"/>
    <n v="33.03"/>
    <x v="1"/>
    <x v="6"/>
  </r>
  <r>
    <n v="3179"/>
    <x v="3178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s v="theater/plays"/>
    <x v="35"/>
    <n v="77.34"/>
    <x v="1"/>
    <x v="6"/>
  </r>
  <r>
    <n v="3180"/>
    <x v="3179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s v="theater/plays"/>
    <x v="28"/>
    <n v="31.93"/>
    <x v="1"/>
    <x v="6"/>
  </r>
  <r>
    <n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s v="theater/plays"/>
    <x v="15"/>
    <n v="36.33"/>
    <x v="1"/>
    <x v="6"/>
  </r>
  <r>
    <n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s v="theater/plays"/>
    <x v="7"/>
    <n v="46.77"/>
    <x v="1"/>
    <x v="6"/>
  </r>
  <r>
    <n v="3183"/>
    <x v="3182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s v="theater/plays"/>
    <x v="15"/>
    <n v="40.07"/>
    <x v="1"/>
    <x v="6"/>
  </r>
  <r>
    <n v="3184"/>
    <x v="3183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s v="theater/plays"/>
    <x v="13"/>
    <n v="100.22"/>
    <x v="1"/>
    <x v="6"/>
  </r>
  <r>
    <n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s v="theater/plays"/>
    <x v="8"/>
    <n v="41.67"/>
    <x v="1"/>
    <x v="6"/>
  </r>
  <r>
    <n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s v="theater/plays"/>
    <x v="21"/>
    <n v="46.71"/>
    <x v="1"/>
    <x v="6"/>
  </r>
  <r>
    <n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s v="theater/plays"/>
    <x v="31"/>
    <n v="71.489999999999995"/>
    <x v="1"/>
    <x v="6"/>
  </r>
  <r>
    <n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x v="82"/>
    <b v="0"/>
    <s v="theater/musical"/>
    <x v="187"/>
    <n v="14.44"/>
    <x v="1"/>
    <x v="40"/>
  </r>
  <r>
    <n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x v="10"/>
    <b v="0"/>
    <s v="theater/musical"/>
    <x v="81"/>
    <n v="356.84"/>
    <x v="1"/>
    <x v="40"/>
  </r>
  <r>
    <n v="3190"/>
    <x v="3189"/>
    <s v="Call It A Day Productions is putting on their first full production in December and every little bit helps!"/>
    <x v="23"/>
    <x v="117"/>
    <x v="2"/>
    <x v="5"/>
    <s v="CAD"/>
    <n v="1481258275"/>
    <n v="1478662675"/>
    <b v="0"/>
    <x v="78"/>
    <b v="0"/>
    <s v="theater/musical"/>
    <x v="50"/>
    <n v="0"/>
    <x v="1"/>
    <x v="40"/>
  </r>
  <r>
    <n v="3191"/>
    <x v="3190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x v="80"/>
    <b v="0"/>
    <s v="theater/musical"/>
    <x v="65"/>
    <n v="37.75"/>
    <x v="1"/>
    <x v="40"/>
  </r>
  <r>
    <n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x v="22"/>
    <b v="0"/>
    <s v="theater/musical"/>
    <x v="60"/>
    <n v="12.75"/>
    <x v="1"/>
    <x v="40"/>
  </r>
  <r>
    <n v="3193"/>
    <x v="3192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x v="54"/>
    <b v="0"/>
    <s v="theater/musical"/>
    <x v="81"/>
    <n v="24.46"/>
    <x v="1"/>
    <x v="40"/>
  </r>
  <r>
    <n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x v="78"/>
    <b v="0"/>
    <s v="theater/musical"/>
    <x v="50"/>
    <n v="0"/>
    <x v="1"/>
    <x v="40"/>
  </r>
  <r>
    <n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x v="70"/>
    <b v="0"/>
    <s v="theater/musical"/>
    <x v="155"/>
    <n v="53.08"/>
    <x v="1"/>
    <x v="40"/>
  </r>
  <r>
    <n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x v="79"/>
    <b v="0"/>
    <s v="theater/musical"/>
    <x v="50"/>
    <n v="300"/>
    <x v="1"/>
    <x v="40"/>
  </r>
  <r>
    <n v="3197"/>
    <x v="3196"/>
    <s v="This years most important stage project for young artists in our region. www.ungespor.no"/>
    <x v="3"/>
    <x v="1288"/>
    <x v="2"/>
    <x v="10"/>
    <s v="NOK"/>
    <n v="1423050618"/>
    <n v="1420458618"/>
    <b v="0"/>
    <x v="80"/>
    <b v="0"/>
    <s v="theater/musical"/>
    <x v="57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x v="83"/>
    <b v="0"/>
    <s v="theater/musical"/>
    <x v="50"/>
    <n v="36.67"/>
    <x v="1"/>
    <x v="40"/>
  </r>
  <r>
    <n v="3199"/>
    <x v="3198"/>
    <s v="The Milburn Stone Theatre needs your help to bring its high-flying next blockbuster musical, TARZAN, to life!"/>
    <x v="10"/>
    <x v="636"/>
    <x v="2"/>
    <x v="0"/>
    <s v="USD"/>
    <n v="1410037200"/>
    <n v="1407435418"/>
    <b v="0"/>
    <x v="28"/>
    <b v="0"/>
    <s v="theater/musical"/>
    <x v="221"/>
    <n v="49.21"/>
    <x v="1"/>
    <x v="40"/>
  </r>
  <r>
    <n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x v="29"/>
    <b v="0"/>
    <s v="theater/musical"/>
    <x v="50"/>
    <n v="1"/>
    <x v="1"/>
    <x v="40"/>
  </r>
  <r>
    <n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x v="84"/>
    <b v="0"/>
    <s v="theater/musical"/>
    <x v="60"/>
    <n v="12.5"/>
    <x v="1"/>
    <x v="40"/>
  </r>
  <r>
    <n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x v="20"/>
    <b v="0"/>
    <s v="theater/musical"/>
    <x v="358"/>
    <n v="109.04"/>
    <x v="1"/>
    <x v="40"/>
  </r>
  <r>
    <n v="3203"/>
    <x v="3202"/>
    <s v="Escape from Reality's 1st Season &quot;Defying Gravity&quot; including The Last Five Years, Godspell, and Aida."/>
    <x v="28"/>
    <x v="156"/>
    <x v="2"/>
    <x v="0"/>
    <s v="USD"/>
    <n v="1443224622"/>
    <n v="1440632622"/>
    <b v="0"/>
    <x v="79"/>
    <b v="0"/>
    <s v="theater/musical"/>
    <x v="78"/>
    <n v="41.67"/>
    <x v="1"/>
    <x v="40"/>
  </r>
  <r>
    <n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x v="78"/>
    <b v="0"/>
    <s v="theater/musical"/>
    <x v="50"/>
    <n v="0"/>
    <x v="1"/>
    <x v="40"/>
  </r>
  <r>
    <n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x v="8"/>
    <b v="0"/>
    <s v="theater/musical"/>
    <x v="56"/>
    <n v="22.75"/>
    <x v="1"/>
    <x v="40"/>
  </r>
  <r>
    <n v="3206"/>
    <x v="3205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x v="78"/>
    <b v="0"/>
    <s v="theater/musical"/>
    <x v="50"/>
    <n v="0"/>
    <x v="1"/>
    <x v="40"/>
  </r>
  <r>
    <n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x v="17"/>
    <b v="0"/>
    <s v="theater/musical"/>
    <x v="132"/>
    <n v="70.83"/>
    <x v="1"/>
    <x v="40"/>
  </r>
  <r>
    <n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s v="theater/plays"/>
    <x v="3"/>
    <n v="63.11"/>
    <x v="1"/>
    <x v="6"/>
  </r>
  <r>
    <n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s v="theater/plays"/>
    <x v="17"/>
    <n v="50.16"/>
    <x v="1"/>
    <x v="6"/>
  </r>
  <r>
    <n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s v="theater/plays"/>
    <x v="9"/>
    <n v="62.88"/>
    <x v="1"/>
    <x v="6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s v="theater/plays"/>
    <x v="28"/>
    <n v="85.53"/>
    <x v="1"/>
    <x v="6"/>
  </r>
  <r>
    <n v="3212"/>
    <x v="3211"/>
    <s v="Help us bring our production of Campo Maldito to New York AND San Francisco!"/>
    <x v="23"/>
    <x v="2111"/>
    <x v="0"/>
    <x v="0"/>
    <s v="USD"/>
    <n v="1407524751"/>
    <n v="1404932751"/>
    <b v="1"/>
    <x v="225"/>
    <b v="1"/>
    <s v="theater/plays"/>
    <x v="9"/>
    <n v="53.72"/>
    <x v="1"/>
    <x v="6"/>
  </r>
  <r>
    <n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s v="theater/plays"/>
    <x v="8"/>
    <n v="127.81"/>
    <x v="1"/>
    <x v="6"/>
  </r>
  <r>
    <n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s v="theater/plays"/>
    <x v="21"/>
    <n v="106.57"/>
    <x v="1"/>
    <x v="6"/>
  </r>
  <r>
    <n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s v="theater/plays"/>
    <x v="8"/>
    <n v="262.11"/>
    <x v="1"/>
    <x v="6"/>
  </r>
  <r>
    <n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s v="theater/plays"/>
    <x v="8"/>
    <n v="57.17"/>
    <x v="1"/>
    <x v="6"/>
  </r>
  <r>
    <n v="3217"/>
    <x v="3216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s v="theater/plays"/>
    <x v="31"/>
    <n v="50.2"/>
    <x v="1"/>
    <x v="6"/>
  </r>
  <r>
    <n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s v="theater/plays"/>
    <x v="21"/>
    <n v="66.59"/>
    <x v="1"/>
    <x v="6"/>
  </r>
  <r>
    <n v="3219"/>
    <x v="3218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s v="theater/plays"/>
    <x v="8"/>
    <n v="168.25"/>
    <x v="1"/>
    <x v="6"/>
  </r>
  <r>
    <n v="3220"/>
    <x v="3219"/>
    <s v="A sci-fi thriller for the stage opening March 10 in Los Angeles."/>
    <x v="36"/>
    <x v="2117"/>
    <x v="0"/>
    <x v="0"/>
    <s v="USD"/>
    <n v="1489352400"/>
    <n v="1486411204"/>
    <b v="1"/>
    <x v="211"/>
    <b v="1"/>
    <s v="theater/plays"/>
    <x v="7"/>
    <n v="256.37"/>
    <x v="1"/>
    <x v="6"/>
  </r>
  <r>
    <n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s v="theater/plays"/>
    <x v="33"/>
    <n v="36.61"/>
    <x v="1"/>
    <x v="6"/>
  </r>
  <r>
    <n v="3222"/>
    <x v="3221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s v="theater/plays"/>
    <x v="105"/>
    <n v="37.14"/>
    <x v="1"/>
    <x v="6"/>
  </r>
  <r>
    <n v="3223"/>
    <x v="3222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s v="theater/plays"/>
    <x v="5"/>
    <n v="45.88"/>
    <x v="1"/>
    <x v="6"/>
  </r>
  <r>
    <n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s v="theater/plays"/>
    <x v="21"/>
    <n v="141.71"/>
    <x v="1"/>
    <x v="6"/>
  </r>
  <r>
    <n v="3225"/>
    <x v="3224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s v="theater/plays"/>
    <x v="21"/>
    <n v="52.49"/>
    <x v="1"/>
    <x v="6"/>
  </r>
  <r>
    <n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s v="theater/plays"/>
    <x v="3"/>
    <n v="59.52"/>
    <x v="1"/>
    <x v="6"/>
  </r>
  <r>
    <n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s v="theater/plays"/>
    <x v="105"/>
    <n v="50"/>
    <x v="1"/>
    <x v="6"/>
  </r>
  <r>
    <n v="3228"/>
    <x v="3227"/>
    <s v="A Season of Powerful Women. A Season of Defiance."/>
    <x v="39"/>
    <x v="2123"/>
    <x v="0"/>
    <x v="0"/>
    <s v="USD"/>
    <n v="1450328340"/>
    <n v="1447606884"/>
    <b v="1"/>
    <x v="77"/>
    <b v="1"/>
    <s v="theater/plays"/>
    <x v="21"/>
    <n v="193.62"/>
    <x v="1"/>
    <x v="6"/>
  </r>
  <r>
    <n v="3229"/>
    <x v="3228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s v="theater/plays"/>
    <x v="29"/>
    <n v="106.8"/>
    <x v="1"/>
    <x v="6"/>
  </r>
  <r>
    <n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s v="theater/plays"/>
    <x v="5"/>
    <n v="77.22"/>
    <x v="1"/>
    <x v="6"/>
  </r>
  <r>
    <n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s v="theater/plays"/>
    <x v="164"/>
    <n v="57.5"/>
    <x v="1"/>
    <x v="6"/>
  </r>
  <r>
    <n v="3232"/>
    <x v="3231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s v="theater/plays"/>
    <x v="26"/>
    <n v="50.46"/>
    <x v="1"/>
    <x v="6"/>
  </r>
  <r>
    <n v="3233"/>
    <x v="3232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s v="theater/plays"/>
    <x v="17"/>
    <n v="97.38"/>
    <x v="1"/>
    <x v="6"/>
  </r>
  <r>
    <n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s v="theater/plays"/>
    <x v="8"/>
    <n v="34.92"/>
    <x v="1"/>
    <x v="6"/>
  </r>
  <r>
    <n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s v="theater/plays"/>
    <x v="33"/>
    <n v="85.53"/>
    <x v="1"/>
    <x v="6"/>
  </r>
  <r>
    <n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s v="theater/plays"/>
    <x v="7"/>
    <n v="182.91"/>
    <x v="1"/>
    <x v="6"/>
  </r>
  <r>
    <n v="3237"/>
    <x v="3236"/>
    <s v="An annual campaign supporting our intensive for artists 25 and under."/>
    <x v="19"/>
    <x v="2132"/>
    <x v="0"/>
    <x v="0"/>
    <s v="USD"/>
    <n v="1443499140"/>
    <n v="1441452184"/>
    <b v="1"/>
    <x v="314"/>
    <b v="1"/>
    <s v="theater/plays"/>
    <x v="7"/>
    <n v="131.13999999999999"/>
    <x v="1"/>
    <x v="6"/>
  </r>
  <r>
    <n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s v="theater/plays"/>
    <x v="20"/>
    <n v="39.81"/>
    <x v="1"/>
    <x v="6"/>
  </r>
  <r>
    <n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s v="theater/plays"/>
    <x v="6"/>
    <n v="59.7"/>
    <x v="1"/>
    <x v="6"/>
  </r>
  <r>
    <n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s v="theater/plays"/>
    <x v="7"/>
    <n v="88.74"/>
    <x v="1"/>
    <x v="6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s v="theater/plays"/>
    <x v="41"/>
    <n v="58.69"/>
    <x v="1"/>
    <x v="6"/>
  </r>
  <r>
    <n v="3242"/>
    <x v="3241"/>
    <s v="First Day Off in a Long Time is a comedy show...            _x000a_About suicide."/>
    <x v="3"/>
    <x v="2136"/>
    <x v="0"/>
    <x v="0"/>
    <s v="USD"/>
    <n v="1411150092"/>
    <n v="1408558092"/>
    <b v="1"/>
    <x v="275"/>
    <b v="1"/>
    <s v="theater/plays"/>
    <x v="37"/>
    <n v="69.569999999999993"/>
    <x v="1"/>
    <x v="6"/>
  </r>
  <r>
    <n v="3243"/>
    <x v="3242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s v="theater/plays"/>
    <x v="33"/>
    <n v="115.87"/>
    <x v="1"/>
    <x v="6"/>
  </r>
  <r>
    <n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s v="theater/plays"/>
    <x v="33"/>
    <n v="23.87"/>
    <x v="1"/>
    <x v="6"/>
  </r>
  <r>
    <n v="3245"/>
    <x v="3244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s v="theater/plays"/>
    <x v="3"/>
    <n v="81.13"/>
    <x v="1"/>
    <x v="6"/>
  </r>
  <r>
    <n v="3246"/>
    <x v="3245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s v="theater/plays"/>
    <x v="38"/>
    <n v="57.63"/>
    <x v="1"/>
    <x v="6"/>
  </r>
  <r>
    <n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s v="theater/plays"/>
    <x v="6"/>
    <n v="46.43"/>
    <x v="1"/>
    <x v="6"/>
  </r>
  <r>
    <n v="3248"/>
    <x v="3247"/>
    <s v="Honest Accomplice Theatre produces theatre for social change."/>
    <x v="14"/>
    <x v="2142"/>
    <x v="0"/>
    <x v="0"/>
    <s v="USD"/>
    <n v="1428178757"/>
    <n v="1425590357"/>
    <b v="1"/>
    <x v="452"/>
    <b v="1"/>
    <s v="theater/plays"/>
    <x v="7"/>
    <n v="60.48"/>
    <x v="1"/>
    <x v="6"/>
  </r>
  <r>
    <n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s v="theater/plays"/>
    <x v="2"/>
    <n v="65.58"/>
    <x v="1"/>
    <x v="6"/>
  </r>
  <r>
    <n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s v="theater/plays"/>
    <x v="21"/>
    <n v="119.19"/>
    <x v="1"/>
    <x v="6"/>
  </r>
  <r>
    <n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s v="theater/plays"/>
    <x v="38"/>
    <n v="83.05"/>
    <x v="1"/>
    <x v="6"/>
  </r>
  <r>
    <n v="3252"/>
    <x v="3251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s v="theater/plays"/>
    <x v="30"/>
    <n v="57.52"/>
    <x v="1"/>
    <x v="6"/>
  </r>
  <r>
    <n v="3253"/>
    <x v="3252"/>
    <s v="Can you ever truly feel what someone else is feeling?_x000a_Do you want to?"/>
    <x v="22"/>
    <x v="2146"/>
    <x v="0"/>
    <x v="0"/>
    <s v="USD"/>
    <n v="1473306300"/>
    <n v="1471701028"/>
    <b v="1"/>
    <x v="248"/>
    <b v="1"/>
    <s v="theater/plays"/>
    <x v="21"/>
    <n v="177.09"/>
    <x v="1"/>
    <x v="6"/>
  </r>
  <r>
    <n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s v="theater/plays"/>
    <x v="7"/>
    <n v="70.77"/>
    <x v="1"/>
    <x v="6"/>
  </r>
  <r>
    <n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s v="theater/plays"/>
    <x v="215"/>
    <n v="29.17"/>
    <x v="1"/>
    <x v="6"/>
  </r>
  <r>
    <n v="3256"/>
    <x v="3255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s v="theater/plays"/>
    <x v="30"/>
    <n v="72.760000000000005"/>
    <x v="1"/>
    <x v="6"/>
  </r>
  <r>
    <n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s v="theater/plays"/>
    <x v="6"/>
    <n v="51.85"/>
    <x v="1"/>
    <x v="6"/>
  </r>
  <r>
    <n v="3258"/>
    <x v="3257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s v="theater/plays"/>
    <x v="2"/>
    <n v="98.2"/>
    <x v="1"/>
    <x v="6"/>
  </r>
  <r>
    <n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s v="theater/plays"/>
    <x v="6"/>
    <n v="251.74"/>
    <x v="1"/>
    <x v="6"/>
  </r>
  <r>
    <n v="3260"/>
    <x v="3259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s v="theater/plays"/>
    <x v="15"/>
    <n v="74.819999999999993"/>
    <x v="1"/>
    <x v="6"/>
  </r>
  <r>
    <n v="3261"/>
    <x v="3260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s v="theater/plays"/>
    <x v="8"/>
    <n v="67.650000000000006"/>
    <x v="1"/>
    <x v="6"/>
  </r>
  <r>
    <n v="3262"/>
    <x v="3261"/>
    <s v="A one-woman theatrical exploration of the prison system and its inhabitants."/>
    <x v="401"/>
    <x v="2154"/>
    <x v="0"/>
    <x v="0"/>
    <s v="USD"/>
    <n v="1419220800"/>
    <n v="1416555262"/>
    <b v="1"/>
    <x v="179"/>
    <b v="1"/>
    <s v="theater/plays"/>
    <x v="33"/>
    <n v="93.81"/>
    <x v="1"/>
    <x v="6"/>
  </r>
  <r>
    <n v="3263"/>
    <x v="3262"/>
    <s v="Shakespeare's bloodiest tragedy, performed and produced exclusively by women."/>
    <x v="30"/>
    <x v="2155"/>
    <x v="0"/>
    <x v="0"/>
    <s v="USD"/>
    <n v="1446238800"/>
    <n v="1444220588"/>
    <b v="1"/>
    <x v="32"/>
    <b v="1"/>
    <s v="theater/plays"/>
    <x v="20"/>
    <n v="41.24"/>
    <x v="1"/>
    <x v="6"/>
  </r>
  <r>
    <n v="3264"/>
    <x v="3263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s v="theater/plays"/>
    <x v="33"/>
    <n v="52.55"/>
    <x v="1"/>
    <x v="6"/>
  </r>
  <r>
    <n v="3265"/>
    <x v="3264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s v="theater/plays"/>
    <x v="344"/>
    <n v="70.290000000000006"/>
    <x v="1"/>
    <x v="6"/>
  </r>
  <r>
    <n v="3266"/>
    <x v="3265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s v="theater/plays"/>
    <x v="26"/>
    <n v="48.33"/>
    <x v="1"/>
    <x v="6"/>
  </r>
  <r>
    <n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s v="theater/plays"/>
    <x v="21"/>
    <n v="53.18"/>
    <x v="1"/>
    <x v="6"/>
  </r>
  <r>
    <n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s v="theater/plays"/>
    <x v="30"/>
    <n v="60.95"/>
    <x v="1"/>
    <x v="6"/>
  </r>
  <r>
    <n v="3269"/>
    <x v="3268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s v="theater/plays"/>
    <x v="21"/>
    <n v="116"/>
    <x v="1"/>
    <x v="6"/>
  </r>
  <r>
    <n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s v="theater/plays"/>
    <x v="21"/>
    <n v="61"/>
    <x v="1"/>
    <x v="6"/>
  </r>
  <r>
    <n v="3271"/>
    <x v="3270"/>
    <s v="A razor sharp satire to darken your Christmas."/>
    <x v="15"/>
    <x v="2161"/>
    <x v="0"/>
    <x v="1"/>
    <s v="GBP"/>
    <n v="1414927775"/>
    <n v="1412332175"/>
    <b v="1"/>
    <x v="13"/>
    <b v="1"/>
    <s v="theater/plays"/>
    <x v="22"/>
    <n v="38.24"/>
    <x v="1"/>
    <x v="6"/>
  </r>
  <r>
    <n v="3272"/>
    <x v="3271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s v="theater/plays"/>
    <x v="224"/>
    <n v="106.5"/>
    <x v="1"/>
    <x v="6"/>
  </r>
  <r>
    <n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s v="theater/plays"/>
    <x v="13"/>
    <n v="204.57"/>
    <x v="1"/>
    <x v="6"/>
  </r>
  <r>
    <n v="3274"/>
    <x v="3273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s v="theater/plays"/>
    <x v="7"/>
    <n v="54.91"/>
    <x v="1"/>
    <x v="6"/>
  </r>
  <r>
    <n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s v="theater/plays"/>
    <x v="8"/>
    <n v="150.41999999999999"/>
    <x v="1"/>
    <x v="6"/>
  </r>
  <r>
    <n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s v="theater/plays"/>
    <x v="16"/>
    <n v="52.58"/>
    <x v="1"/>
    <x v="6"/>
  </r>
  <r>
    <n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s v="theater/plays"/>
    <x v="15"/>
    <n v="54.3"/>
    <x v="1"/>
    <x v="6"/>
  </r>
  <r>
    <n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s v="theater/plays"/>
    <x v="33"/>
    <n v="76.03"/>
    <x v="1"/>
    <x v="6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s v="theater/plays"/>
    <x v="35"/>
    <n v="105.21"/>
    <x v="1"/>
    <x v="6"/>
  </r>
  <r>
    <n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s v="theater/plays"/>
    <x v="33"/>
    <n v="68.67"/>
    <x v="1"/>
    <x v="6"/>
  </r>
  <r>
    <n v="3281"/>
    <x v="3280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s v="theater/plays"/>
    <x v="108"/>
    <n v="129.36000000000001"/>
    <x v="1"/>
    <x v="6"/>
  </r>
  <r>
    <n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s v="theater/plays"/>
    <x v="33"/>
    <n v="134.26"/>
    <x v="1"/>
    <x v="6"/>
  </r>
  <r>
    <n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s v="theater/plays"/>
    <x v="2"/>
    <n v="17.829999999999998"/>
    <x v="1"/>
    <x v="6"/>
  </r>
  <r>
    <n v="3284"/>
    <x v="3283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s v="theater/plays"/>
    <x v="21"/>
    <n v="203.2"/>
    <x v="1"/>
    <x v="6"/>
  </r>
  <r>
    <n v="3285"/>
    <x v="3284"/>
    <s v="A new play by Matthew Gasda"/>
    <x v="402"/>
    <x v="2173"/>
    <x v="0"/>
    <x v="0"/>
    <s v="USD"/>
    <n v="1488258000"/>
    <n v="1485556626"/>
    <b v="0"/>
    <x v="75"/>
    <b v="1"/>
    <s v="theater/plays"/>
    <x v="20"/>
    <n v="69.19"/>
    <x v="1"/>
    <x v="6"/>
  </r>
  <r>
    <n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s v="theater/plays"/>
    <x v="21"/>
    <n v="125.12"/>
    <x v="1"/>
    <x v="6"/>
  </r>
  <r>
    <n v="3287"/>
    <x v="3286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s v="theater/plays"/>
    <x v="8"/>
    <n v="73.53"/>
    <x v="1"/>
    <x v="6"/>
  </r>
  <r>
    <n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s v="theater/plays"/>
    <x v="8"/>
    <n v="48.44"/>
    <x v="1"/>
    <x v="6"/>
  </r>
  <r>
    <n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s v="theater/plays"/>
    <x v="18"/>
    <n v="26.61"/>
    <x v="1"/>
    <x v="6"/>
  </r>
  <r>
    <n v="3290"/>
    <x v="3289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s v="theater/plays"/>
    <x v="10"/>
    <n v="33.67"/>
    <x v="1"/>
    <x v="6"/>
  </r>
  <r>
    <n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s v="theater/plays"/>
    <x v="35"/>
    <n v="40.71"/>
    <x v="1"/>
    <x v="6"/>
  </r>
  <r>
    <n v="3292"/>
    <x v="3291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s v="theater/plays"/>
    <x v="359"/>
    <n v="19.27"/>
    <x v="1"/>
    <x v="6"/>
  </r>
  <r>
    <n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s v="theater/plays"/>
    <x v="106"/>
    <n v="84.29"/>
    <x v="1"/>
    <x v="6"/>
  </r>
  <r>
    <n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s v="theater/plays"/>
    <x v="90"/>
    <n v="29.58"/>
    <x v="1"/>
    <x v="6"/>
  </r>
  <r>
    <n v="3295"/>
    <x v="3294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s v="theater/plays"/>
    <x v="33"/>
    <n v="26.67"/>
    <x v="1"/>
    <x v="6"/>
  </r>
  <r>
    <n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s v="theater/plays"/>
    <x v="124"/>
    <n v="45.98"/>
    <x v="1"/>
    <x v="6"/>
  </r>
  <r>
    <n v="3297"/>
    <x v="3296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s v="theater/plays"/>
    <x v="8"/>
    <n v="125.09"/>
    <x v="1"/>
    <x v="6"/>
  </r>
  <r>
    <n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s v="theater/plays"/>
    <x v="21"/>
    <n v="141.29"/>
    <x v="1"/>
    <x v="6"/>
  </r>
  <r>
    <n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s v="theater/plays"/>
    <x v="31"/>
    <n v="55.33"/>
    <x v="1"/>
    <x v="6"/>
  </r>
  <r>
    <n v="3300"/>
    <x v="3299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s v="theater/plays"/>
    <x v="104"/>
    <n v="46.42"/>
    <x v="1"/>
    <x v="6"/>
  </r>
  <r>
    <n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s v="theater/plays"/>
    <x v="18"/>
    <n v="57.2"/>
    <x v="1"/>
    <x v="6"/>
  </r>
  <r>
    <n v="3302"/>
    <x v="3301"/>
    <s v="FilosofÃ­a de los anÃ³nimos"/>
    <x v="33"/>
    <x v="2186"/>
    <x v="0"/>
    <x v="3"/>
    <s v="EUR"/>
    <n v="1481099176"/>
    <n v="1478507176"/>
    <b v="0"/>
    <x v="133"/>
    <b v="1"/>
    <s v="theater/plays"/>
    <x v="33"/>
    <n v="173.7"/>
    <x v="1"/>
    <x v="6"/>
  </r>
  <r>
    <n v="3303"/>
    <x v="3302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s v="theater/plays"/>
    <x v="31"/>
    <n v="59.6"/>
    <x v="1"/>
    <x v="6"/>
  </r>
  <r>
    <n v="3304"/>
    <x v="330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s v="theater/plays"/>
    <x v="2"/>
    <n v="89.59"/>
    <x v="1"/>
    <x v="6"/>
  </r>
  <r>
    <n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s v="theater/plays"/>
    <x v="21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s v="theater/plays"/>
    <x v="215"/>
    <n v="48.7"/>
    <x v="1"/>
    <x v="6"/>
  </r>
  <r>
    <n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s v="theater/plays"/>
    <x v="13"/>
    <n v="53.34"/>
    <x v="1"/>
    <x v="6"/>
  </r>
  <r>
    <n v="3308"/>
    <x v="3307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s v="theater/plays"/>
    <x v="108"/>
    <n v="75.09"/>
    <x v="1"/>
    <x v="6"/>
  </r>
  <r>
    <n v="3309"/>
    <x v="3308"/>
    <s v="Two unlikely friends, a garage, tinned beans &amp; the end of the world."/>
    <x v="18"/>
    <x v="2191"/>
    <x v="0"/>
    <x v="1"/>
    <s v="GBP"/>
    <n v="1476632178"/>
    <n v="1473953778"/>
    <b v="0"/>
    <x v="162"/>
    <b v="1"/>
    <s v="theater/plays"/>
    <x v="175"/>
    <n v="18"/>
    <x v="1"/>
    <x v="6"/>
  </r>
  <r>
    <n v="3310"/>
    <x v="3309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s v="theater/plays"/>
    <x v="8"/>
    <n v="209.84"/>
    <x v="1"/>
    <x v="6"/>
  </r>
  <r>
    <n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s v="theater/plays"/>
    <x v="5"/>
    <n v="61.02"/>
    <x v="1"/>
    <x v="6"/>
  </r>
  <r>
    <n v="3312"/>
    <x v="3311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s v="theater/plays"/>
    <x v="8"/>
    <n v="61"/>
    <x v="1"/>
    <x v="6"/>
  </r>
  <r>
    <n v="3313"/>
    <x v="3312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s v="theater/plays"/>
    <x v="31"/>
    <n v="80.03"/>
    <x v="1"/>
    <x v="6"/>
  </r>
  <r>
    <n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s v="theater/plays"/>
    <x v="185"/>
    <n v="29.07"/>
    <x v="1"/>
    <x v="6"/>
  </r>
  <r>
    <n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s v="theater/plays"/>
    <x v="5"/>
    <n v="49.44"/>
    <x v="1"/>
    <x v="6"/>
  </r>
  <r>
    <n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s v="theater/plays"/>
    <x v="8"/>
    <n v="93.98"/>
    <x v="1"/>
    <x v="6"/>
  </r>
  <r>
    <n v="3317"/>
    <x v="3316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s v="theater/plays"/>
    <x v="6"/>
    <n v="61.94"/>
    <x v="1"/>
    <x v="6"/>
  </r>
  <r>
    <n v="3318"/>
    <x v="3317"/>
    <s v="Help us strengthen and inspire disability arts in Atlantic Canada"/>
    <x v="13"/>
    <x v="2197"/>
    <x v="0"/>
    <x v="5"/>
    <s v="CAD"/>
    <n v="1460341800"/>
    <n v="1456902893"/>
    <b v="0"/>
    <x v="58"/>
    <b v="1"/>
    <s v="theater/plays"/>
    <x v="9"/>
    <n v="78.5"/>
    <x v="1"/>
    <x v="6"/>
  </r>
  <r>
    <n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s v="theater/plays"/>
    <x v="29"/>
    <n v="33.75"/>
    <x v="1"/>
    <x v="6"/>
  </r>
  <r>
    <n v="3320"/>
    <x v="3319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s v="theater/plays"/>
    <x v="7"/>
    <n v="66.45"/>
    <x v="1"/>
    <x v="6"/>
  </r>
  <r>
    <n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s v="theater/plays"/>
    <x v="13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s v="theater/plays"/>
    <x v="21"/>
    <n v="145.65"/>
    <x v="1"/>
    <x v="6"/>
  </r>
  <r>
    <n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s v="theater/plays"/>
    <x v="9"/>
    <n v="25.69"/>
    <x v="1"/>
    <x v="6"/>
  </r>
  <r>
    <n v="3324"/>
    <x v="3323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s v="theater/plays"/>
    <x v="21"/>
    <n v="152.5"/>
    <x v="1"/>
    <x v="6"/>
  </r>
  <r>
    <n v="3325"/>
    <x v="3324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s v="theater/plays"/>
    <x v="40"/>
    <n v="30"/>
    <x v="1"/>
    <x v="6"/>
  </r>
  <r>
    <n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s v="theater/plays"/>
    <x v="7"/>
    <n v="142.28"/>
    <x v="1"/>
    <x v="6"/>
  </r>
  <r>
    <n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s v="theater/plays"/>
    <x v="7"/>
    <n v="24.55"/>
    <x v="1"/>
    <x v="6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s v="theater/plays"/>
    <x v="91"/>
    <n v="292.77999999999997"/>
    <x v="1"/>
    <x v="6"/>
  </r>
  <r>
    <n v="3329"/>
    <x v="3328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s v="theater/plays"/>
    <x v="16"/>
    <n v="44.92"/>
    <x v="1"/>
    <x v="6"/>
  </r>
  <r>
    <n v="3330"/>
    <x v="3329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s v="theater/plays"/>
    <x v="6"/>
    <n v="23.1"/>
    <x v="1"/>
    <x v="6"/>
  </r>
  <r>
    <n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s v="theater/plays"/>
    <x v="2"/>
    <n v="80.400000000000006"/>
    <x v="1"/>
    <x v="6"/>
  </r>
  <r>
    <n v="3332"/>
    <x v="3331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s v="theater/plays"/>
    <x v="8"/>
    <n v="72.290000000000006"/>
    <x v="1"/>
    <x v="6"/>
  </r>
  <r>
    <n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s v="theater/plays"/>
    <x v="2"/>
    <n v="32.97"/>
    <x v="1"/>
    <x v="6"/>
  </r>
  <r>
    <n v="3334"/>
    <x v="3333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s v="theater/plays"/>
    <x v="86"/>
    <n v="116.65"/>
    <x v="1"/>
    <x v="6"/>
  </r>
  <r>
    <n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s v="theater/plays"/>
    <x v="8"/>
    <n v="79.62"/>
    <x v="1"/>
    <x v="6"/>
  </r>
  <r>
    <n v="3336"/>
    <x v="3335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s v="theater/plays"/>
    <x v="8"/>
    <n v="27.78"/>
    <x v="1"/>
    <x v="6"/>
  </r>
  <r>
    <n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s v="theater/plays"/>
    <x v="5"/>
    <n v="81.03"/>
    <x v="1"/>
    <x v="6"/>
  </r>
  <r>
    <n v="3338"/>
    <x v="3337"/>
    <s v="Join Estelle Parsons in support of Theater That Looks and Sounds Like America"/>
    <x v="36"/>
    <x v="2211"/>
    <x v="0"/>
    <x v="0"/>
    <s v="USD"/>
    <n v="1487944080"/>
    <n v="1486129680"/>
    <b v="0"/>
    <x v="300"/>
    <b v="1"/>
    <s v="theater/plays"/>
    <x v="21"/>
    <n v="136.85"/>
    <x v="1"/>
    <x v="6"/>
  </r>
  <r>
    <n v="3339"/>
    <x v="3338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s v="theater/plays"/>
    <x v="3"/>
    <n v="177.62"/>
    <x v="1"/>
    <x v="6"/>
  </r>
  <r>
    <n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s v="theater/plays"/>
    <x v="178"/>
    <n v="109.08"/>
    <x v="1"/>
    <x v="6"/>
  </r>
  <r>
    <n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s v="theater/plays"/>
    <x v="8"/>
    <n v="119.64"/>
    <x v="1"/>
    <x v="6"/>
  </r>
  <r>
    <n v="3342"/>
    <x v="3341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s v="theater/plays"/>
    <x v="21"/>
    <n v="78.209999999999994"/>
    <x v="1"/>
    <x v="6"/>
  </r>
  <r>
    <n v="3343"/>
    <x v="3342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s v="theater/plays"/>
    <x v="193"/>
    <n v="52.17"/>
    <x v="1"/>
    <x v="6"/>
  </r>
  <r>
    <n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s v="theater/plays"/>
    <x v="7"/>
    <n v="114.13"/>
    <x v="1"/>
    <x v="6"/>
  </r>
  <r>
    <n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s v="theater/plays"/>
    <x v="22"/>
    <n v="50"/>
    <x v="1"/>
    <x v="6"/>
  </r>
  <r>
    <n v="3346"/>
    <x v="3345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s v="theater/plays"/>
    <x v="5"/>
    <n v="91.67"/>
    <x v="1"/>
    <x v="6"/>
  </r>
  <r>
    <n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s v="theater/plays"/>
    <x v="17"/>
    <n v="108.59"/>
    <x v="1"/>
    <x v="6"/>
  </r>
  <r>
    <n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s v="theater/plays"/>
    <x v="8"/>
    <n v="69.819999999999993"/>
    <x v="1"/>
    <x v="6"/>
  </r>
  <r>
    <n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s v="theater/plays"/>
    <x v="42"/>
    <n v="109.57"/>
    <x v="1"/>
    <x v="6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s v="theater/plays"/>
    <x v="3"/>
    <n v="71.67"/>
    <x v="1"/>
    <x v="6"/>
  </r>
  <r>
    <n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s v="theater/plays"/>
    <x v="7"/>
    <n v="93.61"/>
    <x v="1"/>
    <x v="6"/>
  </r>
  <r>
    <n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s v="theater/plays"/>
    <x v="29"/>
    <n v="76.8"/>
    <x v="1"/>
    <x v="6"/>
  </r>
  <r>
    <n v="3353"/>
    <x v="3351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s v="theater/plays"/>
    <x v="136"/>
    <n v="35.799999999999997"/>
    <x v="1"/>
    <x v="6"/>
  </r>
  <r>
    <n v="3354"/>
    <x v="3352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s v="theater/plays"/>
    <x v="21"/>
    <n v="55.6"/>
    <x v="1"/>
    <x v="6"/>
  </r>
  <r>
    <n v="3355"/>
    <x v="335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s v="theater/plays"/>
    <x v="9"/>
    <n v="147.33000000000001"/>
    <x v="1"/>
    <x v="6"/>
  </r>
  <r>
    <n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s v="theater/plays"/>
    <x v="7"/>
    <n v="56.33"/>
    <x v="1"/>
    <x v="6"/>
  </r>
  <r>
    <n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s v="theater/plays"/>
    <x v="7"/>
    <n v="96.19"/>
    <x v="1"/>
    <x v="6"/>
  </r>
  <r>
    <n v="3358"/>
    <x v="3356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s v="theater/plays"/>
    <x v="33"/>
    <n v="63.57"/>
    <x v="1"/>
    <x v="6"/>
  </r>
  <r>
    <n v="3359"/>
    <x v="3357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s v="theater/plays"/>
    <x v="6"/>
    <n v="184.78"/>
    <x v="1"/>
    <x v="6"/>
  </r>
  <r>
    <n v="3360"/>
    <x v="3358"/>
    <s v="World Premiere, an M1 Singapore Fringe Festival 2017 commission."/>
    <x v="7"/>
    <x v="2225"/>
    <x v="0"/>
    <x v="20"/>
    <s v="SGD"/>
    <n v="1481731140"/>
    <n v="1479866343"/>
    <b v="0"/>
    <x v="250"/>
    <b v="1"/>
    <s v="theater/plays"/>
    <x v="7"/>
    <n v="126.72"/>
    <x v="1"/>
    <x v="6"/>
  </r>
  <r>
    <n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s v="theater/plays"/>
    <x v="40"/>
    <n v="83.43"/>
    <x v="1"/>
    <x v="6"/>
  </r>
  <r>
    <n v="3362"/>
    <x v="3360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s v="theater/plays"/>
    <x v="147"/>
    <n v="54.5"/>
    <x v="1"/>
    <x v="6"/>
  </r>
  <r>
    <n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s v="theater/plays"/>
    <x v="7"/>
    <n v="302.31"/>
    <x v="1"/>
    <x v="6"/>
  </r>
  <r>
    <n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s v="theater/plays"/>
    <x v="6"/>
    <n v="44.14"/>
    <x v="1"/>
    <x v="6"/>
  </r>
  <r>
    <n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s v="theater/plays"/>
    <x v="3"/>
    <n v="866.67"/>
    <x v="1"/>
    <x v="6"/>
  </r>
  <r>
    <n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s v="theater/plays"/>
    <x v="360"/>
    <n v="61.39"/>
    <x v="1"/>
    <x v="6"/>
  </r>
  <r>
    <n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s v="theater/plays"/>
    <x v="17"/>
    <n v="29.67"/>
    <x v="1"/>
    <x v="6"/>
  </r>
  <r>
    <n v="3368"/>
    <x v="3366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s v="theater/plays"/>
    <x v="2"/>
    <n v="45.48"/>
    <x v="1"/>
    <x v="6"/>
  </r>
  <r>
    <n v="3369"/>
    <x v="3367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s v="theater/plays"/>
    <x v="3"/>
    <n v="96.2"/>
    <x v="1"/>
    <x v="6"/>
  </r>
  <r>
    <n v="3370"/>
    <x v="3368"/>
    <s v="I'm Alright. A story of young women, told by young women, for the world."/>
    <x v="15"/>
    <x v="2233"/>
    <x v="0"/>
    <x v="0"/>
    <s v="USD"/>
    <n v="1481961600"/>
    <n v="1479283285"/>
    <b v="0"/>
    <x v="55"/>
    <b v="1"/>
    <s v="theater/plays"/>
    <x v="90"/>
    <n v="67.92"/>
    <x v="1"/>
    <x v="6"/>
  </r>
  <r>
    <n v="3371"/>
    <x v="3369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s v="theater/plays"/>
    <x v="86"/>
    <n v="30.78"/>
    <x v="1"/>
    <x v="6"/>
  </r>
  <r>
    <n v="3372"/>
    <x v="3370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s v="theater/plays"/>
    <x v="3"/>
    <n v="38.33"/>
    <x v="1"/>
    <x v="6"/>
  </r>
  <r>
    <n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s v="theater/plays"/>
    <x v="8"/>
    <n v="66.83"/>
    <x v="1"/>
    <x v="6"/>
  </r>
  <r>
    <n v="3374"/>
    <x v="3372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s v="theater/plays"/>
    <x v="13"/>
    <n v="71.73"/>
    <x v="1"/>
    <x v="6"/>
  </r>
  <r>
    <n v="3375"/>
    <x v="3373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s v="theater/plays"/>
    <x v="8"/>
    <n v="176.47"/>
    <x v="1"/>
    <x v="6"/>
  </r>
  <r>
    <n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s v="theater/plays"/>
    <x v="8"/>
    <n v="421.11"/>
    <x v="1"/>
    <x v="6"/>
  </r>
  <r>
    <n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s v="theater/plays"/>
    <x v="7"/>
    <n v="104.99"/>
    <x v="1"/>
    <x v="6"/>
  </r>
  <r>
    <n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s v="theater/plays"/>
    <x v="29"/>
    <n v="28.19"/>
    <x v="1"/>
    <x v="6"/>
  </r>
  <r>
    <n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s v="theater/plays"/>
    <x v="3"/>
    <n v="54.55"/>
    <x v="1"/>
    <x v="6"/>
  </r>
  <r>
    <n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s v="theater/plays"/>
    <x v="3"/>
    <n v="111.89"/>
    <x v="1"/>
    <x v="6"/>
  </r>
  <r>
    <n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s v="theater/plays"/>
    <x v="21"/>
    <n v="85.21"/>
    <x v="1"/>
    <x v="6"/>
  </r>
  <r>
    <n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s v="theater/plays"/>
    <x v="7"/>
    <n v="76.650000000000006"/>
    <x v="1"/>
    <x v="6"/>
  </r>
  <r>
    <n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s v="theater/plays"/>
    <x v="20"/>
    <n v="65.17"/>
    <x v="1"/>
    <x v="6"/>
  </r>
  <r>
    <n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s v="theater/plays"/>
    <x v="8"/>
    <n v="93.76"/>
    <x v="1"/>
    <x v="6"/>
  </r>
  <r>
    <n v="3385"/>
    <x v="3383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s v="theater/plays"/>
    <x v="8"/>
    <n v="133.33000000000001"/>
    <x v="1"/>
    <x v="6"/>
  </r>
  <r>
    <n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s v="theater/plays"/>
    <x v="2"/>
    <n v="51.22"/>
    <x v="1"/>
    <x v="6"/>
  </r>
  <r>
    <n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s v="theater/plays"/>
    <x v="16"/>
    <n v="100.17"/>
    <x v="1"/>
    <x v="6"/>
  </r>
  <r>
    <n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s v="theater/plays"/>
    <x v="3"/>
    <n v="34.6"/>
    <x v="1"/>
    <x v="6"/>
  </r>
  <r>
    <n v="3389"/>
    <x v="3387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s v="theater/plays"/>
    <x v="41"/>
    <n v="184.68"/>
    <x v="1"/>
    <x v="6"/>
  </r>
  <r>
    <n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s v="theater/plays"/>
    <x v="21"/>
    <n v="69.819999999999993"/>
    <x v="1"/>
    <x v="6"/>
  </r>
  <r>
    <n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s v="theater/plays"/>
    <x v="316"/>
    <n v="61.94"/>
    <x v="1"/>
    <x v="6"/>
  </r>
  <r>
    <n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s v="theater/plays"/>
    <x v="8"/>
    <n v="41.67"/>
    <x v="1"/>
    <x v="6"/>
  </r>
  <r>
    <n v="3393"/>
    <x v="3391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s v="theater/plays"/>
    <x v="6"/>
    <n v="36.07"/>
    <x v="1"/>
    <x v="6"/>
  </r>
  <r>
    <n v="3394"/>
    <x v="3392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s v="theater/plays"/>
    <x v="24"/>
    <n v="29"/>
    <x v="1"/>
    <x v="6"/>
  </r>
  <r>
    <n v="3395"/>
    <x v="3393"/>
    <s v="Miramar is a a darkly funny play exploring what it is we call â€˜homeâ€™."/>
    <x v="2"/>
    <x v="1622"/>
    <x v="0"/>
    <x v="1"/>
    <s v="GBP"/>
    <n v="1433009400"/>
    <n v="1431795944"/>
    <b v="0"/>
    <x v="44"/>
    <b v="1"/>
    <s v="theater/plays"/>
    <x v="361"/>
    <n v="24.21"/>
    <x v="1"/>
    <x v="6"/>
  </r>
  <r>
    <n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s v="theater/plays"/>
    <x v="3"/>
    <n v="55.89"/>
    <x v="1"/>
    <x v="6"/>
  </r>
  <r>
    <n v="3397"/>
    <x v="3395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s v="theater/plays"/>
    <x v="20"/>
    <n v="11.67"/>
    <x v="1"/>
    <x v="6"/>
  </r>
  <r>
    <n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s v="theater/plays"/>
    <x v="38"/>
    <n v="68.349999999999994"/>
    <x v="1"/>
    <x v="6"/>
  </r>
  <r>
    <n v="3399"/>
    <x v="3397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s v="theater/plays"/>
    <x v="3"/>
    <n v="27.07"/>
    <x v="1"/>
    <x v="6"/>
  </r>
  <r>
    <n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s v="theater/plays"/>
    <x v="8"/>
    <n v="118.13"/>
    <x v="1"/>
    <x v="6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s v="theater/plays"/>
    <x v="21"/>
    <n v="44.76"/>
    <x v="1"/>
    <x v="6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s v="theater/plays"/>
    <x v="5"/>
    <n v="99.79"/>
    <x v="1"/>
    <x v="6"/>
  </r>
  <r>
    <n v="3403"/>
    <x v="3401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s v="theater/plays"/>
    <x v="8"/>
    <n v="117.65"/>
    <x v="1"/>
    <x v="6"/>
  </r>
  <r>
    <n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s v="theater/plays"/>
    <x v="108"/>
    <n v="203.33"/>
    <x v="1"/>
    <x v="6"/>
  </r>
  <r>
    <n v="3405"/>
    <x v="3403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s v="theater/plays"/>
    <x v="178"/>
    <n v="28.32"/>
    <x v="1"/>
    <x v="6"/>
  </r>
  <r>
    <n v="3406"/>
    <x v="3404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s v="theater/plays"/>
    <x v="8"/>
    <n v="110.23"/>
    <x v="1"/>
    <x v="6"/>
  </r>
  <r>
    <n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s v="theater/plays"/>
    <x v="13"/>
    <n v="31.97"/>
    <x v="1"/>
    <x v="6"/>
  </r>
  <r>
    <n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s v="theater/plays"/>
    <x v="185"/>
    <n v="58.61"/>
    <x v="1"/>
    <x v="6"/>
  </r>
  <r>
    <n v="3409"/>
    <x v="3407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s v="theater/plays"/>
    <x v="39"/>
    <n v="29.43"/>
    <x v="1"/>
    <x v="6"/>
  </r>
  <r>
    <n v="3410"/>
    <x v="3408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s v="theater/plays"/>
    <x v="15"/>
    <n v="81.38"/>
    <x v="1"/>
    <x v="6"/>
  </r>
  <r>
    <n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s v="theater/plays"/>
    <x v="3"/>
    <n v="199.17"/>
    <x v="1"/>
    <x v="6"/>
  </r>
  <r>
    <n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s v="theater/plays"/>
    <x v="8"/>
    <n v="115.38"/>
    <x v="1"/>
    <x v="6"/>
  </r>
  <r>
    <n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s v="theater/plays"/>
    <x v="22"/>
    <n v="46.43"/>
    <x v="1"/>
    <x v="6"/>
  </r>
  <r>
    <n v="3414"/>
    <x v="3412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s v="theater/plays"/>
    <x v="3"/>
    <n v="70.569999999999993"/>
    <x v="1"/>
    <x v="6"/>
  </r>
  <r>
    <n v="3415"/>
    <x v="3413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s v="theater/plays"/>
    <x v="8"/>
    <n v="22.22"/>
    <x v="1"/>
    <x v="6"/>
  </r>
  <r>
    <n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s v="theater/plays"/>
    <x v="28"/>
    <n v="159.47"/>
    <x v="1"/>
    <x v="6"/>
  </r>
  <r>
    <n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s v="theater/plays"/>
    <x v="8"/>
    <n v="37.78"/>
    <x v="1"/>
    <x v="6"/>
  </r>
  <r>
    <n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s v="theater/plays"/>
    <x v="7"/>
    <n v="72.05"/>
    <x v="1"/>
    <x v="6"/>
  </r>
  <r>
    <n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s v="theater/plays"/>
    <x v="13"/>
    <n v="63.7"/>
    <x v="1"/>
    <x v="6"/>
  </r>
  <r>
    <n v="3420"/>
    <x v="3418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s v="theater/plays"/>
    <x v="178"/>
    <n v="28.41"/>
    <x v="1"/>
    <x v="6"/>
  </r>
  <r>
    <n v="3421"/>
    <x v="3419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s v="theater/plays"/>
    <x v="7"/>
    <n v="103.21"/>
    <x v="1"/>
    <x v="6"/>
  </r>
  <r>
    <n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s v="theater/plays"/>
    <x v="15"/>
    <n v="71.150000000000006"/>
    <x v="1"/>
    <x v="6"/>
  </r>
  <r>
    <n v="3423"/>
    <x v="3421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s v="theater/plays"/>
    <x v="49"/>
    <n v="35"/>
    <x v="1"/>
    <x v="6"/>
  </r>
  <r>
    <n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s v="theater/plays"/>
    <x v="3"/>
    <n v="81.78"/>
    <x v="1"/>
    <x v="6"/>
  </r>
  <r>
    <n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s v="theater/plays"/>
    <x v="33"/>
    <n v="297.02999999999997"/>
    <x v="1"/>
    <x v="6"/>
  </r>
  <r>
    <n v="3426"/>
    <x v="3424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s v="theater/plays"/>
    <x v="29"/>
    <n v="46.61"/>
    <x v="1"/>
    <x v="6"/>
  </r>
  <r>
    <n v="3427"/>
    <x v="3425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s v="theater/plays"/>
    <x v="8"/>
    <n v="51.72"/>
    <x v="1"/>
    <x v="6"/>
  </r>
  <r>
    <n v="3428"/>
    <x v="3426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s v="theater/plays"/>
    <x v="33"/>
    <n v="40.29"/>
    <x v="1"/>
    <x v="6"/>
  </r>
  <r>
    <n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s v="theater/plays"/>
    <x v="22"/>
    <n v="16.25"/>
    <x v="1"/>
    <x v="6"/>
  </r>
  <r>
    <n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s v="theater/plays"/>
    <x v="15"/>
    <n v="30.15"/>
    <x v="1"/>
    <x v="6"/>
  </r>
  <r>
    <n v="3431"/>
    <x v="3429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s v="theater/plays"/>
    <x v="8"/>
    <n v="95.24"/>
    <x v="1"/>
    <x v="6"/>
  </r>
  <r>
    <n v="3432"/>
    <x v="3430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s v="theater/plays"/>
    <x v="5"/>
    <n v="52.21"/>
    <x v="1"/>
    <x v="6"/>
  </r>
  <r>
    <n v="3433"/>
    <x v="3431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s v="theater/plays"/>
    <x v="8"/>
    <n v="134.15"/>
    <x v="1"/>
    <x v="6"/>
  </r>
  <r>
    <n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s v="theater/plays"/>
    <x v="6"/>
    <n v="62.83"/>
    <x v="1"/>
    <x v="6"/>
  </r>
  <r>
    <n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s v="theater/plays"/>
    <x v="20"/>
    <n v="58.95"/>
    <x v="1"/>
    <x v="6"/>
  </r>
  <r>
    <n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s v="theater/plays"/>
    <x v="6"/>
    <n v="143.11000000000001"/>
    <x v="1"/>
    <x v="6"/>
  </r>
  <r>
    <n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s v="theater/plays"/>
    <x v="7"/>
    <n v="84.17"/>
    <x v="1"/>
    <x v="6"/>
  </r>
  <r>
    <n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s v="theater/plays"/>
    <x v="3"/>
    <n v="186.07"/>
    <x v="1"/>
    <x v="6"/>
  </r>
  <r>
    <n v="3439"/>
    <x v="3437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s v="theater/plays"/>
    <x v="165"/>
    <n v="89.79"/>
    <x v="1"/>
    <x v="6"/>
  </r>
  <r>
    <n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s v="theater/plays"/>
    <x v="2"/>
    <n v="64.16"/>
    <x v="1"/>
    <x v="6"/>
  </r>
  <r>
    <n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s v="theater/plays"/>
    <x v="33"/>
    <n v="59.65"/>
    <x v="1"/>
    <x v="6"/>
  </r>
  <r>
    <n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s v="theater/plays"/>
    <x v="8"/>
    <n v="31.25"/>
    <x v="1"/>
    <x v="6"/>
  </r>
  <r>
    <n v="3443"/>
    <x v="3441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s v="theater/plays"/>
    <x v="362"/>
    <n v="41.22"/>
    <x v="1"/>
    <x v="6"/>
  </r>
  <r>
    <n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s v="theater/plays"/>
    <x v="363"/>
    <n v="43.35"/>
    <x v="1"/>
    <x v="6"/>
  </r>
  <r>
    <n v="3445"/>
    <x v="3443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s v="theater/plays"/>
    <x v="8"/>
    <n v="64.52"/>
    <x v="1"/>
    <x v="6"/>
  </r>
  <r>
    <n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s v="theater/plays"/>
    <x v="29"/>
    <n v="43.28"/>
    <x v="1"/>
    <x v="6"/>
  </r>
  <r>
    <n v="3447"/>
    <x v="3445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s v="theater/plays"/>
    <x v="29"/>
    <n v="77"/>
    <x v="1"/>
    <x v="6"/>
  </r>
  <r>
    <n v="3448"/>
    <x v="3446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s v="theater/plays"/>
    <x v="5"/>
    <n v="51.22"/>
    <x v="1"/>
    <x v="6"/>
  </r>
  <r>
    <n v="3449"/>
    <x v="3447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s v="theater/plays"/>
    <x v="193"/>
    <n v="68.25"/>
    <x v="1"/>
    <x v="6"/>
  </r>
  <r>
    <n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s v="theater/plays"/>
    <x v="143"/>
    <n v="19.489999999999998"/>
    <x v="1"/>
    <x v="6"/>
  </r>
  <r>
    <n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s v="theater/plays"/>
    <x v="7"/>
    <n v="41.13"/>
    <x v="1"/>
    <x v="6"/>
  </r>
  <r>
    <n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s v="theater/plays"/>
    <x v="42"/>
    <n v="41.41"/>
    <x v="1"/>
    <x v="6"/>
  </r>
  <r>
    <n v="3453"/>
    <x v="3451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s v="theater/plays"/>
    <x v="30"/>
    <n v="27.5"/>
    <x v="1"/>
    <x v="6"/>
  </r>
  <r>
    <n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s v="theater/plays"/>
    <x v="7"/>
    <n v="33.57"/>
    <x v="1"/>
    <x v="6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s v="theater/plays"/>
    <x v="7"/>
    <n v="145.87"/>
    <x v="1"/>
    <x v="6"/>
  </r>
  <r>
    <n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s v="theater/plays"/>
    <x v="87"/>
    <n v="358.69"/>
    <x v="1"/>
    <x v="6"/>
  </r>
  <r>
    <n v="3457"/>
    <x v="3455"/>
    <s v="Robots, Space Battles, Mystery, and Intrigue. Nothing is Impossible..."/>
    <x v="13"/>
    <x v="2289"/>
    <x v="0"/>
    <x v="0"/>
    <s v="USD"/>
    <n v="1423720740"/>
    <n v="1421081857"/>
    <b v="0"/>
    <x v="165"/>
    <b v="1"/>
    <s v="theater/plays"/>
    <x v="49"/>
    <n v="50.98"/>
    <x v="1"/>
    <x v="6"/>
  </r>
  <r>
    <n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s v="theater/plays"/>
    <x v="39"/>
    <n v="45.04"/>
    <x v="1"/>
    <x v="6"/>
  </r>
  <r>
    <n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s v="theater/plays"/>
    <x v="9"/>
    <n v="17.53"/>
    <x v="1"/>
    <x v="6"/>
  </r>
  <r>
    <n v="3460"/>
    <x v="3458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s v="theater/plays"/>
    <x v="364"/>
    <n v="50"/>
    <x v="1"/>
    <x v="6"/>
  </r>
  <r>
    <n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s v="theater/plays"/>
    <x v="86"/>
    <n v="57.92"/>
    <x v="1"/>
    <x v="6"/>
  </r>
  <r>
    <n v="3462"/>
    <x v="3460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s v="theater/plays"/>
    <x v="180"/>
    <n v="29.71"/>
    <x v="1"/>
    <x v="6"/>
  </r>
  <r>
    <n v="3463"/>
    <x v="3461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s v="theater/plays"/>
    <x v="33"/>
    <n v="90.68"/>
    <x v="1"/>
    <x v="6"/>
  </r>
  <r>
    <n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s v="theater/plays"/>
    <x v="21"/>
    <n v="55.01"/>
    <x v="1"/>
    <x v="6"/>
  </r>
  <r>
    <n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s v="theater/plays"/>
    <x v="33"/>
    <n v="57.22"/>
    <x v="1"/>
    <x v="6"/>
  </r>
  <r>
    <n v="3466"/>
    <x v="3464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s v="theater/plays"/>
    <x v="37"/>
    <n v="72.95"/>
    <x v="1"/>
    <x v="6"/>
  </r>
  <r>
    <n v="3467"/>
    <x v="3465"/>
    <s v="Venus in Fur, By David Ives."/>
    <x v="9"/>
    <x v="168"/>
    <x v="0"/>
    <x v="0"/>
    <s v="USD"/>
    <n v="1426864032"/>
    <n v="1424275632"/>
    <b v="0"/>
    <x v="5"/>
    <b v="1"/>
    <s v="theater/plays"/>
    <x v="7"/>
    <n v="64.47"/>
    <x v="1"/>
    <x v="6"/>
  </r>
  <r>
    <n v="3468"/>
    <x v="3466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s v="theater/plays"/>
    <x v="108"/>
    <n v="716.35"/>
    <x v="1"/>
    <x v="6"/>
  </r>
  <r>
    <n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s v="theater/plays"/>
    <x v="40"/>
    <n v="50.4"/>
    <x v="1"/>
    <x v="6"/>
  </r>
  <r>
    <n v="3470"/>
    <x v="3468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s v="theater/plays"/>
    <x v="95"/>
    <n v="41.67"/>
    <x v="1"/>
    <x v="6"/>
  </r>
  <r>
    <n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s v="theater/plays"/>
    <x v="205"/>
    <n v="35.770000000000003"/>
    <x v="1"/>
    <x v="6"/>
  </r>
  <r>
    <n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s v="theater/plays"/>
    <x v="21"/>
    <n v="88.74"/>
    <x v="1"/>
    <x v="6"/>
  </r>
  <r>
    <n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s v="theater/plays"/>
    <x v="8"/>
    <n v="148.47999999999999"/>
    <x v="1"/>
    <x v="6"/>
  </r>
  <r>
    <n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s v="theater/plays"/>
    <x v="7"/>
    <n v="51.79"/>
    <x v="1"/>
    <x v="6"/>
  </r>
  <r>
    <n v="3475"/>
    <x v="3473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s v="theater/plays"/>
    <x v="40"/>
    <n v="20"/>
    <x v="1"/>
    <x v="6"/>
  </r>
  <r>
    <n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s v="theater/plays"/>
    <x v="3"/>
    <n v="52"/>
    <x v="1"/>
    <x v="6"/>
  </r>
  <r>
    <n v="3477"/>
    <x v="3475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s v="theater/plays"/>
    <x v="41"/>
    <n v="53.23"/>
    <x v="1"/>
    <x v="6"/>
  </r>
  <r>
    <n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s v="theater/plays"/>
    <x v="40"/>
    <n v="39.6"/>
    <x v="1"/>
    <x v="6"/>
  </r>
  <r>
    <n v="3479"/>
    <x v="3477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s v="theater/plays"/>
    <x v="30"/>
    <n v="34.25"/>
    <x v="1"/>
    <x v="6"/>
  </r>
  <r>
    <n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s v="theater/plays"/>
    <x v="1"/>
    <n v="164.62"/>
    <x v="1"/>
    <x v="6"/>
  </r>
  <r>
    <n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s v="theater/plays"/>
    <x v="17"/>
    <n v="125.05"/>
    <x v="1"/>
    <x v="6"/>
  </r>
  <r>
    <n v="3482"/>
    <x v="3480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s v="theater/plays"/>
    <x v="178"/>
    <n v="51.88"/>
    <x v="1"/>
    <x v="6"/>
  </r>
  <r>
    <n v="3483"/>
    <x v="3481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s v="theater/plays"/>
    <x v="12"/>
    <n v="40.29"/>
    <x v="1"/>
    <x v="6"/>
  </r>
  <r>
    <n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s v="theater/plays"/>
    <x v="35"/>
    <n v="64.91"/>
    <x v="1"/>
    <x v="6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s v="theater/plays"/>
    <x v="7"/>
    <n v="55.33"/>
    <x v="1"/>
    <x v="6"/>
  </r>
  <r>
    <n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s v="theater/plays"/>
    <x v="19"/>
    <n v="83.14"/>
    <x v="1"/>
    <x v="6"/>
  </r>
  <r>
    <n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s v="theater/plays"/>
    <x v="30"/>
    <n v="38.71"/>
    <x v="1"/>
    <x v="6"/>
  </r>
  <r>
    <n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s v="theater/plays"/>
    <x v="10"/>
    <n v="125.38"/>
    <x v="1"/>
    <x v="6"/>
  </r>
  <r>
    <n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s v="theater/plays"/>
    <x v="40"/>
    <n v="78.260000000000005"/>
    <x v="1"/>
    <x v="6"/>
  </r>
  <r>
    <n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s v="theater/plays"/>
    <x v="30"/>
    <n v="47.22"/>
    <x v="1"/>
    <x v="6"/>
  </r>
  <r>
    <n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s v="theater/plays"/>
    <x v="137"/>
    <n v="79.099999999999994"/>
    <x v="1"/>
    <x v="6"/>
  </r>
  <r>
    <n v="3492"/>
    <x v="3490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s v="theater/plays"/>
    <x v="2"/>
    <n v="114.29"/>
    <x v="1"/>
    <x v="6"/>
  </r>
  <r>
    <n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s v="theater/plays"/>
    <x v="8"/>
    <n v="51.72"/>
    <x v="1"/>
    <x v="6"/>
  </r>
  <r>
    <n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s v="theater/plays"/>
    <x v="8"/>
    <n v="30.77"/>
    <x v="1"/>
    <x v="6"/>
  </r>
  <r>
    <n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s v="theater/plays"/>
    <x v="13"/>
    <n v="74.209999999999994"/>
    <x v="1"/>
    <x v="6"/>
  </r>
  <r>
    <n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s v="theater/plays"/>
    <x v="39"/>
    <n v="47.85"/>
    <x v="1"/>
    <x v="6"/>
  </r>
  <r>
    <n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s v="theater/plays"/>
    <x v="15"/>
    <n v="34.409999999999997"/>
    <x v="1"/>
    <x v="6"/>
  </r>
  <r>
    <n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s v="theater/plays"/>
    <x v="21"/>
    <n v="40.24"/>
    <x v="1"/>
    <x v="6"/>
  </r>
  <r>
    <n v="3499"/>
    <x v="3497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s v="theater/plays"/>
    <x v="6"/>
    <n v="60.29"/>
    <x v="1"/>
    <x v="6"/>
  </r>
  <r>
    <n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s v="theater/plays"/>
    <x v="6"/>
    <n v="25.31"/>
    <x v="1"/>
    <x v="6"/>
  </r>
  <r>
    <n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s v="theater/plays"/>
    <x v="7"/>
    <n v="35.950000000000003"/>
    <x v="1"/>
    <x v="6"/>
  </r>
  <r>
    <n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s v="theater/plays"/>
    <x v="2"/>
    <n v="136"/>
    <x v="1"/>
    <x v="6"/>
  </r>
  <r>
    <n v="3503"/>
    <x v="3501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s v="theater/plays"/>
    <x v="29"/>
    <n v="70.760000000000005"/>
    <x v="1"/>
    <x v="6"/>
  </r>
  <r>
    <n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s v="theater/plays"/>
    <x v="8"/>
    <n v="125"/>
    <x v="1"/>
    <x v="6"/>
  </r>
  <r>
    <n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s v="theater/plays"/>
    <x v="3"/>
    <n v="66.510000000000005"/>
    <x v="1"/>
    <x v="6"/>
  </r>
  <r>
    <n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s v="theater/plays"/>
    <x v="21"/>
    <n v="105"/>
    <x v="1"/>
    <x v="6"/>
  </r>
  <r>
    <n v="3507"/>
    <x v="3505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s v="theater/plays"/>
    <x v="3"/>
    <n v="145"/>
    <x v="1"/>
    <x v="6"/>
  </r>
  <r>
    <n v="3508"/>
    <x v="3506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s v="theater/plays"/>
    <x v="144"/>
    <n v="12"/>
    <x v="1"/>
    <x v="6"/>
  </r>
  <r>
    <n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s v="theater/plays"/>
    <x v="6"/>
    <n v="96.67"/>
    <x v="1"/>
    <x v="6"/>
  </r>
  <r>
    <n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s v="theater/plays"/>
    <x v="7"/>
    <n v="60.33"/>
    <x v="1"/>
    <x v="6"/>
  </r>
  <r>
    <n v="3511"/>
    <x v="3509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s v="theater/plays"/>
    <x v="7"/>
    <n v="79.89"/>
    <x v="1"/>
    <x v="6"/>
  </r>
  <r>
    <n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s v="theater/plays"/>
    <x v="8"/>
    <n v="58.82"/>
    <x v="1"/>
    <x v="6"/>
  </r>
  <r>
    <n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s v="theater/plays"/>
    <x v="90"/>
    <n v="75.34"/>
    <x v="1"/>
    <x v="6"/>
  </r>
  <r>
    <n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s v="theater/plays"/>
    <x v="5"/>
    <n v="55"/>
    <x v="1"/>
    <x v="6"/>
  </r>
  <r>
    <n v="3515"/>
    <x v="3513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s v="theater/plays"/>
    <x v="33"/>
    <n v="66.959999999999994"/>
    <x v="1"/>
    <x v="6"/>
  </r>
  <r>
    <n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s v="theater/plays"/>
    <x v="8"/>
    <n v="227.27"/>
    <x v="1"/>
    <x v="6"/>
  </r>
  <r>
    <n v="3517"/>
    <x v="3515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s v="theater/plays"/>
    <x v="8"/>
    <n v="307.69"/>
    <x v="1"/>
    <x v="6"/>
  </r>
  <r>
    <n v="3518"/>
    <x v="3516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s v="theater/plays"/>
    <x v="5"/>
    <n v="50.02"/>
    <x v="1"/>
    <x v="6"/>
  </r>
  <r>
    <n v="3519"/>
    <x v="3517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s v="theater/plays"/>
    <x v="7"/>
    <n v="72.39"/>
    <x v="1"/>
    <x v="6"/>
  </r>
  <r>
    <n v="3520"/>
    <x v="3518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s v="theater/plays"/>
    <x v="7"/>
    <n v="95.95"/>
    <x v="1"/>
    <x v="6"/>
  </r>
  <r>
    <n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s v="theater/plays"/>
    <x v="312"/>
    <n v="45.62"/>
    <x v="1"/>
    <x v="6"/>
  </r>
  <r>
    <n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s v="theater/plays"/>
    <x v="8"/>
    <n v="41.03"/>
    <x v="1"/>
    <x v="6"/>
  </r>
  <r>
    <n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s v="theater/plays"/>
    <x v="35"/>
    <n v="56.83"/>
    <x v="1"/>
    <x v="6"/>
  </r>
  <r>
    <n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s v="theater/plays"/>
    <x v="21"/>
    <n v="137.24"/>
    <x v="1"/>
    <x v="6"/>
  </r>
  <r>
    <n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s v="theater/plays"/>
    <x v="6"/>
    <n v="75.709999999999994"/>
    <x v="1"/>
    <x v="6"/>
  </r>
  <r>
    <n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s v="theater/plays"/>
    <x v="21"/>
    <n v="99"/>
    <x v="1"/>
    <x v="6"/>
  </r>
  <r>
    <n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s v="theater/plays"/>
    <x v="16"/>
    <n v="81.569999999999993"/>
    <x v="1"/>
    <x v="6"/>
  </r>
  <r>
    <n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s v="theater/plays"/>
    <x v="7"/>
    <n v="45.11"/>
    <x v="1"/>
    <x v="6"/>
  </r>
  <r>
    <n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s v="theater/plays"/>
    <x v="88"/>
    <n v="36.67"/>
    <x v="1"/>
    <x v="6"/>
  </r>
  <r>
    <n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s v="theater/plays"/>
    <x v="8"/>
    <n v="125"/>
    <x v="1"/>
    <x v="6"/>
  </r>
  <r>
    <n v="3531"/>
    <x v="3529"/>
    <s v="A political comedy for a crazy election year"/>
    <x v="28"/>
    <x v="1958"/>
    <x v="0"/>
    <x v="0"/>
    <s v="USD"/>
    <n v="1467301334"/>
    <n v="1464709334"/>
    <b v="0"/>
    <x v="55"/>
    <b v="1"/>
    <s v="theater/plays"/>
    <x v="30"/>
    <n v="49.23"/>
    <x v="1"/>
    <x v="6"/>
  </r>
  <r>
    <n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s v="theater/plays"/>
    <x v="17"/>
    <n v="42.3"/>
    <x v="1"/>
    <x v="6"/>
  </r>
  <r>
    <n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s v="theater/plays"/>
    <x v="9"/>
    <n v="78.88"/>
    <x v="1"/>
    <x v="6"/>
  </r>
  <r>
    <n v="3534"/>
    <x v="3532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s v="theater/plays"/>
    <x v="94"/>
    <n v="38.28"/>
    <x v="1"/>
    <x v="6"/>
  </r>
  <r>
    <n v="3535"/>
    <x v="3533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s v="theater/plays"/>
    <x v="33"/>
    <n v="44.85"/>
    <x v="1"/>
    <x v="6"/>
  </r>
  <r>
    <n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s v="theater/plays"/>
    <x v="42"/>
    <n v="13.53"/>
    <x v="1"/>
    <x v="6"/>
  </r>
  <r>
    <n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s v="theater/plays"/>
    <x v="144"/>
    <n v="43.5"/>
    <x v="1"/>
    <x v="6"/>
  </r>
  <r>
    <n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s v="theater/plays"/>
    <x v="30"/>
    <n v="30.95"/>
    <x v="1"/>
    <x v="6"/>
  </r>
  <r>
    <n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s v="theater/plays"/>
    <x v="28"/>
    <n v="55.23"/>
    <x v="1"/>
    <x v="6"/>
  </r>
  <r>
    <n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s v="theater/plays"/>
    <x v="4"/>
    <n v="46.13"/>
    <x v="1"/>
    <x v="6"/>
  </r>
  <r>
    <n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s v="theater/plays"/>
    <x v="2"/>
    <n v="39.380000000000003"/>
    <x v="1"/>
    <x v="6"/>
  </r>
  <r>
    <n v="3542"/>
    <x v="3540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s v="theater/plays"/>
    <x v="21"/>
    <n v="66.150000000000006"/>
    <x v="1"/>
    <x v="6"/>
  </r>
  <r>
    <n v="3543"/>
    <x v="3541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s v="theater/plays"/>
    <x v="2"/>
    <n v="54.14"/>
    <x v="1"/>
    <x v="6"/>
  </r>
  <r>
    <n v="3544"/>
    <x v="3542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s v="theater/plays"/>
    <x v="8"/>
    <n v="104.17"/>
    <x v="1"/>
    <x v="6"/>
  </r>
  <r>
    <n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s v="theater/plays"/>
    <x v="8"/>
    <n v="31.38"/>
    <x v="1"/>
    <x v="6"/>
  </r>
  <r>
    <n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s v="theater/plays"/>
    <x v="21"/>
    <n v="59.21"/>
    <x v="1"/>
    <x v="6"/>
  </r>
  <r>
    <n v="3547"/>
    <x v="3545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s v="theater/plays"/>
    <x v="35"/>
    <n v="119.18"/>
    <x v="1"/>
    <x v="6"/>
  </r>
  <r>
    <n v="3548"/>
    <x v="3546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s v="theater/plays"/>
    <x v="21"/>
    <n v="164.62"/>
    <x v="1"/>
    <x v="6"/>
  </r>
  <r>
    <n v="3549"/>
    <x v="3547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s v="theater/plays"/>
    <x v="21"/>
    <n v="24.29"/>
    <x v="1"/>
    <x v="6"/>
  </r>
  <r>
    <n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s v="theater/plays"/>
    <x v="2"/>
    <n v="40.94"/>
    <x v="1"/>
    <x v="6"/>
  </r>
  <r>
    <n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s v="theater/plays"/>
    <x v="21"/>
    <n v="61.1"/>
    <x v="1"/>
    <x v="6"/>
  </r>
  <r>
    <n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s v="theater/plays"/>
    <x v="8"/>
    <n v="38.65"/>
    <x v="1"/>
    <x v="6"/>
  </r>
  <r>
    <n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s v="theater/plays"/>
    <x v="6"/>
    <n v="56.2"/>
    <x v="1"/>
    <x v="6"/>
  </r>
  <r>
    <n v="3554"/>
    <x v="3552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s v="theater/plays"/>
    <x v="40"/>
    <n v="107"/>
    <x v="1"/>
    <x v="6"/>
  </r>
  <r>
    <n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s v="theater/plays"/>
    <x v="8"/>
    <n v="171.43"/>
    <x v="1"/>
    <x v="6"/>
  </r>
  <r>
    <n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s v="theater/plays"/>
    <x v="8"/>
    <n v="110.5"/>
    <x v="1"/>
    <x v="6"/>
  </r>
  <r>
    <n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s v="theater/plays"/>
    <x v="8"/>
    <n v="179.28"/>
    <x v="1"/>
    <x v="6"/>
  </r>
  <r>
    <n v="3558"/>
    <x v="3556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s v="theater/plays"/>
    <x v="124"/>
    <n v="22.91"/>
    <x v="1"/>
    <x v="6"/>
  </r>
  <r>
    <n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s v="theater/plays"/>
    <x v="3"/>
    <n v="43.13"/>
    <x v="1"/>
    <x v="6"/>
  </r>
  <r>
    <n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s v="theater/plays"/>
    <x v="29"/>
    <n v="46.89"/>
    <x v="1"/>
    <x v="6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s v="theater/plays"/>
    <x v="21"/>
    <n v="47.41"/>
    <x v="1"/>
    <x v="6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s v="theater/plays"/>
    <x v="328"/>
    <n v="15.13"/>
    <x v="1"/>
    <x v="6"/>
  </r>
  <r>
    <n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s v="theater/plays"/>
    <x v="2"/>
    <n v="21.1"/>
    <x v="1"/>
    <x v="6"/>
  </r>
  <r>
    <n v="3564"/>
    <x v="3562"/>
    <s v="Multi Award-Winng play THE PILLOWMAN coming to the Arts Centre Theatre, Aberdeen"/>
    <x v="28"/>
    <x v="2025"/>
    <x v="0"/>
    <x v="1"/>
    <s v="GBP"/>
    <n v="1444060800"/>
    <n v="1440082649"/>
    <b v="0"/>
    <x v="57"/>
    <b v="1"/>
    <s v="theater/plays"/>
    <x v="7"/>
    <n v="59.12"/>
    <x v="1"/>
    <x v="6"/>
  </r>
  <r>
    <n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s v="theater/plays"/>
    <x v="26"/>
    <n v="97.92"/>
    <x v="1"/>
    <x v="6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s v="theater/plays"/>
    <x v="2"/>
    <n v="55.13"/>
    <x v="1"/>
    <x v="6"/>
  </r>
  <r>
    <n v="3567"/>
    <x v="3565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s v="theater/plays"/>
    <x v="15"/>
    <n v="26.54"/>
    <x v="1"/>
    <x v="6"/>
  </r>
  <r>
    <n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s v="theater/plays"/>
    <x v="38"/>
    <n v="58.42"/>
    <x v="1"/>
    <x v="6"/>
  </r>
  <r>
    <n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s v="theater/plays"/>
    <x v="8"/>
    <n v="122.54"/>
    <x v="1"/>
    <x v="6"/>
  </r>
  <r>
    <n v="3570"/>
    <x v="3568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s v="theater/plays"/>
    <x v="35"/>
    <n v="87.96"/>
    <x v="1"/>
    <x v="6"/>
  </r>
  <r>
    <n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s v="theater/plays"/>
    <x v="108"/>
    <n v="73.239999999999995"/>
    <x v="1"/>
    <x v="6"/>
  </r>
  <r>
    <n v="3572"/>
    <x v="3570"/>
    <s v="A darkly comic one woman show by Abram Rooney as part of The Camden Fringe 2015."/>
    <x v="2"/>
    <x v="83"/>
    <x v="0"/>
    <x v="1"/>
    <s v="GBP"/>
    <n v="1434894082"/>
    <n v="1432302082"/>
    <b v="0"/>
    <x v="82"/>
    <b v="1"/>
    <s v="theater/plays"/>
    <x v="8"/>
    <n v="55.56"/>
    <x v="1"/>
    <x v="6"/>
  </r>
  <r>
    <n v="3573"/>
    <x v="3571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s v="theater/plays"/>
    <x v="33"/>
    <n v="39.54"/>
    <x v="1"/>
    <x v="6"/>
  </r>
  <r>
    <n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s v="theater/plays"/>
    <x v="6"/>
    <n v="136.78"/>
    <x v="1"/>
    <x v="6"/>
  </r>
  <r>
    <n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s v="theater/plays"/>
    <x v="7"/>
    <n v="99.34"/>
    <x v="1"/>
    <x v="6"/>
  </r>
  <r>
    <n v="3576"/>
    <x v="3574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s v="theater/plays"/>
    <x v="8"/>
    <n v="20"/>
    <x v="1"/>
    <x v="6"/>
  </r>
  <r>
    <n v="3577"/>
    <x v="3575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s v="theater/plays"/>
    <x v="22"/>
    <n v="28.89"/>
    <x v="1"/>
    <x v="6"/>
  </r>
  <r>
    <n v="3578"/>
    <x v="3576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s v="theater/plays"/>
    <x v="8"/>
    <n v="40.549999999999997"/>
    <x v="1"/>
    <x v="6"/>
  </r>
  <r>
    <n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s v="theater/plays"/>
    <x v="8"/>
    <n v="35.71"/>
    <x v="1"/>
    <x v="6"/>
  </r>
  <r>
    <n v="3580"/>
    <x v="3578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s v="theater/plays"/>
    <x v="35"/>
    <n v="37.96"/>
    <x v="1"/>
    <x v="6"/>
  </r>
  <r>
    <n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s v="theater/plays"/>
    <x v="8"/>
    <n v="33.33"/>
    <x v="1"/>
    <x v="6"/>
  </r>
  <r>
    <n v="3582"/>
    <x v="3580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s v="theater/plays"/>
    <x v="315"/>
    <n v="58.57"/>
    <x v="1"/>
    <x v="6"/>
  </r>
  <r>
    <n v="3583"/>
    <x v="3581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s v="theater/plays"/>
    <x v="15"/>
    <n v="135.63"/>
    <x v="1"/>
    <x v="6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s v="theater/plays"/>
    <x v="31"/>
    <n v="30.94"/>
    <x v="1"/>
    <x v="6"/>
  </r>
  <r>
    <n v="3585"/>
    <x v="3583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s v="theater/plays"/>
    <x v="17"/>
    <n v="176.09"/>
    <x v="1"/>
    <x v="6"/>
  </r>
  <r>
    <n v="3586"/>
    <x v="3584"/>
    <s v="See Theatre In A New Light"/>
    <x v="51"/>
    <x v="2369"/>
    <x v="0"/>
    <x v="0"/>
    <s v="USD"/>
    <n v="1474649070"/>
    <n v="1469465070"/>
    <b v="0"/>
    <x v="241"/>
    <b v="1"/>
    <s v="theater/plays"/>
    <x v="15"/>
    <n v="151.97999999999999"/>
    <x v="1"/>
    <x v="6"/>
  </r>
  <r>
    <n v="3587"/>
    <x v="3585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s v="theater/plays"/>
    <x v="37"/>
    <n v="22.61"/>
    <x v="1"/>
    <x v="6"/>
  </r>
  <r>
    <n v="3588"/>
    <x v="3586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s v="theater/plays"/>
    <x v="7"/>
    <n v="18.27"/>
    <x v="1"/>
    <x v="6"/>
  </r>
  <r>
    <n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s v="theater/plays"/>
    <x v="30"/>
    <n v="82.26"/>
    <x v="1"/>
    <x v="6"/>
  </r>
  <r>
    <n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s v="theater/plays"/>
    <x v="8"/>
    <n v="68.53"/>
    <x v="1"/>
    <x v="6"/>
  </r>
  <r>
    <n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s v="theater/plays"/>
    <x v="215"/>
    <n v="68.06"/>
    <x v="1"/>
    <x v="6"/>
  </r>
  <r>
    <n v="3592"/>
    <x v="3590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s v="theater/plays"/>
    <x v="37"/>
    <n v="72.709999999999994"/>
    <x v="1"/>
    <x v="6"/>
  </r>
  <r>
    <n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s v="theater/plays"/>
    <x v="38"/>
    <n v="77.19"/>
    <x v="1"/>
    <x v="6"/>
  </r>
  <r>
    <n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s v="theater/plays"/>
    <x v="9"/>
    <n v="55.97"/>
    <x v="1"/>
    <x v="6"/>
  </r>
  <r>
    <n v="3595"/>
    <x v="3593"/>
    <s v="A new theatre company staging Will Eno's The Flu Season in Seattle"/>
    <x v="27"/>
    <x v="2372"/>
    <x v="0"/>
    <x v="0"/>
    <s v="USD"/>
    <n v="1426229940"/>
    <n v="1423959123"/>
    <b v="0"/>
    <x v="95"/>
    <b v="1"/>
    <s v="theater/plays"/>
    <x v="17"/>
    <n v="49.69"/>
    <x v="1"/>
    <x v="6"/>
  </r>
  <r>
    <n v="3596"/>
    <x v="3594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s v="theater/plays"/>
    <x v="29"/>
    <n v="79"/>
    <x v="1"/>
    <x v="6"/>
  </r>
  <r>
    <n v="3597"/>
    <x v="3595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s v="theater/plays"/>
    <x v="33"/>
    <n v="77.73"/>
    <x v="1"/>
    <x v="6"/>
  </r>
  <r>
    <n v="3598"/>
    <x v="3596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s v="theater/plays"/>
    <x v="5"/>
    <n v="40.78"/>
    <x v="1"/>
    <x v="6"/>
  </r>
  <r>
    <n v="3599"/>
    <x v="3597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s v="theater/plays"/>
    <x v="180"/>
    <n v="59.41"/>
    <x v="1"/>
    <x v="6"/>
  </r>
  <r>
    <n v="3600"/>
    <x v="3598"/>
    <s v="The First Play From The Man Who Brought You The Black James Bond!"/>
    <x v="185"/>
    <x v="31"/>
    <x v="0"/>
    <x v="0"/>
    <s v="USD"/>
    <n v="1476390164"/>
    <n v="1473970964"/>
    <b v="0"/>
    <x v="80"/>
    <b v="1"/>
    <s v="theater/plays"/>
    <x v="22"/>
    <n v="3.25"/>
    <x v="1"/>
    <x v="6"/>
  </r>
  <r>
    <n v="3601"/>
    <x v="3599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s v="theater/plays"/>
    <x v="3"/>
    <n v="39.380000000000003"/>
    <x v="1"/>
    <x v="6"/>
  </r>
  <r>
    <n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s v="theater/plays"/>
    <x v="8"/>
    <n v="81.67"/>
    <x v="1"/>
    <x v="6"/>
  </r>
  <r>
    <n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s v="theater/plays"/>
    <x v="193"/>
    <n v="44.91"/>
    <x v="1"/>
    <x v="6"/>
  </r>
  <r>
    <n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s v="theater/plays"/>
    <x v="40"/>
    <n v="49.06"/>
    <x v="1"/>
    <x v="6"/>
  </r>
  <r>
    <n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s v="theater/plays"/>
    <x v="361"/>
    <n v="30.67"/>
    <x v="1"/>
    <x v="6"/>
  </r>
  <r>
    <n v="3606"/>
    <x v="3604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s v="theater/plays"/>
    <x v="22"/>
    <n v="61.06"/>
    <x v="1"/>
    <x v="6"/>
  </r>
  <r>
    <n v="3607"/>
    <x v="3605"/>
    <s v="'E15' is a verbatim project that looks at the story of the Focus E15 Campaign"/>
    <x v="131"/>
    <x v="2377"/>
    <x v="0"/>
    <x v="1"/>
    <s v="GBP"/>
    <n v="1450137600"/>
    <n v="1448924882"/>
    <b v="0"/>
    <x v="9"/>
    <b v="1"/>
    <s v="theater/plays"/>
    <x v="2"/>
    <n v="29"/>
    <x v="1"/>
    <x v="6"/>
  </r>
  <r>
    <n v="3608"/>
    <x v="3606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s v="theater/plays"/>
    <x v="8"/>
    <n v="29.63"/>
    <x v="1"/>
    <x v="6"/>
  </r>
  <r>
    <n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s v="theater/plays"/>
    <x v="42"/>
    <n v="143.1"/>
    <x v="1"/>
    <x v="6"/>
  </r>
  <r>
    <n v="3610"/>
    <x v="3608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s v="theater/plays"/>
    <x v="184"/>
    <n v="52.35"/>
    <x v="1"/>
    <x v="6"/>
  </r>
  <r>
    <n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s v="theater/plays"/>
    <x v="104"/>
    <n v="66.67"/>
    <x v="1"/>
    <x v="6"/>
  </r>
  <r>
    <n v="3612"/>
    <x v="3610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s v="theater/plays"/>
    <x v="124"/>
    <n v="126.67"/>
    <x v="1"/>
    <x v="6"/>
  </r>
  <r>
    <n v="3613"/>
    <x v="3611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s v="theater/plays"/>
    <x v="8"/>
    <n v="62.5"/>
    <x v="1"/>
    <x v="6"/>
  </r>
  <r>
    <n v="3614"/>
    <x v="3438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s v="theater/plays"/>
    <x v="7"/>
    <n v="35.49"/>
    <x v="1"/>
    <x v="6"/>
  </r>
  <r>
    <n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s v="theater/plays"/>
    <x v="13"/>
    <n v="37.08"/>
    <x v="1"/>
    <x v="6"/>
  </r>
  <r>
    <n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s v="theater/plays"/>
    <x v="105"/>
    <n v="69.33"/>
    <x v="1"/>
    <x v="6"/>
  </r>
  <r>
    <n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s v="theater/plays"/>
    <x v="17"/>
    <n v="17.25"/>
    <x v="1"/>
    <x v="6"/>
  </r>
  <r>
    <n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s v="theater/plays"/>
    <x v="7"/>
    <n v="36.07"/>
    <x v="1"/>
    <x v="6"/>
  </r>
  <r>
    <n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s v="theater/plays"/>
    <x v="40"/>
    <n v="66.47"/>
    <x v="1"/>
    <x v="6"/>
  </r>
  <r>
    <n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s v="theater/plays"/>
    <x v="2"/>
    <n v="56.07"/>
    <x v="1"/>
    <x v="6"/>
  </r>
  <r>
    <n v="3621"/>
    <x v="3618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s v="theater/plays"/>
    <x v="5"/>
    <n v="47.03"/>
    <x v="1"/>
    <x v="6"/>
  </r>
  <r>
    <n v="3622"/>
    <x v="3619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s v="theater/plays"/>
    <x v="8"/>
    <n v="47.67"/>
    <x v="1"/>
    <x v="6"/>
  </r>
  <r>
    <n v="3623"/>
    <x v="3620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s v="theater/plays"/>
    <x v="28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s v="theater/plays"/>
    <x v="2"/>
    <n v="80.72"/>
    <x v="1"/>
    <x v="6"/>
  </r>
  <r>
    <n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s v="theater/plays"/>
    <x v="33"/>
    <n v="39.49"/>
    <x v="1"/>
    <x v="6"/>
  </r>
  <r>
    <n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s v="theater/plays"/>
    <x v="21"/>
    <n v="84.85"/>
    <x v="1"/>
    <x v="6"/>
  </r>
  <r>
    <n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s v="theater/plays"/>
    <x v="8"/>
    <n v="68.97"/>
    <x v="1"/>
    <x v="6"/>
  </r>
  <r>
    <n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x v="78"/>
    <b v="0"/>
    <s v="theater/musical"/>
    <x v="50"/>
    <n v="0"/>
    <x v="1"/>
    <x v="40"/>
  </r>
  <r>
    <n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x v="84"/>
    <b v="0"/>
    <s v="theater/musical"/>
    <x v="50"/>
    <n v="1"/>
    <x v="1"/>
    <x v="40"/>
  </r>
  <r>
    <n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x v="29"/>
    <b v="0"/>
    <s v="theater/musical"/>
    <x v="50"/>
    <n v="1"/>
    <x v="1"/>
    <x v="40"/>
  </r>
  <r>
    <n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x v="211"/>
    <b v="0"/>
    <s v="theater/musical"/>
    <x v="76"/>
    <n v="147.88"/>
    <x v="1"/>
    <x v="40"/>
  </r>
  <r>
    <n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x v="29"/>
    <b v="0"/>
    <s v="theater/musical"/>
    <x v="68"/>
    <n v="100"/>
    <x v="1"/>
    <x v="40"/>
  </r>
  <r>
    <n v="3633"/>
    <x v="3630"/>
    <s v="SMOKEY AND THE BANDIT: THE MUSICAL_x000a_The classic film, characters and music you love, on stage, LIVE!"/>
    <x v="10"/>
    <x v="2389"/>
    <x v="2"/>
    <x v="0"/>
    <s v="USD"/>
    <n v="1479517200"/>
    <n v="1475765867"/>
    <b v="0"/>
    <x v="162"/>
    <b v="0"/>
    <s v="theater/musical"/>
    <x v="131"/>
    <n v="56.84"/>
    <x v="1"/>
    <x v="40"/>
  </r>
  <r>
    <n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x v="59"/>
    <b v="0"/>
    <s v="theater/musical"/>
    <x v="65"/>
    <n v="176.94"/>
    <x v="1"/>
    <x v="40"/>
  </r>
  <r>
    <n v="3635"/>
    <x v="3632"/>
    <s v="Mary's Son is a pop opera about Jesus and the hope he brings to all people."/>
    <x v="8"/>
    <x v="2391"/>
    <x v="2"/>
    <x v="0"/>
    <s v="USD"/>
    <n v="1461186676"/>
    <n v="1458594676"/>
    <b v="0"/>
    <x v="73"/>
    <b v="0"/>
    <s v="theater/musical"/>
    <x v="71"/>
    <n v="127.6"/>
    <x v="1"/>
    <x v="40"/>
  </r>
  <r>
    <n v="3636"/>
    <x v="3633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x v="78"/>
    <b v="0"/>
    <s v="theater/musical"/>
    <x v="50"/>
    <n v="0"/>
    <x v="1"/>
    <x v="40"/>
  </r>
  <r>
    <n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x v="25"/>
    <b v="0"/>
    <s v="theater/musical"/>
    <x v="134"/>
    <n v="66.14"/>
    <x v="1"/>
    <x v="40"/>
  </r>
  <r>
    <n v="3638"/>
    <x v="3635"/>
    <s v="A rock and roll journey that explores love, loss, redemption, duality and ascension."/>
    <x v="126"/>
    <x v="1168"/>
    <x v="2"/>
    <x v="5"/>
    <s v="CAD"/>
    <n v="1429456132"/>
    <n v="1424275732"/>
    <b v="0"/>
    <x v="84"/>
    <b v="0"/>
    <s v="theater/musical"/>
    <x v="113"/>
    <n v="108"/>
    <x v="1"/>
    <x v="40"/>
  </r>
  <r>
    <n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x v="29"/>
    <b v="0"/>
    <s v="theater/musical"/>
    <x v="50"/>
    <n v="1"/>
    <x v="1"/>
    <x v="40"/>
  </r>
  <r>
    <n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x v="83"/>
    <b v="0"/>
    <s v="theater/musical"/>
    <x v="52"/>
    <n v="18.329999999999998"/>
    <x v="1"/>
    <x v="40"/>
  </r>
  <r>
    <n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x v="78"/>
    <b v="0"/>
    <s v="theater/musical"/>
    <x v="50"/>
    <n v="0"/>
    <x v="1"/>
    <x v="40"/>
  </r>
  <r>
    <n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x v="84"/>
    <b v="0"/>
    <s v="theater/musical"/>
    <x v="53"/>
    <n v="7.5"/>
    <x v="1"/>
    <x v="40"/>
  </r>
  <r>
    <n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x v="78"/>
    <b v="0"/>
    <s v="theater/musical"/>
    <x v="50"/>
    <n v="0"/>
    <x v="1"/>
    <x v="40"/>
  </r>
  <r>
    <n v="3644"/>
    <x v="3641"/>
    <s v="We are the Saugerties High School drama club. Please help us create our musical to keep theater alive!"/>
    <x v="10"/>
    <x v="378"/>
    <x v="2"/>
    <x v="0"/>
    <s v="USD"/>
    <n v="1457413140"/>
    <n v="1454996887"/>
    <b v="0"/>
    <x v="8"/>
    <b v="0"/>
    <s v="theater/musical"/>
    <x v="63"/>
    <n v="68.42"/>
    <x v="1"/>
    <x v="40"/>
  </r>
  <r>
    <n v="3645"/>
    <x v="3642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x v="29"/>
    <b v="0"/>
    <s v="theater/musical"/>
    <x v="50"/>
    <n v="1"/>
    <x v="1"/>
    <x v="40"/>
  </r>
  <r>
    <n v="3646"/>
    <x v="3643"/>
    <s v="Develop demo materials for new, true story of teen Revolutionary War heroes - for hybrid film/live stage musical"/>
    <x v="3"/>
    <x v="517"/>
    <x v="2"/>
    <x v="0"/>
    <s v="USD"/>
    <n v="1434497400"/>
    <n v="1431770802"/>
    <b v="0"/>
    <x v="22"/>
    <b v="0"/>
    <s v="theater/musical"/>
    <x v="62"/>
    <n v="60.13"/>
    <x v="1"/>
    <x v="40"/>
  </r>
  <r>
    <n v="3647"/>
    <x v="3644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x v="84"/>
    <b v="0"/>
    <s v="theater/musical"/>
    <x v="52"/>
    <n v="15"/>
    <x v="1"/>
    <x v="40"/>
  </r>
  <r>
    <n v="3648"/>
    <x v="3645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s v="theater/plays"/>
    <x v="8"/>
    <n v="550.04"/>
    <x v="1"/>
    <x v="6"/>
  </r>
  <r>
    <n v="3649"/>
    <x v="3646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s v="theater/plays"/>
    <x v="3"/>
    <n v="97.5"/>
    <x v="1"/>
    <x v="6"/>
  </r>
  <r>
    <n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s v="theater/plays"/>
    <x v="8"/>
    <n v="29.41"/>
    <x v="1"/>
    <x v="6"/>
  </r>
  <r>
    <n v="3651"/>
    <x v="3648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s v="theater/plays"/>
    <x v="3"/>
    <n v="57.78"/>
    <x v="1"/>
    <x v="6"/>
  </r>
  <r>
    <n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s v="theater/plays"/>
    <x v="365"/>
    <n v="44.24"/>
    <x v="1"/>
    <x v="6"/>
  </r>
  <r>
    <n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s v="theater/plays"/>
    <x v="7"/>
    <n v="60.91"/>
    <x v="1"/>
    <x v="6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s v="theater/plays"/>
    <x v="107"/>
    <n v="68.84"/>
    <x v="1"/>
    <x v="6"/>
  </r>
  <r>
    <n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s v="theater/plays"/>
    <x v="31"/>
    <n v="73.58"/>
    <x v="1"/>
    <x v="6"/>
  </r>
  <r>
    <n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s v="theater/plays"/>
    <x v="6"/>
    <n v="115.02"/>
    <x v="1"/>
    <x v="6"/>
  </r>
  <r>
    <n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s v="theater/plays"/>
    <x v="38"/>
    <n v="110.75"/>
    <x v="1"/>
    <x v="6"/>
  </r>
  <r>
    <n v="3658"/>
    <x v="3654"/>
    <s v="Life is hard when your own imaginary friend can't make time for you."/>
    <x v="15"/>
    <x v="17"/>
    <x v="0"/>
    <x v="0"/>
    <s v="USD"/>
    <n v="1404273540"/>
    <n v="1400272580"/>
    <b v="0"/>
    <x v="9"/>
    <b v="1"/>
    <s v="theater/plays"/>
    <x v="7"/>
    <n v="75.5"/>
    <x v="1"/>
    <x v="6"/>
  </r>
  <r>
    <n v="3659"/>
    <x v="3655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s v="theater/plays"/>
    <x v="21"/>
    <n v="235.46"/>
    <x v="1"/>
    <x v="6"/>
  </r>
  <r>
    <n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s v="theater/plays"/>
    <x v="8"/>
    <n v="11.36"/>
    <x v="1"/>
    <x v="6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s v="theater/plays"/>
    <x v="38"/>
    <n v="92.5"/>
    <x v="1"/>
    <x v="6"/>
  </r>
  <r>
    <n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s v="theater/plays"/>
    <x v="7"/>
    <n v="202.85"/>
    <x v="1"/>
    <x v="6"/>
  </r>
  <r>
    <n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s v="theater/plays"/>
    <x v="3"/>
    <n v="26"/>
    <x v="1"/>
    <x v="6"/>
  </r>
  <r>
    <n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s v="theater/plays"/>
    <x v="15"/>
    <n v="46.05"/>
    <x v="1"/>
    <x v="6"/>
  </r>
  <r>
    <n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s v="theater/plays"/>
    <x v="41"/>
    <n v="51"/>
    <x v="1"/>
    <x v="6"/>
  </r>
  <r>
    <n v="3666"/>
    <x v="3662"/>
    <s v="Artistic Internship @ Ojai Playwrights Conference"/>
    <x v="38"/>
    <x v="647"/>
    <x v="0"/>
    <x v="0"/>
    <s v="USD"/>
    <n v="1406185200"/>
    <n v="1404337382"/>
    <b v="0"/>
    <x v="44"/>
    <b v="1"/>
    <s v="theater/plays"/>
    <x v="8"/>
    <n v="31.58"/>
    <x v="1"/>
    <x v="6"/>
  </r>
  <r>
    <n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s v="theater/plays"/>
    <x v="33"/>
    <n v="53.36"/>
    <x v="1"/>
    <x v="6"/>
  </r>
  <r>
    <n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s v="theater/plays"/>
    <x v="3"/>
    <n v="36.96"/>
    <x v="1"/>
    <x v="6"/>
  </r>
  <r>
    <n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s v="theater/plays"/>
    <x v="178"/>
    <n v="81.290000000000006"/>
    <x v="1"/>
    <x v="6"/>
  </r>
  <r>
    <n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s v="theater/plays"/>
    <x v="5"/>
    <n v="20.079999999999998"/>
    <x v="1"/>
    <x v="6"/>
  </r>
  <r>
    <n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s v="theater/plays"/>
    <x v="7"/>
    <n v="88.25"/>
    <x v="1"/>
    <x v="6"/>
  </r>
  <r>
    <n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s v="theater/plays"/>
    <x v="21"/>
    <n v="53.44"/>
    <x v="1"/>
    <x v="6"/>
  </r>
  <r>
    <n v="3673"/>
    <x v="3669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s v="theater/plays"/>
    <x v="35"/>
    <n v="39.869999999999997"/>
    <x v="1"/>
    <x v="6"/>
  </r>
  <r>
    <n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s v="theater/plays"/>
    <x v="8"/>
    <n v="145.16"/>
    <x v="1"/>
    <x v="6"/>
  </r>
  <r>
    <n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s v="theater/plays"/>
    <x v="49"/>
    <n v="23.33"/>
    <x v="1"/>
    <x v="6"/>
  </r>
  <r>
    <n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s v="theater/plays"/>
    <x v="32"/>
    <n v="64.38"/>
    <x v="1"/>
    <x v="6"/>
  </r>
  <r>
    <n v="3677"/>
    <x v="3673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s v="theater/plays"/>
    <x v="33"/>
    <n v="62.05"/>
    <x v="1"/>
    <x v="6"/>
  </r>
  <r>
    <n v="3678"/>
    <x v="3674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s v="theater/plays"/>
    <x v="33"/>
    <n v="66.13"/>
    <x v="1"/>
    <x v="6"/>
  </r>
  <r>
    <n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s v="theater/plays"/>
    <x v="5"/>
    <n v="73.400000000000006"/>
    <x v="1"/>
    <x v="6"/>
  </r>
  <r>
    <n v="3680"/>
    <x v="3676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s v="theater/plays"/>
    <x v="40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s v="theater/plays"/>
    <x v="20"/>
    <n v="62.17"/>
    <x v="1"/>
    <x v="6"/>
  </r>
  <r>
    <n v="3682"/>
    <x v="3678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s v="theater/plays"/>
    <x v="86"/>
    <n v="62.33"/>
    <x v="1"/>
    <x v="6"/>
  </r>
  <r>
    <n v="3683"/>
    <x v="3679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s v="theater/plays"/>
    <x v="38"/>
    <n v="58.79"/>
    <x v="1"/>
    <x v="6"/>
  </r>
  <r>
    <n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s v="theater/plays"/>
    <x v="86"/>
    <n v="45.35"/>
    <x v="1"/>
    <x v="6"/>
  </r>
  <r>
    <n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s v="theater/plays"/>
    <x v="6"/>
    <n v="41.94"/>
    <x v="1"/>
    <x v="6"/>
  </r>
  <r>
    <n v="3686"/>
    <x v="3682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s v="theater/plays"/>
    <x v="7"/>
    <n v="59.17"/>
    <x v="1"/>
    <x v="6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s v="theater/plays"/>
    <x v="8"/>
    <n v="200.49"/>
    <x v="1"/>
    <x v="6"/>
  </r>
  <r>
    <n v="3688"/>
    <x v="368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s v="theater/plays"/>
    <x v="15"/>
    <n v="83.97"/>
    <x v="1"/>
    <x v="6"/>
  </r>
  <r>
    <n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s v="theater/plays"/>
    <x v="90"/>
    <n v="57.26"/>
    <x v="1"/>
    <x v="6"/>
  </r>
  <r>
    <n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s v="theater/plays"/>
    <x v="28"/>
    <n v="58.06"/>
    <x v="1"/>
    <x v="6"/>
  </r>
  <r>
    <n v="3691"/>
    <x v="3687"/>
    <s v="World Premiere of last play written by Amiri Baraka"/>
    <x v="79"/>
    <x v="2417"/>
    <x v="0"/>
    <x v="0"/>
    <s v="USD"/>
    <n v="1425272340"/>
    <n v="1421426929"/>
    <b v="0"/>
    <x v="220"/>
    <b v="1"/>
    <s v="theater/plays"/>
    <x v="30"/>
    <n v="186.8"/>
    <x v="1"/>
    <x v="6"/>
  </r>
  <r>
    <n v="3692"/>
    <x v="3688"/>
    <s v="Help us independently produce two great comedies by Christopher Durang."/>
    <x v="28"/>
    <x v="2343"/>
    <x v="0"/>
    <x v="0"/>
    <s v="USD"/>
    <n v="1411084800"/>
    <n v="1410304179"/>
    <b v="0"/>
    <x v="57"/>
    <b v="1"/>
    <s v="theater/plays"/>
    <x v="9"/>
    <n v="74.12"/>
    <x v="1"/>
    <x v="6"/>
  </r>
  <r>
    <n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s v="theater/plays"/>
    <x v="32"/>
    <n v="30.71"/>
    <x v="1"/>
    <x v="6"/>
  </r>
  <r>
    <n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s v="theater/plays"/>
    <x v="13"/>
    <n v="62.67"/>
    <x v="1"/>
    <x v="6"/>
  </r>
  <r>
    <n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s v="theater/plays"/>
    <x v="8"/>
    <n v="121.36"/>
    <x v="1"/>
    <x v="6"/>
  </r>
  <r>
    <n v="3696"/>
    <x v="3692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s v="theater/plays"/>
    <x v="19"/>
    <n v="39.74"/>
    <x v="1"/>
    <x v="6"/>
  </r>
  <r>
    <n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s v="theater/plays"/>
    <x v="29"/>
    <n v="72"/>
    <x v="1"/>
    <x v="6"/>
  </r>
  <r>
    <n v="3698"/>
    <x v="3694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s v="theater/plays"/>
    <x v="38"/>
    <n v="40.630000000000003"/>
    <x v="1"/>
    <x v="6"/>
  </r>
  <r>
    <n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s v="theater/plays"/>
    <x v="7"/>
    <n v="63"/>
    <x v="1"/>
    <x v="6"/>
  </r>
  <r>
    <n v="3700"/>
    <x v="3696"/>
    <s v="Help me produce the play I have written for my senior project!"/>
    <x v="2"/>
    <x v="2422"/>
    <x v="0"/>
    <x v="0"/>
    <s v="USD"/>
    <n v="1412092800"/>
    <n v="1409493800"/>
    <b v="0"/>
    <x v="59"/>
    <b v="1"/>
    <s v="theater/plays"/>
    <x v="10"/>
    <n v="33.67"/>
    <x v="1"/>
    <x v="6"/>
  </r>
  <r>
    <n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s v="theater/plays"/>
    <x v="8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s v="theater/plays"/>
    <x v="15"/>
    <n v="155.94999999999999"/>
    <x v="1"/>
    <x v="6"/>
  </r>
  <r>
    <n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s v="theater/plays"/>
    <x v="4"/>
    <n v="43.2"/>
    <x v="1"/>
    <x v="6"/>
  </r>
  <r>
    <n v="3704"/>
    <x v="3700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s v="theater/plays"/>
    <x v="104"/>
    <n v="15.15"/>
    <x v="1"/>
    <x v="6"/>
  </r>
  <r>
    <n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s v="theater/plays"/>
    <x v="33"/>
    <n v="83.57"/>
    <x v="1"/>
    <x v="6"/>
  </r>
  <r>
    <n v="3706"/>
    <x v="3702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s v="theater/plays"/>
    <x v="10"/>
    <n v="140"/>
    <x v="1"/>
    <x v="6"/>
  </r>
  <r>
    <n v="3707"/>
    <x v="3703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s v="theater/plays"/>
    <x v="362"/>
    <n v="80.87"/>
    <x v="1"/>
    <x v="6"/>
  </r>
  <r>
    <n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s v="theater/plays"/>
    <x v="126"/>
    <n v="53.85"/>
    <x v="1"/>
    <x v="6"/>
  </r>
  <r>
    <n v="3709"/>
    <x v="3705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s v="theater/plays"/>
    <x v="29"/>
    <n v="30.93"/>
    <x v="1"/>
    <x v="6"/>
  </r>
  <r>
    <n v="3710"/>
    <x v="3706"/>
    <s v="A comedy about, life, death, men, women, and the power of a good Kegel."/>
    <x v="46"/>
    <x v="2428"/>
    <x v="0"/>
    <x v="0"/>
    <s v="USD"/>
    <n v="1428068988"/>
    <n v="1425908988"/>
    <b v="0"/>
    <x v="74"/>
    <b v="1"/>
    <s v="theater/plays"/>
    <x v="48"/>
    <n v="67.959999999999994"/>
    <x v="1"/>
    <x v="6"/>
  </r>
  <r>
    <n v="3711"/>
    <x v="3707"/>
    <s v="Two teachers and twenty kids bring one of Shakespeare's plays to life!"/>
    <x v="2"/>
    <x v="365"/>
    <x v="0"/>
    <x v="0"/>
    <s v="USD"/>
    <n v="1402848000"/>
    <n v="1400606573"/>
    <b v="0"/>
    <x v="64"/>
    <b v="1"/>
    <s v="theater/plays"/>
    <x v="35"/>
    <n v="27.14"/>
    <x v="1"/>
    <x v="6"/>
  </r>
  <r>
    <n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s v="theater/plays"/>
    <x v="224"/>
    <n v="110.87"/>
    <x v="1"/>
    <x v="6"/>
  </r>
  <r>
    <n v="3713"/>
    <x v="3709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s v="theater/plays"/>
    <x v="21"/>
    <n v="106.84"/>
    <x v="1"/>
    <x v="6"/>
  </r>
  <r>
    <n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s v="theater/plays"/>
    <x v="21"/>
    <n v="105.52"/>
    <x v="1"/>
    <x v="6"/>
  </r>
  <r>
    <n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s v="theater/plays"/>
    <x v="33"/>
    <n v="132.96"/>
    <x v="1"/>
    <x v="6"/>
  </r>
  <r>
    <n v="3716"/>
    <x v="3712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s v="theater/plays"/>
    <x v="94"/>
    <n v="51.92"/>
    <x v="1"/>
    <x v="6"/>
  </r>
  <r>
    <n v="3717"/>
    <x v="3713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s v="theater/plays"/>
    <x v="7"/>
    <n v="310"/>
    <x v="1"/>
    <x v="6"/>
  </r>
  <r>
    <n v="3718"/>
    <x v="3714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s v="theater/plays"/>
    <x v="366"/>
    <n v="26.02"/>
    <x v="1"/>
    <x v="6"/>
  </r>
  <r>
    <n v="3719"/>
    <x v="3715"/>
    <s v="A new piece of physical theatre about love, regret and longing."/>
    <x v="48"/>
    <x v="2433"/>
    <x v="0"/>
    <x v="1"/>
    <s v="GBP"/>
    <n v="1434994266"/>
    <n v="1432402266"/>
    <b v="0"/>
    <x v="80"/>
    <b v="1"/>
    <s v="theater/plays"/>
    <x v="367"/>
    <n v="105"/>
    <x v="1"/>
    <x v="6"/>
  </r>
  <r>
    <n v="3720"/>
    <x v="3716"/>
    <s v="Breaking the American Indian stereotype in the American Theatre."/>
    <x v="126"/>
    <x v="2434"/>
    <x v="0"/>
    <x v="0"/>
    <s v="USD"/>
    <n v="1435881006"/>
    <n v="1433980206"/>
    <b v="0"/>
    <x v="244"/>
    <b v="1"/>
    <s v="theater/plays"/>
    <x v="2"/>
    <n v="86.23"/>
    <x v="1"/>
    <x v="6"/>
  </r>
  <r>
    <n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s v="theater/plays"/>
    <x v="7"/>
    <n v="114.55"/>
    <x v="1"/>
    <x v="6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s v="theater/plays"/>
    <x v="38"/>
    <n v="47.66"/>
    <x v="1"/>
    <x v="6"/>
  </r>
  <r>
    <n v="3723"/>
    <x v="3719"/>
    <s v="Saltmine Theatre Company present Beauty and the Beast:"/>
    <x v="37"/>
    <x v="2437"/>
    <x v="0"/>
    <x v="1"/>
    <s v="GBP"/>
    <n v="1417374262"/>
    <n v="1414778662"/>
    <b v="0"/>
    <x v="287"/>
    <b v="1"/>
    <s v="theater/plays"/>
    <x v="21"/>
    <n v="72.89"/>
    <x v="1"/>
    <x v="6"/>
  </r>
  <r>
    <n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s v="theater/plays"/>
    <x v="33"/>
    <n v="49.55"/>
    <x v="1"/>
    <x v="6"/>
  </r>
  <r>
    <n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s v="theater/plays"/>
    <x v="37"/>
    <n v="25.4"/>
    <x v="1"/>
    <x v="6"/>
  </r>
  <r>
    <n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s v="theater/plays"/>
    <x v="368"/>
    <n v="62.59"/>
    <x v="1"/>
    <x v="6"/>
  </r>
  <r>
    <n v="3727"/>
    <x v="3723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s v="theater/plays"/>
    <x v="7"/>
    <n v="61.06"/>
    <x v="1"/>
    <x v="6"/>
  </r>
  <r>
    <n v="3728"/>
    <x v="3724"/>
    <s v="Bare Bones Shakespeare's first season will start with a DFW school touring show: Romeo and Juliet."/>
    <x v="22"/>
    <x v="2440"/>
    <x v="2"/>
    <x v="0"/>
    <s v="USD"/>
    <n v="1439957176"/>
    <n v="1437365176"/>
    <b v="0"/>
    <x v="162"/>
    <b v="0"/>
    <s v="theater/plays"/>
    <x v="114"/>
    <n v="60.06"/>
    <x v="1"/>
    <x v="6"/>
  </r>
  <r>
    <n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x v="81"/>
    <b v="0"/>
    <s v="theater/plays"/>
    <x v="113"/>
    <n v="72.400000000000006"/>
    <x v="1"/>
    <x v="6"/>
  </r>
  <r>
    <n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x v="29"/>
    <b v="0"/>
    <s v="theater/plays"/>
    <x v="54"/>
    <n v="100"/>
    <x v="1"/>
    <x v="6"/>
  </r>
  <r>
    <n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x v="8"/>
    <b v="0"/>
    <s v="theater/plays"/>
    <x v="57"/>
    <n v="51.67"/>
    <x v="1"/>
    <x v="6"/>
  </r>
  <r>
    <n v="3732"/>
    <x v="3728"/>
    <s v="Mijn solo voorstelling gaat over Elektra (Sophokles) en hoe zij als jongere alles beleeft en meemaakt!"/>
    <x v="16"/>
    <x v="449"/>
    <x v="2"/>
    <x v="9"/>
    <s v="EUR"/>
    <n v="1422100800"/>
    <n v="1416932133"/>
    <b v="0"/>
    <x v="80"/>
    <b v="0"/>
    <s v="theater/plays"/>
    <x v="77"/>
    <n v="32.75"/>
    <x v="1"/>
    <x v="6"/>
  </r>
  <r>
    <n v="3733"/>
    <x v="3729"/>
    <s v="want to donate tickets to residents who live in the community that cant afford the 35.00 price of ticket"/>
    <x v="15"/>
    <x v="117"/>
    <x v="2"/>
    <x v="0"/>
    <s v="USD"/>
    <n v="1429396200"/>
    <n v="1428539708"/>
    <b v="0"/>
    <x v="78"/>
    <b v="0"/>
    <s v="theater/plays"/>
    <x v="50"/>
    <n v="0"/>
    <x v="1"/>
    <x v="6"/>
  </r>
  <r>
    <n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x v="63"/>
    <b v="0"/>
    <s v="theater/plays"/>
    <x v="58"/>
    <n v="61"/>
    <x v="1"/>
    <x v="6"/>
  </r>
  <r>
    <n v="3735"/>
    <x v="3731"/>
    <s v="Young Actor's taking on a Jacobean tragedy. Family, betrayal, love, lust, sex and death."/>
    <x v="325"/>
    <x v="170"/>
    <x v="2"/>
    <x v="1"/>
    <s v="GBP"/>
    <n v="1432831089"/>
    <n v="1430239089"/>
    <b v="0"/>
    <x v="84"/>
    <b v="0"/>
    <s v="theater/plays"/>
    <x v="55"/>
    <n v="10"/>
    <x v="1"/>
    <x v="6"/>
  </r>
  <r>
    <n v="3736"/>
    <x v="3732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x v="29"/>
    <b v="0"/>
    <s v="theater/plays"/>
    <x v="60"/>
    <n v="10"/>
    <x v="1"/>
    <x v="6"/>
  </r>
  <r>
    <n v="3737"/>
    <x v="3476"/>
    <s v="The ASU Theatre and Shakespeare Club presents Measure For Measure directed by Jordyn Ochser."/>
    <x v="176"/>
    <x v="403"/>
    <x v="2"/>
    <x v="0"/>
    <s v="USD"/>
    <n v="1447311540"/>
    <n v="1445358903"/>
    <b v="0"/>
    <x v="80"/>
    <b v="0"/>
    <s v="theater/plays"/>
    <x v="70"/>
    <n v="37.5"/>
    <x v="1"/>
    <x v="6"/>
  </r>
  <r>
    <n v="3738"/>
    <x v="3733"/>
    <s v="A filmic, fast-paced exploration of trust, making its debut at Camden People's Theatre this July."/>
    <x v="15"/>
    <x v="795"/>
    <x v="2"/>
    <x v="1"/>
    <s v="GBP"/>
    <n v="1405461600"/>
    <n v="1403562705"/>
    <b v="0"/>
    <x v="79"/>
    <b v="0"/>
    <s v="theater/plays"/>
    <x v="82"/>
    <n v="45"/>
    <x v="1"/>
    <x v="6"/>
  </r>
  <r>
    <n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x v="22"/>
    <b v="0"/>
    <s v="theater/plays"/>
    <x v="68"/>
    <n v="100.63"/>
    <x v="1"/>
    <x v="6"/>
  </r>
  <r>
    <n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x v="25"/>
    <b v="0"/>
    <s v="theater/plays"/>
    <x v="82"/>
    <n v="25.57"/>
    <x v="1"/>
    <x v="6"/>
  </r>
  <r>
    <n v="3741"/>
    <x v="3736"/>
    <s v="A small community with a love for theater would like to continue. Help the children of this community continue."/>
    <x v="22"/>
    <x v="117"/>
    <x v="2"/>
    <x v="0"/>
    <s v="USD"/>
    <n v="1450389950"/>
    <n v="1447797950"/>
    <b v="0"/>
    <x v="78"/>
    <b v="0"/>
    <s v="theater/plays"/>
    <x v="50"/>
    <n v="0"/>
    <x v="1"/>
    <x v="6"/>
  </r>
  <r>
    <n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x v="80"/>
    <b v="0"/>
    <s v="theater/plays"/>
    <x v="53"/>
    <n v="25"/>
    <x v="1"/>
    <x v="6"/>
  </r>
  <r>
    <n v="3743"/>
    <x v="3738"/>
    <s v="I'm taking the Adventures of Huckleberry Finn puppet show down the Mississippi River!"/>
    <x v="41"/>
    <x v="117"/>
    <x v="2"/>
    <x v="0"/>
    <s v="USD"/>
    <n v="1404406964"/>
    <n v="1401814964"/>
    <b v="0"/>
    <x v="78"/>
    <b v="0"/>
    <s v="theater/plays"/>
    <x v="50"/>
    <n v="0"/>
    <x v="1"/>
    <x v="6"/>
  </r>
  <r>
    <n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x v="78"/>
    <b v="0"/>
    <s v="theater/plays"/>
    <x v="50"/>
    <n v="0"/>
    <x v="1"/>
    <x v="6"/>
  </r>
  <r>
    <n v="3745"/>
    <x v="3740"/>
    <s v="Tyke wants to expand her puppet theater show to weekly online web shows and is looking for backers."/>
    <x v="213"/>
    <x v="115"/>
    <x v="2"/>
    <x v="0"/>
    <s v="USD"/>
    <n v="1407689102"/>
    <n v="1405097102"/>
    <b v="0"/>
    <x v="29"/>
    <b v="0"/>
    <s v="theater/plays"/>
    <x v="54"/>
    <n v="10"/>
    <x v="1"/>
    <x v="6"/>
  </r>
  <r>
    <n v="3746"/>
    <x v="3741"/>
    <s v="Generational curses CAN be broken...right?"/>
    <x v="0"/>
    <x v="1672"/>
    <x v="2"/>
    <x v="0"/>
    <s v="USD"/>
    <n v="1475918439"/>
    <n v="1473326439"/>
    <b v="0"/>
    <x v="29"/>
    <b v="0"/>
    <s v="theater/plays"/>
    <x v="53"/>
    <n v="202"/>
    <x v="1"/>
    <x v="6"/>
  </r>
  <r>
    <n v="3747"/>
    <x v="3742"/>
    <s v="The world premiere of an astonishing new play by acclaimed writer Atiha Sen Gupta."/>
    <x v="30"/>
    <x v="379"/>
    <x v="2"/>
    <x v="1"/>
    <s v="GBP"/>
    <n v="1436137140"/>
    <n v="1433833896"/>
    <b v="0"/>
    <x v="29"/>
    <b v="0"/>
    <s v="theater/plays"/>
    <x v="60"/>
    <n v="25"/>
    <x v="1"/>
    <x v="6"/>
  </r>
  <r>
    <n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s v="theater/musical"/>
    <x v="3"/>
    <n v="99.54"/>
    <x v="1"/>
    <x v="40"/>
  </r>
  <r>
    <n v="3749"/>
    <x v="3744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s v="theater/musical"/>
    <x v="2"/>
    <n v="75"/>
    <x v="1"/>
    <x v="40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s v="theater/musical"/>
    <x v="8"/>
    <n v="215.25"/>
    <x v="1"/>
    <x v="40"/>
  </r>
  <r>
    <n v="3751"/>
    <x v="374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s v="theater/musical"/>
    <x v="18"/>
    <n v="120.55"/>
    <x v="1"/>
    <x v="40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s v="theater/musical"/>
    <x v="40"/>
    <n v="37.67"/>
    <x v="1"/>
    <x v="40"/>
  </r>
  <r>
    <n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s v="theater/musical"/>
    <x v="33"/>
    <n v="172.23"/>
    <x v="1"/>
    <x v="40"/>
  </r>
  <r>
    <n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s v="theater/musical"/>
    <x v="28"/>
    <n v="111.11"/>
    <x v="1"/>
    <x v="40"/>
  </r>
  <r>
    <n v="3755"/>
    <x v="3750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s v="theater/musical"/>
    <x v="22"/>
    <n v="25.46"/>
    <x v="1"/>
    <x v="40"/>
  </r>
  <r>
    <n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s v="theater/musical"/>
    <x v="7"/>
    <n v="267.64999999999998"/>
    <x v="1"/>
    <x v="40"/>
  </r>
  <r>
    <n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s v="theater/musical"/>
    <x v="15"/>
    <n v="75.959999999999994"/>
    <x v="1"/>
    <x v="40"/>
  </r>
  <r>
    <n v="3758"/>
    <x v="3753"/>
    <s v="LUIGI'S LADIES: an original one-woman musical comedy"/>
    <x v="15"/>
    <x v="317"/>
    <x v="0"/>
    <x v="0"/>
    <s v="USD"/>
    <n v="1400475600"/>
    <n v="1397819938"/>
    <b v="0"/>
    <x v="55"/>
    <b v="1"/>
    <s v="theater/musical"/>
    <x v="21"/>
    <n v="59.04"/>
    <x v="1"/>
    <x v="40"/>
  </r>
  <r>
    <n v="3759"/>
    <x v="3754"/>
    <s v="A production company specializing in small-scale musicals"/>
    <x v="23"/>
    <x v="2450"/>
    <x v="0"/>
    <x v="0"/>
    <s v="USD"/>
    <n v="1440556553"/>
    <n v="1435372553"/>
    <b v="0"/>
    <x v="106"/>
    <b v="1"/>
    <s v="theater/musical"/>
    <x v="5"/>
    <n v="50.11"/>
    <x v="1"/>
    <x v="40"/>
  </r>
  <r>
    <n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s v="theater/musical"/>
    <x v="7"/>
    <n v="55.5"/>
    <x v="1"/>
    <x v="40"/>
  </r>
  <r>
    <n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s v="theater/musical"/>
    <x v="8"/>
    <n v="166.67"/>
    <x v="1"/>
    <x v="40"/>
  </r>
  <r>
    <n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s v="theater/musical"/>
    <x v="6"/>
    <n v="47.43"/>
    <x v="1"/>
    <x v="40"/>
  </r>
  <r>
    <n v="3763"/>
    <x v="3758"/>
    <s v="A musical about two guys writing a musical about...two guys writing a musical."/>
    <x v="10"/>
    <x v="97"/>
    <x v="0"/>
    <x v="0"/>
    <s v="USD"/>
    <n v="1427907626"/>
    <n v="1425319226"/>
    <b v="0"/>
    <x v="99"/>
    <b v="1"/>
    <s v="theater/musical"/>
    <x v="8"/>
    <n v="64.94"/>
    <x v="1"/>
    <x v="40"/>
  </r>
  <r>
    <n v="3764"/>
    <x v="3759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s v="theater/musical"/>
    <x v="8"/>
    <n v="55.56"/>
    <x v="1"/>
    <x v="40"/>
  </r>
  <r>
    <n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s v="theater/musical"/>
    <x v="40"/>
    <n v="74.22"/>
    <x v="1"/>
    <x v="40"/>
  </r>
  <r>
    <n v="3766"/>
    <x v="3761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s v="theater/musical"/>
    <x v="33"/>
    <n v="106.93"/>
    <x v="1"/>
    <x v="40"/>
  </r>
  <r>
    <n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s v="theater/musical"/>
    <x v="16"/>
    <n v="41.7"/>
    <x v="1"/>
    <x v="40"/>
  </r>
  <r>
    <n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s v="theater/musical"/>
    <x v="29"/>
    <n v="74.239999999999995"/>
    <x v="1"/>
    <x v="40"/>
  </r>
  <r>
    <n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s v="theater/musical"/>
    <x v="8"/>
    <n v="73.33"/>
    <x v="1"/>
    <x v="40"/>
  </r>
  <r>
    <n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s v="theater/musical"/>
    <x v="8"/>
    <n v="100"/>
    <x v="1"/>
    <x v="40"/>
  </r>
  <r>
    <n v="3771"/>
    <x v="3766"/>
    <s v="I would like to make a demo recording of six songs from COME OUT SWINGIN'!"/>
    <x v="28"/>
    <x v="2457"/>
    <x v="0"/>
    <x v="0"/>
    <s v="USD"/>
    <n v="1463529600"/>
    <n v="1462307652"/>
    <b v="0"/>
    <x v="44"/>
    <b v="1"/>
    <s v="theater/musical"/>
    <x v="91"/>
    <n v="38.42"/>
    <x v="1"/>
    <x v="40"/>
  </r>
  <r>
    <n v="3772"/>
    <x v="3767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s v="theater/musical"/>
    <x v="5"/>
    <n v="166.97"/>
    <x v="1"/>
    <x v="40"/>
  </r>
  <r>
    <n v="3773"/>
    <x v="3768"/>
    <s v="A dramatic hip-hopera, inspired from monologues written by the performers."/>
    <x v="10"/>
    <x v="106"/>
    <x v="0"/>
    <x v="0"/>
    <s v="USD"/>
    <n v="1479175680"/>
    <n v="1476317247"/>
    <b v="0"/>
    <x v="7"/>
    <b v="1"/>
    <s v="theater/musical"/>
    <x v="29"/>
    <n v="94.91"/>
    <x v="1"/>
    <x v="40"/>
  </r>
  <r>
    <n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s v="theater/musical"/>
    <x v="8"/>
    <n v="100"/>
    <x v="1"/>
    <x v="40"/>
  </r>
  <r>
    <n v="3775"/>
    <x v="3770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s v="theater/musical"/>
    <x v="8"/>
    <n v="143.21"/>
    <x v="1"/>
    <x v="40"/>
  </r>
  <r>
    <n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s v="theater/musical"/>
    <x v="13"/>
    <n v="90.82"/>
    <x v="1"/>
    <x v="40"/>
  </r>
  <r>
    <n v="3777"/>
    <x v="3772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s v="theater/musical"/>
    <x v="1"/>
    <n v="48.54"/>
    <x v="1"/>
    <x v="40"/>
  </r>
  <r>
    <n v="3778"/>
    <x v="3773"/>
    <s v="Sponsor an AVENUE Q puppet for The Barn Players April 2015 production."/>
    <x v="262"/>
    <x v="570"/>
    <x v="0"/>
    <x v="0"/>
    <s v="USD"/>
    <n v="1423942780"/>
    <n v="1418758780"/>
    <b v="0"/>
    <x v="17"/>
    <b v="1"/>
    <s v="theater/musical"/>
    <x v="2"/>
    <n v="70.03"/>
    <x v="1"/>
    <x v="40"/>
  </r>
  <r>
    <n v="3779"/>
    <x v="3774"/>
    <s v="A fresh, re-telling of the Jesus story for a new generation."/>
    <x v="36"/>
    <x v="2460"/>
    <x v="0"/>
    <x v="0"/>
    <s v="USD"/>
    <n v="1459010340"/>
    <n v="1456421940"/>
    <b v="0"/>
    <x v="248"/>
    <b v="1"/>
    <s v="theater/musical"/>
    <x v="3"/>
    <n v="135.63"/>
    <x v="1"/>
    <x v="40"/>
  </r>
  <r>
    <n v="3780"/>
    <x v="3775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s v="theater/musical"/>
    <x v="28"/>
    <n v="100"/>
    <x v="1"/>
    <x v="40"/>
  </r>
  <r>
    <n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s v="theater/musical"/>
    <x v="5"/>
    <n v="94.9"/>
    <x v="1"/>
    <x v="40"/>
  </r>
  <r>
    <n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s v="theater/musical"/>
    <x v="21"/>
    <n v="75.37"/>
    <x v="1"/>
    <x v="40"/>
  </r>
  <r>
    <n v="3783"/>
    <x v="3778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s v="theater/musical"/>
    <x v="32"/>
    <n v="64.459999999999994"/>
    <x v="1"/>
    <x v="40"/>
  </r>
  <r>
    <n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s v="theater/musical"/>
    <x v="41"/>
    <n v="115"/>
    <x v="1"/>
    <x v="40"/>
  </r>
  <r>
    <n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s v="theater/musical"/>
    <x v="298"/>
    <n v="100.5"/>
    <x v="1"/>
    <x v="40"/>
  </r>
  <r>
    <n v="3786"/>
    <x v="3781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s v="theater/musical"/>
    <x v="38"/>
    <n v="93.77"/>
    <x v="1"/>
    <x v="40"/>
  </r>
  <r>
    <n v="3787"/>
    <x v="3782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s v="theater/musical"/>
    <x v="8"/>
    <n v="35.1"/>
    <x v="1"/>
    <x v="40"/>
  </r>
  <r>
    <n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x v="29"/>
    <b v="0"/>
    <s v="theater/musical"/>
    <x v="60"/>
    <n v="500"/>
    <x v="1"/>
    <x v="40"/>
  </r>
  <r>
    <n v="3789"/>
    <x v="3784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x v="80"/>
    <b v="0"/>
    <s v="theater/musical"/>
    <x v="56"/>
    <n v="29"/>
    <x v="1"/>
    <x v="40"/>
  </r>
  <r>
    <n v="3790"/>
    <x v="3785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x v="78"/>
    <b v="0"/>
    <s v="theater/musical"/>
    <x v="50"/>
    <n v="0"/>
    <x v="1"/>
    <x v="40"/>
  </r>
  <r>
    <n v="3791"/>
    <x v="3786"/>
    <s v="Spin! is an original musical comedy-drama presented by Blue Palm Productions."/>
    <x v="15"/>
    <x v="117"/>
    <x v="2"/>
    <x v="0"/>
    <s v="USD"/>
    <n v="1404664592"/>
    <n v="1399480592"/>
    <b v="0"/>
    <x v="78"/>
    <b v="0"/>
    <s v="theater/musical"/>
    <x v="50"/>
    <n v="0"/>
    <x v="1"/>
    <x v="40"/>
  </r>
  <r>
    <n v="3792"/>
    <x v="3787"/>
    <s v="A cultural and historic journey through Puerto Rico's music and dance!"/>
    <x v="78"/>
    <x v="428"/>
    <x v="2"/>
    <x v="0"/>
    <s v="USD"/>
    <n v="1436957022"/>
    <n v="1434365022"/>
    <b v="0"/>
    <x v="84"/>
    <b v="0"/>
    <s v="theater/musical"/>
    <x v="50"/>
    <n v="17.5"/>
    <x v="1"/>
    <x v="40"/>
  </r>
  <r>
    <n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x v="54"/>
    <b v="0"/>
    <s v="theater/musical"/>
    <x v="64"/>
    <n v="174"/>
    <x v="1"/>
    <x v="40"/>
  </r>
  <r>
    <n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x v="29"/>
    <b v="0"/>
    <s v="theater/musical"/>
    <x v="60"/>
    <n v="50"/>
    <x v="1"/>
    <x v="40"/>
  </r>
  <r>
    <n v="3795"/>
    <x v="3790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x v="84"/>
    <b v="0"/>
    <s v="theater/musical"/>
    <x v="53"/>
    <n v="5"/>
    <x v="1"/>
    <x v="40"/>
  </r>
  <r>
    <n v="3796"/>
    <x v="3791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x v="29"/>
    <b v="0"/>
    <s v="theater/musical"/>
    <x v="50"/>
    <n v="1"/>
    <x v="1"/>
    <x v="40"/>
  </r>
  <r>
    <n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x v="77"/>
    <b v="0"/>
    <s v="theater/musical"/>
    <x v="369"/>
    <n v="145.41"/>
    <x v="1"/>
    <x v="40"/>
  </r>
  <r>
    <n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x v="81"/>
    <b v="0"/>
    <s v="theater/musical"/>
    <x v="60"/>
    <n v="205"/>
    <x v="1"/>
    <x v="40"/>
  </r>
  <r>
    <n v="3799"/>
    <x v="3794"/>
    <s v="An original musical on it's way to the stage in Minneapolis, MN. Feel free to ask any questions."/>
    <x v="3"/>
    <x v="2465"/>
    <x v="2"/>
    <x v="0"/>
    <s v="USD"/>
    <n v="1457734843"/>
    <n v="1455142843"/>
    <b v="0"/>
    <x v="80"/>
    <b v="0"/>
    <s v="theater/musical"/>
    <x v="65"/>
    <n v="100.5"/>
    <x v="1"/>
    <x v="40"/>
  </r>
  <r>
    <n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x v="38"/>
    <b v="0"/>
    <s v="theater/musical"/>
    <x v="65"/>
    <n v="55.06"/>
    <x v="1"/>
    <x v="40"/>
  </r>
  <r>
    <n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x v="82"/>
    <b v="0"/>
    <s v="theater/musical"/>
    <x v="114"/>
    <n v="47.33"/>
    <x v="1"/>
    <x v="40"/>
  </r>
  <r>
    <n v="3802"/>
    <x v="3797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x v="78"/>
    <b v="0"/>
    <s v="theater/musical"/>
    <x v="50"/>
    <n v="0"/>
    <x v="1"/>
    <x v="40"/>
  </r>
  <r>
    <n v="3803"/>
    <x v="3798"/>
    <s v="A fully orchestrated concept album of Benjamin Button the Musical!"/>
    <x v="14"/>
    <x v="2466"/>
    <x v="2"/>
    <x v="0"/>
    <s v="USD"/>
    <n v="1457133568"/>
    <n v="1454541568"/>
    <b v="0"/>
    <x v="244"/>
    <b v="0"/>
    <s v="theater/musical"/>
    <x v="68"/>
    <n v="58.95"/>
    <x v="1"/>
    <x v="40"/>
  </r>
  <r>
    <n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x v="78"/>
    <b v="0"/>
    <s v="theater/musical"/>
    <x v="50"/>
    <n v="0"/>
    <x v="1"/>
    <x v="40"/>
  </r>
  <r>
    <n v="3805"/>
    <x v="3800"/>
    <s v="&quot;Sounds By The River&quot; tells the story of a Detroit composer through_x000a_his music, poetry, and dance."/>
    <x v="60"/>
    <x v="158"/>
    <x v="2"/>
    <x v="0"/>
    <s v="USD"/>
    <n v="1411852640"/>
    <n v="1406668640"/>
    <b v="0"/>
    <x v="84"/>
    <b v="0"/>
    <s v="theater/musical"/>
    <x v="50"/>
    <n v="1.5"/>
    <x v="1"/>
    <x v="40"/>
  </r>
  <r>
    <n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x v="29"/>
    <b v="0"/>
    <s v="theater/musical"/>
    <x v="50"/>
    <n v="5"/>
    <x v="1"/>
    <x v="40"/>
  </r>
  <r>
    <n v="3807"/>
    <x v="3802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x v="82"/>
    <b v="0"/>
    <s v="theater/musical"/>
    <x v="75"/>
    <n v="50.56"/>
    <x v="1"/>
    <x v="40"/>
  </r>
  <r>
    <n v="3808"/>
    <x v="3803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s v="theater/plays"/>
    <x v="8"/>
    <n v="41.67"/>
    <x v="1"/>
    <x v="6"/>
  </r>
  <r>
    <n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s v="theater/plays"/>
    <x v="7"/>
    <n v="53.29"/>
    <x v="1"/>
    <x v="6"/>
  </r>
  <r>
    <n v="3810"/>
    <x v="3805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s v="theater/plays"/>
    <x v="108"/>
    <n v="70.23"/>
    <x v="1"/>
    <x v="6"/>
  </r>
  <r>
    <n v="3811"/>
    <x v="3806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s v="theater/plays"/>
    <x v="370"/>
    <n v="43.42"/>
    <x v="1"/>
    <x v="6"/>
  </r>
  <r>
    <n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s v="theater/plays"/>
    <x v="5"/>
    <n v="199.18"/>
    <x v="1"/>
    <x v="6"/>
  </r>
  <r>
    <n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s v="theater/plays"/>
    <x v="7"/>
    <n v="78.52"/>
    <x v="1"/>
    <x v="6"/>
  </r>
  <r>
    <n v="3814"/>
    <x v="3809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s v="theater/plays"/>
    <x v="49"/>
    <n v="61.82"/>
    <x v="1"/>
    <x v="6"/>
  </r>
  <r>
    <n v="3815"/>
    <x v="3810"/>
    <s v="Come and help us make the Canterbury Shakespeare Festival a reality"/>
    <x v="28"/>
    <x v="2471"/>
    <x v="0"/>
    <x v="1"/>
    <s v="GBP"/>
    <n v="1440111600"/>
    <n v="1437545657"/>
    <b v="0"/>
    <x v="9"/>
    <b v="1"/>
    <s v="theater/plays"/>
    <x v="8"/>
    <n v="50"/>
    <x v="1"/>
    <x v="6"/>
  </r>
  <r>
    <n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s v="theater/plays"/>
    <x v="17"/>
    <n v="48.34"/>
    <x v="1"/>
    <x v="6"/>
  </r>
  <r>
    <n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s v="theater/plays"/>
    <x v="13"/>
    <n v="107.25"/>
    <x v="1"/>
    <x v="6"/>
  </r>
  <r>
    <n v="3818"/>
    <x v="3813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s v="theater/plays"/>
    <x v="371"/>
    <n v="57"/>
    <x v="1"/>
    <x v="6"/>
  </r>
  <r>
    <n v="3819"/>
    <x v="3814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s v="theater/plays"/>
    <x v="6"/>
    <n v="40.92"/>
    <x v="1"/>
    <x v="6"/>
  </r>
  <r>
    <n v="3820"/>
    <x v="3815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s v="theater/plays"/>
    <x v="1"/>
    <n v="21.5"/>
    <x v="1"/>
    <x v="6"/>
  </r>
  <r>
    <n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s v="theater/plays"/>
    <x v="2"/>
    <n v="79.540000000000006"/>
    <x v="1"/>
    <x v="6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s v="theater/plays"/>
    <x v="5"/>
    <n v="72.38"/>
    <x v="1"/>
    <x v="6"/>
  </r>
  <r>
    <n v="3823"/>
    <x v="3818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s v="theater/plays"/>
    <x v="6"/>
    <n v="64.63"/>
    <x v="1"/>
    <x v="6"/>
  </r>
  <r>
    <n v="3824"/>
    <x v="3819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s v="theater/plays"/>
    <x v="29"/>
    <n v="38.57"/>
    <x v="1"/>
    <x v="6"/>
  </r>
  <r>
    <n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s v="theater/plays"/>
    <x v="2"/>
    <n v="107.57"/>
    <x v="1"/>
    <x v="6"/>
  </r>
  <r>
    <n v="3826"/>
    <x v="3821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s v="theater/plays"/>
    <x v="17"/>
    <n v="27.5"/>
    <x v="1"/>
    <x v="6"/>
  </r>
  <r>
    <n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s v="theater/plays"/>
    <x v="42"/>
    <n v="70.459999999999994"/>
    <x v="1"/>
    <x v="6"/>
  </r>
  <r>
    <n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s v="theater/plays"/>
    <x v="8"/>
    <n v="178.57"/>
    <x v="1"/>
    <x v="6"/>
  </r>
  <r>
    <n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s v="theater/plays"/>
    <x v="8"/>
    <n v="62.63"/>
    <x v="1"/>
    <x v="6"/>
  </r>
  <r>
    <n v="3830"/>
    <x v="3825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s v="theater/plays"/>
    <x v="372"/>
    <n v="75"/>
    <x v="1"/>
    <x v="6"/>
  </r>
  <r>
    <n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s v="theater/plays"/>
    <x v="6"/>
    <n v="58.9"/>
    <x v="1"/>
    <x v="6"/>
  </r>
  <r>
    <n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s v="theater/plays"/>
    <x v="2"/>
    <n v="139.56"/>
    <x v="1"/>
    <x v="6"/>
  </r>
  <r>
    <n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s v="theater/plays"/>
    <x v="16"/>
    <n v="70"/>
    <x v="1"/>
    <x v="6"/>
  </r>
  <r>
    <n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s v="theater/plays"/>
    <x v="15"/>
    <n v="57.39"/>
    <x v="1"/>
    <x v="6"/>
  </r>
  <r>
    <n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s v="theater/plays"/>
    <x v="12"/>
    <n v="40"/>
    <x v="1"/>
    <x v="6"/>
  </r>
  <r>
    <n v="3836"/>
    <x v="3831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s v="theater/plays"/>
    <x v="40"/>
    <n v="64.290000000000006"/>
    <x v="1"/>
    <x v="6"/>
  </r>
  <r>
    <n v="3837"/>
    <x v="3832"/>
    <s v="A high-flying French farce with the thrust of a well-tuned jet engine"/>
    <x v="13"/>
    <x v="2485"/>
    <x v="0"/>
    <x v="1"/>
    <s v="GBP"/>
    <n v="1435947758"/>
    <n v="1432837358"/>
    <b v="0"/>
    <x v="57"/>
    <b v="1"/>
    <s v="theater/plays"/>
    <x v="21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s v="theater/plays"/>
    <x v="7"/>
    <n v="1008.24"/>
    <x v="1"/>
    <x v="6"/>
  </r>
  <r>
    <n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s v="theater/plays"/>
    <x v="7"/>
    <n v="63.28"/>
    <x v="1"/>
    <x v="6"/>
  </r>
  <r>
    <n v="3840"/>
    <x v="3835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s v="theater/plays"/>
    <x v="373"/>
    <n v="21.67"/>
    <x v="1"/>
    <x v="6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x v="69"/>
    <b v="0"/>
    <s v="theater/plays"/>
    <x v="114"/>
    <n v="25.65"/>
    <x v="1"/>
    <x v="6"/>
  </r>
  <r>
    <n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x v="23"/>
    <b v="0"/>
    <s v="theater/plays"/>
    <x v="66"/>
    <n v="47.7"/>
    <x v="1"/>
    <x v="6"/>
  </r>
  <r>
    <n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x v="10"/>
    <b v="0"/>
    <s v="theater/plays"/>
    <x v="70"/>
    <n v="56.05"/>
    <x v="1"/>
    <x v="6"/>
  </r>
  <r>
    <n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x v="133"/>
    <b v="0"/>
    <s v="theater/plays"/>
    <x v="139"/>
    <n v="81.319999999999993"/>
    <x v="1"/>
    <x v="6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x v="8"/>
    <b v="0"/>
    <s v="theater/plays"/>
    <x v="53"/>
    <n v="70.17"/>
    <x v="1"/>
    <x v="6"/>
  </r>
  <r>
    <n v="3846"/>
    <x v="3841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x v="22"/>
    <b v="0"/>
    <s v="theater/plays"/>
    <x v="56"/>
    <n v="23.63"/>
    <x v="1"/>
    <x v="6"/>
  </r>
  <r>
    <n v="3847"/>
    <x v="3842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x v="82"/>
    <b v="0"/>
    <s v="theater/plays"/>
    <x v="63"/>
    <n v="188.56"/>
    <x v="1"/>
    <x v="6"/>
  </r>
  <r>
    <n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x v="68"/>
    <b v="0"/>
    <s v="theater/plays"/>
    <x v="63"/>
    <n v="49.51"/>
    <x v="1"/>
    <x v="6"/>
  </r>
  <r>
    <n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x v="33"/>
    <b v="0"/>
    <s v="theater/plays"/>
    <x v="113"/>
    <n v="75.459999999999994"/>
    <x v="1"/>
    <x v="6"/>
  </r>
  <r>
    <n v="3850"/>
    <x v="3845"/>
    <s v="V-Day is a global activist movement to end violence against women and girls."/>
    <x v="28"/>
    <x v="2495"/>
    <x v="2"/>
    <x v="0"/>
    <s v="USD"/>
    <n v="1420081143"/>
    <n v="1417489143"/>
    <b v="1"/>
    <x v="80"/>
    <b v="0"/>
    <s v="theater/plays"/>
    <x v="65"/>
    <n v="9.5"/>
    <x v="1"/>
    <x v="6"/>
  </r>
  <r>
    <n v="3851"/>
    <x v="3846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x v="54"/>
    <b v="0"/>
    <s v="theater/plays"/>
    <x v="122"/>
    <n v="35.5"/>
    <x v="1"/>
    <x v="6"/>
  </r>
  <r>
    <n v="3852"/>
    <x v="3847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x v="84"/>
    <b v="0"/>
    <s v="theater/plays"/>
    <x v="50"/>
    <n v="10"/>
    <x v="1"/>
    <x v="6"/>
  </r>
  <r>
    <n v="3853"/>
    <x v="3848"/>
    <s v="A dose of One-woman &quot;Dramedy&quot; to cure those daily blues is just what the doctor ordered!"/>
    <x v="57"/>
    <x v="375"/>
    <x v="2"/>
    <x v="0"/>
    <s v="USD"/>
    <n v="1409602178"/>
    <n v="1406578178"/>
    <b v="0"/>
    <x v="84"/>
    <b v="0"/>
    <s v="theater/plays"/>
    <x v="50"/>
    <n v="13"/>
    <x v="1"/>
    <x v="6"/>
  </r>
  <r>
    <n v="3854"/>
    <x v="3849"/>
    <s v="A play dedicated to the 100th anniversary of the Armenian Genocide."/>
    <x v="34"/>
    <x v="2496"/>
    <x v="2"/>
    <x v="0"/>
    <s v="USD"/>
    <n v="1431206058"/>
    <n v="1428614058"/>
    <b v="0"/>
    <x v="9"/>
    <b v="0"/>
    <s v="theater/plays"/>
    <x v="63"/>
    <n v="89.4"/>
    <x v="1"/>
    <x v="6"/>
  </r>
  <r>
    <n v="3855"/>
    <x v="3850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x v="29"/>
    <b v="0"/>
    <s v="theater/plays"/>
    <x v="56"/>
    <n v="25"/>
    <x v="1"/>
    <x v="6"/>
  </r>
  <r>
    <n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x v="29"/>
    <b v="0"/>
    <s v="theater/plays"/>
    <x v="50"/>
    <n v="1"/>
    <x v="1"/>
    <x v="6"/>
  </r>
  <r>
    <n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x v="80"/>
    <b v="0"/>
    <s v="theater/plays"/>
    <x v="62"/>
    <n v="65"/>
    <x v="1"/>
    <x v="6"/>
  </r>
  <r>
    <n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x v="29"/>
    <b v="0"/>
    <s v="theater/plays"/>
    <x v="53"/>
    <n v="10"/>
    <x v="1"/>
    <x v="6"/>
  </r>
  <r>
    <n v="3859"/>
    <x v="3854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x v="29"/>
    <b v="0"/>
    <s v="theater/plays"/>
    <x v="50"/>
    <n v="1"/>
    <x v="1"/>
    <x v="6"/>
  </r>
  <r>
    <n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x v="62"/>
    <b v="0"/>
    <s v="theater/plays"/>
    <x v="82"/>
    <n v="81.540000000000006"/>
    <x v="1"/>
    <x v="6"/>
  </r>
  <r>
    <n v="3861"/>
    <x v="3856"/>
    <s v="THE COMING OF THE LORD!"/>
    <x v="13"/>
    <x v="173"/>
    <x v="2"/>
    <x v="0"/>
    <s v="USD"/>
    <n v="1415828820"/>
    <n v="1412258977"/>
    <b v="0"/>
    <x v="29"/>
    <b v="0"/>
    <s v="theater/plays"/>
    <x v="62"/>
    <n v="100"/>
    <x v="1"/>
    <x v="6"/>
  </r>
  <r>
    <n v="3862"/>
    <x v="3857"/>
    <s v="The hit immersive theatre experience of England comes to Corpus Christi!"/>
    <x v="51"/>
    <x v="116"/>
    <x v="2"/>
    <x v="0"/>
    <s v="USD"/>
    <n v="1473699540"/>
    <n v="1472451356"/>
    <b v="0"/>
    <x v="29"/>
    <b v="0"/>
    <s v="theater/plays"/>
    <x v="50"/>
    <n v="1"/>
    <x v="1"/>
    <x v="6"/>
  </r>
  <r>
    <n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x v="78"/>
    <b v="0"/>
    <s v="theater/plays"/>
    <x v="50"/>
    <n v="0"/>
    <x v="1"/>
    <x v="6"/>
  </r>
  <r>
    <n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x v="83"/>
    <b v="0"/>
    <s v="theater/plays"/>
    <x v="60"/>
    <n v="20"/>
    <x v="1"/>
    <x v="6"/>
  </r>
  <r>
    <n v="3865"/>
    <x v="3860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x v="25"/>
    <b v="0"/>
    <s v="theater/plays"/>
    <x v="117"/>
    <n v="46.43"/>
    <x v="1"/>
    <x v="6"/>
  </r>
  <r>
    <n v="3866"/>
    <x v="3861"/>
    <s v="A funny, moving, witty piece about a girl, her oboe, and her dreams."/>
    <x v="13"/>
    <x v="143"/>
    <x v="2"/>
    <x v="0"/>
    <s v="USD"/>
    <n v="1458703740"/>
    <n v="1454453021"/>
    <b v="0"/>
    <x v="84"/>
    <b v="0"/>
    <s v="theater/plays"/>
    <x v="60"/>
    <n v="5.5"/>
    <x v="1"/>
    <x v="6"/>
  </r>
  <r>
    <n v="3867"/>
    <x v="3862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x v="81"/>
    <b v="0"/>
    <s v="theater/plays"/>
    <x v="55"/>
    <n v="50.2"/>
    <x v="1"/>
    <x v="6"/>
  </r>
  <r>
    <n v="3868"/>
    <x v="3863"/>
    <s v="New collection of music by Scott Evan Davis!"/>
    <x v="10"/>
    <x v="115"/>
    <x v="1"/>
    <x v="1"/>
    <s v="GBP"/>
    <n v="1410191405"/>
    <n v="1408031405"/>
    <b v="0"/>
    <x v="29"/>
    <b v="0"/>
    <s v="theater/musical"/>
    <x v="50"/>
    <n v="10"/>
    <x v="1"/>
    <x v="40"/>
  </r>
  <r>
    <n v="3869"/>
    <x v="3864"/>
    <s v="A Musical about 3 women who pursue their Pleasure and end up finding themselves."/>
    <x v="426"/>
    <x v="2497"/>
    <x v="1"/>
    <x v="0"/>
    <s v="USD"/>
    <n v="1426302660"/>
    <n v="1423761792"/>
    <b v="0"/>
    <x v="41"/>
    <b v="0"/>
    <s v="theater/musical"/>
    <x v="56"/>
    <n v="30.13"/>
    <x v="1"/>
    <x v="40"/>
  </r>
  <r>
    <n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s v="theater/musical"/>
    <x v="77"/>
    <n v="150"/>
    <x v="1"/>
    <x v="40"/>
  </r>
  <r>
    <n v="3871"/>
    <x v="3866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s v="theater/musical"/>
    <x v="56"/>
    <n v="13.33"/>
    <x v="1"/>
    <x v="40"/>
  </r>
  <r>
    <n v="3872"/>
    <x v="3867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s v="theater/musical"/>
    <x v="50"/>
    <n v="0"/>
    <x v="1"/>
    <x v="40"/>
  </r>
  <r>
    <n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s v="theater/musical"/>
    <x v="50"/>
    <n v="0"/>
    <x v="1"/>
    <x v="40"/>
  </r>
  <r>
    <n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s v="theater/musical"/>
    <x v="50"/>
    <n v="0"/>
    <x v="1"/>
    <x v="40"/>
  </r>
  <r>
    <n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s v="theater/musical"/>
    <x v="50"/>
    <n v="0"/>
    <x v="1"/>
    <x v="40"/>
  </r>
  <r>
    <n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s v="theater/musical"/>
    <x v="226"/>
    <n v="44.76"/>
    <x v="1"/>
    <x v="40"/>
  </r>
  <r>
    <n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s v="theater/musical"/>
    <x v="62"/>
    <n v="88.64"/>
    <x v="1"/>
    <x v="40"/>
  </r>
  <r>
    <n v="3878"/>
    <x v="3873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s v="theater/musical"/>
    <x v="50"/>
    <n v="10"/>
    <x v="1"/>
    <x v="40"/>
  </r>
  <r>
    <n v="3879"/>
    <x v="3874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s v="theater/musical"/>
    <x v="50"/>
    <n v="0"/>
    <x v="1"/>
    <x v="40"/>
  </r>
  <r>
    <n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s v="theater/musical"/>
    <x v="55"/>
    <n v="57.65"/>
    <x v="1"/>
    <x v="40"/>
  </r>
  <r>
    <n v="3881"/>
    <x v="3876"/>
    <s v="A musical journey coming to the Blue Venue at the 2017 Orlando Fringe Festival!"/>
    <x v="2"/>
    <x v="379"/>
    <x v="1"/>
    <x v="0"/>
    <s v="USD"/>
    <n v="1487550399"/>
    <n v="1484958399"/>
    <b v="0"/>
    <x v="29"/>
    <b v="0"/>
    <s v="theater/musical"/>
    <x v="62"/>
    <n v="25"/>
    <x v="1"/>
    <x v="40"/>
  </r>
  <r>
    <n v="3882"/>
    <x v="3877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s v="theater/musical"/>
    <x v="50"/>
    <n v="0"/>
    <x v="1"/>
    <x v="40"/>
  </r>
  <r>
    <n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s v="theater/musical"/>
    <x v="50"/>
    <n v="0"/>
    <x v="1"/>
    <x v="40"/>
  </r>
  <r>
    <n v="3884"/>
    <x v="3879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s v="theater/musical"/>
    <x v="50"/>
    <n v="0"/>
    <x v="1"/>
    <x v="40"/>
  </r>
  <r>
    <n v="3885"/>
    <x v="3880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s v="theater/musical"/>
    <x v="50"/>
    <n v="0"/>
    <x v="1"/>
    <x v="40"/>
  </r>
  <r>
    <n v="3886"/>
    <x v="3881"/>
    <n v="1"/>
    <x v="3"/>
    <x v="117"/>
    <x v="1"/>
    <x v="2"/>
    <s v="AUD"/>
    <n v="1418275702"/>
    <n v="1415683702"/>
    <b v="0"/>
    <x v="78"/>
    <b v="0"/>
    <s v="theater/musical"/>
    <x v="50"/>
    <n v="0"/>
    <x v="1"/>
    <x v="40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s v="theater/musical"/>
    <x v="53"/>
    <n v="17.5"/>
    <x v="1"/>
    <x v="40"/>
  </r>
  <r>
    <n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x v="25"/>
    <b v="0"/>
    <s v="theater/plays"/>
    <x v="117"/>
    <n v="38.71"/>
    <x v="1"/>
    <x v="6"/>
  </r>
  <r>
    <n v="3889"/>
    <x v="3884"/>
    <s v="A romantic comedy about a girl trying to figure out what to do with her life and an angel who comes to help her."/>
    <x v="6"/>
    <x v="1497"/>
    <x v="2"/>
    <x v="0"/>
    <s v="USD"/>
    <n v="1420413960"/>
    <n v="1417651630"/>
    <b v="0"/>
    <x v="82"/>
    <b v="0"/>
    <s v="theater/plays"/>
    <x v="60"/>
    <n v="13.11"/>
    <x v="1"/>
    <x v="6"/>
  </r>
  <r>
    <n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x v="22"/>
    <b v="0"/>
    <s v="theater/plays"/>
    <x v="123"/>
    <n v="315.5"/>
    <x v="1"/>
    <x v="6"/>
  </r>
  <r>
    <n v="3891"/>
    <x v="3886"/>
    <s v="A comedy about a mime who dreams of becoming a stand up comedian."/>
    <x v="134"/>
    <x v="92"/>
    <x v="2"/>
    <x v="0"/>
    <s v="USD"/>
    <n v="1427086740"/>
    <n v="1424488244"/>
    <b v="0"/>
    <x v="63"/>
    <b v="0"/>
    <s v="theater/plays"/>
    <x v="69"/>
    <n v="37.14"/>
    <x v="1"/>
    <x v="6"/>
  </r>
  <r>
    <n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x v="78"/>
    <b v="0"/>
    <s v="theater/plays"/>
    <x v="50"/>
    <n v="0"/>
    <x v="1"/>
    <x v="6"/>
  </r>
  <r>
    <n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x v="87"/>
    <b v="0"/>
    <s v="theater/plays"/>
    <x v="66"/>
    <n v="128.27000000000001"/>
    <x v="1"/>
    <x v="6"/>
  </r>
  <r>
    <n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x v="202"/>
    <b v="0"/>
    <s v="theater/plays"/>
    <x v="56"/>
    <n v="47.27"/>
    <x v="1"/>
    <x v="6"/>
  </r>
  <r>
    <n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x v="29"/>
    <b v="0"/>
    <s v="theater/plays"/>
    <x v="62"/>
    <n v="50"/>
    <x v="1"/>
    <x v="6"/>
  </r>
  <r>
    <n v="3896"/>
    <x v="3891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x v="80"/>
    <b v="0"/>
    <s v="theater/plays"/>
    <x v="57"/>
    <n v="42.5"/>
    <x v="1"/>
    <x v="6"/>
  </r>
  <r>
    <n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x v="73"/>
    <b v="0"/>
    <s v="theater/plays"/>
    <x v="82"/>
    <n v="44"/>
    <x v="1"/>
    <x v="6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x v="38"/>
    <b v="0"/>
    <s v="theater/plays"/>
    <x v="69"/>
    <n v="50.88"/>
    <x v="1"/>
    <x v="6"/>
  </r>
  <r>
    <n v="3899"/>
    <x v="3894"/>
    <s v="More than just a play, RAIN is an outreach to hurting people who feel disengaged or rejected by others."/>
    <x v="3"/>
    <x v="366"/>
    <x v="2"/>
    <x v="0"/>
    <s v="USD"/>
    <n v="1407868561"/>
    <n v="1406140561"/>
    <b v="0"/>
    <x v="84"/>
    <b v="0"/>
    <s v="theater/plays"/>
    <x v="60"/>
    <n v="62.5"/>
    <x v="1"/>
    <x v="6"/>
  </r>
  <r>
    <n v="3900"/>
    <x v="3895"/>
    <s v="HUB Theatre Group collaborates with local artists to present John Logan's RED to the community."/>
    <x v="30"/>
    <x v="2503"/>
    <x v="2"/>
    <x v="0"/>
    <s v="USD"/>
    <n v="1433988791"/>
    <n v="1431396791"/>
    <b v="0"/>
    <x v="81"/>
    <b v="0"/>
    <s v="theater/plays"/>
    <x v="62"/>
    <n v="27"/>
    <x v="1"/>
    <x v="6"/>
  </r>
  <r>
    <n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x v="29"/>
    <b v="0"/>
    <s v="theater/plays"/>
    <x v="60"/>
    <n v="25"/>
    <x v="1"/>
    <x v="6"/>
  </r>
  <r>
    <n v="3902"/>
    <x v="3897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x v="162"/>
    <b v="0"/>
    <s v="theater/plays"/>
    <x v="190"/>
    <n v="47.26"/>
    <x v="1"/>
    <x v="6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x v="78"/>
    <b v="0"/>
    <s v="theater/plays"/>
    <x v="50"/>
    <n v="0"/>
    <x v="1"/>
    <x v="6"/>
  </r>
  <r>
    <n v="3904"/>
    <x v="3899"/>
    <s v="A play that will cover 4000 years of black history."/>
    <x v="3"/>
    <x v="158"/>
    <x v="2"/>
    <x v="0"/>
    <s v="USD"/>
    <n v="1429074240"/>
    <n v="1427866200"/>
    <b v="0"/>
    <x v="84"/>
    <b v="0"/>
    <s v="theater/plays"/>
    <x v="50"/>
    <n v="1.5"/>
    <x v="1"/>
    <x v="6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x v="63"/>
    <b v="0"/>
    <s v="theater/plays"/>
    <x v="81"/>
    <n v="24.71"/>
    <x v="1"/>
    <x v="6"/>
  </r>
  <r>
    <n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x v="38"/>
    <b v="0"/>
    <s v="theater/plays"/>
    <x v="356"/>
    <n v="63.13"/>
    <x v="1"/>
    <x v="6"/>
  </r>
  <r>
    <n v="3907"/>
    <x v="3902"/>
    <s v="Burqa&amp;Rifle dramatizes the  encounter between two women -- a vigilante and a convert to Islam."/>
    <x v="28"/>
    <x v="358"/>
    <x v="2"/>
    <x v="0"/>
    <s v="USD"/>
    <n v="1414354080"/>
    <n v="1411587606"/>
    <b v="0"/>
    <x v="80"/>
    <b v="0"/>
    <s v="theater/plays"/>
    <x v="77"/>
    <n v="38.25"/>
    <x v="1"/>
    <x v="6"/>
  </r>
  <r>
    <n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x v="80"/>
    <b v="0"/>
    <s v="theater/plays"/>
    <x v="114"/>
    <n v="16.25"/>
    <x v="1"/>
    <x v="6"/>
  </r>
  <r>
    <n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x v="80"/>
    <b v="0"/>
    <s v="theater/plays"/>
    <x v="50"/>
    <n v="33.75"/>
    <x v="1"/>
    <x v="6"/>
  </r>
  <r>
    <n v="3910"/>
    <x v="3905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x v="83"/>
    <b v="0"/>
    <s v="theater/plays"/>
    <x v="56"/>
    <n v="61.67"/>
    <x v="1"/>
    <x v="6"/>
  </r>
  <r>
    <n v="3911"/>
    <x v="3906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x v="17"/>
    <b v="0"/>
    <s v="theater/plays"/>
    <x v="121"/>
    <n v="83.14"/>
    <x v="1"/>
    <x v="6"/>
  </r>
  <r>
    <n v="3912"/>
    <x v="3907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x v="29"/>
    <b v="0"/>
    <s v="theater/plays"/>
    <x v="50"/>
    <n v="1"/>
    <x v="1"/>
    <x v="6"/>
  </r>
  <r>
    <n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x v="63"/>
    <b v="0"/>
    <s v="theater/plays"/>
    <x v="54"/>
    <n v="142.86000000000001"/>
    <x v="1"/>
    <x v="6"/>
  </r>
  <r>
    <n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x v="74"/>
    <b v="0"/>
    <s v="theater/plays"/>
    <x v="71"/>
    <n v="33.67"/>
    <x v="1"/>
    <x v="6"/>
  </r>
  <r>
    <n v="3915"/>
    <x v="3910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x v="29"/>
    <b v="0"/>
    <s v="theater/plays"/>
    <x v="50"/>
    <n v="5"/>
    <x v="1"/>
    <x v="6"/>
  </r>
  <r>
    <n v="3916"/>
    <x v="3911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x v="78"/>
    <b v="0"/>
    <s v="theater/plays"/>
    <x v="50"/>
    <n v="0"/>
    <x v="1"/>
    <x v="6"/>
  </r>
  <r>
    <n v="3917"/>
    <x v="3912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x v="29"/>
    <b v="0"/>
    <s v="theater/plays"/>
    <x v="50"/>
    <n v="10"/>
    <x v="1"/>
    <x v="6"/>
  </r>
  <r>
    <n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x v="83"/>
    <b v="0"/>
    <s v="theater/plays"/>
    <x v="50"/>
    <n v="40"/>
    <x v="1"/>
    <x v="6"/>
  </r>
  <r>
    <n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x v="83"/>
    <b v="0"/>
    <s v="theater/plays"/>
    <x v="53"/>
    <n v="30"/>
    <x v="1"/>
    <x v="6"/>
  </r>
  <r>
    <n v="3920"/>
    <x v="3915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x v="83"/>
    <b v="0"/>
    <s v="theater/plays"/>
    <x v="62"/>
    <n v="45"/>
    <x v="1"/>
    <x v="6"/>
  </r>
  <r>
    <n v="3921"/>
    <x v="3916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x v="78"/>
    <b v="0"/>
    <s v="theater/plays"/>
    <x v="50"/>
    <n v="0"/>
    <x v="1"/>
    <x v="6"/>
  </r>
  <r>
    <n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x v="79"/>
    <b v="0"/>
    <s v="theater/plays"/>
    <x v="59"/>
    <n v="10.17"/>
    <x v="1"/>
    <x v="6"/>
  </r>
  <r>
    <n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x v="57"/>
    <b v="0"/>
    <s v="theater/plays"/>
    <x v="81"/>
    <n v="81.41"/>
    <x v="1"/>
    <x v="6"/>
  </r>
  <r>
    <n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x v="244"/>
    <b v="0"/>
    <s v="theater/plays"/>
    <x v="77"/>
    <n v="57.25"/>
    <x v="1"/>
    <x v="6"/>
  </r>
  <r>
    <n v="3925"/>
    <x v="3920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x v="83"/>
    <b v="0"/>
    <s v="theater/plays"/>
    <x v="54"/>
    <n v="5"/>
    <x v="1"/>
    <x v="6"/>
  </r>
  <r>
    <n v="3926"/>
    <x v="3921"/>
    <s v="Producing syllabus-relevant theatre targeted to HSC students on the NSW Central Coast"/>
    <x v="10"/>
    <x v="493"/>
    <x v="2"/>
    <x v="2"/>
    <s v="AUD"/>
    <n v="1419645748"/>
    <n v="1417053748"/>
    <b v="0"/>
    <x v="29"/>
    <b v="0"/>
    <s v="theater/plays"/>
    <x v="50"/>
    <n v="15"/>
    <x v="1"/>
    <x v="6"/>
  </r>
  <r>
    <n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x v="84"/>
    <b v="0"/>
    <s v="theater/plays"/>
    <x v="60"/>
    <n v="12.5"/>
    <x v="1"/>
    <x v="6"/>
  </r>
  <r>
    <n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x v="63"/>
    <b v="0"/>
    <s v="theater/plays"/>
    <x v="55"/>
    <n v="93"/>
    <x v="1"/>
    <x v="6"/>
  </r>
  <r>
    <n v="3929"/>
    <x v="3924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x v="25"/>
    <b v="0"/>
    <s v="theater/plays"/>
    <x v="53"/>
    <n v="32.36"/>
    <x v="1"/>
    <x v="6"/>
  </r>
  <r>
    <n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x v="78"/>
    <b v="0"/>
    <s v="theater/plays"/>
    <x v="50"/>
    <n v="0"/>
    <x v="1"/>
    <x v="6"/>
  </r>
  <r>
    <n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x v="78"/>
    <b v="0"/>
    <s v="theater/plays"/>
    <x v="50"/>
    <n v="0"/>
    <x v="1"/>
    <x v="6"/>
  </r>
  <r>
    <n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x v="29"/>
    <b v="0"/>
    <s v="theater/plays"/>
    <x v="50"/>
    <n v="1"/>
    <x v="1"/>
    <x v="6"/>
  </r>
  <r>
    <n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x v="8"/>
    <b v="0"/>
    <s v="theater/plays"/>
    <x v="63"/>
    <n v="91.83"/>
    <x v="1"/>
    <x v="6"/>
  </r>
  <r>
    <n v="3934"/>
    <x v="3929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x v="8"/>
    <b v="0"/>
    <s v="theater/plays"/>
    <x v="57"/>
    <n v="45.83"/>
    <x v="1"/>
    <x v="6"/>
  </r>
  <r>
    <n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x v="23"/>
    <b v="0"/>
    <s v="theater/plays"/>
    <x v="156"/>
    <n v="57.17"/>
    <x v="1"/>
    <x v="6"/>
  </r>
  <r>
    <n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x v="78"/>
    <b v="0"/>
    <s v="theater/plays"/>
    <x v="50"/>
    <n v="0"/>
    <x v="1"/>
    <x v="6"/>
  </r>
  <r>
    <n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x v="73"/>
    <b v="0"/>
    <s v="theater/plays"/>
    <x v="374"/>
    <n v="248.5"/>
    <x v="1"/>
    <x v="6"/>
  </r>
  <r>
    <n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x v="81"/>
    <b v="0"/>
    <s v="theater/plays"/>
    <x v="81"/>
    <n v="79.400000000000006"/>
    <x v="1"/>
    <x v="6"/>
  </r>
  <r>
    <n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x v="29"/>
    <b v="0"/>
    <s v="theater/plays"/>
    <x v="50"/>
    <n v="5"/>
    <x v="1"/>
    <x v="6"/>
  </r>
  <r>
    <n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x v="84"/>
    <b v="0"/>
    <s v="theater/plays"/>
    <x v="50"/>
    <n v="5.5"/>
    <x v="1"/>
    <x v="6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x v="84"/>
    <b v="0"/>
    <s v="theater/plays"/>
    <x v="60"/>
    <n v="25"/>
    <x v="1"/>
    <x v="6"/>
  </r>
  <r>
    <n v="3942"/>
    <x v="3937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x v="78"/>
    <b v="0"/>
    <s v="theater/plays"/>
    <x v="50"/>
    <n v="0"/>
    <x v="1"/>
    <x v="6"/>
  </r>
  <r>
    <n v="3943"/>
    <x v="3938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x v="62"/>
    <b v="0"/>
    <s v="theater/plays"/>
    <x v="71"/>
    <n v="137.08000000000001"/>
    <x v="1"/>
    <x v="6"/>
  </r>
  <r>
    <n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x v="78"/>
    <b v="0"/>
    <s v="theater/plays"/>
    <x v="50"/>
    <n v="0"/>
    <x v="1"/>
    <x v="6"/>
  </r>
  <r>
    <n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x v="29"/>
    <b v="0"/>
    <s v="theater/plays"/>
    <x v="50"/>
    <n v="5"/>
    <x v="1"/>
    <x v="6"/>
  </r>
  <r>
    <n v="3946"/>
    <x v="3941"/>
    <s v="Dr. Mecurio's is an original work of fantasy designed and written for the stage."/>
    <x v="12"/>
    <x v="666"/>
    <x v="2"/>
    <x v="0"/>
    <s v="USD"/>
    <n v="1425110400"/>
    <n v="1422388822"/>
    <b v="0"/>
    <x v="81"/>
    <b v="0"/>
    <s v="theater/plays"/>
    <x v="56"/>
    <n v="39"/>
    <x v="1"/>
    <x v="6"/>
  </r>
  <r>
    <n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x v="84"/>
    <b v="0"/>
    <s v="theater/plays"/>
    <x v="56"/>
    <n v="50.5"/>
    <x v="1"/>
    <x v="6"/>
  </r>
  <r>
    <n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x v="78"/>
    <b v="0"/>
    <s v="theater/plays"/>
    <x v="50"/>
    <n v="0"/>
    <x v="1"/>
    <x v="6"/>
  </r>
  <r>
    <n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x v="58"/>
    <b v="0"/>
    <s v="theater/plays"/>
    <x v="63"/>
    <n v="49.28"/>
    <x v="1"/>
    <x v="6"/>
  </r>
  <r>
    <n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x v="29"/>
    <b v="0"/>
    <s v="theater/plays"/>
    <x v="60"/>
    <n v="25"/>
    <x v="1"/>
    <x v="6"/>
  </r>
  <r>
    <n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x v="29"/>
    <b v="0"/>
    <s v="theater/plays"/>
    <x v="50"/>
    <n v="1"/>
    <x v="1"/>
    <x v="6"/>
  </r>
  <r>
    <n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x v="29"/>
    <b v="0"/>
    <s v="theater/plays"/>
    <x v="50"/>
    <n v="25"/>
    <x v="1"/>
    <x v="6"/>
  </r>
  <r>
    <n v="3953"/>
    <x v="3948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x v="78"/>
    <b v="0"/>
    <s v="theater/plays"/>
    <x v="50"/>
    <n v="0"/>
    <x v="1"/>
    <x v="6"/>
  </r>
  <r>
    <n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x v="78"/>
    <b v="0"/>
    <s v="theater/plays"/>
    <x v="50"/>
    <n v="0"/>
    <x v="1"/>
    <x v="6"/>
  </r>
  <r>
    <n v="3955"/>
    <x v="3950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x v="22"/>
    <b v="0"/>
    <s v="theater/plays"/>
    <x v="148"/>
    <n v="53.13"/>
    <x v="1"/>
    <x v="6"/>
  </r>
  <r>
    <n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x v="78"/>
    <b v="0"/>
    <s v="theater/plays"/>
    <x v="50"/>
    <n v="0"/>
    <x v="1"/>
    <x v="6"/>
  </r>
  <r>
    <n v="3957"/>
    <x v="3952"/>
    <s v="A play about something, or maybe nothing. Four actors depicting all 9 seasons of Seinfeld in 90 minutes."/>
    <x v="89"/>
    <x v="1001"/>
    <x v="2"/>
    <x v="0"/>
    <s v="USD"/>
    <n v="1468020354"/>
    <n v="1464045954"/>
    <b v="0"/>
    <x v="29"/>
    <b v="0"/>
    <s v="theater/plays"/>
    <x v="50"/>
    <n v="7"/>
    <x v="1"/>
    <x v="6"/>
  </r>
  <r>
    <n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x v="38"/>
    <b v="0"/>
    <s v="theater/plays"/>
    <x v="188"/>
    <n v="40.06"/>
    <x v="1"/>
    <x v="6"/>
  </r>
  <r>
    <n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x v="8"/>
    <b v="0"/>
    <s v="theater/plays"/>
    <x v="148"/>
    <n v="24.33"/>
    <x v="1"/>
    <x v="6"/>
  </r>
  <r>
    <n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x v="80"/>
    <b v="0"/>
    <s v="theater/plays"/>
    <x v="53"/>
    <n v="11.25"/>
    <x v="1"/>
    <x v="6"/>
  </r>
  <r>
    <n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x v="84"/>
    <b v="0"/>
    <s v="theater/plays"/>
    <x v="50"/>
    <n v="10.5"/>
    <x v="1"/>
    <x v="6"/>
  </r>
  <r>
    <n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x v="83"/>
    <b v="0"/>
    <s v="theater/plays"/>
    <x v="56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x v="78"/>
    <b v="0"/>
    <s v="theater/plays"/>
    <x v="50"/>
    <n v="0"/>
    <x v="1"/>
    <x v="6"/>
  </r>
  <r>
    <n v="3964"/>
    <x v="3959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x v="83"/>
    <b v="0"/>
    <s v="theater/plays"/>
    <x v="52"/>
    <n v="42"/>
    <x v="1"/>
    <x v="6"/>
  </r>
  <r>
    <n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x v="80"/>
    <b v="0"/>
    <s v="theater/plays"/>
    <x v="51"/>
    <n v="71.25"/>
    <x v="1"/>
    <x v="6"/>
  </r>
  <r>
    <n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x v="84"/>
    <b v="0"/>
    <s v="theater/plays"/>
    <x v="60"/>
    <n v="22.5"/>
    <x v="1"/>
    <x v="6"/>
  </r>
  <r>
    <n v="3967"/>
    <x v="3962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x v="73"/>
    <b v="0"/>
    <s v="theater/plays"/>
    <x v="148"/>
    <n v="41"/>
    <x v="1"/>
    <x v="6"/>
  </r>
  <r>
    <n v="3968"/>
    <x v="3963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x v="202"/>
    <b v="0"/>
    <s v="theater/plays"/>
    <x v="57"/>
    <n v="47.91"/>
    <x v="1"/>
    <x v="6"/>
  </r>
  <r>
    <n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x v="79"/>
    <b v="0"/>
    <s v="theater/plays"/>
    <x v="113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x v="84"/>
    <b v="0"/>
    <s v="theater/plays"/>
    <x v="50"/>
    <n v="5.5"/>
    <x v="1"/>
    <x v="6"/>
  </r>
  <r>
    <n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x v="79"/>
    <b v="0"/>
    <s v="theater/plays"/>
    <x v="60"/>
    <n v="22.67"/>
    <x v="1"/>
    <x v="6"/>
  </r>
  <r>
    <n v="3972"/>
    <x v="3967"/>
    <s v="We're a horror based theatre company in Oklahoma City beginning our first season of shows."/>
    <x v="28"/>
    <x v="2518"/>
    <x v="2"/>
    <x v="0"/>
    <s v="USD"/>
    <n v="1423186634"/>
    <n v="1418002634"/>
    <b v="0"/>
    <x v="22"/>
    <b v="0"/>
    <s v="theater/plays"/>
    <x v="70"/>
    <n v="26.38"/>
    <x v="1"/>
    <x v="6"/>
  </r>
  <r>
    <n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x v="77"/>
    <b v="0"/>
    <s v="theater/plays"/>
    <x v="375"/>
    <n v="105.54"/>
    <x v="1"/>
    <x v="6"/>
  </r>
  <r>
    <n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x v="202"/>
    <b v="0"/>
    <s v="theater/plays"/>
    <x v="188"/>
    <n v="29.09"/>
    <x v="1"/>
    <x v="6"/>
  </r>
  <r>
    <n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x v="78"/>
    <b v="0"/>
    <s v="theater/plays"/>
    <x v="50"/>
    <n v="0"/>
    <x v="1"/>
    <x v="6"/>
  </r>
  <r>
    <n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x v="73"/>
    <b v="0"/>
    <s v="theater/plays"/>
    <x v="216"/>
    <n v="62"/>
    <x v="1"/>
    <x v="6"/>
  </r>
  <r>
    <n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x v="79"/>
    <b v="0"/>
    <s v="theater/plays"/>
    <x v="60"/>
    <n v="217.5"/>
    <x v="1"/>
    <x v="6"/>
  </r>
  <r>
    <n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x v="22"/>
    <b v="0"/>
    <s v="theater/plays"/>
    <x v="57"/>
    <n v="26.75"/>
    <x v="1"/>
    <x v="6"/>
  </r>
  <r>
    <n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x v="79"/>
    <b v="0"/>
    <s v="theater/plays"/>
    <x v="53"/>
    <n v="18.329999999999998"/>
    <x v="1"/>
    <x v="6"/>
  </r>
  <r>
    <n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x v="63"/>
    <b v="0"/>
    <s v="theater/plays"/>
    <x v="82"/>
    <n v="64.290000000000006"/>
    <x v="1"/>
    <x v="6"/>
  </r>
  <r>
    <n v="3981"/>
    <x v="3357"/>
    <s v="A Theatrical Production Celebrating the Lebanese Culture and the Human Spirit in Time of War."/>
    <x v="11"/>
    <x v="1281"/>
    <x v="2"/>
    <x v="0"/>
    <s v="USD"/>
    <n v="1468729149"/>
    <n v="1463545149"/>
    <b v="0"/>
    <x v="63"/>
    <b v="0"/>
    <s v="theater/plays"/>
    <x v="65"/>
    <n v="175"/>
    <x v="1"/>
    <x v="6"/>
  </r>
  <r>
    <n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x v="81"/>
    <b v="0"/>
    <s v="theater/plays"/>
    <x v="68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x v="67"/>
    <b v="0"/>
    <s v="theater/plays"/>
    <x v="131"/>
    <n v="84.28"/>
    <x v="1"/>
    <x v="6"/>
  </r>
  <r>
    <n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x v="73"/>
    <b v="0"/>
    <s v="theater/plays"/>
    <x v="5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x v="10"/>
    <b v="0"/>
    <s v="theater/plays"/>
    <x v="188"/>
    <n v="33.74"/>
    <x v="1"/>
    <x v="6"/>
  </r>
  <r>
    <n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x v="62"/>
    <b v="0"/>
    <s v="theater/plays"/>
    <x v="54"/>
    <n v="37.54"/>
    <x v="1"/>
    <x v="6"/>
  </r>
  <r>
    <n v="3987"/>
    <x v="3981"/>
    <s v="Write Now 5 is a new writing festival in south east London promoting new work from emerging playwrights."/>
    <x v="44"/>
    <x v="118"/>
    <x v="2"/>
    <x v="1"/>
    <s v="GBP"/>
    <n v="1400278290"/>
    <n v="1399414290"/>
    <b v="0"/>
    <x v="62"/>
    <b v="0"/>
    <s v="theater/plays"/>
    <x v="151"/>
    <n v="11.62"/>
    <x v="1"/>
    <x v="6"/>
  </r>
  <r>
    <n v="3988"/>
    <x v="3982"/>
    <s v="An evening of of stories based both in myth and truth."/>
    <x v="15"/>
    <x v="573"/>
    <x v="2"/>
    <x v="0"/>
    <s v="USD"/>
    <n v="1440813413"/>
    <n v="1439517413"/>
    <b v="0"/>
    <x v="80"/>
    <b v="0"/>
    <s v="theater/plays"/>
    <x v="53"/>
    <n v="8"/>
    <x v="1"/>
    <x v="6"/>
  </r>
  <r>
    <n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x v="78"/>
    <b v="0"/>
    <s v="theater/plays"/>
    <x v="50"/>
    <n v="0"/>
    <x v="1"/>
    <x v="6"/>
  </r>
  <r>
    <n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x v="83"/>
    <b v="0"/>
    <s v="theater/plays"/>
    <x v="65"/>
    <n v="23"/>
    <x v="1"/>
    <x v="6"/>
  </r>
  <r>
    <n v="3991"/>
    <x v="3985"/>
    <s v="North Texas first actor-driven theatre company needs your help"/>
    <x v="2"/>
    <x v="173"/>
    <x v="2"/>
    <x v="0"/>
    <s v="USD"/>
    <n v="1433086082"/>
    <n v="1430494082"/>
    <b v="0"/>
    <x v="29"/>
    <b v="0"/>
    <s v="theater/plays"/>
    <x v="68"/>
    <n v="100"/>
    <x v="1"/>
    <x v="6"/>
  </r>
  <r>
    <n v="3992"/>
    <x v="3986"/>
    <s v="A richly textured and intellectually powerful social commentary about family, community and America."/>
    <x v="3"/>
    <x v="2526"/>
    <x v="2"/>
    <x v="0"/>
    <s v="USD"/>
    <n v="1449876859"/>
    <n v="1444689259"/>
    <b v="0"/>
    <x v="82"/>
    <b v="0"/>
    <s v="theater/plays"/>
    <x v="62"/>
    <n v="60.11"/>
    <x v="1"/>
    <x v="6"/>
  </r>
  <r>
    <n v="3993"/>
    <x v="3987"/>
    <s v="I am seeking to turn my collection of urban poetry into a stage play. My desire is to inspire victims to heal."/>
    <x v="63"/>
    <x v="158"/>
    <x v="2"/>
    <x v="0"/>
    <s v="USD"/>
    <n v="1431549912"/>
    <n v="1428957912"/>
    <b v="0"/>
    <x v="29"/>
    <b v="0"/>
    <s v="theater/plays"/>
    <x v="50"/>
    <n v="3"/>
    <x v="1"/>
    <x v="6"/>
  </r>
  <r>
    <n v="3994"/>
    <x v="3988"/>
    <s v="Is Henson willing to dare risk a theatrical speaking tour of his North Pole adventures...and more?"/>
    <x v="13"/>
    <x v="139"/>
    <x v="2"/>
    <x v="0"/>
    <s v="USD"/>
    <n v="1405761690"/>
    <n v="1403169690"/>
    <b v="0"/>
    <x v="29"/>
    <b v="0"/>
    <s v="theater/plays"/>
    <x v="50"/>
    <n v="5"/>
    <x v="1"/>
    <x v="6"/>
  </r>
  <r>
    <n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x v="80"/>
    <b v="0"/>
    <s v="theater/plays"/>
    <x v="131"/>
    <n v="17.5"/>
    <x v="1"/>
    <x v="6"/>
  </r>
  <r>
    <n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x v="57"/>
    <b v="0"/>
    <s v="theater/plays"/>
    <x v="123"/>
    <n v="29.24"/>
    <x v="1"/>
    <x v="6"/>
  </r>
  <r>
    <n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x v="78"/>
    <b v="0"/>
    <s v="theater/plays"/>
    <x v="50"/>
    <n v="0"/>
    <x v="1"/>
    <x v="6"/>
  </r>
  <r>
    <n v="3998"/>
    <x v="3992"/>
    <s v="Forsaken Angels, a powerful new play by William Leary, author of DCMTA's Best Of 2014 Play Masquerade."/>
    <x v="21"/>
    <x v="526"/>
    <x v="2"/>
    <x v="0"/>
    <s v="USD"/>
    <n v="1427580426"/>
    <n v="1424992026"/>
    <b v="0"/>
    <x v="8"/>
    <b v="0"/>
    <s v="theater/plays"/>
    <x v="219"/>
    <n v="59.58"/>
    <x v="1"/>
    <x v="6"/>
  </r>
  <r>
    <n v="3999"/>
    <x v="3993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x v="25"/>
    <b v="0"/>
    <s v="theater/plays"/>
    <x v="123"/>
    <n v="82.57"/>
    <x v="1"/>
    <x v="6"/>
  </r>
  <r>
    <n v="4000"/>
    <x v="3994"/>
    <s v="An Enticing Trip into the World of Assisted Dying"/>
    <x v="6"/>
    <x v="115"/>
    <x v="2"/>
    <x v="0"/>
    <s v="USD"/>
    <n v="1462631358"/>
    <n v="1457450958"/>
    <b v="0"/>
    <x v="29"/>
    <b v="0"/>
    <s v="theater/plays"/>
    <x v="50"/>
    <n v="10"/>
    <x v="1"/>
    <x v="6"/>
  </r>
  <r>
    <n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x v="25"/>
    <b v="0"/>
    <s v="theater/plays"/>
    <x v="151"/>
    <n v="32.36"/>
    <x v="1"/>
    <x v="6"/>
  </r>
  <r>
    <n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x v="80"/>
    <b v="0"/>
    <s v="theater/plays"/>
    <x v="53"/>
    <n v="5.75"/>
    <x v="1"/>
    <x v="6"/>
  </r>
  <r>
    <n v="4003"/>
    <x v="3997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x v="84"/>
    <b v="0"/>
    <s v="theater/plays"/>
    <x v="54"/>
    <n v="100.5"/>
    <x v="1"/>
    <x v="6"/>
  </r>
  <r>
    <n v="4004"/>
    <x v="3998"/>
    <s v="Help Launch The Queen Into South Florida!"/>
    <x v="2"/>
    <x v="116"/>
    <x v="2"/>
    <x v="0"/>
    <s v="USD"/>
    <n v="1412740457"/>
    <n v="1410148457"/>
    <b v="0"/>
    <x v="29"/>
    <b v="0"/>
    <s v="theater/plays"/>
    <x v="50"/>
    <n v="1"/>
    <x v="1"/>
    <x v="6"/>
  </r>
  <r>
    <n v="4005"/>
    <x v="3999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x v="84"/>
    <b v="0"/>
    <s v="theater/plays"/>
    <x v="60"/>
    <n v="20"/>
    <x v="1"/>
    <x v="6"/>
  </r>
  <r>
    <n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x v="29"/>
    <b v="0"/>
    <s v="theater/plays"/>
    <x v="50"/>
    <n v="2"/>
    <x v="1"/>
    <x v="6"/>
  </r>
  <r>
    <n v="4007"/>
    <x v="3988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x v="29"/>
    <b v="0"/>
    <s v="theater/plays"/>
    <x v="50"/>
    <n v="5"/>
    <x v="1"/>
    <x v="6"/>
  </r>
  <r>
    <n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x v="80"/>
    <b v="0"/>
    <s v="theater/plays"/>
    <x v="52"/>
    <n v="15"/>
    <x v="1"/>
    <x v="6"/>
  </r>
  <r>
    <n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x v="83"/>
    <b v="0"/>
    <s v="theater/plays"/>
    <x v="65"/>
    <n v="25"/>
    <x v="1"/>
    <x v="6"/>
  </r>
  <r>
    <n v="4010"/>
    <x v="4003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x v="44"/>
    <b v="0"/>
    <s v="theater/plays"/>
    <x v="148"/>
    <n v="45.84"/>
    <x v="1"/>
    <x v="6"/>
  </r>
  <r>
    <n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x v="80"/>
    <b v="0"/>
    <s v="theater/plays"/>
    <x v="59"/>
    <n v="4.75"/>
    <x v="1"/>
    <x v="6"/>
  </r>
  <r>
    <n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x v="78"/>
    <b v="0"/>
    <s v="theater/plays"/>
    <x v="50"/>
    <n v="0"/>
    <x v="1"/>
    <x v="6"/>
  </r>
  <r>
    <n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x v="84"/>
    <b v="0"/>
    <s v="theater/plays"/>
    <x v="60"/>
    <n v="13"/>
    <x v="1"/>
    <x v="6"/>
  </r>
  <r>
    <n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x v="78"/>
    <b v="0"/>
    <s v="theater/plays"/>
    <x v="50"/>
    <n v="0"/>
    <x v="1"/>
    <x v="6"/>
  </r>
  <r>
    <n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x v="29"/>
    <b v="0"/>
    <s v="theater/plays"/>
    <x v="50"/>
    <n v="1"/>
    <x v="1"/>
    <x v="6"/>
  </r>
  <r>
    <n v="4016"/>
    <x v="4009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x v="63"/>
    <b v="0"/>
    <s v="theater/plays"/>
    <x v="51"/>
    <n v="10"/>
    <x v="1"/>
    <x v="6"/>
  </r>
  <r>
    <n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x v="84"/>
    <b v="0"/>
    <s v="theater/plays"/>
    <x v="60"/>
    <n v="52.5"/>
    <x v="1"/>
    <x v="6"/>
  </r>
  <r>
    <n v="4018"/>
    <x v="4011"/>
    <s v="Funding for a production of Time Please at the Brighton Fringe 2017... and beyond."/>
    <x v="15"/>
    <x v="176"/>
    <x v="2"/>
    <x v="1"/>
    <s v="GBP"/>
    <n v="1475877108"/>
    <n v="1473285108"/>
    <b v="0"/>
    <x v="80"/>
    <b v="0"/>
    <s v="theater/plays"/>
    <x v="114"/>
    <n v="32.5"/>
    <x v="1"/>
    <x v="6"/>
  </r>
  <r>
    <n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x v="80"/>
    <b v="0"/>
    <s v="theater/plays"/>
    <x v="60"/>
    <n v="7.25"/>
    <x v="1"/>
    <x v="6"/>
  </r>
  <r>
    <n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x v="83"/>
    <b v="0"/>
    <s v="theater/plays"/>
    <x v="123"/>
    <n v="33.33"/>
    <x v="1"/>
    <x v="6"/>
  </r>
  <r>
    <n v="4021"/>
    <x v="4014"/>
    <s v="Help a group of actors end bigotry in Houston, TX by supporting a  full production of Angels in America."/>
    <x v="36"/>
    <x v="366"/>
    <x v="2"/>
    <x v="0"/>
    <s v="USD"/>
    <n v="1414360358"/>
    <n v="1409176358"/>
    <b v="0"/>
    <x v="84"/>
    <b v="0"/>
    <s v="theater/plays"/>
    <x v="60"/>
    <n v="62.5"/>
    <x v="1"/>
    <x v="6"/>
  </r>
  <r>
    <n v="4022"/>
    <x v="4015"/>
    <s v="Help us produce a video of the first Original Pronunciation Merchant of Venice."/>
    <x v="102"/>
    <x v="2530"/>
    <x v="2"/>
    <x v="0"/>
    <s v="USD"/>
    <n v="1422759240"/>
    <n v="1418824867"/>
    <b v="0"/>
    <x v="438"/>
    <b v="0"/>
    <s v="theater/plays"/>
    <x v="140"/>
    <n v="63.56"/>
    <x v="1"/>
    <x v="6"/>
  </r>
  <r>
    <n v="4023"/>
    <x v="4016"/>
    <s v="An original gospel stage play that explores the pain and hurt caused by those who struggle to forgive others!"/>
    <x v="39"/>
    <x v="117"/>
    <x v="2"/>
    <x v="0"/>
    <s v="USD"/>
    <n v="1458860363"/>
    <n v="1454975963"/>
    <b v="0"/>
    <x v="78"/>
    <b v="0"/>
    <s v="theater/plays"/>
    <x v="50"/>
    <n v="0"/>
    <x v="1"/>
    <x v="6"/>
  </r>
  <r>
    <n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x v="29"/>
    <b v="0"/>
    <s v="theater/plays"/>
    <x v="60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x v="80"/>
    <b v="0"/>
    <s v="theater/plays"/>
    <x v="62"/>
    <n v="62.5"/>
    <x v="1"/>
    <x v="6"/>
  </r>
  <r>
    <n v="4026"/>
    <x v="4019"/>
    <s v="This is a play that voices that stories of the black experience in America using spoken word, song and dance."/>
    <x v="23"/>
    <x v="117"/>
    <x v="2"/>
    <x v="0"/>
    <s v="USD"/>
    <n v="1449247439"/>
    <n v="1444059839"/>
    <b v="0"/>
    <x v="78"/>
    <b v="0"/>
    <s v="theater/plays"/>
    <x v="50"/>
    <n v="0"/>
    <x v="1"/>
    <x v="6"/>
  </r>
  <r>
    <n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x v="63"/>
    <b v="0"/>
    <s v="theater/plays"/>
    <x v="113"/>
    <n v="30.71"/>
    <x v="1"/>
    <x v="6"/>
  </r>
  <r>
    <n v="4028"/>
    <x v="4021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x v="202"/>
    <b v="0"/>
    <s v="theater/plays"/>
    <x v="58"/>
    <n v="51"/>
    <x v="1"/>
    <x v="6"/>
  </r>
  <r>
    <n v="4029"/>
    <x v="4022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x v="78"/>
    <b v="0"/>
    <s v="theater/plays"/>
    <x v="50"/>
    <n v="0"/>
    <x v="1"/>
    <x v="6"/>
  </r>
  <r>
    <n v="4030"/>
    <x v="4023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x v="79"/>
    <b v="0"/>
    <s v="theater/plays"/>
    <x v="63"/>
    <n v="66.67"/>
    <x v="1"/>
    <x v="6"/>
  </r>
  <r>
    <n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x v="78"/>
    <b v="0"/>
    <s v="theater/plays"/>
    <x v="50"/>
    <n v="0"/>
    <x v="1"/>
    <x v="6"/>
  </r>
  <r>
    <n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x v="63"/>
    <b v="0"/>
    <s v="theater/plays"/>
    <x v="113"/>
    <n v="59"/>
    <x v="1"/>
    <x v="6"/>
  </r>
  <r>
    <n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x v="225"/>
    <b v="0"/>
    <s v="theater/plays"/>
    <x v="73"/>
    <n v="65.34"/>
    <x v="1"/>
    <x v="6"/>
  </r>
  <r>
    <n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x v="84"/>
    <b v="0"/>
    <s v="theater/plays"/>
    <x v="60"/>
    <n v="100"/>
    <x v="1"/>
    <x v="6"/>
  </r>
  <r>
    <n v="4035"/>
    <x v="4028"/>
    <s v="&quot;Stories are where you go to look for the truth of your own life.&quot; (Frank Delaney)"/>
    <x v="3"/>
    <x v="2534"/>
    <x v="2"/>
    <x v="0"/>
    <s v="USD"/>
    <n v="1413925887"/>
    <n v="1411333887"/>
    <b v="0"/>
    <x v="20"/>
    <b v="0"/>
    <s v="theater/plays"/>
    <x v="121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x v="57"/>
    <b v="0"/>
    <s v="theater/plays"/>
    <x v="153"/>
    <n v="166.06"/>
    <x v="1"/>
    <x v="6"/>
  </r>
  <r>
    <n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x v="84"/>
    <b v="0"/>
    <s v="theater/plays"/>
    <x v="57"/>
    <n v="40"/>
    <x v="1"/>
    <x v="6"/>
  </r>
  <r>
    <n v="4038"/>
    <x v="4031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x v="80"/>
    <b v="0"/>
    <s v="theater/plays"/>
    <x v="81"/>
    <n v="75.25"/>
    <x v="1"/>
    <x v="6"/>
  </r>
  <r>
    <n v="4039"/>
    <x v="4032"/>
    <s v="Help stage an original One Act Play that brings awareness to Alzheimer's in its debut performance."/>
    <x v="2"/>
    <x v="452"/>
    <x v="2"/>
    <x v="0"/>
    <s v="USD"/>
    <n v="1448949540"/>
    <n v="1446048367"/>
    <b v="0"/>
    <x v="81"/>
    <b v="0"/>
    <s v="theater/plays"/>
    <x v="64"/>
    <n v="60"/>
    <x v="1"/>
    <x v="6"/>
  </r>
  <r>
    <n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x v="84"/>
    <b v="0"/>
    <s v="theater/plays"/>
    <x v="134"/>
    <n v="1250"/>
    <x v="1"/>
    <x v="6"/>
  </r>
  <r>
    <n v="4041"/>
    <x v="4034"/>
    <s v="A bold, colouful, vibrant play centred around the last remaining monarchy of Africa."/>
    <x v="10"/>
    <x v="577"/>
    <x v="2"/>
    <x v="1"/>
    <s v="GBP"/>
    <n v="1473160954"/>
    <n v="1467976954"/>
    <b v="0"/>
    <x v="84"/>
    <b v="0"/>
    <s v="theater/plays"/>
    <x v="50"/>
    <n v="10.5"/>
    <x v="1"/>
    <x v="6"/>
  </r>
  <r>
    <n v="4042"/>
    <x v="4035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x v="83"/>
    <b v="0"/>
    <s v="theater/plays"/>
    <x v="50"/>
    <n v="7"/>
    <x v="1"/>
    <x v="6"/>
  </r>
  <r>
    <n v="4043"/>
    <x v="4036"/>
    <s v="This could be my last play, need to bring my son out to see it before it's over.  Need to fly him here from BC"/>
    <x v="43"/>
    <x v="117"/>
    <x v="2"/>
    <x v="5"/>
    <s v="CAD"/>
    <n v="1416524325"/>
    <n v="1415228325"/>
    <b v="0"/>
    <x v="78"/>
    <b v="0"/>
    <s v="theater/plays"/>
    <x v="50"/>
    <n v="0"/>
    <x v="1"/>
    <x v="6"/>
  </r>
  <r>
    <n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x v="80"/>
    <b v="0"/>
    <s v="theater/plays"/>
    <x v="151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x v="29"/>
    <b v="0"/>
    <s v="theater/plays"/>
    <x v="50"/>
    <n v="1"/>
    <x v="1"/>
    <x v="6"/>
  </r>
  <r>
    <n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x v="8"/>
    <b v="0"/>
    <s v="theater/plays"/>
    <x v="59"/>
    <n v="38.33"/>
    <x v="1"/>
    <x v="6"/>
  </r>
  <r>
    <n v="4047"/>
    <x v="4040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x v="80"/>
    <b v="0"/>
    <s v="theater/plays"/>
    <x v="53"/>
    <n v="27.5"/>
    <x v="1"/>
    <x v="6"/>
  </r>
  <r>
    <n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x v="110"/>
    <b v="0"/>
    <s v="theater/plays"/>
    <x v="82"/>
    <n v="32.979999999999997"/>
    <x v="1"/>
    <x v="6"/>
  </r>
  <r>
    <n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x v="29"/>
    <b v="0"/>
    <s v="theater/plays"/>
    <x v="50"/>
    <n v="16"/>
    <x v="1"/>
    <x v="6"/>
  </r>
  <r>
    <n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x v="29"/>
    <b v="0"/>
    <s v="theater/plays"/>
    <x v="50"/>
    <n v="1"/>
    <x v="1"/>
    <x v="6"/>
  </r>
  <r>
    <n v="4051"/>
    <x v="4044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x v="78"/>
    <b v="0"/>
    <s v="theater/plays"/>
    <x v="50"/>
    <n v="0"/>
    <x v="1"/>
    <x v="6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x v="62"/>
    <b v="0"/>
    <s v="theater/plays"/>
    <x v="151"/>
    <n v="86.62"/>
    <x v="1"/>
    <x v="6"/>
  </r>
  <r>
    <n v="4053"/>
    <x v="4046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x v="84"/>
    <b v="0"/>
    <s v="theater/plays"/>
    <x v="66"/>
    <n v="55"/>
    <x v="1"/>
    <x v="6"/>
  </r>
  <r>
    <n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x v="78"/>
    <b v="0"/>
    <s v="theater/plays"/>
    <x v="50"/>
    <n v="0"/>
    <x v="1"/>
    <x v="6"/>
  </r>
  <r>
    <n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x v="64"/>
    <b v="0"/>
    <s v="theater/plays"/>
    <x v="82"/>
    <n v="41.95"/>
    <x v="1"/>
    <x v="6"/>
  </r>
  <r>
    <n v="4056"/>
    <x v="4049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x v="82"/>
    <b v="0"/>
    <s v="theater/plays"/>
    <x v="226"/>
    <n v="88.33"/>
    <x v="1"/>
    <x v="6"/>
  </r>
  <r>
    <n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x v="79"/>
    <b v="0"/>
    <s v="theater/plays"/>
    <x v="66"/>
    <n v="129.16999999999999"/>
    <x v="1"/>
    <x v="6"/>
  </r>
  <r>
    <n v="4058"/>
    <x v="4051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x v="80"/>
    <b v="0"/>
    <s v="theater/plays"/>
    <x v="56"/>
    <n v="23.75"/>
    <x v="1"/>
    <x v="6"/>
  </r>
  <r>
    <n v="4059"/>
    <x v="4052"/>
    <s v="A very Canadian children's play inspired by the tradition of British pantomimes like Aladdin, and the Nutcracker."/>
    <x v="3"/>
    <x v="156"/>
    <x v="2"/>
    <x v="5"/>
    <s v="CAD"/>
    <n v="1410836400"/>
    <n v="1408116152"/>
    <b v="0"/>
    <x v="63"/>
    <b v="0"/>
    <s v="theater/plays"/>
    <x v="56"/>
    <n v="35.71"/>
    <x v="1"/>
    <x v="6"/>
  </r>
  <r>
    <n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x v="81"/>
    <b v="0"/>
    <s v="theater/plays"/>
    <x v="56"/>
    <n v="57"/>
    <x v="1"/>
    <x v="6"/>
  </r>
  <r>
    <n v="4061"/>
    <x v="4054"/>
    <s v="SKYLAR'S SYNDROME is a tremendous psychodrama by master playwright Gavin Kayner!"/>
    <x v="441"/>
    <x v="117"/>
    <x v="2"/>
    <x v="0"/>
    <s v="USD"/>
    <n v="1461205423"/>
    <n v="1456025023"/>
    <b v="0"/>
    <x v="78"/>
    <b v="0"/>
    <s v="theater/plays"/>
    <x v="50"/>
    <n v="0"/>
    <x v="1"/>
    <x v="6"/>
  </r>
  <r>
    <n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x v="83"/>
    <b v="0"/>
    <s v="theater/plays"/>
    <x v="53"/>
    <n v="163.33000000000001"/>
    <x v="1"/>
    <x v="6"/>
  </r>
  <r>
    <n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x v="82"/>
    <b v="0"/>
    <s v="theater/plays"/>
    <x v="60"/>
    <n v="15"/>
    <x v="1"/>
    <x v="6"/>
  </r>
  <r>
    <n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x v="79"/>
    <b v="0"/>
    <s v="theater/plays"/>
    <x v="118"/>
    <n v="64.17"/>
    <x v="1"/>
    <x v="6"/>
  </r>
  <r>
    <n v="4065"/>
    <x v="4058"/>
    <s v="A classical/ fantasy version of midsummers done by professionally trained actors in Tulsa!"/>
    <x v="23"/>
    <x v="2539"/>
    <x v="2"/>
    <x v="0"/>
    <s v="USD"/>
    <n v="1407883811"/>
    <n v="1405291811"/>
    <b v="0"/>
    <x v="80"/>
    <b v="0"/>
    <s v="theater/plays"/>
    <x v="60"/>
    <n v="6.75"/>
    <x v="1"/>
    <x v="6"/>
  </r>
  <r>
    <n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x v="29"/>
    <b v="0"/>
    <s v="theater/plays"/>
    <x v="50"/>
    <n v="25"/>
    <x v="1"/>
    <x v="6"/>
  </r>
  <r>
    <n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x v="57"/>
    <b v="0"/>
    <s v="theater/plays"/>
    <x v="220"/>
    <n v="179.12"/>
    <x v="1"/>
    <x v="6"/>
  </r>
  <r>
    <n v="4068"/>
    <x v="4061"/>
    <s v="Be a PRODUCER of the Original stage play BELLE DAME SANS MERCI by Michael Fenlason! :-) :-( !"/>
    <x v="442"/>
    <x v="2540"/>
    <x v="2"/>
    <x v="0"/>
    <s v="USD"/>
    <n v="1484348700"/>
    <n v="1481756855"/>
    <b v="0"/>
    <x v="29"/>
    <b v="0"/>
    <s v="theater/plays"/>
    <x v="60"/>
    <n v="34.950000000000003"/>
    <x v="1"/>
    <x v="6"/>
  </r>
  <r>
    <n v="4069"/>
    <x v="4062"/>
    <s v="'The Pendulum Swings' is a three-act dark comedy that sees Frank and Michael await their execution on Death Row."/>
    <x v="21"/>
    <x v="357"/>
    <x v="2"/>
    <x v="1"/>
    <s v="GBP"/>
    <n v="1425124800"/>
    <n v="1421596356"/>
    <b v="0"/>
    <x v="62"/>
    <b v="0"/>
    <s v="theater/plays"/>
    <x v="122"/>
    <n v="33.08"/>
    <x v="1"/>
    <x v="6"/>
  </r>
  <r>
    <n v="4070"/>
    <x v="4063"/>
    <s v="V-Day Southern Utah University 2015 and Second Studio Players presents: The Vagina Monologues"/>
    <x v="28"/>
    <x v="785"/>
    <x v="2"/>
    <x v="0"/>
    <s v="USD"/>
    <n v="1425178800"/>
    <n v="1422374420"/>
    <b v="0"/>
    <x v="79"/>
    <b v="0"/>
    <s v="theater/plays"/>
    <x v="123"/>
    <n v="27.5"/>
    <x v="1"/>
    <x v="6"/>
  </r>
  <r>
    <n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x v="78"/>
    <b v="0"/>
    <s v="theater/plays"/>
    <x v="50"/>
    <n v="0"/>
    <x v="1"/>
    <x v="6"/>
  </r>
  <r>
    <n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x v="84"/>
    <b v="0"/>
    <s v="theater/plays"/>
    <x v="50"/>
    <n v="2"/>
    <x v="1"/>
    <x v="6"/>
  </r>
  <r>
    <n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x v="84"/>
    <b v="0"/>
    <s v="theater/plays"/>
    <x v="60"/>
    <n v="18.5"/>
    <x v="1"/>
    <x v="6"/>
  </r>
  <r>
    <n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x v="64"/>
    <b v="0"/>
    <s v="theater/plays"/>
    <x v="117"/>
    <n v="35"/>
    <x v="1"/>
    <x v="6"/>
  </r>
  <r>
    <n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x v="62"/>
    <b v="0"/>
    <s v="theater/plays"/>
    <x v="129"/>
    <n v="44.31"/>
    <x v="1"/>
    <x v="6"/>
  </r>
  <r>
    <n v="4076"/>
    <x v="4069"/>
    <s v="A play to raise awareness about the effects of mental illness on a military family in the Cold War area."/>
    <x v="176"/>
    <x v="117"/>
    <x v="2"/>
    <x v="0"/>
    <s v="USD"/>
    <n v="1413921060"/>
    <n v="1411499149"/>
    <b v="0"/>
    <x v="78"/>
    <b v="0"/>
    <s v="theater/plays"/>
    <x v="50"/>
    <n v="0"/>
    <x v="1"/>
    <x v="6"/>
  </r>
  <r>
    <n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x v="79"/>
    <b v="0"/>
    <s v="theater/plays"/>
    <x v="114"/>
    <n v="222.5"/>
    <x v="1"/>
    <x v="6"/>
  </r>
  <r>
    <n v="4078"/>
    <x v="4071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x v="78"/>
    <b v="0"/>
    <s v="theater/plays"/>
    <x v="50"/>
    <n v="0"/>
    <x v="1"/>
    <x v="6"/>
  </r>
  <r>
    <n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x v="29"/>
    <b v="0"/>
    <s v="theater/plays"/>
    <x v="50"/>
    <n v="5"/>
    <x v="1"/>
    <x v="6"/>
  </r>
  <r>
    <n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x v="78"/>
    <b v="0"/>
    <s v="theater/plays"/>
    <x v="50"/>
    <n v="0"/>
    <x v="1"/>
    <x v="6"/>
  </r>
  <r>
    <n v="4081"/>
    <x v="4074"/>
    <s v="AUTheatreWing is a student theatre association fostering the development of the dramatic arts at our university."/>
    <x v="443"/>
    <x v="457"/>
    <x v="2"/>
    <x v="0"/>
    <s v="USD"/>
    <n v="1425819425"/>
    <n v="1423231025"/>
    <b v="0"/>
    <x v="8"/>
    <b v="0"/>
    <s v="theater/plays"/>
    <x v="63"/>
    <n v="29.17"/>
    <x v="1"/>
    <x v="6"/>
  </r>
  <r>
    <n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x v="84"/>
    <b v="0"/>
    <s v="theater/plays"/>
    <x v="53"/>
    <n v="1.5"/>
    <x v="1"/>
    <x v="6"/>
  </r>
  <r>
    <n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x v="79"/>
    <b v="0"/>
    <s v="theater/plays"/>
    <x v="66"/>
    <n v="126.5"/>
    <x v="1"/>
    <x v="6"/>
  </r>
  <r>
    <n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x v="29"/>
    <b v="0"/>
    <s v="theater/plays"/>
    <x v="50"/>
    <n v="10"/>
    <x v="1"/>
    <x v="6"/>
  </r>
  <r>
    <n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x v="29"/>
    <b v="0"/>
    <s v="theater/plays"/>
    <x v="50"/>
    <n v="10"/>
    <x v="1"/>
    <x v="6"/>
  </r>
  <r>
    <n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x v="81"/>
    <b v="0"/>
    <s v="theater/plays"/>
    <x v="62"/>
    <n v="9.4"/>
    <x v="1"/>
    <x v="6"/>
  </r>
  <r>
    <n v="4087"/>
    <x v="4080"/>
    <s v="Comedy Stage Play"/>
    <x v="376"/>
    <x v="117"/>
    <x v="2"/>
    <x v="0"/>
    <s v="USD"/>
    <n v="1468777786"/>
    <n v="1466185786"/>
    <b v="0"/>
    <x v="78"/>
    <b v="0"/>
    <s v="theater/plays"/>
    <x v="50"/>
    <n v="0"/>
    <x v="1"/>
    <x v="6"/>
  </r>
  <r>
    <n v="4088"/>
    <x v="4081"/>
    <s v="Young persons theatre company working in deprived area seeking funding for children's theatrical production."/>
    <x v="13"/>
    <x v="1168"/>
    <x v="2"/>
    <x v="1"/>
    <s v="GBP"/>
    <n v="1421403960"/>
    <n v="1418827324"/>
    <b v="0"/>
    <x v="83"/>
    <b v="0"/>
    <s v="theater/plays"/>
    <x v="57"/>
    <n v="72"/>
    <x v="1"/>
    <x v="6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x v="22"/>
    <b v="0"/>
    <s v="theater/plays"/>
    <x v="62"/>
    <n v="30"/>
    <x v="1"/>
    <x v="6"/>
  </r>
  <r>
    <n v="4090"/>
    <x v="4083"/>
    <s v="A gripping re-enactment of a true breast cancer survival story, highlighted with inspiration and laughter!"/>
    <x v="28"/>
    <x v="573"/>
    <x v="2"/>
    <x v="0"/>
    <s v="USD"/>
    <n v="1438959600"/>
    <n v="1437754137"/>
    <b v="0"/>
    <x v="83"/>
    <b v="0"/>
    <s v="theater/plays"/>
    <x v="56"/>
    <n v="10.67"/>
    <x v="1"/>
    <x v="6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x v="22"/>
    <b v="0"/>
    <s v="theater/plays"/>
    <x v="55"/>
    <n v="25.5"/>
    <x v="1"/>
    <x v="6"/>
  </r>
  <r>
    <n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x v="29"/>
    <b v="0"/>
    <s v="theater/plays"/>
    <x v="50"/>
    <n v="20"/>
    <x v="1"/>
    <x v="6"/>
  </r>
  <r>
    <n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x v="80"/>
    <b v="0"/>
    <s v="theater/plays"/>
    <x v="53"/>
    <n v="15"/>
    <x v="1"/>
    <x v="6"/>
  </r>
  <r>
    <n v="4094"/>
    <x v="4087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x v="22"/>
    <b v="0"/>
    <s v="theater/plays"/>
    <x v="121"/>
    <n v="91.25"/>
    <x v="1"/>
    <x v="6"/>
  </r>
  <r>
    <n v="4095"/>
    <x v="4088"/>
    <s v="Proyecto teatral dirigido por MartÃ­n Acosta que habla y reflexiona sobre el amor y su naturaleza."/>
    <x v="11"/>
    <x v="25"/>
    <x v="2"/>
    <x v="14"/>
    <s v="MXN"/>
    <n v="1482108350"/>
    <n v="1479516350"/>
    <b v="0"/>
    <x v="29"/>
    <b v="0"/>
    <s v="theater/plays"/>
    <x v="56"/>
    <n v="800"/>
    <x v="1"/>
    <x v="6"/>
  </r>
  <r>
    <n v="4096"/>
    <x v="4089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x v="81"/>
    <b v="0"/>
    <s v="theater/plays"/>
    <x v="57"/>
    <n v="80"/>
    <x v="1"/>
    <x v="6"/>
  </r>
  <r>
    <n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x v="78"/>
    <b v="0"/>
    <s v="theater/plays"/>
    <x v="50"/>
    <n v="0"/>
    <x v="1"/>
    <x v="6"/>
  </r>
  <r>
    <n v="4098"/>
    <x v="4091"/>
    <s v="Community Youth play, written by and performed by the youth about finding joy in the simple things in life"/>
    <x v="96"/>
    <x v="117"/>
    <x v="2"/>
    <x v="0"/>
    <s v="USD"/>
    <n v="1465060797"/>
    <n v="1462468797"/>
    <b v="0"/>
    <x v="78"/>
    <b v="0"/>
    <s v="theater/plays"/>
    <x v="50"/>
    <n v="0"/>
    <x v="1"/>
    <x v="6"/>
  </r>
  <r>
    <n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x v="29"/>
    <b v="0"/>
    <s v="theater/plays"/>
    <x v="60"/>
    <n v="50"/>
    <x v="1"/>
    <x v="6"/>
  </r>
  <r>
    <n v="4100"/>
    <x v="4093"/>
    <s v="How does war change a family?  A peek into one family's kitchen as their soldier fights in Iraq."/>
    <x v="444"/>
    <x v="117"/>
    <x v="2"/>
    <x v="0"/>
    <s v="USD"/>
    <n v="1414205990"/>
    <n v="1413341990"/>
    <b v="0"/>
    <x v="78"/>
    <b v="0"/>
    <s v="theater/plays"/>
    <x v="50"/>
    <n v="0"/>
    <x v="1"/>
    <x v="6"/>
  </r>
  <r>
    <n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x v="78"/>
    <b v="0"/>
    <s v="theater/plays"/>
    <x v="50"/>
    <n v="0"/>
    <x v="1"/>
    <x v="6"/>
  </r>
  <r>
    <n v="4102"/>
    <x v="4095"/>
    <s v="Local Community theater to get up and running in the Idaho Falls area. Something new, something different!"/>
    <x v="2"/>
    <x v="2547"/>
    <x v="2"/>
    <x v="0"/>
    <s v="USD"/>
    <n v="1463343673"/>
    <n v="1460751673"/>
    <b v="0"/>
    <x v="79"/>
    <b v="0"/>
    <s v="theater/plays"/>
    <x v="117"/>
    <n v="22.83"/>
    <x v="1"/>
    <x v="6"/>
  </r>
  <r>
    <n v="4103"/>
    <x v="4096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x v="79"/>
    <b v="0"/>
    <s v="theater/plays"/>
    <x v="54"/>
    <n v="16.670000000000002"/>
    <x v="1"/>
    <x v="6"/>
  </r>
  <r>
    <n v="4104"/>
    <x v="4097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x v="25"/>
    <b v="0"/>
    <s v="theater/plays"/>
    <x v="70"/>
    <n v="45.79"/>
    <x v="1"/>
    <x v="6"/>
  </r>
  <r>
    <n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x v="79"/>
    <b v="0"/>
    <s v="theater/plays"/>
    <x v="113"/>
    <n v="383.33"/>
    <x v="1"/>
    <x v="6"/>
  </r>
  <r>
    <n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x v="51"/>
    <b v="0"/>
    <s v="theater/plays"/>
    <x v="376"/>
    <n v="106.97"/>
    <x v="1"/>
    <x v="6"/>
  </r>
  <r>
    <n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x v="80"/>
    <b v="0"/>
    <s v="theater/plays"/>
    <x v="53"/>
    <n v="10.25"/>
    <x v="1"/>
    <x v="6"/>
  </r>
  <r>
    <n v="4108"/>
    <x v="4101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x v="29"/>
    <b v="0"/>
    <s v="theater/plays"/>
    <x v="53"/>
    <n v="59"/>
    <x v="1"/>
    <x v="6"/>
  </r>
  <r>
    <n v="4109"/>
    <x v="4102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x v="78"/>
    <b v="0"/>
    <s v="theater/plays"/>
    <x v="50"/>
    <n v="0"/>
    <x v="1"/>
    <x v="6"/>
  </r>
  <r>
    <n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x v="79"/>
    <b v="0"/>
    <s v="theater/plays"/>
    <x v="129"/>
    <n v="14.33"/>
    <x v="1"/>
    <x v="6"/>
  </r>
  <r>
    <n v="4111"/>
    <x v="4104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x v="79"/>
    <b v="0"/>
    <s v="theater/plays"/>
    <x v="56"/>
    <n v="15.67"/>
    <x v="1"/>
    <x v="6"/>
  </r>
  <r>
    <n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x v="29"/>
    <b v="0"/>
    <s v="theater/plays"/>
    <x v="50"/>
    <n v="1"/>
    <x v="1"/>
    <x v="6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x v="8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345AD2-2399-4783-87CB-74A3FD4CBCB9}" name="PivotTable1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7FDF8-D7DC-43DA-8E09-8CAC7F002982}" name="PivotTable2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axis="axisPage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6F78F0-1804-4801-86E3-54337F447FCE}" name="PivotTable3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5" zoomScaleNormal="65" workbookViewId="0">
      <pane ySplit="1" topLeftCell="A2" activePane="bottomLeft" state="frozen"/>
      <selection pane="bottomLeft" activeCell="F1" sqref="F1:F1048576"/>
    </sheetView>
  </sheetViews>
  <sheetFormatPr defaultColWidth="8.81640625" defaultRowHeight="14.5" x14ac:dyDescent="0.35"/>
  <cols>
    <col min="1" max="1" width="7.81640625" customWidth="1"/>
    <col min="2" max="2" width="38.453125" style="3" customWidth="1"/>
    <col min="3" max="3" width="40.36328125" style="3" customWidth="1"/>
    <col min="4" max="4" width="18.81640625" style="6" customWidth="1"/>
    <col min="5" max="5" width="17.906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6328125" customWidth="1"/>
    <col min="16" max="16" width="16.7265625" customWidth="1"/>
    <col min="17" max="17" width="23.453125" customWidth="1"/>
    <col min="18" max="18" width="13.54296875" customWidth="1"/>
    <col min="19" max="19" width="26.6328125" style="16" customWidth="1"/>
    <col min="20" max="20" width="27.90625" style="16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>IFERROR(ROUND(E3/L3,2),0)</f>
        <v>185.48</v>
      </c>
      <c r="Q3" s="10" t="s">
        <v>8308</v>
      </c>
      <c r="R3" t="s">
        <v>8309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ref="P4:P66" si="3">IFERROR(ROUND(E4/L4,2),0)</f>
        <v>15</v>
      </c>
      <c r="Q4" s="10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3"/>
        <v>69.27</v>
      </c>
      <c r="Q5" s="10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3"/>
        <v>190.55</v>
      </c>
      <c r="Q6" s="10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3"/>
        <v>93.4</v>
      </c>
      <c r="Q7" s="10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3"/>
        <v>146.88</v>
      </c>
      <c r="Q8" s="10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3"/>
        <v>159.82</v>
      </c>
      <c r="Q9" s="10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3"/>
        <v>291.79000000000002</v>
      </c>
      <c r="Q10" s="10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3"/>
        <v>31.5</v>
      </c>
      <c r="Q11" s="10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3"/>
        <v>158.68</v>
      </c>
      <c r="Q12" s="10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3"/>
        <v>80.33</v>
      </c>
      <c r="Q13" s="10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3"/>
        <v>59.96</v>
      </c>
      <c r="Q14" s="10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3"/>
        <v>109.78</v>
      </c>
      <c r="Q15" s="10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3"/>
        <v>147.71</v>
      </c>
      <c r="Q16" s="10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3"/>
        <v>21.76</v>
      </c>
      <c r="Q17" s="10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3"/>
        <v>171.84</v>
      </c>
      <c r="Q18" s="10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3"/>
        <v>41.94</v>
      </c>
      <c r="Q19" s="10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3"/>
        <v>93.26</v>
      </c>
      <c r="Q20" s="10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3"/>
        <v>56.14</v>
      </c>
      <c r="Q21" s="10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3"/>
        <v>80.16</v>
      </c>
      <c r="Q22" s="10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3"/>
        <v>199.9</v>
      </c>
      <c r="Q23" s="10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3"/>
        <v>51.25</v>
      </c>
      <c r="Q24" s="10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3"/>
        <v>103.04</v>
      </c>
      <c r="Q25" s="10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3"/>
        <v>66.349999999999994</v>
      </c>
      <c r="Q26" s="10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3"/>
        <v>57.14</v>
      </c>
      <c r="Q27" s="10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3"/>
        <v>102.11</v>
      </c>
      <c r="Q28" s="10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3"/>
        <v>148.97</v>
      </c>
      <c r="Q29" s="10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3"/>
        <v>169.61</v>
      </c>
      <c r="Q30" s="10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3"/>
        <v>31.62</v>
      </c>
      <c r="Q31" s="10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3"/>
        <v>76.45</v>
      </c>
      <c r="Q32" s="10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3"/>
        <v>13</v>
      </c>
      <c r="Q33" s="10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3"/>
        <v>320.45</v>
      </c>
      <c r="Q34" s="10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3"/>
        <v>83.75</v>
      </c>
      <c r="Q35" s="10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3"/>
        <v>49.88</v>
      </c>
      <c r="Q36" s="10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3"/>
        <v>59.46</v>
      </c>
      <c r="Q37" s="10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3"/>
        <v>193.84</v>
      </c>
      <c r="Q38" s="10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3"/>
        <v>159.51</v>
      </c>
      <c r="Q39" s="10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3"/>
        <v>41.68</v>
      </c>
      <c r="Q40" s="10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3"/>
        <v>150.9</v>
      </c>
      <c r="Q41" s="10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3"/>
        <v>126.69</v>
      </c>
      <c r="Q42" s="10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3"/>
        <v>105.26</v>
      </c>
      <c r="Q43" s="10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3"/>
        <v>117.51</v>
      </c>
      <c r="Q44" s="10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3"/>
        <v>117.36</v>
      </c>
      <c r="Q45" s="10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3"/>
        <v>133.33000000000001</v>
      </c>
      <c r="Q46" s="10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3"/>
        <v>98.36</v>
      </c>
      <c r="Q47" s="10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3"/>
        <v>194.44</v>
      </c>
      <c r="Q48" s="10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3"/>
        <v>76.87</v>
      </c>
      <c r="Q49" s="10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3"/>
        <v>56.82</v>
      </c>
      <c r="Q50" s="10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3"/>
        <v>137.93</v>
      </c>
      <c r="Q51" s="10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3"/>
        <v>27.27</v>
      </c>
      <c r="Q52" s="10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3"/>
        <v>118.34</v>
      </c>
      <c r="Q53" s="10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3"/>
        <v>223.48</v>
      </c>
      <c r="Q54" s="10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3"/>
        <v>28.11</v>
      </c>
      <c r="Q55" s="10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3"/>
        <v>194.23</v>
      </c>
      <c r="Q56" s="10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3"/>
        <v>128.94999999999999</v>
      </c>
      <c r="Q57" s="10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3"/>
        <v>49.32</v>
      </c>
      <c r="Q58" s="10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3"/>
        <v>221.52</v>
      </c>
      <c r="Q59" s="10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3"/>
        <v>137.21</v>
      </c>
      <c r="Q60" s="10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3"/>
        <v>606.82000000000005</v>
      </c>
      <c r="Q61" s="10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3"/>
        <v>43.04</v>
      </c>
      <c r="Q62" s="10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3"/>
        <v>322.39</v>
      </c>
      <c r="Q63" s="10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3"/>
        <v>96.71</v>
      </c>
      <c r="Q64" s="10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3"/>
        <v>35.47</v>
      </c>
      <c r="Q65" s="10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3"/>
        <v>86.67</v>
      </c>
      <c r="Q66" s="10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6">
        <f t="shared" ref="S4099:S4114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6">
        <f>(((J4115/60)/60)/24)+DATE(1970,1,1)</f>
        <v>42358.573182870372</v>
      </c>
      <c r="T4115" s="16">
        <f t="shared" si="259"/>
        <v>42377.273611111115</v>
      </c>
    </row>
  </sheetData>
  <autoFilter ref="A1:T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ontainsText" dxfId="14" priority="4" operator="containsText" text="failed">
      <formula>NOT(ISERROR(SEARCH("failed",F1)))</formula>
    </cfRule>
    <cfRule type="containsText" dxfId="13" priority="5" operator="containsText" text="canceled">
      <formula>NOT(ISERROR(SEARCH("canceled",F1)))</formula>
    </cfRule>
    <cfRule type="containsText" dxfId="12" priority="6" operator="containsText" text="canceled">
      <formula>NOT(ISERROR(SEARCH("canceled",F1)))</formula>
    </cfRule>
    <cfRule type="containsText" dxfId="11" priority="7" operator="containsText" text="successful">
      <formula>NOT(ISERROR(SEARCH("successful",F1)))</formula>
    </cfRule>
    <cfRule type="containsText" dxfId="10" priority="8" operator="containsText" text="live">
      <formula>NOT(ISERROR(SEARCH("live",F1)))</formula>
    </cfRule>
  </conditionalFormatting>
  <conditionalFormatting sqref="O1:O1048576 P1 R1:T1">
    <cfRule type="colorScale" priority="1">
      <colorScale>
        <cfvo type="percent" val="0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48A5E-1FD7-456B-92C6-AA3EBFBEA2E9}">
  <dimension ref="A2:F15"/>
  <sheetViews>
    <sheetView workbookViewId="0">
      <selection activeCell="E4" sqref="E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0" width="9.453125" bestFit="1" customWidth="1"/>
    <col min="11" max="11" width="8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2" spans="1:6" x14ac:dyDescent="0.35">
      <c r="A2" s="11" t="s">
        <v>8222</v>
      </c>
      <c r="B2" t="s">
        <v>8223</v>
      </c>
    </row>
    <row r="4" spans="1:6" x14ac:dyDescent="0.35">
      <c r="A4" s="11" t="s">
        <v>8362</v>
      </c>
      <c r="B4" s="11" t="s">
        <v>8360</v>
      </c>
    </row>
    <row r="5" spans="1:6" x14ac:dyDescent="0.35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8308</v>
      </c>
      <c r="B6" s="12">
        <v>31</v>
      </c>
      <c r="C6" s="12">
        <v>130</v>
      </c>
      <c r="D6" s="12"/>
      <c r="E6" s="12">
        <v>261</v>
      </c>
      <c r="F6" s="12">
        <v>422</v>
      </c>
    </row>
    <row r="7" spans="1:6" x14ac:dyDescent="0.35">
      <c r="A7" s="13" t="s">
        <v>8334</v>
      </c>
      <c r="B7" s="12">
        <v>15</v>
      </c>
      <c r="C7" s="12">
        <v>115</v>
      </c>
      <c r="D7" s="12">
        <v>4</v>
      </c>
      <c r="E7" s="12">
        <v>34</v>
      </c>
      <c r="F7" s="12">
        <v>168</v>
      </c>
    </row>
    <row r="8" spans="1:6" x14ac:dyDescent="0.35">
      <c r="A8" s="13" t="s">
        <v>8331</v>
      </c>
      <c r="B8" s="12"/>
      <c r="C8" s="12">
        <v>96</v>
      </c>
      <c r="D8" s="12"/>
      <c r="E8" s="12">
        <v>52</v>
      </c>
      <c r="F8" s="12">
        <v>148</v>
      </c>
    </row>
    <row r="9" spans="1:6" x14ac:dyDescent="0.35">
      <c r="A9" s="13" t="s">
        <v>8329</v>
      </c>
      <c r="B9" s="12">
        <v>23</v>
      </c>
      <c r="C9" s="12"/>
      <c r="D9" s="12"/>
      <c r="E9" s="12"/>
      <c r="F9" s="12">
        <v>23</v>
      </c>
    </row>
    <row r="10" spans="1:6" x14ac:dyDescent="0.35">
      <c r="A10" s="13" t="s">
        <v>8323</v>
      </c>
      <c r="B10" s="12">
        <v>19</v>
      </c>
      <c r="C10" s="12">
        <v>110</v>
      </c>
      <c r="D10" s="12">
        <v>17</v>
      </c>
      <c r="E10" s="12">
        <v>490</v>
      </c>
      <c r="F10" s="12">
        <v>636</v>
      </c>
    </row>
    <row r="11" spans="1:6" x14ac:dyDescent="0.35">
      <c r="A11" s="13" t="s">
        <v>8336</v>
      </c>
      <c r="B11" s="12"/>
      <c r="C11" s="12">
        <v>72</v>
      </c>
      <c r="D11" s="12"/>
      <c r="E11" s="12">
        <v>62</v>
      </c>
      <c r="F11" s="12">
        <v>134</v>
      </c>
    </row>
    <row r="12" spans="1:6" x14ac:dyDescent="0.35">
      <c r="A12" s="13" t="s">
        <v>8320</v>
      </c>
      <c r="B12" s="12">
        <v>22</v>
      </c>
      <c r="C12" s="12">
        <v>87</v>
      </c>
      <c r="D12" s="12"/>
      <c r="E12" s="12">
        <v>69</v>
      </c>
      <c r="F12" s="12">
        <v>178</v>
      </c>
    </row>
    <row r="13" spans="1:6" x14ac:dyDescent="0.35">
      <c r="A13" s="13" t="s">
        <v>8317</v>
      </c>
      <c r="B13" s="12">
        <v>121</v>
      </c>
      <c r="C13" s="12">
        <v>138</v>
      </c>
      <c r="D13" s="12"/>
      <c r="E13" s="12">
        <v>158</v>
      </c>
      <c r="F13" s="12">
        <v>417</v>
      </c>
    </row>
    <row r="14" spans="1:6" x14ac:dyDescent="0.35">
      <c r="A14" s="13" t="s">
        <v>8315</v>
      </c>
      <c r="B14" s="12">
        <v>26</v>
      </c>
      <c r="C14" s="12">
        <v>349</v>
      </c>
      <c r="D14" s="12">
        <v>12</v>
      </c>
      <c r="E14" s="12">
        <v>525</v>
      </c>
      <c r="F14" s="12">
        <v>912</v>
      </c>
    </row>
    <row r="15" spans="1:6" x14ac:dyDescent="0.35">
      <c r="A15" s="13" t="s">
        <v>8361</v>
      </c>
      <c r="B15" s="12">
        <v>257</v>
      </c>
      <c r="C15" s="12">
        <v>1097</v>
      </c>
      <c r="D15" s="12">
        <v>33</v>
      </c>
      <c r="E15" s="12">
        <v>1651</v>
      </c>
      <c r="F15" s="1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A298C-D998-42D3-A7F4-251A6E6B0CCF}">
  <dimension ref="A1:F47"/>
  <sheetViews>
    <sheetView workbookViewId="0">
      <selection activeCell="B9" sqref="B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8363</v>
      </c>
    </row>
    <row r="2" spans="1:6" x14ac:dyDescent="0.35">
      <c r="A2" s="11" t="s">
        <v>1</v>
      </c>
      <c r="B2" t="s">
        <v>8363</v>
      </c>
    </row>
    <row r="4" spans="1:6" x14ac:dyDescent="0.35">
      <c r="A4" s="11" t="s">
        <v>8362</v>
      </c>
      <c r="B4" s="11" t="s">
        <v>8360</v>
      </c>
    </row>
    <row r="5" spans="1:6" x14ac:dyDescent="0.35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3" t="s">
        <v>8342</v>
      </c>
      <c r="B7" s="12">
        <v>20</v>
      </c>
      <c r="C7" s="12"/>
      <c r="D7" s="12"/>
      <c r="E7" s="12"/>
      <c r="F7" s="12">
        <v>20</v>
      </c>
    </row>
    <row r="8" spans="1:6" x14ac:dyDescent="0.35">
      <c r="A8" s="13" t="s">
        <v>8330</v>
      </c>
      <c r="B8" s="12">
        <v>24</v>
      </c>
      <c r="C8" s="12"/>
      <c r="D8" s="12"/>
      <c r="E8" s="12"/>
      <c r="F8" s="12">
        <v>24</v>
      </c>
    </row>
    <row r="9" spans="1:6" x14ac:dyDescent="0.35">
      <c r="A9" s="13" t="s">
        <v>8356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3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35">
      <c r="A11" s="13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35">
      <c r="A12" s="13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3" t="s">
        <v>8328</v>
      </c>
      <c r="B13" s="12"/>
      <c r="C13" s="12"/>
      <c r="D13" s="12"/>
      <c r="E13" s="12">
        <v>40</v>
      </c>
      <c r="F13" s="12">
        <v>40</v>
      </c>
    </row>
    <row r="14" spans="1:6" x14ac:dyDescent="0.35">
      <c r="A14" s="13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5">
      <c r="A15" s="13" t="s">
        <v>8322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3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5">
      <c r="A17" s="13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3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35">
      <c r="A19" s="13" t="s">
        <v>8327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5">
      <c r="A20" s="13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3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5">
      <c r="A22" s="13" t="s">
        <v>8325</v>
      </c>
      <c r="B22" s="12"/>
      <c r="C22" s="12"/>
      <c r="D22" s="12"/>
      <c r="E22" s="12">
        <v>20</v>
      </c>
      <c r="F22" s="12">
        <v>20</v>
      </c>
    </row>
    <row r="23" spans="1:6" x14ac:dyDescent="0.35">
      <c r="A23" s="13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3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5">
      <c r="A25" s="13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3" t="s">
        <v>8321</v>
      </c>
      <c r="B26" s="12"/>
      <c r="C26" s="12"/>
      <c r="D26" s="12"/>
      <c r="E26" s="12">
        <v>60</v>
      </c>
      <c r="F26" s="12">
        <v>60</v>
      </c>
    </row>
    <row r="27" spans="1:6" x14ac:dyDescent="0.35">
      <c r="A27" s="13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3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5">
      <c r="A29" s="13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3" t="s">
        <v>8316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5">
      <c r="A31" s="13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35">
      <c r="A32" s="13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35">
      <c r="A33" s="13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3" t="s">
        <v>8324</v>
      </c>
      <c r="B34" s="12"/>
      <c r="C34" s="12"/>
      <c r="D34" s="12"/>
      <c r="E34" s="12">
        <v>260</v>
      </c>
      <c r="F34" s="12">
        <v>260</v>
      </c>
    </row>
    <row r="35" spans="1:6" x14ac:dyDescent="0.35">
      <c r="A35" s="13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35">
      <c r="A36" s="13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35">
      <c r="A37" s="13" t="s">
        <v>8350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5">
      <c r="A38" s="13" t="s">
        <v>8353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5">
      <c r="A39" s="13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5">
      <c r="A40" s="13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35">
      <c r="A41" s="13" t="s">
        <v>8309</v>
      </c>
      <c r="B41" s="12"/>
      <c r="C41" s="12"/>
      <c r="D41" s="12"/>
      <c r="E41" s="12">
        <v>60</v>
      </c>
      <c r="F41" s="12">
        <v>60</v>
      </c>
    </row>
    <row r="42" spans="1:6" x14ac:dyDescent="0.35">
      <c r="A42" s="13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5">
      <c r="A43" s="13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3" t="s">
        <v>8319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5">
      <c r="A45" s="13" t="s">
        <v>8318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5">
      <c r="A46" s="13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35">
      <c r="A47" s="13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346F7-88A8-4A8E-9E64-0BA280CEFE3C}">
  <dimension ref="A1:F17"/>
  <sheetViews>
    <sheetView workbookViewId="0">
      <selection activeCell="B20" sqref="B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3" spans="1:6" x14ac:dyDescent="0.35">
      <c r="A3" s="11" t="s">
        <v>8362</v>
      </c>
      <c r="B3" s="11" t="s">
        <v>8360</v>
      </c>
    </row>
    <row r="4" spans="1:6" x14ac:dyDescent="0.3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8373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35">
      <c r="A6" s="14" t="s">
        <v>8374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35">
      <c r="A7" s="14" t="s">
        <v>8375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35">
      <c r="A8" s="14" t="s">
        <v>8376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35">
      <c r="A9" s="14" t="s">
        <v>8367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35">
      <c r="A10" s="14" t="s">
        <v>8377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35">
      <c r="A11" s="14" t="s">
        <v>8368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35">
      <c r="A12" s="14" t="s">
        <v>8369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35">
      <c r="A13" s="14" t="s">
        <v>8370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35">
      <c r="A14" s="14" t="s">
        <v>8371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35">
      <c r="A15" s="14" t="s">
        <v>8372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35">
      <c r="A16" s="14" t="s">
        <v>8378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35">
      <c r="A17" s="14" t="s">
        <v>8361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6B31E-A3BA-4B3E-B0D3-E2BF17E13B48}">
  <dimension ref="A1:F6"/>
  <sheetViews>
    <sheetView topLeftCell="C1" workbookViewId="0">
      <selection activeCell="H6" sqref="H6"/>
    </sheetView>
  </sheetViews>
  <sheetFormatPr defaultRowHeight="14.5" x14ac:dyDescent="0.35"/>
  <cols>
    <col min="1" max="1" width="15.453125" customWidth="1"/>
    <col min="2" max="2" width="96.36328125" customWidth="1"/>
    <col min="5" max="5" width="16.7265625" customWidth="1"/>
    <col min="6" max="6" width="19.1796875" customWidth="1"/>
  </cols>
  <sheetData>
    <row r="1" spans="1:6" x14ac:dyDescent="0.35">
      <c r="A1" t="s">
        <v>8379</v>
      </c>
      <c r="B1" t="s">
        <v>8382</v>
      </c>
      <c r="C1" t="s">
        <v>8380</v>
      </c>
      <c r="D1" t="s">
        <v>8381</v>
      </c>
      <c r="E1" t="s">
        <v>8383</v>
      </c>
      <c r="F1" t="s">
        <v>8384</v>
      </c>
    </row>
    <row r="2" spans="1:6" ht="54" customHeight="1" x14ac:dyDescent="0.35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26" x14ac:dyDescent="0.35">
      <c r="A3" s="17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52" x14ac:dyDescent="0.35">
      <c r="A4" s="17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26" x14ac:dyDescent="0.35">
      <c r="A5" s="17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52" x14ac:dyDescent="0.35">
      <c r="A6" s="17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E0EB9-B2F6-4152-8E41-376B82491BAC}">
  <dimension ref="A1:T413"/>
  <sheetViews>
    <sheetView workbookViewId="0">
      <selection activeCell="I1" sqref="I1:I1048576"/>
    </sheetView>
  </sheetViews>
  <sheetFormatPr defaultRowHeight="25" customHeight="1" x14ac:dyDescent="0.35"/>
  <cols>
    <col min="2" max="2" width="8.7265625" customWidth="1"/>
    <col min="3" max="3" width="14.6328125" customWidth="1"/>
    <col min="4" max="4" width="12.6328125" customWidth="1"/>
    <col min="5" max="5" width="13.26953125" customWidth="1"/>
    <col min="6" max="6" width="8.7265625" customWidth="1"/>
    <col min="9" max="9" width="13.26953125" style="12" customWidth="1"/>
    <col min="10" max="10" width="12.36328125" customWidth="1"/>
    <col min="11" max="11" width="12.453125" customWidth="1"/>
    <col min="12" max="12" width="13.1796875" customWidth="1"/>
    <col min="13" max="13" width="14.453125" customWidth="1"/>
    <col min="14" max="14" width="22.36328125" customWidth="1"/>
    <col min="15" max="15" width="21.453125" customWidth="1"/>
    <col min="16" max="16" width="15.90625" customWidth="1"/>
    <col min="17" max="17" width="17.36328125" customWidth="1"/>
    <col min="18" max="18" width="16.1796875" customWidth="1"/>
    <col min="19" max="19" width="23.1796875" customWidth="1"/>
    <col min="20" max="20" width="15.36328125" customWidth="1"/>
  </cols>
  <sheetData>
    <row r="1" spans="1:20" ht="25" customHeigh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25" customHeight="1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 s="1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25" customHeight="1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 s="12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25" customHeight="1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 s="12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25" customHeight="1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 s="12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25" customHeight="1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 s="12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25" customHeight="1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 s="12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25" customHeight="1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 s="12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25" customHeight="1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 s="12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25" customHeight="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 s="12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5" customHeight="1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 s="12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5" customHeight="1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 s="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5" customHeight="1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 s="12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25" customHeight="1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 s="12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5" customHeight="1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 s="12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25" customHeight="1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 s="12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5" customHeight="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 s="12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5" customHeight="1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 s="12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5" customHeight="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 s="12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5" customHeight="1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 s="12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5" customHeight="1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 s="12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5" customHeight="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 s="1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25" customHeight="1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 s="12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25" customHeight="1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 s="12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25" customHeight="1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 s="12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5" customHeight="1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 s="12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5" customHeight="1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 s="12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25" customHeight="1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 s="12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5" customHeight="1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 s="12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25" customHeight="1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 s="12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5" customHeight="1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 s="12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5" customHeight="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 s="1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5" customHeight="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 s="12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5" customHeight="1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 s="12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5" customHeight="1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 s="12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25" customHeight="1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 s="12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5" customHeight="1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 s="12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25" customHeight="1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 s="12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5" customHeight="1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 s="12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25" customHeight="1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 s="12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5" customHeight="1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 s="12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5" customHeight="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 s="1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5" customHeight="1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 s="12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5" customHeight="1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 s="12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5" customHeight="1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 s="12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25" customHeight="1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 s="12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25" customHeight="1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 s="12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ht="25" customHeight="1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 s="12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5" customHeight="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 s="12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5" customHeight="1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 s="12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5" customHeight="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 s="12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5" customHeight="1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 s="1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5" customHeight="1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 s="12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25" customHeight="1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 s="12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5" customHeight="1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 s="12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5" customHeight="1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 s="12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5" customHeight="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 s="12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25" customHeight="1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 s="12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25" customHeight="1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 s="12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5" customHeight="1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 s="12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5" customHeight="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 s="12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25" customHeight="1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 s="1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25" customHeight="1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 s="12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5" customHeight="1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 s="12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5" customHeight="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 s="12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25" customHeight="1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 s="12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25" customHeight="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 s="12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5" customHeight="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 s="12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25" customHeight="1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 s="12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5" customHeight="1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 s="12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25" customHeight="1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 s="12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5" customHeight="1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 s="1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5" customHeight="1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 s="12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25" customHeight="1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 s="12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25" customHeight="1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 s="12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5" customHeight="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 s="12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5" customHeight="1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 s="12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25" customHeight="1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 s="12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25" customHeight="1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 s="12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5" customHeight="1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 s="12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5" customHeight="1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 s="12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25" customHeight="1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 s="1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5" customHeight="1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 s="12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25" customHeight="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 s="12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25" customHeight="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 s="12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5" customHeight="1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 s="12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25" customHeight="1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 s="12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5" customHeight="1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 s="12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25" customHeight="1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 s="12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5" customHeight="1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 s="12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5" customHeight="1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 s="12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5" customHeight="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 s="1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5" customHeight="1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 s="12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" customHeight="1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 s="12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5" customHeight="1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 s="12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25" customHeight="1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 s="12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25" customHeight="1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 s="12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5" customHeight="1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 s="12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5" customHeight="1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 s="12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25" customHeight="1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 s="12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5" customHeight="1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 s="12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5" customHeight="1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 s="1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5" customHeight="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 s="12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5" customHeight="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 s="12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5" customHeight="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 s="12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25" customHeight="1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 s="12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5" customHeight="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 s="12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25" customHeight="1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 s="12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25" customHeight="1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 s="12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25" customHeight="1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 s="12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25" customHeight="1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 s="12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25" customHeight="1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 s="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5" customHeight="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 s="12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5" customHeight="1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 s="12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25" customHeight="1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 s="12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5" customHeight="1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 s="12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5" customHeight="1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 s="12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5" customHeight="1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 s="12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5" customHeight="1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 s="12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5" customHeight="1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 s="12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5" customHeight="1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 s="12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5" customHeight="1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 s="1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25" customHeight="1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 s="12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5" customHeight="1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 s="12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25" customHeight="1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 s="12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5" customHeight="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 s="12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25" customHeight="1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 s="12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5" customHeight="1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 s="12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25" customHeight="1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 s="12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5" customHeight="1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 s="12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5" customHeight="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 s="12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5" customHeight="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 s="1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25" customHeight="1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 s="12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25" customHeight="1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 s="12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5" customHeight="1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 s="12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5" customHeight="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 s="12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5" customHeight="1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 s="12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5" customHeight="1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 s="12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25" customHeight="1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 s="12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25" customHeight="1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 s="12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25" customHeight="1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 s="12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5" customHeight="1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 s="1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25" customHeight="1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 s="12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5" customHeight="1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 s="12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5" customHeight="1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 s="12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5" customHeight="1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 s="12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5" customHeight="1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 s="12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25" customHeight="1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 s="12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25" customHeight="1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 s="12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5" customHeight="1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 s="12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5" customHeight="1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 s="12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5" customHeight="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 s="1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5" customHeight="1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 s="12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25" customHeight="1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 s="12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5" customHeight="1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 s="12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5" customHeight="1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 s="12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5" customHeight="1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 s="12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25" customHeight="1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 s="12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5" customHeight="1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 s="12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5" customHeight="1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 s="12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5" customHeight="1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 s="12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5" customHeight="1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 s="1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5" customHeight="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 s="12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5" customHeight="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 s="12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25" customHeight="1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 s="12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5" customHeight="1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 s="12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25" customHeight="1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 s="12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5" customHeight="1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 s="12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5" customHeight="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 s="12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5" customHeight="1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 s="12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25" customHeight="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 s="12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5" customHeight="1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 s="1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5" customHeight="1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 s="12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25" customHeight="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 s="12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5" customHeight="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 s="12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5" customHeight="1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 s="12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5" customHeight="1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 s="12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5" customHeight="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 s="12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5" customHeight="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 s="12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5" customHeight="1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 s="12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25" customHeight="1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 s="12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25" customHeight="1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 s="1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5" customHeight="1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 s="12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5" customHeight="1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 s="12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5" customHeight="1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 s="12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5" customHeight="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 s="12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5" customHeight="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 s="12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5" customHeight="1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 s="12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5" customHeight="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 s="12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5" customHeight="1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 s="12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5" customHeight="1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 s="12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5" customHeight="1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 s="1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5" customHeight="1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 s="12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5" customHeight="1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 s="12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5" customHeight="1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 s="12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5" customHeight="1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 s="12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5" customHeight="1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 s="12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5" customHeight="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 s="12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5" customHeight="1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 s="12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25" customHeight="1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 s="12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5" customHeight="1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 s="12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5" customHeight="1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 s="1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5" customHeight="1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 s="12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5" customHeight="1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 s="12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5" customHeight="1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 s="12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5" customHeight="1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 s="12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5" customHeight="1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 s="12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25" customHeight="1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 s="12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25" customHeight="1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 s="12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5" customHeight="1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 s="12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5" customHeight="1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 s="12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5" customHeight="1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 s="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5" customHeight="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 s="12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5" customHeight="1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 s="12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5" customHeight="1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 s="12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5" customHeight="1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 s="12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5" customHeight="1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 s="12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5" customHeight="1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 s="12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5" customHeight="1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 s="12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5" customHeight="1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 s="12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5" customHeight="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 s="12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5" customHeight="1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 s="1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5" customHeight="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 s="12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5" customHeight="1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 s="12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5" customHeight="1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 s="12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25" customHeight="1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 s="12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5" customHeight="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 s="12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25" customHeight="1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 s="12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5" customHeight="1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 s="12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5" customHeight="1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 s="12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5" customHeight="1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 s="12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5" customHeight="1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 s="1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5" customHeight="1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 s="12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5" customHeight="1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 s="12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5" customHeight="1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 s="12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25" customHeight="1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 s="12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25" customHeight="1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 s="12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5" customHeight="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 s="12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25" customHeight="1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 s="12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25" customHeight="1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 s="12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25" customHeight="1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 s="12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5" customHeight="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 s="1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5" customHeight="1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 s="12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5" customHeight="1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 s="12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5" customHeight="1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 s="12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25" customHeight="1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 s="12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25" customHeight="1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 s="12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5" customHeight="1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 s="12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5" customHeight="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 s="12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5" customHeight="1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 s="12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5" customHeight="1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 s="12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25" customHeight="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 s="1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25" customHeight="1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 s="12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5" customHeight="1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 s="12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5" customHeight="1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 s="12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25" customHeight="1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 s="12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25" customHeight="1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 s="12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5" customHeight="1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 s="12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25" customHeight="1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 s="12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25" customHeight="1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 s="12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25" customHeight="1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 s="12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25" customHeight="1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 s="1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5" customHeight="1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 s="12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5" customHeight="1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 s="12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5" customHeight="1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 s="12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25" customHeight="1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 s="12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25" customHeight="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 s="12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25" customHeight="1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 s="12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25" customHeight="1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 s="12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5" customHeight="1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 s="12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5" customHeight="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 s="12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5" customHeight="1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 s="1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5" customHeight="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 s="12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5" customHeight="1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 s="12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5" customHeight="1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 s="12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5" customHeight="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 s="12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5" customHeight="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 s="12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5" customHeight="1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 s="12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25" customHeight="1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 s="12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5" customHeight="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 s="12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5" customHeight="1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 s="12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5" customHeight="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 s="1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5" customHeight="1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 s="12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5" customHeight="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 s="12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5" customHeight="1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 s="12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5" customHeight="1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 s="12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5" customHeight="1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 s="12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5" customHeight="1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 s="12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5" customHeight="1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 s="12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5" customHeight="1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 s="12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5" customHeight="1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 s="12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5" customHeight="1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 s="1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5" customHeight="1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 s="12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25" customHeight="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 s="12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" customHeight="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 s="12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5" customHeight="1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 s="12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5" customHeight="1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 s="12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5" customHeight="1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 s="12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5" customHeight="1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 s="12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5" customHeight="1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 s="12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25" customHeight="1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 s="12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5" customHeight="1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 s="1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5" customHeight="1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 s="12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5" customHeight="1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 s="12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5" customHeight="1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 s="12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5" customHeight="1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 s="12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25" customHeight="1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 s="12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5" customHeight="1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 s="12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5" customHeight="1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 s="12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5" customHeight="1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 s="12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5" customHeight="1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 s="12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5" customHeight="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 s="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5" customHeight="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 s="12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25" customHeight="1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 s="12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5" customHeight="1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 s="12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" customHeight="1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 s="12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5" customHeight="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 s="12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5" customHeight="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 s="12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5" customHeight="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 s="12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5" customHeight="1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 s="12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5" customHeight="1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 s="12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5" customHeight="1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 s="1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5" customHeight="1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 s="12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5" customHeight="1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 s="12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5" customHeight="1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 s="12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5" customHeight="1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 s="12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25" customHeight="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 s="12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5" customHeight="1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 s="12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25" customHeight="1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 s="12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5" customHeight="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 s="12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5" customHeight="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 s="12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5" customHeight="1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 s="1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5" customHeight="1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 s="12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5" customHeight="1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 s="12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5" customHeight="1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 s="12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25" customHeight="1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 s="12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5" customHeight="1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 s="12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5" customHeight="1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 s="12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25" customHeight="1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 s="12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5" customHeight="1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 s="12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5" customHeight="1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 s="12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5" customHeight="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 s="1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5" customHeight="1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 s="12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5" customHeight="1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 s="12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5" customHeight="1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 s="12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5" customHeight="1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 s="12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5" customHeight="1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 s="12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25" customHeight="1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 s="12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25" customHeight="1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 s="12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" customHeight="1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 s="12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5" customHeight="1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 s="12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25" customHeight="1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 s="1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25" customHeight="1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 s="12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5" customHeight="1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 s="12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25" customHeight="1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 s="12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5" customHeight="1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 s="12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5" customHeight="1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 s="12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5" customHeight="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 s="12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25" customHeight="1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 s="12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5" customHeight="1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 s="12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5" customHeight="1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 s="12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5" customHeight="1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 s="1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25" customHeight="1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 s="12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5" customHeight="1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 s="12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5" customHeight="1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 s="12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5" customHeight="1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 s="12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5" customHeight="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 s="12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5" customHeight="1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 s="12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5" customHeight="1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 s="12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5" customHeight="1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 s="12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25" customHeight="1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 s="12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5" customHeight="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 s="1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5" customHeight="1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 s="12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5" customHeight="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 s="12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25" customHeight="1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 s="12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25" customHeight="1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 s="12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25" customHeight="1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 s="12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5" customHeight="1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 s="12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5" customHeight="1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 s="12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5" customHeight="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 s="12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25" customHeight="1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 s="12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5" customHeight="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 s="1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5" customHeight="1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 s="12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25" customHeight="1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 s="12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25" customHeight="1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 s="12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5" customHeight="1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 s="12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25" customHeight="1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 s="12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25" customHeight="1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 s="12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5" customHeight="1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 s="12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5" customHeight="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 s="12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5" customHeight="1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 s="12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5" customHeight="1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 s="1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25" customHeight="1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 s="12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5" customHeight="1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 s="12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5" customHeight="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 s="12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25" customHeight="1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 s="12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5" customHeight="1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 s="12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5" customHeight="1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 s="12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5" customHeight="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 s="12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5" customHeight="1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 s="12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5" customHeight="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 s="12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5" customHeight="1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 s="1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25" customHeight="1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 s="12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5" customHeight="1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 s="12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5" customHeight="1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 s="12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5" customHeight="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 s="12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5" customHeight="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 s="12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5" customHeight="1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 s="12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5" customHeight="1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 s="12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5" customHeight="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 s="12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5" customHeight="1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 s="12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5" customHeight="1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 s="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5" customHeight="1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 s="12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9" priority="4" operator="containsText" text="failed">
      <formula>NOT(ISERROR(SEARCH("failed",F1)))</formula>
    </cfRule>
    <cfRule type="containsText" dxfId="8" priority="5" operator="containsText" text="canceled">
      <formula>NOT(ISERROR(SEARCH("canceled",F1)))</formula>
    </cfRule>
    <cfRule type="containsText" dxfId="7" priority="6" operator="containsText" text="canceled">
      <formula>NOT(ISERROR(SEARCH("canceled",F1)))</formula>
    </cfRule>
    <cfRule type="containsText" dxfId="6" priority="7" operator="containsText" text="successful">
      <formula>NOT(ISERROR(SEARCH("successful",F1)))</formula>
    </cfRule>
    <cfRule type="containsText" dxfId="5" priority="8" operator="containsText" text="live">
      <formula>NOT(ISERROR(SEARCH("live",F1)))</formula>
    </cfRule>
  </conditionalFormatting>
  <conditionalFormatting sqref="O2:O413 O1:P1 R1:T1">
    <cfRule type="colorScale" priority="1">
      <colorScale>
        <cfvo type="percent" val="0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A744A-4117-4C24-BF49-4A7FC1BCD5A1}">
  <dimension ref="A1:T251"/>
  <sheetViews>
    <sheetView tabSelected="1" workbookViewId="0">
      <selection activeCell="Q1" sqref="Q1:Q1048576"/>
    </sheetView>
  </sheetViews>
  <sheetFormatPr defaultRowHeight="20" customHeight="1" x14ac:dyDescent="0.35"/>
  <cols>
    <col min="2" max="2" width="28.08984375" customWidth="1"/>
    <col min="3" max="3" width="30.26953125" customWidth="1"/>
    <col min="4" max="4" width="12" customWidth="1"/>
    <col min="9" max="9" width="12.54296875" customWidth="1"/>
    <col min="10" max="10" width="14.90625" customWidth="1"/>
    <col min="11" max="11" width="12" customWidth="1"/>
    <col min="12" max="12" width="12.453125" customWidth="1"/>
    <col min="13" max="13" width="11.81640625" customWidth="1"/>
    <col min="14" max="14" width="21" customWidth="1"/>
    <col min="15" max="15" width="19.81640625" customWidth="1"/>
    <col min="16" max="16" width="16.90625" customWidth="1"/>
    <col min="17" max="17" width="14.1796875" customWidth="1"/>
    <col min="18" max="18" width="13.54296875" customWidth="1"/>
    <col min="19" max="19" width="21.36328125" customWidth="1"/>
    <col min="20" max="20" width="23.6328125" customWidth="1"/>
  </cols>
  <sheetData>
    <row r="1" spans="1:20" ht="20" customHeigh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20" customHeight="1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20" customHeight="1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20" customHeight="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20" customHeight="1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20" customHeight="1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20" customHeight="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20" customHeight="1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20" customHeight="1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20" customHeight="1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" customHeight="1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0" customHeight="1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" customHeight="1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0" customHeight="1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0" customHeight="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0" customHeight="1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0" customHeight="1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0" customHeight="1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0" customHeight="1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0" customHeight="1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20" customHeight="1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20" customHeight="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0" customHeight="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20" customHeight="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0" customHeight="1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0" customHeight="1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0" customHeight="1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" customHeight="1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0" customHeight="1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" customHeight="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0" customHeight="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20" customHeight="1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20" customHeight="1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20" customHeight="1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0" customHeight="1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" customHeight="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" customHeight="1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0" customHeight="1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20" customHeight="1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20" customHeight="1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20" customHeight="1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20" customHeight="1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" customHeight="1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20" customHeight="1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20" customHeight="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0" customHeight="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0" customHeight="1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0" customHeight="1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0" customHeight="1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0" customHeight="1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" customHeight="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0" customHeight="1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0" customHeight="1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0" customHeight="1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0" customHeight="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" customHeight="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" customHeight="1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0" customHeight="1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" customHeight="1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0" customHeight="1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" customHeight="1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0" customHeight="1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20" customHeight="1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" customHeight="1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" customHeight="1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0" customHeight="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20" customHeight="1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20" customHeight="1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20" customHeight="1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0" customHeight="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0" customHeight="1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0" customHeight="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20" customHeight="1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0" customHeight="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0" customHeight="1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20" customHeight="1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" customHeight="1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0" customHeight="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0" customHeight="1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0" customHeight="1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0" customHeight="1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0" customHeight="1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" customHeight="1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20" customHeight="1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0" customHeight="1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20" customHeight="1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20" customHeight="1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0" customHeight="1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0" customHeight="1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" customHeight="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20" customHeight="1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20" customHeight="1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ht="20" customHeight="1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20" customHeight="1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" customHeight="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" customHeight="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20" customHeight="1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0" customHeight="1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0" customHeight="1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" customHeight="1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20" customHeight="1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0" customHeight="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0" customHeight="1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20" customHeight="1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0" customHeight="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" customHeight="1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0" customHeight="1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0" customHeight="1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" customHeight="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0" customHeight="1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20" customHeight="1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0" customHeight="1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0" customHeight="1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0" customHeight="1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0" customHeight="1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0" customHeight="1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0" customHeight="1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" customHeight="1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" customHeight="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0" customHeight="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0" customHeight="1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0" customHeight="1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0" customHeight="1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" customHeight="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0" customHeight="1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0" customHeight="1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" customHeight="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" customHeight="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0" customHeight="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0" customHeight="1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" customHeight="1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0" customHeight="1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" customHeight="1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0" customHeight="1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0" customHeight="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0" customHeight="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20" customHeight="1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0" customHeight="1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0" customHeight="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" customHeight="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0" customHeight="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" customHeight="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0" customHeight="1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0" customHeight="1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" customHeight="1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0" customHeight="1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" customHeight="1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0" customHeight="1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0" customHeight="1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" customHeight="1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0" customHeight="1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0" customHeight="1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" customHeight="1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0" customHeight="1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0" customHeight="1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0" customHeight="1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" customHeight="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0" customHeight="1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20" customHeight="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0" customHeight="1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" customHeight="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0" customHeight="1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0" customHeight="1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0" customHeight="1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" customHeight="1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20" customHeight="1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0" customHeight="1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20" customHeight="1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0" customHeight="1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0" customHeight="1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0" customHeight="1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0" customHeight="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20" customHeight="1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0" customHeight="1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20" customHeight="1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0" customHeight="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0" customHeight="1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20" customHeight="1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0" customHeight="1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" customHeight="1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0" customHeight="1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0" customHeight="1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" customHeight="1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0" customHeight="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0" customHeight="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0" customHeight="1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" customHeight="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0" customHeight="1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0" customHeight="1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20" customHeight="1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0" customHeight="1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" customHeight="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0" customHeight="1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" customHeight="1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0" customHeight="1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" customHeight="1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0" customHeight="1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" customHeight="1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" customHeight="1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" customHeight="1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20" customHeight="1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0" customHeight="1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20" customHeight="1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0" customHeight="1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20" customHeight="1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0" customHeight="1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20" customHeight="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" customHeight="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" customHeight="1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0" customHeight="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0" customHeight="1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" customHeight="1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0" customHeight="1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0" customHeight="1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0" customHeight="1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0" customHeight="1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" customHeight="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20" customHeight="1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" customHeight="1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20" customHeight="1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0" customHeight="1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" customHeight="1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20" customHeight="1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0" customHeight="1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20" customHeight="1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20" customHeight="1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0" customHeight="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0" customHeight="1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0" customHeight="1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0" customHeight="1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" customHeight="1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" customHeight="1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" customHeight="1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0" customHeight="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20" customHeight="1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" customHeight="1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0" customHeight="1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20" customHeight="1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" customHeight="1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0" customHeight="1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0" customHeight="1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0" customHeight="1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20" customHeight="1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" customHeight="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0" customHeight="1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0" customHeight="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" customHeight="1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" customHeight="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" customHeight="1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0" customHeight="1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0" customHeight="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4" priority="4" operator="containsText" text="failed">
      <formula>NOT(ISERROR(SEARCH("failed",F1)))</formula>
    </cfRule>
    <cfRule type="containsText" dxfId="3" priority="5" operator="containsText" text="canceled">
      <formula>NOT(ISERROR(SEARCH("canceled",F1)))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P1 O2:O251 R1:T1">
    <cfRule type="colorScale" priority="1">
      <colorScale>
        <cfvo type="percent" val="0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47495-B1B2-4FF6-93B5-30B698D1F17B}">
  <dimension ref="A1:C14"/>
  <sheetViews>
    <sheetView workbookViewId="0">
      <selection activeCell="C15" sqref="C15"/>
    </sheetView>
  </sheetViews>
  <sheetFormatPr defaultRowHeight="14.5" x14ac:dyDescent="0.35"/>
  <cols>
    <col min="1" max="1" width="25.90625" customWidth="1"/>
    <col min="2" max="2" width="10.6328125" customWidth="1"/>
    <col min="3" max="3" width="11.0898437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35">
      <c r="A3" t="s">
        <v>8388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35">
      <c r="A4" t="s">
        <v>8394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35">
      <c r="A5" t="s">
        <v>8395</v>
      </c>
      <c r="B5" s="6">
        <f>_xlfn.QUARTILE.EXC('Successful US Kickstarters'!D:D,3)</f>
        <v>5000</v>
      </c>
      <c r="C5" s="6">
        <f>_xlfn.QUARTILE.EXC('Failed US Kickstarters'!D:D,3)</f>
        <v>10000</v>
      </c>
    </row>
    <row r="6" spans="1:3" x14ac:dyDescent="0.35">
      <c r="A6" t="s">
        <v>8396</v>
      </c>
      <c r="B6" s="6">
        <f>_xlfn.QUARTILE.EXC('Successful US Kickstarters'!D:D,1)</f>
        <v>1500</v>
      </c>
      <c r="C6" s="6">
        <f>_xlfn.QUARTILE.EXC('Failed US Kickstarters'!D:D,1)</f>
        <v>2000</v>
      </c>
    </row>
    <row r="7" spans="1:3" x14ac:dyDescent="0.35">
      <c r="A7" t="s">
        <v>8397</v>
      </c>
      <c r="B7" s="6">
        <f>B5-B6</f>
        <v>3500</v>
      </c>
      <c r="C7" s="6">
        <f>C5-C6</f>
        <v>8000</v>
      </c>
    </row>
    <row r="9" spans="1:3" x14ac:dyDescent="0.35">
      <c r="A9" t="s">
        <v>8389</v>
      </c>
      <c r="B9">
        <f>AVERAGE('Successful US Kickstarters'!E:E)</f>
        <v>5601.5458009708727</v>
      </c>
      <c r="C9">
        <f>AVERAGE('Failed US Kickstarters'!E:E)</f>
        <v>558.65484000000004</v>
      </c>
    </row>
    <row r="10" spans="1:3" x14ac:dyDescent="0.35">
      <c r="A10" t="s">
        <v>8390</v>
      </c>
      <c r="B10">
        <f>MEDIAN('Successful US Kickstarters'!E:E)</f>
        <v>3167.5</v>
      </c>
      <c r="C10">
        <f>MEDIAN('Failed US Kickstarters'!E:E)</f>
        <v>103</v>
      </c>
    </row>
    <row r="11" spans="1:3" x14ac:dyDescent="0.35">
      <c r="A11" t="s">
        <v>8391</v>
      </c>
      <c r="B11">
        <f>_xlfn.STDEV.P('Successful US Kickstarters'!E:E)</f>
        <v>8334.5731699164608</v>
      </c>
      <c r="C11">
        <f>_xlfn.STDEV.P('Failed US Kickstarters'!E:E)</f>
        <v>1330.5230280400915</v>
      </c>
    </row>
    <row r="12" spans="1:3" x14ac:dyDescent="0.35">
      <c r="A12" t="s">
        <v>8392</v>
      </c>
      <c r="B12">
        <f>_xlfn.QUARTILE.EXC('Successful US Kickstarters'!E:E, 3)</f>
        <v>5699</v>
      </c>
      <c r="C12">
        <f>_xlfn.QUARTILE.EXC('Failed US Kickstarters'!E:E,3)</f>
        <v>501</v>
      </c>
    </row>
    <row r="13" spans="1:3" x14ac:dyDescent="0.35">
      <c r="A13" t="s">
        <v>8398</v>
      </c>
      <c r="B13">
        <f>_xlfn.QUARTILE.EXC('Successful US Kickstarters'!E:E,1)</f>
        <v>1716.5074999999999</v>
      </c>
      <c r="C13">
        <f>_xlfn.QUARTILE.EXC('Failed US Kickstarters'!E:E,1)</f>
        <v>9.25</v>
      </c>
    </row>
    <row r="14" spans="1:3" x14ac:dyDescent="0.35">
      <c r="A14" t="s">
        <v>8393</v>
      </c>
      <c r="B14">
        <f>B12-B13</f>
        <v>3982.4925000000003</v>
      </c>
      <c r="C14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Boxplot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Juan Villanueva</cp:lastModifiedBy>
  <dcterms:created xsi:type="dcterms:W3CDTF">2017-04-20T15:17:24Z</dcterms:created>
  <dcterms:modified xsi:type="dcterms:W3CDTF">2021-12-16T00:30:03Z</dcterms:modified>
</cp:coreProperties>
</file>