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pperline\Downloads\"/>
    </mc:Choice>
  </mc:AlternateContent>
  <xr:revisionPtr revIDLastSave="0" documentId="13_ncr:1_{9D44FB12-5893-4BAC-9B5A-41EAF95E4FB2}" xr6:coauthVersionLast="47" xr6:coauthVersionMax="47" xr10:uidLastSave="{00000000-0000-0000-0000-000000000000}"/>
  <bookViews>
    <workbookView xWindow="-108" yWindow="-108" windowWidth="23256" windowHeight="12456" tabRatio="579" xr2:uid="{00000000-000D-0000-FFFF-FFFF00000000}"/>
  </bookViews>
  <sheets>
    <sheet name="Farol IC IV)" sheetId="2" r:id="rId1"/>
  </sheets>
  <definedNames>
    <definedName name="____ata1" hidden="1">{#N/A,#N/A,FALSE,"ROTINA";#N/A,#N/A,FALSE,"ITENS";#N/A,#N/A,FALSE,"ACOMP"}</definedName>
    <definedName name="____ata2" hidden="1">{#N/A,#N/A,FALSE,"ROTINA";#N/A,#N/A,FALSE,"ITENS";#N/A,#N/A,FALSE,"ACOMP"}</definedName>
    <definedName name="____ata3" hidden="1">{#N/A,#N/A,FALSE,"ROTINA";#N/A,#N/A,FALSE,"ITENS";#N/A,#N/A,FALSE,"ACOMP"}</definedName>
    <definedName name="____doc2" hidden="1">{#N/A,#N/A,FALSE,"ROTINA";#N/A,#N/A,FALSE,"ITENS";#N/A,#N/A,FALSE,"ACOMP"}</definedName>
    <definedName name="___ata1" hidden="1">{#N/A,#N/A,FALSE,"ROTINA";#N/A,#N/A,FALSE,"ITENS";#N/A,#N/A,FALSE,"ACOMP"}</definedName>
    <definedName name="___ata2" hidden="1">{#N/A,#N/A,FALSE,"ROTINA";#N/A,#N/A,FALSE,"ITENS";#N/A,#N/A,FALSE,"ACOMP"}</definedName>
    <definedName name="___ata3" hidden="1">{#N/A,#N/A,FALSE,"ROTINA";#N/A,#N/A,FALSE,"ITENS";#N/A,#N/A,FALSE,"ACOMP"}</definedName>
    <definedName name="___doc2" hidden="1">{#N/A,#N/A,FALSE,"ROTINA";#N/A,#N/A,FALSE,"ITENS";#N/A,#N/A,FALSE,"ACOMP"}</definedName>
    <definedName name="__ata1" hidden="1">{#N/A,#N/A,FALSE,"ROTINA";#N/A,#N/A,FALSE,"ITENS";#N/A,#N/A,FALSE,"ACOMP"}</definedName>
    <definedName name="__ata2" hidden="1">{#N/A,#N/A,FALSE,"ROTINA";#N/A,#N/A,FALSE,"ITENS";#N/A,#N/A,FALSE,"ACOMP"}</definedName>
    <definedName name="__ata3" hidden="1">{#N/A,#N/A,FALSE,"ROTINA";#N/A,#N/A,FALSE,"ITENS";#N/A,#N/A,FALSE,"ACOMP"}</definedName>
    <definedName name="__doc2" hidden="1">{#N/A,#N/A,FALSE,"ROTINA";#N/A,#N/A,FALSE,"ITENS";#N/A,#N/A,FALSE,"ACOMP"}</definedName>
    <definedName name="_3087_200_T_PQ_001">#REF!</definedName>
    <definedName name="_3087_300_T_PQ_001">#REF!</definedName>
    <definedName name="_3087_800_T_PQ_001">#REF!</definedName>
    <definedName name="_3087_900_T_PQ_001">#REF!</definedName>
    <definedName name="_ata1" hidden="1">{#N/A,#N/A,FALSE,"ROTINA";#N/A,#N/A,FALSE,"ITENS";#N/A,#N/A,FALSE,"ACOMP"}</definedName>
    <definedName name="_ata2" hidden="1">{#N/A,#N/A,FALSE,"ROTINA";#N/A,#N/A,FALSE,"ITENS";#N/A,#N/A,FALSE,"ACOMP"}</definedName>
    <definedName name="_ata3" hidden="1">{#N/A,#N/A,FALSE,"ROTINA";#N/A,#N/A,FALSE,"ITENS";#N/A,#N/A,FALSE,"ACOMP"}</definedName>
    <definedName name="_doc2" hidden="1">{#N/A,#N/A,FALSE,"ROTINA";#N/A,#N/A,FALSE,"ITENS";#N/A,#N/A,FALSE,"ACOMP"}</definedName>
    <definedName name="_xlnm._FilterDatabase" localSheetId="0" hidden="1">'Farol IC IV)'!$I$4:$J$5</definedName>
    <definedName name="_I027611" hidden="1">{#N/A,#N/A,FALSE,"지침";#N/A,#N/A,FALSE,"환경분석";#N/A,#N/A,FALSE,"Sheet16"}</definedName>
    <definedName name="_Key1" hidden="1">#REF!</definedName>
    <definedName name="_Key2" hidden="1">#REF!</definedName>
    <definedName name="_KEY5" hidden="1">#REF!</definedName>
    <definedName name="_LE01">#REF!</definedName>
    <definedName name="_LE02">#REF!</definedName>
    <definedName name="_LE03">#REF!</definedName>
    <definedName name="_LE04">#REF!</definedName>
    <definedName name="_LE05">#REF!</definedName>
    <definedName name="_LE06">#REF!</definedName>
    <definedName name="_LE07">#REF!</definedName>
    <definedName name="_LE08">#REF!</definedName>
    <definedName name="_LE09">#REF!</definedName>
    <definedName name="_LE10">#REF!</definedName>
    <definedName name="_LE11">#REF!</definedName>
    <definedName name="_LE12">#REF!</definedName>
    <definedName name="_o1" hidden="1">{"det (May)",#N/A,FALSE,"June";"sum (MAY YTD)",#N/A,FALSE,"June YTD"}</definedName>
    <definedName name="_Order1" hidden="1">255</definedName>
    <definedName name="_Order2" hidden="1">255</definedName>
    <definedName name="_P0376001" hidden="1">{#N/A,#N/A,FALSE,"지침";#N/A,#N/A,FALSE,"환경분석";#N/A,#N/A,FALSE,"Sheet16"}</definedName>
    <definedName name="_Sort" hidden="1">#REF!</definedName>
    <definedName name="_tk2" hidden="1">{#N/A,#N/A,FALSE,"지침";#N/A,#N/A,FALSE,"환경분석";#N/A,#N/A,FALSE,"Sheet16"}</definedName>
    <definedName name="a">#REF!</definedName>
    <definedName name="A.???" hidden="1">{"det (May)",#N/A,FALSE,"June";"sum (MAY YTD)",#N/A,FALSE,"June YTD"}</definedName>
    <definedName name="A.Ⅱ.i2" hidden="1">{"det (May)",#N/A,FALSE,"June";"sum (MAY YTD)",#N/A,FALSE,"June YTD"}</definedName>
    <definedName name="A.I.AA" hidden="1">{"det (May)",#N/A,FALSE,"June";"sum (MAY YTD)",#N/A,FALSE,"June YTD"}</definedName>
    <definedName name="aa" hidden="1">{#N/A,#N/A,FALSE,"지침";#N/A,#N/A,FALSE,"환경분석";#N/A,#N/A,FALSE,"Sheet16"}</definedName>
    <definedName name="aaaa" hidden="1">{"det (May)",#N/A,FALSE,"June";"sum (MAY YTD)",#N/A,FALSE,"June YTD"}</definedName>
    <definedName name="aaaaa" hidden="1">{"det (May)",#N/A,FALSE,"June";"sum (MAY YTD)",#N/A,FALSE,"June YTD"}</definedName>
    <definedName name="AAAAAAAAAAA" hidden="1">{#N/A,#N/A,FALSE,"ROTINA";#N/A,#N/A,FALSE,"ITENS";#N/A,#N/A,FALSE,"ACOMP"}</definedName>
    <definedName name="ab">#REF!</definedName>
    <definedName name="Accuracy">#REF!</definedName>
    <definedName name="ACTIONS_DATA">OFFSET(#REF!,,,COUNTA(#REF!),)</definedName>
    <definedName name="adm">#REF!</definedName>
    <definedName name="AIR">#REF!</definedName>
    <definedName name="alt" hidden="1">{"det (May)",#N/A,FALSE,"June";"sum (MAY YTD)",#N/A,FALSE,"June YTD"}</definedName>
    <definedName name="APPE_NAME_LE">#REF!</definedName>
    <definedName name="APPE_NAME_YTD">#REF!</definedName>
    <definedName name="APPE_NAME_ZM">#REF!</definedName>
    <definedName name="APPRAISEE_NAME">#REF!</definedName>
    <definedName name="APPRAISER_NAME">#REF!</definedName>
    <definedName name="APPRAISER_NAME_LE">#REF!</definedName>
    <definedName name="APPRAISER_NAME_YTD">#REF!</definedName>
    <definedName name="APPRAISER_NAME_ZM">#REF!</definedName>
    <definedName name="Área_de_impressãoCO">#REF!</definedName>
    <definedName name="Área_impressão_IM">#REF!</definedName>
    <definedName name="arm">#REF!</definedName>
    <definedName name="ARQPESQ">#REF!</definedName>
    <definedName name="AS2DocOpenMode" hidden="1">"AS2DocumentEdit"</definedName>
    <definedName name="asd" hidden="1">{"det (May)",#N/A,FALSE,"June";"sum (MAY YTD)",#N/A,FALSE,"June YTD"}</definedName>
    <definedName name="asdf" hidden="1">{"det (May)",#N/A,FALSE,"June";"sum (MAY YTD)",#N/A,FALSE,"June YTD"}</definedName>
    <definedName name="asdfasg" hidden="1">{"det (May)",#N/A,FALSE,"June";"sum (MAY YTD)",#N/A,FALSE,"June YTD"}</definedName>
    <definedName name="Ata" hidden="1">{#N/A,#N/A,FALSE,"ROTINA";#N/A,#N/A,FALSE,"ITENS";#N/A,#N/A,FALSE,"ACOMP"}</definedName>
    <definedName name="atar" hidden="1">{#N/A,#N/A,FALSE,"ROTINA";#N/A,#N/A,FALSE,"ITENS";#N/A,#N/A,FALSE,"ACOMP"}</definedName>
    <definedName name="atea" hidden="1">{#N/A,#N/A,FALSE,"ROTINA";#N/A,#N/A,FALSE,"ITENS";#N/A,#N/A,FALSE,"ACOMP"}</definedName>
    <definedName name="Auditoria">#REF!</definedName>
    <definedName name="Authorization">#REF!</definedName>
    <definedName name="baba">#REF!</definedName>
    <definedName name="_xlnm.Database">#REF!</definedName>
    <definedName name="Banco_Melhores_Práticas">#REF!</definedName>
    <definedName name="base">#REF!</definedName>
    <definedName name="BASE1">#REF!</definedName>
    <definedName name="BD">#REF!</definedName>
    <definedName name="Bedrag1_OP">#REF!</definedName>
    <definedName name="Bedrag2_OP">#REF!</definedName>
    <definedName name="Bedrag3_OP">#REF!</definedName>
    <definedName name="Bedrag4_OP">#REF!</definedName>
    <definedName name="Bedrag5_OP">#REF!</definedName>
    <definedName name="BETTER">#REF!</definedName>
    <definedName name="blb" hidden="1">{"det (May)",#N/A,FALSE,"June";"sum (MAY YTD)",#N/A,FALSE,"June YTD"}</definedName>
    <definedName name="BLPH3" hidden="1">#REF!</definedName>
    <definedName name="CAD">#REF!</definedName>
    <definedName name="cadastro">#REF!</definedName>
    <definedName name="CALC_METH">#REF!</definedName>
    <definedName name="Capital_Assets">#REF!</definedName>
    <definedName name="CAPITAL_PROJECT_SUBSTANTIATION">#REF!</definedName>
    <definedName name="CAPTURA2" hidden="1">{"'171'!$A$1:$Z$50"}</definedName>
    <definedName name="CAR">#REF!</definedName>
    <definedName name="carolina" hidden="1">{#N/A,#N/A,FALSE,"Hoja1";#N/A,#N/A,FALSE,"Hoja2"}</definedName>
    <definedName name="cc" hidden="1">{"CAP VOL",#N/A,FALSE,"CAPITAL";"CAP VAR",#N/A,FALSE,"CAPITAL";"CAP FIJ",#N/A,FALSE,"CAPITAL";"CAP CONS",#N/A,FALSE,"CAPITAL";"CAP DATA",#N/A,FALSE,"CAPITAL"}</definedName>
    <definedName name="cccc" hidden="1">{"det (May)",#N/A,FALSE,"June";"sum (MAY YTD)",#N/A,FALSE,"June YTD"}</definedName>
    <definedName name="CDI_Proj_Mes">#REF!</definedName>
    <definedName name="CHF">#REF!</definedName>
    <definedName name="Classification">#REF!</definedName>
    <definedName name="Clientes">#REF!</definedName>
    <definedName name="COMPARATIVO">#REF!</definedName>
    <definedName name="Completeness">#REF!</definedName>
    <definedName name="CompletionDate_OP">#REF!</definedName>
    <definedName name="cons">#REF!</definedName>
    <definedName name="Consolidado">#REF!</definedName>
    <definedName name="CONTENT">#REF!</definedName>
    <definedName name="Control_Activity">#REF!</definedName>
    <definedName name="Control_Exception">#REF!</definedName>
    <definedName name="Control_Gap">#REF!</definedName>
    <definedName name="Control_Objective">#REF!</definedName>
    <definedName name="copiar">#REF!</definedName>
    <definedName name="Corrective_Control">#REF!</definedName>
    <definedName name="COSO">#REF!</definedName>
    <definedName name="COSO_Control_Objectives">#REF!</definedName>
    <definedName name="country">#REF!</definedName>
    <definedName name="CountryOP">#REF!</definedName>
    <definedName name="CRIT">#REF!</definedName>
    <definedName name="CRIT1">#REF!</definedName>
    <definedName name="CRIT2">#REF!</definedName>
    <definedName name="CRIT3">#REF!</definedName>
    <definedName name="criterio">#REF!</definedName>
    <definedName name="criterio1">#REF!</definedName>
    <definedName name="_xlnm.Criteria">#REF!</definedName>
    <definedName name="Currency_OP">#REF!</definedName>
    <definedName name="CurrencyDrop">"CurrencyDrop"</definedName>
    <definedName name="CURVA2" hidden="1">{"'171'!$A$1:$Z$50"}</definedName>
    <definedName name="CUSTO_VAR">#REF!</definedName>
    <definedName name="Custody">#REF!</definedName>
    <definedName name="CVGQ">#REF!</definedName>
    <definedName name="Cycle">#REF!</definedName>
    <definedName name="dados">#REF!</definedName>
    <definedName name="dados1">#REF!</definedName>
    <definedName name="Data_Fech_Mes">#REF!</definedName>
    <definedName name="DataEnvio">#REF!</definedName>
    <definedName name="DD" hidden="1">{#N/A,#N/A,FALSE,"지침";#N/A,#N/A,FALSE,"환경분석";#N/A,#N/A,FALSE,"Sheet16"}</definedName>
    <definedName name="DDD" hidden="1">{#N/A,#N/A,FALSE,"지침";#N/A,#N/A,FALSE,"환경분석";#N/A,#N/A,FALSE,"Sheet16"}</definedName>
    <definedName name="Detective_Control">#REF!</definedName>
    <definedName name="dfg" hidden="1">{#N/A,#N/A,FALSE,"지침";#N/A,#N/A,FALSE,"환경분석";#N/A,#N/A,FALSE,"Sheet16"}</definedName>
    <definedName name="DialRadiusA">#REF!</definedName>
    <definedName name="DialRadiusB">#REF!</definedName>
    <definedName name="DialXCenterA">#REF!</definedName>
    <definedName name="DialXCenterB">#REF!</definedName>
    <definedName name="DialYCenterA">#REF!</definedName>
    <definedName name="DialYCenterB">#REF!</definedName>
    <definedName name="Diret">#REF!</definedName>
    <definedName name="DISTRIBCO">#REF!</definedName>
    <definedName name="DM">#REF!</definedName>
    <definedName name="do" hidden="1">{#N/A,#N/A,FALSE,"ROTINA";#N/A,#N/A,FALSE,"ITENS";#N/A,#N/A,FALSE,"ACOMP"}</definedName>
    <definedName name="doc" hidden="1">{#N/A,#N/A,FALSE,"ROTINA";#N/A,#N/A,FALSE,"ITENS";#N/A,#N/A,FALSE,"ACOMP"}</definedName>
    <definedName name="Dolar_Fech_Mes">#REF!</definedName>
    <definedName name="Dolar_Spot_Ultima">#REF!</definedName>
    <definedName name="draft53" hidden="1">{"det (May)",#N/A,FALSE,"June";"sum (MAY YTD)",#N/A,FALSE,"June YTD"}</definedName>
    <definedName name="dsf" hidden="1">{#N/A,#N/A,FALSE,"ROTINA";#N/A,#N/A,FALSE,"ITENS";#N/A,#N/A,FALSE,"ACOMP"}</definedName>
    <definedName name="dsvbgl" hidden="1">{"det (May)",#N/A,FALSE,"June";"sum (MAY YTD)",#N/A,FALSE,"June YTD"}</definedName>
    <definedName name="E_Mail">#REF!</definedName>
    <definedName name="eee" hidden="1">{"RESUMEN",#N/A,FALSE,"RESUMEN";"RESUMEN_MARG",#N/A,FALSE,"RESUMEN"}</definedName>
    <definedName name="eer" hidden="1">{#N/A,#N/A,FALSE,"Hoja1";#N/A,#N/A,FALSE,"Hoja2"}</definedName>
    <definedName name="eirhg" hidden="1">{"det (May)",#N/A,FALSE,"June";"sum (MAY YTD)",#N/A,FALSE,"June YTD"}</definedName>
    <definedName name="eirnf" hidden="1">{"det (May)",#N/A,FALSE,"June";"sum (MAY YTD)",#N/A,FALSE,"June YTD"}</definedName>
    <definedName name="Electronic_Report">#REF!</definedName>
    <definedName name="EndereçoEmail">#REF!</definedName>
    <definedName name="engagement" hidden="1">{"det (May)",#N/A,FALSE,"June";"sum (MAY YTD)",#N/A,FALSE,"June YTD"}</definedName>
    <definedName name="entity">#REF!</definedName>
    <definedName name="entr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quatorial" hidden="1">{#N/A,#N/A,FALSE,"TOTAL"}</definedName>
    <definedName name="er" hidden="1">{#N/A,#N/A,FALSE,"PRECIO FULL";#N/A,#N/A,FALSE,"LARA";#N/A,#N/A,FALSE,"CARACAS";#N/A,#N/A,FALSE,"DISBRACENTRO";#N/A,#N/A,FALSE,"ANDES";#N/A,#N/A,FALSE,"MAR CARIBE";#N/A,#N/A,FALSE,"RIO BEER";#N/A,#N/A,FALSE,"DISBRAH"}</definedName>
    <definedName name="eroweir" hidden="1">{"det (May)",#N/A,FALSE,"June";"sum (MAY YTD)",#N/A,FALSE,"June YTD"}</definedName>
    <definedName name="esdr" hidden="1">{#N/A,#N/A,FALSE,"ROTINA";#N/A,#N/A,FALSE,"ITENS";#N/A,#N/A,FALSE,"ACOMP"}</definedName>
    <definedName name="Espinha1">#REF!</definedName>
    <definedName name="Estimation__Transaction_Type">#REF!</definedName>
    <definedName name="EURO">#REF!</definedName>
    <definedName name="Evidence">#REF!</definedName>
    <definedName name="ew" hidden="1">{"CAP VOL",#N/A,FALSE,"CAPITAL";"CAP VAR",#N/A,FALSE,"CAPITAL";"CAP FIJ",#N/A,FALSE,"CAPITAL";"CAP CONS",#N/A,FALSE,"CAPITAL";"CAP DATA",#N/A,FALSE,"CAPITAL"}</definedName>
    <definedName name="EX_30">#REF!</definedName>
    <definedName name="EX_40">#REF!</definedName>
    <definedName name="Existence">#REF!</definedName>
    <definedName name="EXTR_DAT_YTD">#REF!</definedName>
    <definedName name="EXTR_DATE">#REF!</definedName>
    <definedName name="EXTR_DATE_LE">#REF!</definedName>
    <definedName name="EXTR_DATE_ZM">#REF!</definedName>
    <definedName name="FA_10">#REF!</definedName>
    <definedName name="FA_15">#REF!</definedName>
    <definedName name="FA_20">#REF!</definedName>
    <definedName name="FA_25">#REF!</definedName>
    <definedName name="fd" hidden="1">{#N/A,#N/A,FALSE,"PRECIO FULL";#N/A,#N/A,FALSE,"LARA";#N/A,#N/A,FALSE,"CARACAS";#N/A,#N/A,FALSE,"DISBRACENTRO";#N/A,#N/A,FALSE,"ANDES";#N/A,#N/A,FALSE,"MAR CARIBE";#N/A,#N/A,FALSE,"RIO BEER";#N/A,#N/A,FALSE,"DISBRAH"}</definedName>
    <definedName name="fdsafdsafd" hidden="1">{#N/A,#N/A,FALSE,"ROTINA";#N/A,#N/A,FALSE,"ITENS";#N/A,#N/A,FALSE,"ACOMP"}</definedName>
    <definedName name="fe" hidden="1">{#N/A,#N/A,FALSE,"RGD$";#N/A,#N/A,FALSE,"BG$";#N/A,#N/A,FALSE,"FC$"}</definedName>
    <definedName name="fErro">#REF!</definedName>
    <definedName name="ff" hidden="1">{"det (May)",#N/A,FALSE,"June";"sum (MAY YTD)",#N/A,FALSE,"June YTD"}</definedName>
    <definedName name="FFF" hidden="1">{#N/A,#N/A,FALSE,"지침";#N/A,#N/A,FALSE,"환경분석";#N/A,#N/A,FALSE,"Sheet16"}</definedName>
    <definedName name="FFR">#REF!</definedName>
    <definedName name="fgadfgfg" hidden="1">{#N/A,#N/A,FALSE,"ROTINA";#N/A,#N/A,FALSE,"ITENS";#N/A,#N/A,FALSE,"ACOMP"}</definedName>
    <definedName name="Filtra_mensal">#REF!</definedName>
    <definedName name="FINAL">#REF!</definedName>
    <definedName name="Financial_Statement_Assertions">#REF!</definedName>
    <definedName name="Financial_statements_assertions">#REF!</definedName>
    <definedName name="form" hidden="1">{#N/A,#N/A,FALSE,"지침";#N/A,#N/A,FALSE,"환경분석";#N/A,#N/A,FALSE,"Sheet16"}</definedName>
    <definedName name="Fornec_por_Revendas">#REF!</definedName>
    <definedName name="FR_05">#REF!</definedName>
    <definedName name="FR_10">#REF!</definedName>
    <definedName name="FR_15">#REF!</definedName>
    <definedName name="FR_20">#REF!</definedName>
    <definedName name="FR_25">#REF!</definedName>
    <definedName name="freq">#REF!</definedName>
    <definedName name="Functional_Control_Objective">#REF!</definedName>
    <definedName name="FUNDO">#REF!</definedName>
    <definedName name="Gap" hidden="1">{"det (May)",#N/A,FALSE,"June";"sum (MAY YTD)",#N/A,FALSE,"June YTD"}</definedName>
    <definedName name="GBP">#REF!</definedName>
    <definedName name="GD" hidden="1">{#N/A,#N/A,FALSE,"지침";#N/A,#N/A,FALSE,"환경분석";#N/A,#N/A,FALSE,"Sheet16"}</definedName>
    <definedName name="GENTE">#REF!</definedName>
    <definedName name="gfdy" hidden="1">{#N/A,#N/A,FALSE,"지침";#N/A,#N/A,FALSE,"환경분석";#N/A,#N/A,FALSE,"Sheet16"}</definedName>
    <definedName name="gh" hidden="1">{#N/A,#N/A,FALSE,"지침";#N/A,#N/A,FALSE,"환경분석";#N/A,#N/A,FALSE,"Sheet16"}</definedName>
    <definedName name="grl" hidden="1">{#N/A,#N/A,FALSE,"ROTINA";#N/A,#N/A,FALSE,"ITENS";#N/A,#N/A,FALSE,"ACOMP"}</definedName>
    <definedName name="guia" hidden="1">{#N/A,#N/A,FALSE,"ROTINA";#N/A,#N/A,FALSE,"ITENS";#N/A,#N/A,FALSE,"ACOMP"}</definedName>
    <definedName name="Head">#REF!</definedName>
    <definedName name="holidays">#REF!</definedName>
    <definedName name="HOTEL">#REF!</definedName>
    <definedName name="hshds" hidden="1">{#N/A,#N/A,FALSE,"지침";#N/A,#N/A,FALSE,"환경분석";#N/A,#N/A,FALSE,"Sheet16"}</definedName>
    <definedName name="htdfjty" hidden="1">{"det (May)",#N/A,FALSE,"June";"sum (MAY YTD)",#N/A,FALSE,"June YTD"}</definedName>
    <definedName name="HTML_CodePage" hidden="1">1252</definedName>
    <definedName name="HTML_Control" hidden="1">{"'RR'!$A$2:$E$81"}</definedName>
    <definedName name="HTML_Control2" hidden="1">{"'171'!$A$1:$Z$50"}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iÁreas">#REF!</definedName>
    <definedName name="ic" hidden="1">{#N/A,#N/A,FALSE,"지침";#N/A,#N/A,FALSE,"환경분석";#N/A,#N/A,FALSE,"Sheet16"}</definedName>
    <definedName name="Idadep_atual">"[\\Nre00070\c\Controle\Carrao\IDADEP_0204]LIBERADO!$D$4:$G$200"</definedName>
    <definedName name="iDatas">#REF!</definedName>
    <definedName name="iEquips">#REF!</definedName>
    <definedName name="iFluxos">#REF!</definedName>
    <definedName name="IM_00">#REF!</definedName>
    <definedName name="IM_10">#REF!</definedName>
    <definedName name="IM_20">#REF!</definedName>
    <definedName name="IM_30">#REF!</definedName>
    <definedName name="IM_40">#REF!</definedName>
    <definedName name="IM_50">#REF!</definedName>
    <definedName name="IM_60">#REF!</definedName>
    <definedName name="Inovação">#REF!</definedName>
    <definedName name="INTEGRACAO">#REF!</definedName>
    <definedName name="Internal_Control">#REF!</definedName>
    <definedName name="iogfrio" hidden="1">{"det (May)",#N/A,FALSE,"June";"sum (MAY YTD)",#N/A,FALSE,"June YTD"}</definedName>
    <definedName name="iPlus">#REF!</definedName>
    <definedName name="iProdutos">#REF!</definedName>
    <definedName name="IRP">#REF!</definedName>
    <definedName name="ITEM">#REF!</definedName>
    <definedName name="iTurno">#REF!</definedName>
    <definedName name="Jaar_OP">#REF!</definedName>
    <definedName name="jdfjewf" hidden="1">{#N/A,#N/A,FALSE,"지침";#N/A,#N/A,FALSE,"환경분석";#N/A,#N/A,FALSE,"Sheet16"}</definedName>
    <definedName name="jljl" hidden="1">{"det (May)",#N/A,FALSE,"June";"sum (MAY YTD)",#N/A,FALSE,"June YTD"}</definedName>
    <definedName name="jljlx" hidden="1">{"det (May)",#N/A,FALSE,"June";"sum (MAY YTD)",#N/A,FALSE,"June YTD"}</definedName>
    <definedName name="jnv" hidden="1">{#N/A,#N/A,FALSE,"Hoja1";#N/A,#N/A,FALSE,"Hoja2"}</definedName>
    <definedName name="k" hidden="1">{"det (May)",#N/A,FALSE,"June";"sum (MAY YTD)",#N/A,FALSE,"June YTD"}</definedName>
    <definedName name="kegs" hidden="1">{"det (May)",#N/A,FALSE,"June";"sum (MAY YTD)",#N/A,FALSE,"June YTD"}</definedName>
    <definedName name="kegsx" hidden="1">{"det (May)",#N/A,FALSE,"June";"sum (MAY YTD)",#N/A,FALSE,"June YTD"}</definedName>
    <definedName name="KEY43iyu" hidden="1">#REF!</definedName>
    <definedName name="KEY615hfj" hidden="1">#REF!</definedName>
    <definedName name="KEYS233" hidden="1">#REF!</definedName>
    <definedName name="KJ" hidden="1">{#N/A,#N/A,FALSE,"지침";#N/A,#N/A,FALSE,"환경분석";#N/A,#N/A,FALSE,"Sheet16"}</definedName>
    <definedName name="kkkk" hidden="1">{"CAP VOL",#N/A,FALSE,"CAPITAL";"CAP VAR",#N/A,FALSE,"CAPITAL";"CAP FIJ",#N/A,FALSE,"CAPITAL";"CAP CONS",#N/A,FALSE,"CAPITAL";"CAP DATA",#N/A,FALSE,"CAPITAL"}</definedName>
    <definedName name="KM">#REF!</definedName>
    <definedName name="KPI_TXT_LE">#REF!</definedName>
    <definedName name="KPI_TXT_YTD">#REF!</definedName>
    <definedName name="KPI_TXT_ZM">#REF!</definedName>
    <definedName name="KPI_VAL">#REF!</definedName>
    <definedName name="KPI_VALUE_LE">#REF!</definedName>
    <definedName name="KPI_VALUE_YTD">#REF!</definedName>
    <definedName name="KPI_VALUE_ZM">#REF!</definedName>
    <definedName name="kx" hidden="1">{"det (May)",#N/A,FALSE,"June";"sum (MAY YTD)",#N/A,FALSE,"June YTD"}</definedName>
    <definedName name="Lacunas">#REF!</definedName>
    <definedName name="LAE">#REF!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EE" hidden="1">{"det (May)",#N/A,FALSE,"June";"sum (MAY YTD)",#N/A,FALSE,"June YTD"}</definedName>
    <definedName name="Lista">#REF!</definedName>
    <definedName name="Macro">#REF!</definedName>
    <definedName name="MAJOR_PROJ">#REF!</definedName>
    <definedName name="MANAGER">#REF!</definedName>
    <definedName name="mÁreas">#REF!</definedName>
    <definedName name="mDatas">#REF!</definedName>
    <definedName name="mEquips">#REF!</definedName>
    <definedName name="MES_ATUAL">#REF!</definedName>
    <definedName name="MesCalc">#REF!</definedName>
    <definedName name="MesNegociado">#REF!</definedName>
    <definedName name="mFluxos">#REF!</definedName>
    <definedName name="MILEAGE">#REF!</definedName>
    <definedName name="mktg" hidden="1">{#N/A,#N/A,FALSE,"지침";#N/A,#N/A,FALSE,"환경분석";#N/A,#N/A,FALSE,"Sheet16"}</definedName>
    <definedName name="mPlus">#REF!</definedName>
    <definedName name="mProdutos">#REF!</definedName>
    <definedName name="mTurno">#REF!</definedName>
    <definedName name="NameOP">#REF!</definedName>
    <definedName name="Non_Routine_Transaction">#REF!</definedName>
    <definedName name="o" hidden="1">{"det (May)",#N/A,FALSE,"June";"sum (MAY YTD)",#N/A,FALSE,"June YTD"}</definedName>
    <definedName name="o1x" hidden="1">{"det (May)",#N/A,FALSE,"June";"sum (MAY YTD)",#N/A,FALSE,"June YTD"}</definedName>
    <definedName name="OBZ" hidden="1">{#N/A,#N/A,FALSE,"ROTINA";#N/A,#N/A,FALSE,"ITENS";#N/A,#N/A,FALSE,"ACOMP"}</definedName>
    <definedName name="OBZGQ">#REF!</definedName>
    <definedName name="oj" hidden="1">{#N/A,#N/A,FALSE,"RGD$";#N/A,#N/A,FALSE,"BG$";#N/A,#N/A,FALSE,"FC$"}</definedName>
    <definedName name="okbari" hidden="1">{"det (May)",#N/A,FALSE,"June";"sum (MAY YTD)",#N/A,FALSE,"June YTD"}</definedName>
    <definedName name="okbaria" hidden="1">{"det (May)",#N/A,FALSE,"June";"sum (MAY YTD)",#N/A,FALSE,"June YTD"}</definedName>
    <definedName name="okbaric" hidden="1">{"det (May)",#N/A,FALSE,"June";"sum (MAY YTD)",#N/A,FALSE,"June YTD"}</definedName>
    <definedName name="On_File">#REF!</definedName>
    <definedName name="OO" hidden="1">#REF!</definedName>
    <definedName name="OPCompDate">#REF!</definedName>
    <definedName name="OPIRR">#REF!</definedName>
    <definedName name="OPNPV">#REF!</definedName>
    <definedName name="opo" hidden="1">{#N/A,#N/A,FALSE,"지침";#N/A,#N/A,FALSE,"환경분석";#N/A,#N/A,FALSE,"Sheet16"}</definedName>
    <definedName name="or">#REF!</definedName>
    <definedName name="Orçamento" hidden="1">{#N/A,#N/A,FALSE,"TOTAL"}</definedName>
    <definedName name="ORIFUT">#REF!</definedName>
    <definedName name="ORIGEM">#REF!</definedName>
    <definedName name="ORISWAP">#REF!</definedName>
    <definedName name="ox" hidden="1">{"det (May)",#N/A,FALSE,"June";"sum (MAY YTD)",#N/A,FALSE,"June YTD"}</definedName>
    <definedName name="Participantes1">#REF!</definedName>
    <definedName name="Participantes2">#REF!</definedName>
    <definedName name="Participantes3">#REF!</definedName>
    <definedName name="Payroll">#REF!</definedName>
    <definedName name="PD">#REF!</definedName>
    <definedName name="PE">#REF!</definedName>
    <definedName name="Per_US_1">#REF!</definedName>
    <definedName name="Per_US_10">#REF!</definedName>
    <definedName name="Per_US_11">#REF!</definedName>
    <definedName name="Per_US_12">#REF!</definedName>
    <definedName name="Per_US_2">#REF!</definedName>
    <definedName name="Per_US_3">#REF!</definedName>
    <definedName name="Per_US_4">#REF!</definedName>
    <definedName name="Per_US_5">#REF!</definedName>
    <definedName name="Per_US_6">#REF!</definedName>
    <definedName name="Per_US_7">#REF!</definedName>
    <definedName name="Per_US_8">#REF!</definedName>
    <definedName name="Per_US_9">#REF!</definedName>
    <definedName name="Perfil">#REF!</definedName>
    <definedName name="PESQ1">#REF!</definedName>
    <definedName name="PESQ2">#REF!</definedName>
    <definedName name="PESQ3">#REF!</definedName>
    <definedName name="PESQBMF">#REF!</definedName>
    <definedName name="PINPO">#REF!</definedName>
    <definedName name="PIVPO">#REF!</definedName>
    <definedName name="PLACA">#REF!</definedName>
    <definedName name="PlantNrOP">#REF!</definedName>
    <definedName name="PlantOP">#REF!</definedName>
    <definedName name="PM">#REF!</definedName>
    <definedName name="porjeto" hidden="1">{#N/A,#N/A,FALSE,"ROTINA";#N/A,#N/A,FALSE,"ITENS";#N/A,#N/A,FALSE,"ACOMP"}</definedName>
    <definedName name="POSIPRODCO">#REF!</definedName>
    <definedName name="Posting_and_Summarization">#REF!</definedName>
    <definedName name="PR_10">#REF!</definedName>
    <definedName name="PR_15">#REF!</definedName>
    <definedName name="PR_20">#REF!</definedName>
    <definedName name="PR_30">#REF!</definedName>
    <definedName name="PR_40">#REF!</definedName>
    <definedName name="PR_50">#REF!</definedName>
    <definedName name="Prd_BL">#REF!</definedName>
    <definedName name="Preventative_Control">#REF!</definedName>
    <definedName name="Prim_Dol_Fut_Compra">#REF!</definedName>
    <definedName name="Prim_Dol_Fut_Ult">#REF!</definedName>
    <definedName name="Prim_Dol_Fut_Venda">#REF!</definedName>
    <definedName name="Process_owner">#REF!</definedName>
    <definedName name="Processos">#REF!</definedName>
    <definedName name="PRODUTIVIDADE">#REF!</definedName>
    <definedName name="PRODUTIVIDADEQA">#REF!</definedName>
    <definedName name="Profile_Total">#REF!</definedName>
    <definedName name="ProjectManager_OP">#REF!</definedName>
    <definedName name="ProjectName_OP">#REF!</definedName>
    <definedName name="Projeta?">#REF!</definedName>
    <definedName name="Projetos" hidden="1">{#N/A,#N/A,FALSE,"ROTINA";#N/A,#N/A,FALSE,"ITENS";#N/A,#N/A,FALSE,"ACOMP"}</definedName>
    <definedName name="Purchases_AP">#REF!</definedName>
    <definedName name="pux">#REF!</definedName>
    <definedName name="qqqqqqqqqqqqqqqqqqqqqqqq" hidden="1">{#N/A,#N/A,FALSE,"지침";#N/A,#N/A,FALSE,"환경분석";#N/A,#N/A,FALSE,"Sheet16"}</definedName>
    <definedName name="QUALIDADADEQA">#REF!</definedName>
    <definedName name="QUALIDADE">#REF!</definedName>
    <definedName name="qwe" hidden="1">{#N/A,#N/A,FALSE,"Hoja1";#N/A,#N/A,FALSE,"Hoja2"}</definedName>
    <definedName name="RACK">#REF!</definedName>
    <definedName name="RadiusA">#REF!</definedName>
    <definedName name="RadiusB">#REF!</definedName>
    <definedName name="RANSWAP">#REF!</definedName>
    <definedName name="rChave">#REF!</definedName>
    <definedName name="RE_30">#REF!</definedName>
    <definedName name="RE_50">#REF!</definedName>
    <definedName name="RE_60">#REF!</definedName>
    <definedName name="RE_70">#REF!</definedName>
    <definedName name="red" hidden="1">{#N/A,#N/A,FALSE,"Hoja1";#N/A,#N/A,FALSE,"Hoja2"}</definedName>
    <definedName name="Relação">#REF!</definedName>
    <definedName name="Responsável">#REF!</definedName>
    <definedName name="Responsável1">#REF!</definedName>
    <definedName name="Responsible_Party">#REF!</definedName>
    <definedName name="results">#REF!</definedName>
    <definedName name="RESULTS_DATA">OFFSET(#REF!,,,COUNTA(#REF!),)</definedName>
    <definedName name="RETRIEVE_OBZ">#REF!</definedName>
    <definedName name="RETRIEVE_SDG">#REF!</definedName>
    <definedName name="Revenue_AR">#REF!</definedName>
    <definedName name="rfiuogf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ieifr" hidden="1">{"det (May)",#N/A,FALSE,"June";"sum (MAY YTD)",#N/A,FALSE,"June YTD"}</definedName>
    <definedName name="rieis" hidden="1">{"det (May)",#N/A,FALSE,"June";"sum (MAY YTD)",#N/A,FALSE,"June YTD"}</definedName>
    <definedName name="Risk">#REF!</definedName>
    <definedName name="rLiberação">#REF!</definedName>
    <definedName name="rLimpar">#REF!</definedName>
    <definedName name="Routine_Transaction">#REF!</definedName>
    <definedName name="rR">#REF!</definedName>
    <definedName name="rRand">#REF!</definedName>
    <definedName name="rrr" hidden="1">{#N/A,#N/A,FALSE,"ROTINA";#N/A,#N/A,FALSE,"ITENS";#N/A,#N/A,FALSE,"ACOMP"}</definedName>
    <definedName name="RSC">#REF!</definedName>
    <definedName name="rSenha">#REF!</definedName>
    <definedName name="rSenha_Usuário">#REF!</definedName>
    <definedName name="rSenha_Válida">#REF!</definedName>
    <definedName name="rTipoApt">#REF!</definedName>
    <definedName name="rTotBD">#REF!</definedName>
    <definedName name="r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i" hidden="1">{"det (May)",#N/A,FALSE,"June";"sum (MAY YTD)",#N/A,FALSE,"June YTD"}</definedName>
    <definedName name="SAIDA">#REF!</definedName>
    <definedName name="SAIDA1">#REF!</definedName>
    <definedName name="SAIDA2">#REF!</definedName>
    <definedName name="SAIDA3">#REF!</definedName>
    <definedName name="SALDOIN">#REF!</definedName>
    <definedName name="savings" hidden="1">{#N/A,#N/A,FALSE,"지침";#N/A,#N/A,FALSE,"환경분석";#N/A,#N/A,FALSE,"Sheet16"}</definedName>
    <definedName name="Scaba" hidden="1">{#N/A,#N/A,FALSE,"지침";#N/A,#N/A,FALSE,"환경분석";#N/A,#N/A,FALSE,"Sheet16"}</definedName>
    <definedName name="sdfs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g" hidden="1">{#N/A,#N/A,FALSE,"지침";#N/A,#N/A,FALSE,"환경분석";#N/A,#N/A,FALSE,"Sheet16"}</definedName>
    <definedName name="Seg_Dol_Fut_Compra">#REF!</definedName>
    <definedName name="Seg_Dol_Fut_Ult">#REF!</definedName>
    <definedName name="Seg_Dol_Fut_Venda">#REF!</definedName>
    <definedName name="ses" hidden="1">{"RESUMEN",#N/A,FALSE,"RESUMEN";"RESUMEN_MARG",#N/A,FALSE,"RESUMEN"}</definedName>
    <definedName name="sfd" hidden="1">{#N/A,#N/A,FALSE,"Hoja1";#N/A,#N/A,FALSE,"Hoja2"}</definedName>
    <definedName name="sfghd" hidden="1">{"det (May)",#N/A,FALSE,"June";"sum (MAY YTD)",#N/A,FALSE,"June YTD"}</definedName>
    <definedName name="sheet1" hidden="1">{#N/A,#N/A,FALSE,"지침";#N/A,#N/A,FALSE,"환경분석";#N/A,#N/A,FALSE,"Sheet16"}</definedName>
    <definedName name="Sheet5bvhjvgkghk" hidden="1">{"det (May)",#N/A,FALSE,"June";"sum (MAY YTD)",#N/A,FALSE,"June YTD"}</definedName>
    <definedName name="sici" hidden="1">{"det (May)",#N/A,FALSE,"June";"sum (MAY YTD)",#N/A,FALSE,"June YTD"}</definedName>
    <definedName name="Significant_Account">#REF!</definedName>
    <definedName name="Significant_Process">#REF!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M">#REF!</definedName>
    <definedName name="SMC">#REF!</definedName>
    <definedName name="so" hidden="1">{#N/A,#N/A,FALSE,"지침";#N/A,#N/A,FALSE,"환경분석";#N/A,#N/A,FALSE,"Sheet16"}</definedName>
    <definedName name="Soft" hidden="1">{"det (May)",#N/A,FALSE,"June";"sum (MAY YTD)",#N/A,FALSE,"June YTD"}</definedName>
    <definedName name="softx" hidden="1">{"det (May)",#N/A,FALSE,"June";"sum (MAY YTD)",#N/A,FALSE,"June YTD"}</definedName>
    <definedName name="ss" hidden="1">{"'RR'!$A$2:$E$81"}</definedName>
    <definedName name="sss" hidden="1">{"'RR'!$A$2:$E$81"}</definedName>
    <definedName name="ssssssss" hidden="1">{#N/A,"Carabeer",FALSE,"Dscto.";#N/A,"Disbracentro",FALSE,"Dscto.";#N/A,"Río Beer",FALSE,"Dscto.";#N/A,"Andes",FALSE,"Dscto."}</definedName>
    <definedName name="stella" hidden="1">{"det (May)",#N/A,FALSE,"June";"sum (MAY YTD)",#N/A,FALSE,"June YTD"}</definedName>
    <definedName name="stellax" hidden="1">{"det (May)",#N/A,FALSE,"June";"sum (MAY YTD)",#N/A,FALSE,"June YTD"}</definedName>
    <definedName name="SVETotal">#REF!</definedName>
    <definedName name="swap">#REF!</definedName>
    <definedName name="SWOT" hidden="1">{#N/A,#N/A,FALSE,"ROTINA";#N/A,#N/A,FALSE,"ITENS";#N/A,#N/A,FALSE,"ACOMP"}</definedName>
    <definedName name="T_CRIG">#REF!</definedName>
    <definedName name="T_CRIG_LE">#REF!</definedName>
    <definedName name="T_CRIG_YTD">#REF!</definedName>
    <definedName name="T_CRIG_ZM">#REF!</definedName>
    <definedName name="T_CRIT">#REF!</definedName>
    <definedName name="tabla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RGET">#REF!</definedName>
    <definedName name="TDLINE01">#REF!</definedName>
    <definedName name="TDLINE04">#REF!</definedName>
    <definedName name="test" hidden="1">{#N/A,#N/A,FALSE,"ROTINA";#N/A,#N/A,FALSE,"ITENS";#N/A,#N/A,FALSE,"ACOMP"}</definedName>
    <definedName name="teste" hidden="1">{#N/A,#N/A,FALSE,"ROTINA";#N/A,#N/A,FALSE,"ITENS";#N/A,#N/A,FALSE,"ACOMP"}</definedName>
    <definedName name="Teste1">#REF!</definedName>
    <definedName name="TESTE2" hidden="1">{#N/A,#N/A,FALSE,"ROTINA";#N/A,#N/A,FALSE,"ITENS";#N/A,#N/A,FALSE,"ACOMP"}</definedName>
    <definedName name="teste3">#REF!</definedName>
    <definedName name="teste4">#REF!</definedName>
    <definedName name="testes" hidden="1">{#N/A,#N/A,FALSE,"ROTINA";#N/A,#N/A,FALSE,"ITENS";#N/A,#N/A,FALSE,"ACOMP"}</definedName>
    <definedName name="TGT_NAME_LE">#REF!</definedName>
    <definedName name="TGT_NAME_YTD">#REF!</definedName>
    <definedName name="TGT_NAME_ZM">#REF!</definedName>
    <definedName name="th" hidden="1">{#N/A,#N/A,FALSE,"ROTINA";#N/A,#N/A,FALSE,"ITENS";#N/A,#N/A,FALSE,"ACOMP"}</definedName>
    <definedName name="Timeliness">#REF!</definedName>
    <definedName name="Timing">#REF!</definedName>
    <definedName name="Totaal_OP">#REF!</definedName>
    <definedName name="TR_05">#REF!</definedName>
    <definedName name="TR_10">#REF!</definedName>
    <definedName name="TR_20">#REF!</definedName>
    <definedName name="TRANSF">#REF!</definedName>
    <definedName name="Treasury">#REF!</definedName>
    <definedName name="ttttt" hidden="1">{#N/A,#N/A,FALSE,"지침";#N/A,#N/A,FALSE,"환경분석";#N/A,#N/A,FALSE,"Sheet16"}</definedName>
    <definedName name="UM" hidden="1">{#N/A,#N/A,FALSE,"ROTINA";#N/A,#N/A,FALSE,"ITENS";#N/A,#N/A,FALSE,"ACOMP"}</definedName>
    <definedName name="Und">#REF!</definedName>
    <definedName name="Validity">#REF!</definedName>
    <definedName name="valor">#REF!</definedName>
    <definedName name="Valor_1">#REF!</definedName>
    <definedName name="Valor_10">#REF!</definedName>
    <definedName name="Valor_11">#REF!</definedName>
    <definedName name="Valor_12">#REF!</definedName>
    <definedName name="Valor_2">#REF!</definedName>
    <definedName name="Valor_3">#REF!</definedName>
    <definedName name="Valor_4">#REF!</definedName>
    <definedName name="Valor_5">#REF!</definedName>
    <definedName name="Valor_6">#REF!</definedName>
    <definedName name="Valor_7">#REF!</definedName>
    <definedName name="Valor_8">#REF!</definedName>
    <definedName name="Valor_9">#REF!</definedName>
    <definedName name="Valor_Frete_1">#REF!</definedName>
    <definedName name="Valor_Frete_10">#REF!</definedName>
    <definedName name="Valor_Frete_11">#REF!</definedName>
    <definedName name="Valor_Frete_12">#REF!</definedName>
    <definedName name="Valor_Frete_2">#REF!</definedName>
    <definedName name="Valor_Frete_3">#REF!</definedName>
    <definedName name="Valor_Frete_4">#REF!</definedName>
    <definedName name="Valor_Frete_5">#REF!</definedName>
    <definedName name="Valor_Frete_6">#REF!</definedName>
    <definedName name="Valor_Frete_7">#REF!</definedName>
    <definedName name="Valor_Frete_8">#REF!</definedName>
    <definedName name="Valor_Frete_9">#REF!</definedName>
    <definedName name="Valor_US_1">#REF!</definedName>
    <definedName name="Valor_US_10">#REF!</definedName>
    <definedName name="Valor_US_11">#REF!</definedName>
    <definedName name="Valor_US_12">#REF!</definedName>
    <definedName name="Valor_US_2">#REF!</definedName>
    <definedName name="Valor_US_3">#REF!</definedName>
    <definedName name="Valor_US_4">#REF!</definedName>
    <definedName name="Valor_US_5">#REF!</definedName>
    <definedName name="Valor_US_6">#REF!</definedName>
    <definedName name="Valor_US_7">#REF!</definedName>
    <definedName name="Valor_US_8">#REF!</definedName>
    <definedName name="Valor_US_9">#REF!</definedName>
    <definedName name="Valuation">#REF!</definedName>
    <definedName name="VALUE_TXT02">#REF!</definedName>
    <definedName name="VALUE_TXT03">#REF!</definedName>
    <definedName name="VALUE_TXT04">#REF!</definedName>
    <definedName name="VARI" hidden="1">{#N/A,#N/A,FALSE,"지침";#N/A,#N/A,FALSE,"환경분석";#N/A,#N/A,FALSE,"Sheet16"}</definedName>
    <definedName name="VARIA" hidden="1">{#N/A,#N/A,FALSE,"지침";#N/A,#N/A,FALSE,"환경분석";#N/A,#N/A,FALSE,"Sheet16"}</definedName>
    <definedName name="VENDAS">#REF!</definedName>
    <definedName name="Version_OP">#REF!</definedName>
    <definedName name="wer" hidden="1">{#N/A,#N/A,FALSE,"지침";#N/A,#N/A,FALSE,"환경분석";#N/A,#N/A,FALSE,"Sheet16"}</definedName>
    <definedName name="werftdsfgdfg" hidden="1">{"det (May)",#N/A,FALSE,"June";"sum (MAY YTD)",#N/A,FALSE,"June YTD"}</definedName>
    <definedName name="wgyerhy" hidden="1">{#N/A,#N/A,FALSE,"지침";#N/A,#N/A,FALSE,"환경분석";#N/A,#N/A,FALSE,"Sheet16"}</definedName>
    <definedName name="wq">#REF!</definedName>
    <definedName name="wrg.aug" hidden="1">{"det (May)",#N/A,FALSE,"June";"sum (MAY YTD)",#N/A,FALSE,"June YTD"}</definedName>
    <definedName name="wrn.97." hidden="1">{#N/A,#N/A,FALSE,"지침";#N/A,#N/A,FALSE,"환경분석";#N/A,#N/A,FALSE,"Sheet16"}</definedName>
    <definedName name="wrn.aug" hidden="1">{"det (May)",#N/A,FALSE,"June";"sum (MAY YTD)",#N/A,FALSE,"June YTD"}</definedName>
    <definedName name="wrn.augyt" hidden="1">{"det (May)",#N/A,FALSE,"June";"sum (MAY YTD)",#N/A,FALSE,"June YTD"}</definedName>
    <definedName name="wrn.augYTD" hidden="1">{"det (May)",#N/A,FALSE,"June";"sum (MAY YTD)",#N/A,FALSE,"June YTD"}</definedName>
    <definedName name="wrn.augYTDx" hidden="1">{"det (May)",#N/A,FALSE,"June";"sum (MAY YTD)",#N/A,FALSE,"June YTD"}</definedName>
    <definedName name="wrn.augytx" hidden="1">{"det (May)",#N/A,FALSE,"June";"sum (MAY YTD)",#N/A,FALSE,"June YTD"}</definedName>
    <definedName name="wrn.BALANCE._.PARA._.LUIZ._.CLAUDIO." hidden="1">{#N/A,#N/A,FALSE,"Hoja1";#N/A,#N/A,FALSE,"Hoja2"}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CAPITAL._.TODO." hidden="1">{"CAP VOL",#N/A,FALSE,"CAPITAL";"CAP VAR",#N/A,FALSE,"CAPITAL";"CAP FIJ",#N/A,FALSE,"CAPITAL";"CAP CONS",#N/A,FALSE,"CAPITAL";"CAP DATA",#N/A,FALSE,"CAPITAL"}</definedName>
    <definedName name="wrn.CON_DESCUENTO." hidden="1">{#N/A,"Carabeer",FALSE,"Dscto.";#N/A,"Disbracentro",FALSE,"Dscto.";#N/A,"Río Beer",FALSE,"Dscto.";#N/A,"Andes",FALSE,"Dscto."}</definedName>
    <definedName name="wrn.DIRETRIZ." hidden="1">{#N/A,#N/A,FALSE,"ROTINA";#N/A,#N/A,FALSE,"ITENS";#N/A,#N/A,FALSE,"ACOMP"}</definedName>
    <definedName name="wrn.IMPRESION." hidden="1">{#N/A,#N/A,FALSE,"Hoja1";#N/A,#N/A,FALSE,"Hoja2"}</definedName>
    <definedName name="wrn.June." hidden="1">{"det (May)",#N/A,FALSE,"June";"sum (MAY YTD)",#N/A,FALSE,"June YTD"}</definedName>
    <definedName name="wrn.ptp." hidden="1">{#N/A,#N/A,FALSE,"RELATÓRIO";#N/A,#N/A,FALSE,"RELATÓRIO"}</definedName>
    <definedName name="wrn.Reporte._.1." hidden="1">{#N/A,#N/A,FALSE,"PRECIO FULL";#N/A,#N/A,FALSE,"LARA";#N/A,#N/A,FALSE,"CARACAS";#N/A,#N/A,FALSE,"DISBRACENTRO";#N/A,#N/A,FALSE,"ANDES";#N/A,#N/A,FALSE,"MAR CARIBE";#N/A,#N/A,FALSE,"RIO BEER";#N/A,#N/A,FALSE,"DISBRAH"}</definedName>
    <definedName name="wrn.RESUMEN." hidden="1">{"RESUMEN",#N/A,FALSE,"RESUMEN";"RESUMEN_MARG",#N/A,FALSE,"RESUMEN"}</definedName>
    <definedName name="wrn.RGD_BG_FC." hidden="1">{#N/A,#N/A,FALSE,"RGD$";#N/A,#N/A,FALSE,"BG$";#N/A,#N/A,FALSE,"FC$"}</definedName>
    <definedName name="wrn.SERVIÇOS._.EXECUTADOS." hidden="1">{#N/A,#N/A,TRUE,"SOLSERVI"}</definedName>
    <definedName name="wrn.Tabla._.PL." hidden="1">{#N/A,#N/A,FALSE,"P.L.Full";#N/A,#N/A,FALSE,"P.L.Desc."}</definedName>
    <definedName name="wrn.Todas._.las._.tablas.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tal." hidden="1">{#N/A,#N/A,FALSE,"TOTAL"}</definedName>
    <definedName name="wrn1.aug" hidden="1">{"det (May)",#N/A,FALSE,"June";"sum (MAY YTD)",#N/A,FALSE,"June YTD"}</definedName>
    <definedName name="wrn1.augtyd" hidden="1">{"det (May)",#N/A,FALSE,"June";"sum (MAY YTD)",#N/A,FALSE,"June YTD"}</definedName>
    <definedName name="wrn1.augyt" hidden="1">{"det (May)",#N/A,FALSE,"June";"sum (MAY YTD)",#N/A,FALSE,"June YTD"}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hidden="1">{"det (May)",#N/A,FALSE,"June";"sum (MAY YTD)",#N/A,FALSE,"June YTD"}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hidden="1">{"det (May)",#N/A,FALSE,"June";"sum (MAY YTD)",#N/A,FALSE,"June YTD"}</definedName>
    <definedName name="ww" hidden="1">{"det (May)",#N/A,FALSE,"June";"sum (MAY YTD)",#N/A,FALSE,"June YTD"}</definedName>
    <definedName name="www" hidden="1">{"CAP VOL",#N/A,FALSE,"CAPITAL";"CAP VAR",#N/A,FALSE,"CAPITAL";"CAP FIJ",#N/A,FALSE,"CAPITAL";"CAP CONS",#N/A,FALSE,"CAPITAL";"CAP DATA",#N/A,FALSE,"CAPITAL"}</definedName>
    <definedName name="XCenterA">#REF!</definedName>
    <definedName name="XCenterB">#REF!</definedName>
    <definedName name="xiei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r" hidden="1">{"det (May)",#N/A,FALSE,"June";"sum (MAY YTD)",#N/A,FALSE,"June YTD"}</definedName>
    <definedName name="xkdirhj" hidden="1">{"det (May)",#N/A,FALSE,"June";"sum (MAY YTD)",#N/A,FALSE,"June YTD"}</definedName>
    <definedName name="xkei0or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xx" hidden="1">{#N/A,#N/A,FALSE,"ROTINA";#N/A,#N/A,FALSE,"ITENS";#N/A,#N/A,FALSE,"ACOMP"}</definedName>
    <definedName name="xxxx" hidden="1">{"det (May)",#N/A,FALSE,"June";"sum (MAY YTD)",#N/A,FALSE,"June YTD"}</definedName>
    <definedName name="y" hidden="1">{#N/A,#N/A,FALSE,"ROTINA";#N/A,#N/A,FALSE,"ITENS";#N/A,#N/A,FALSE,"ACOMP"}</definedName>
    <definedName name="YCenterA">#REF!</definedName>
    <definedName name="YCenterB">#REF!</definedName>
    <definedName name="YTD01">#REF!</definedName>
    <definedName name="YTD02">#REF!</definedName>
    <definedName name="YTD03">#REF!</definedName>
    <definedName name="YTD04">#REF!</definedName>
    <definedName name="YTD05">#REF!</definedName>
    <definedName name="YTD06">#REF!</definedName>
    <definedName name="YTD07">#REF!</definedName>
    <definedName name="YTD08">#REF!</definedName>
    <definedName name="YTD09">#REF!</definedName>
    <definedName name="YTD10">#REF!</definedName>
    <definedName name="YTD11">#REF!</definedName>
    <definedName name="YTD12">#REF!</definedName>
    <definedName name="yyy" hidden="1">{#N/A,#N/A,FALSE,"지침";#N/A,#N/A,FALSE,"환경분석";#N/A,#N/A,FALSE,"Sheet16"}</definedName>
    <definedName name="z" hidden="1">{#N/A,#N/A,FALSE,"ROTINA";#N/A,#N/A,FALSE,"ITENS";#N/A,#N/A,FALSE,"ACOMP"}</definedName>
    <definedName name="Z_BDB4B167_E3AA_11D7_8D7A_00B0D08F20DC_.wvu.PrintArea" hidden="1">#REF!</definedName>
    <definedName name="zeljka" hidden="1">{"det (May)",#N/A,FALSE,"June";"sum (MAY YTD)",#N/A,FALSE,"June YTD"}</definedName>
    <definedName name="zeljka1" hidden="1">{"det (May)",#N/A,FALSE,"June";"sum (MAY YTD)",#N/A,FALSE,"June YTD"}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hidden="1">{"det (May)",#N/A,FALSE,"June";"sum (MAY YTD)",#N/A,FALSE,"June YTD"}</definedName>
    <definedName name="ZM_VALUE01">#REF!</definedName>
    <definedName name="ZM_VALUE02">#REF!</definedName>
    <definedName name="ZM_VALUE03">#REF!</definedName>
    <definedName name="ZM_VALUE04">#REF!</definedName>
    <definedName name="ZM_VALUE05">#REF!</definedName>
    <definedName name="ZM_VALUE06">#REF!</definedName>
    <definedName name="ZM_VALUE07">#REF!</definedName>
    <definedName name="ZM_VALUE08">#REF!</definedName>
    <definedName name="ZM_VALUE09">#REF!</definedName>
    <definedName name="ZM_VALUE10">#REF!</definedName>
    <definedName name="ZM_VALUE11">#REF!</definedName>
    <definedName name="ZM_VALUE12">#REF!</definedName>
    <definedName name="ㄱㄱㄱㄱ" hidden="1">{#N/A,#N/A,FALSE,"지침";#N/A,#N/A,FALSE,"환경분석";#N/A,#N/A,FALSE,"Sheet16"}</definedName>
    <definedName name="가나" hidden="1">{#N/A,#N/A,FALSE,"지침";#N/A,#N/A,FALSE,"환경분석";#N/A,#N/A,FALSE,"Sheet16"}</definedName>
    <definedName name="경제성" hidden="1">{#N/A,#N/A,FALSE,"지침";#N/A,#N/A,FALSE,"환경분석";#N/A,#N/A,FALSE,"Sheet16"}</definedName>
    <definedName name="고" hidden="1">{#N/A,#N/A,FALSE,"지침";#N/A,#N/A,FALSE,"환경분석";#N/A,#N/A,FALSE,"Sheet16"}</definedName>
    <definedName name="광" hidden="1">{#N/A,#N/A,FALSE,"지침";#N/A,#N/A,FALSE,"환경분석";#N/A,#N/A,FALSE,"Sheet16"}</definedName>
    <definedName name="김재현" hidden="1">{#N/A,#N/A,FALSE,"지침";#N/A,#N/A,FALSE,"환경분석";#N/A,#N/A,FALSE,"Sheet16"}</definedName>
    <definedName name="ㄴㅇㄹ호" hidden="1">{#N/A,#N/A,FALSE,"지침";#N/A,#N/A,FALSE,"환경분석";#N/A,#N/A,FALSE,"Sheet16"}</definedName>
    <definedName name="도면" hidden="1">#REF!</definedName>
    <definedName name="ㅀ효ㅇㄱ쇼셔ㅓ쇼ㅓ" hidden="1">{#N/A,#N/A,FALSE,"지침";#N/A,#N/A,FALSE,"환경분석";#N/A,#N/A,FALSE,"Sheet16"}</definedName>
    <definedName name="ㅁ" hidden="1">{#N/A,#N/A,FALSE,"지침";#N/A,#N/A,FALSE,"환경분석";#N/A,#N/A,FALSE,"Sheet16"}</definedName>
    <definedName name="ㅁㅁ" hidden="1">{"det (May)",#N/A,FALSE,"June";"sum (MAY YTD)",#N/A,FALSE,"June YTD"}</definedName>
    <definedName name="ㅁㅁㅁ" hidden="1">{#N/A,#N/A,FALSE,"지침";#N/A,#N/A,FALSE,"환경분석";#N/A,#N/A,FALSE,"Sheet16"}</definedName>
    <definedName name="비상l" hidden="1">{#N/A,#N/A,FALSE,"지침";#N/A,#N/A,FALSE,"환경분석";#N/A,#N/A,FALSE,"Sheet16"}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생2" hidden="1">{#N/A,#N/A,FALSE,"지침";#N/A,#N/A,FALSE,"환경분석";#N/A,#N/A,FALSE,"Sheet16"}</definedName>
    <definedName name="ㅇ" hidden="1">{#N/A,#N/A,FALSE,"지침";#N/A,#N/A,FALSE,"환경분석";#N/A,#N/A,FALSE,"Sheet16"}</definedName>
    <definedName name="ㅇㅇㅇㅇㅇ" hidden="1">{#N/A,#N/A,FALSE,"지침";#N/A,#N/A,FALSE,"환경분석";#N/A,#N/A,FALSE,"Sheet16"}</definedName>
    <definedName name="양식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BU" hidden="1">{#N/A,#N/A,FALSE,"지침";#N/A,#N/A,FALSE,"환경분석";#N/A,#N/A,FALSE,"Sheet16"}</definedName>
    <definedName name="ㅈㅈㅈ" hidden="1">{#N/A,#N/A,FALSE,"지침";#N/A,#N/A,FALSE,"환경분석";#N/A,#N/A,FALSE,"Sheet16"}</definedName>
    <definedName name="전략부품" hidden="1">{#N/A,#N/A,FALSE,"지침";#N/A,#N/A,FALSE,"환경분석";#N/A,#N/A,FALSE,"Sheet16"}</definedName>
    <definedName name="제품I067606" hidden="1">{#N/A,#N/A,FALSE,"지침";#N/A,#N/A,FALSE,"환경분석";#N/A,#N/A,FALSE,"Sheet16"}</definedName>
    <definedName name="주" hidden="1">{#N/A,#N/A,FALSE,"지침";#N/A,#N/A,FALSE,"환경분석";#N/A,#N/A,FALSE,"Sheet16"}</definedName>
    <definedName name="청원공장1" hidden="1">{#N/A,#N/A,FALSE,"지침";#N/A,#N/A,FALSE,"환경분석";#N/A,#N/A,FALSE,"Sheet16"}</definedName>
    <definedName name="ㅏㅓ" hidden="1">{#N/A,#N/A,FALSE,"지침";#N/A,#N/A,FALSE,"환경분석";#N/A,#N/A,FALSE,"Sheet16"}</definedName>
    <definedName name="ㅐㅐㅐ" hidden="1">{#N/A,#N/A,FALSE,"지침";#N/A,#N/A,FALSE,"환경분석";#N/A,#N/A,FALSE,"Sheet16"}</definedName>
    <definedName name="ㅓㅗㅎ헛" hidden="1">{#N/A,#N/A,FALSE,"지침";#N/A,#N/A,FALSE,"환경분석";#N/A,#N/A,FALSE,"Sheet16"}</definedName>
    <definedName name="ㅔ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83" i="2" l="1"/>
  <c r="BG83" i="2"/>
  <c r="BK29" i="2"/>
  <c r="BK28" i="2"/>
  <c r="BK27" i="2"/>
  <c r="BK26" i="2"/>
  <c r="BK25" i="2"/>
  <c r="BK24" i="2"/>
  <c r="BK23" i="2"/>
  <c r="BK22" i="2"/>
  <c r="BG29" i="2"/>
  <c r="BG28" i="2"/>
  <c r="BG27" i="2"/>
  <c r="BG26" i="2"/>
  <c r="BG25" i="2"/>
  <c r="BG24" i="2"/>
  <c r="BG23" i="2"/>
  <c r="BG22" i="2"/>
  <c r="BC29" i="2"/>
  <c r="BC28" i="2"/>
  <c r="BC27" i="2"/>
  <c r="BC26" i="2"/>
  <c r="BC25" i="2"/>
  <c r="BC24" i="2"/>
  <c r="BC23" i="2"/>
  <c r="BC22" i="2"/>
  <c r="AY29" i="2"/>
  <c r="AY28" i="2"/>
  <c r="AY27" i="2"/>
  <c r="AY26" i="2"/>
  <c r="AY25" i="2"/>
  <c r="AY24" i="2"/>
  <c r="AY23" i="2"/>
  <c r="AY22" i="2"/>
  <c r="AU29" i="2"/>
  <c r="AU28" i="2"/>
  <c r="AU27" i="2"/>
  <c r="AU26" i="2"/>
  <c r="AU25" i="2"/>
  <c r="AU24" i="2"/>
  <c r="AU23" i="2"/>
  <c r="AU22" i="2"/>
  <c r="AQ29" i="2"/>
  <c r="AQ28" i="2"/>
  <c r="AQ27" i="2"/>
  <c r="AQ26" i="2"/>
  <c r="AQ25" i="2"/>
  <c r="AQ24" i="2"/>
  <c r="AQ23" i="2"/>
  <c r="AQ22" i="2"/>
  <c r="AM29" i="2"/>
  <c r="AM28" i="2"/>
  <c r="AM27" i="2"/>
  <c r="AM26" i="2"/>
  <c r="AM25" i="2"/>
  <c r="AM24" i="2"/>
  <c r="AM23" i="2"/>
  <c r="AM22" i="2"/>
  <c r="AI29" i="2"/>
  <c r="AI28" i="2"/>
  <c r="AI27" i="2"/>
  <c r="AI26" i="2"/>
  <c r="AI25" i="2"/>
  <c r="AI24" i="2"/>
  <c r="AI23" i="2"/>
  <c r="AI22" i="2"/>
  <c r="AE29" i="2"/>
  <c r="AE28" i="2"/>
  <c r="AE27" i="2"/>
  <c r="AE26" i="2"/>
  <c r="AE25" i="2"/>
  <c r="AE24" i="2"/>
  <c r="AE23" i="2"/>
  <c r="AE22" i="2"/>
  <c r="Z29" i="2"/>
  <c r="Z28" i="2"/>
  <c r="Z27" i="2"/>
  <c r="Z26" i="2"/>
  <c r="Z25" i="2"/>
  <c r="Z24" i="2"/>
  <c r="Z23" i="2"/>
  <c r="Z22" i="2"/>
  <c r="V29" i="2"/>
  <c r="V28" i="2"/>
  <c r="V27" i="2"/>
  <c r="V26" i="2"/>
  <c r="V25" i="2"/>
  <c r="V24" i="2"/>
  <c r="V23" i="2"/>
  <c r="V22" i="2"/>
  <c r="S29" i="2"/>
  <c r="S28" i="2"/>
  <c r="S27" i="2"/>
  <c r="S26" i="2"/>
  <c r="S25" i="2"/>
  <c r="S24" i="2"/>
  <c r="S23" i="2"/>
  <c r="S22" i="2"/>
  <c r="O29" i="2"/>
  <c r="N29" i="2"/>
  <c r="P29" i="2" l="1"/>
  <c r="N102" i="2"/>
  <c r="O102" i="2"/>
  <c r="N103" i="2"/>
  <c r="O103" i="2"/>
  <c r="N104" i="2"/>
  <c r="O104" i="2"/>
  <c r="N105" i="2"/>
  <c r="O105" i="2"/>
  <c r="N106" i="2"/>
  <c r="O106" i="2"/>
  <c r="O101" i="2"/>
  <c r="N96" i="2"/>
  <c r="O96" i="2"/>
  <c r="N97" i="2"/>
  <c r="O97" i="2"/>
  <c r="N98" i="2"/>
  <c r="O98" i="2"/>
  <c r="O95" i="2"/>
  <c r="N95" i="2"/>
  <c r="N87" i="2"/>
  <c r="O87" i="2"/>
  <c r="N88" i="2"/>
  <c r="O88" i="2"/>
  <c r="N89" i="2"/>
  <c r="O89" i="2"/>
  <c r="N90" i="2"/>
  <c r="O90" i="2"/>
  <c r="N91" i="2"/>
  <c r="O91" i="2"/>
  <c r="N92" i="2"/>
  <c r="O92" i="2"/>
  <c r="O86" i="2"/>
  <c r="N86" i="2"/>
  <c r="N64" i="2"/>
  <c r="BK56" i="2" l="1"/>
  <c r="N54" i="2"/>
  <c r="O54" i="2"/>
  <c r="N53" i="2" l="1"/>
  <c r="O53" i="2"/>
  <c r="N42" i="2"/>
  <c r="O42" i="2"/>
  <c r="N41" i="2"/>
  <c r="BK9" i="2"/>
  <c r="BK8" i="2"/>
  <c r="BK7" i="2"/>
  <c r="BK19" i="2"/>
  <c r="BK18" i="2"/>
  <c r="BK17" i="2"/>
  <c r="BK16" i="2"/>
  <c r="BK15" i="2"/>
  <c r="BK12" i="2" l="1"/>
  <c r="BK11" i="2"/>
  <c r="BK50" i="2" l="1"/>
  <c r="N50" i="2"/>
  <c r="O50" i="2"/>
  <c r="N48" i="2"/>
  <c r="O48" i="2"/>
  <c r="BG19" i="2"/>
  <c r="BG18" i="2"/>
  <c r="BG17" i="2"/>
  <c r="BG16" i="2"/>
  <c r="BG15" i="2"/>
  <c r="BF14" i="2"/>
  <c r="BG12" i="2"/>
  <c r="BG11" i="2"/>
  <c r="BF10" i="2"/>
  <c r="BG9" i="2"/>
  <c r="BG8" i="2"/>
  <c r="BG7" i="2"/>
  <c r="O41" i="2" l="1"/>
  <c r="BG61" i="2"/>
  <c r="BG50" i="2"/>
  <c r="AI83" i="2"/>
  <c r="AU83" i="2"/>
  <c r="AU82" i="2"/>
  <c r="AU81" i="2"/>
  <c r="AY82" i="2"/>
  <c r="AY81" i="2"/>
  <c r="BC83" i="2"/>
  <c r="BC82" i="2"/>
  <c r="BC81" i="2"/>
  <c r="AM81" i="2"/>
  <c r="AE81" i="2"/>
  <c r="AI82" i="2"/>
  <c r="O83" i="2"/>
  <c r="N83" i="2"/>
  <c r="O82" i="2"/>
  <c r="N82" i="2"/>
  <c r="N81" i="2"/>
  <c r="O18" i="2" l="1"/>
  <c r="BC19" i="2" l="1"/>
  <c r="BC18" i="2"/>
  <c r="BC17" i="2"/>
  <c r="BC16" i="2"/>
  <c r="BC15" i="2"/>
  <c r="BB14" i="2"/>
  <c r="BA14" i="2"/>
  <c r="AX14" i="2"/>
  <c r="AW14" i="2"/>
  <c r="BC14" i="2" l="1"/>
  <c r="O28" i="2"/>
  <c r="O27" i="2"/>
  <c r="O26" i="2"/>
  <c r="O25" i="2"/>
  <c r="O24" i="2"/>
  <c r="P24" i="2" s="1"/>
  <c r="L64" i="2"/>
  <c r="BC86" i="2" l="1"/>
  <c r="BC87" i="2"/>
  <c r="BC88" i="2"/>
  <c r="BC89" i="2"/>
  <c r="BC90" i="2"/>
  <c r="BC91" i="2"/>
  <c r="BC92" i="2"/>
  <c r="BC93" i="2"/>
  <c r="AU86" i="2"/>
  <c r="AU87" i="2"/>
  <c r="AU88" i="2"/>
  <c r="AU89" i="2"/>
  <c r="AU90" i="2"/>
  <c r="AU91" i="2"/>
  <c r="AU92" i="2"/>
  <c r="AQ86" i="2"/>
  <c r="AQ87" i="2"/>
  <c r="AQ88" i="2"/>
  <c r="AQ89" i="2"/>
  <c r="AQ90" i="2"/>
  <c r="AQ91" i="2"/>
  <c r="AQ92" i="2"/>
  <c r="AM87" i="2"/>
  <c r="AM88" i="2"/>
  <c r="AM89" i="2"/>
  <c r="AM90" i="2"/>
  <c r="AM91" i="2"/>
  <c r="AM92" i="2"/>
  <c r="AM86" i="2"/>
  <c r="V104" i="2"/>
  <c r="AI105" i="2"/>
  <c r="AI101" i="2"/>
  <c r="AI102" i="2"/>
  <c r="AI103" i="2"/>
  <c r="AI104" i="2"/>
  <c r="AI106" i="2"/>
  <c r="AI86" i="2"/>
  <c r="AI87" i="2"/>
  <c r="AI88" i="2"/>
  <c r="AI89" i="2"/>
  <c r="AI90" i="2"/>
  <c r="AI91" i="2"/>
  <c r="AI92" i="2"/>
  <c r="AY90" i="2"/>
  <c r="AY86" i="2"/>
  <c r="AY87" i="2"/>
  <c r="AY88" i="2"/>
  <c r="AY89" i="2"/>
  <c r="AY91" i="2"/>
  <c r="AY92" i="2"/>
  <c r="BC9" i="2"/>
  <c r="BC8" i="2"/>
  <c r="BC7" i="2"/>
  <c r="BC12" i="2"/>
  <c r="BC11" i="2"/>
  <c r="O85" i="2" l="1"/>
  <c r="BA44" i="2"/>
  <c r="BA45" i="2"/>
  <c r="L42" i="2" l="1"/>
  <c r="L41" i="2"/>
  <c r="AY19" i="2" l="1"/>
  <c r="AY18" i="2"/>
  <c r="AY17" i="2"/>
  <c r="AY16" i="2"/>
  <c r="AY15" i="2"/>
  <c r="AY12" i="2"/>
  <c r="AY11" i="2"/>
  <c r="AY9" i="2"/>
  <c r="AY8" i="2"/>
  <c r="AY7" i="2"/>
  <c r="AY50" i="2" l="1"/>
  <c r="AY51" i="2"/>
  <c r="AU12" i="2"/>
  <c r="AU11" i="2"/>
  <c r="AU9" i="2"/>
  <c r="AU8" i="2"/>
  <c r="AU7" i="2"/>
  <c r="AU19" i="2"/>
  <c r="AU18" i="2"/>
  <c r="AU17" i="2"/>
  <c r="AU16" i="2"/>
  <c r="AU15" i="2"/>
  <c r="AP14" i="2" l="1"/>
  <c r="AQ11" i="2"/>
  <c r="AQ12" i="2"/>
  <c r="AQ19" i="2" l="1"/>
  <c r="AQ18" i="2"/>
  <c r="AQ17" i="2"/>
  <c r="AQ16" i="2"/>
  <c r="AQ15" i="2"/>
  <c r="AQ9" i="2"/>
  <c r="AQ8" i="2"/>
  <c r="AQ7" i="2"/>
  <c r="AQ42" i="2"/>
  <c r="AQ41" i="2"/>
  <c r="AQ38" i="2"/>
  <c r="AQ37" i="2"/>
  <c r="AQ36" i="2"/>
  <c r="AQ35" i="2"/>
  <c r="AL10" i="2" l="1"/>
  <c r="AM82" i="2" l="1"/>
  <c r="AM83" i="2"/>
  <c r="AI81" i="2"/>
  <c r="N28" i="2" l="1"/>
  <c r="P28" i="2" s="1"/>
  <c r="N27" i="2"/>
  <c r="P27" i="2" s="1"/>
  <c r="N26" i="2"/>
  <c r="P26" i="2" s="1"/>
  <c r="N25" i="2"/>
  <c r="P25" i="2" s="1"/>
  <c r="S53" i="2" l="1"/>
  <c r="S54" i="2"/>
  <c r="S55" i="2"/>
  <c r="S56" i="2"/>
  <c r="BK38" i="2"/>
  <c r="BK37" i="2"/>
  <c r="BK36" i="2"/>
  <c r="BK35" i="2"/>
  <c r="BG38" i="2"/>
  <c r="BG37" i="2"/>
  <c r="BG36" i="2"/>
  <c r="BG35" i="2"/>
  <c r="BC38" i="2"/>
  <c r="BC37" i="2"/>
  <c r="BC36" i="2"/>
  <c r="BC35" i="2"/>
  <c r="AY38" i="2"/>
  <c r="AY37" i="2"/>
  <c r="AY36" i="2"/>
  <c r="AY35" i="2"/>
  <c r="AU38" i="2"/>
  <c r="AU37" i="2"/>
  <c r="AU36" i="2"/>
  <c r="AU35" i="2"/>
  <c r="AM38" i="2"/>
  <c r="AM37" i="2"/>
  <c r="AM36" i="2"/>
  <c r="AM35" i="2"/>
  <c r="AI38" i="2"/>
  <c r="AI37" i="2"/>
  <c r="AI36" i="2"/>
  <c r="AI35" i="2"/>
  <c r="AE38" i="2"/>
  <c r="AE37" i="2"/>
  <c r="AE36" i="2"/>
  <c r="AE35" i="2"/>
  <c r="Z38" i="2"/>
  <c r="Z37" i="2"/>
  <c r="Z36" i="2"/>
  <c r="Z35" i="2"/>
  <c r="V38" i="2"/>
  <c r="V37" i="2"/>
  <c r="V36" i="2"/>
  <c r="V35" i="2"/>
  <c r="S38" i="2"/>
  <c r="S37" i="2"/>
  <c r="S36" i="2"/>
  <c r="S35" i="2"/>
  <c r="P35" i="2"/>
  <c r="O81" i="2"/>
  <c r="O22" i="2"/>
  <c r="P22" i="2" s="1"/>
  <c r="AM19" i="2" l="1"/>
  <c r="AM18" i="2"/>
  <c r="AM17" i="2"/>
  <c r="AM16" i="2"/>
  <c r="AM15" i="2"/>
  <c r="AM12" i="2"/>
  <c r="AM11" i="2"/>
  <c r="AM9" i="2"/>
  <c r="AM8" i="2"/>
  <c r="AM7" i="2"/>
  <c r="O9" i="2" l="1"/>
  <c r="O8" i="2"/>
  <c r="O7" i="2"/>
  <c r="AK101" i="2" l="1"/>
  <c r="N101" i="2" s="1"/>
  <c r="O23" i="2" l="1"/>
  <c r="P23" i="2" s="1"/>
  <c r="AI12" i="2"/>
  <c r="AI11" i="2"/>
  <c r="AI9" i="2"/>
  <c r="AI8" i="2"/>
  <c r="AI7" i="2"/>
  <c r="AI19" i="2"/>
  <c r="AI18" i="2"/>
  <c r="AI17" i="2"/>
  <c r="AI16" i="2"/>
  <c r="AI15" i="2"/>
  <c r="AH14" i="2"/>
  <c r="AC55" i="2" l="1"/>
  <c r="AE55" i="2" s="1"/>
  <c r="P50" i="2" l="1"/>
  <c r="AE53" i="2"/>
  <c r="V48" i="2" l="1"/>
  <c r="V50" i="2"/>
  <c r="AE48" i="2"/>
  <c r="Z50" i="2"/>
  <c r="Z48" i="2"/>
  <c r="S50" i="2"/>
  <c r="S48" i="2"/>
  <c r="AE50" i="2"/>
  <c r="AE106" i="2"/>
  <c r="AE105" i="2"/>
  <c r="AE104" i="2"/>
  <c r="AE103" i="2"/>
  <c r="AE102" i="2"/>
  <c r="AE101" i="2"/>
  <c r="AE98" i="2"/>
  <c r="AE97" i="2"/>
  <c r="AE96" i="2"/>
  <c r="AE95" i="2"/>
  <c r="AE92" i="2"/>
  <c r="AE91" i="2"/>
  <c r="AE90" i="2"/>
  <c r="AE89" i="2"/>
  <c r="AE88" i="2"/>
  <c r="AE87" i="2"/>
  <c r="AE86" i="2"/>
  <c r="AE83" i="2"/>
  <c r="AE82" i="2"/>
  <c r="AE79" i="2"/>
  <c r="AE78" i="2"/>
  <c r="AE77" i="2"/>
  <c r="AE76" i="2"/>
  <c r="AE75" i="2"/>
  <c r="AE69" i="2"/>
  <c r="AE66" i="2"/>
  <c r="AE64" i="2"/>
  <c r="AE61" i="2"/>
  <c r="AE60" i="2"/>
  <c r="AE59" i="2"/>
  <c r="AE56" i="2"/>
  <c r="AE54" i="2"/>
  <c r="AE51" i="2"/>
  <c r="AE49" i="2"/>
  <c r="AE42" i="2"/>
  <c r="AE41" i="2"/>
  <c r="AE33" i="2"/>
  <c r="AE32" i="2"/>
  <c r="AE31" i="2"/>
  <c r="AE19" i="2"/>
  <c r="AE18" i="2"/>
  <c r="AE17" i="2"/>
  <c r="AE16" i="2"/>
  <c r="AE15" i="2"/>
  <c r="AE12" i="2"/>
  <c r="AE11" i="2"/>
  <c r="AE9" i="2"/>
  <c r="AE8" i="2"/>
  <c r="AE7" i="2"/>
  <c r="Z106" i="2"/>
  <c r="Z105" i="2"/>
  <c r="Z104" i="2"/>
  <c r="Z103" i="2"/>
  <c r="Z102" i="2"/>
  <c r="Z101" i="2"/>
  <c r="Z98" i="2"/>
  <c r="Z97" i="2"/>
  <c r="Z96" i="2"/>
  <c r="Z95" i="2"/>
  <c r="Z92" i="2"/>
  <c r="Z91" i="2"/>
  <c r="Z90" i="2"/>
  <c r="Z89" i="2"/>
  <c r="Z88" i="2"/>
  <c r="Z87" i="2"/>
  <c r="Z86" i="2"/>
  <c r="Z83" i="2"/>
  <c r="Z82" i="2"/>
  <c r="Z81" i="2"/>
  <c r="Z79" i="2"/>
  <c r="Z78" i="2"/>
  <c r="Z77" i="2"/>
  <c r="Z76" i="2"/>
  <c r="Z75" i="2"/>
  <c r="Z69" i="2"/>
  <c r="Z66" i="2"/>
  <c r="Z64" i="2"/>
  <c r="Z61" i="2"/>
  <c r="Z60" i="2"/>
  <c r="Z59" i="2"/>
  <c r="Z54" i="2"/>
  <c r="Z53" i="2"/>
  <c r="Z51" i="2"/>
  <c r="Z49" i="2"/>
  <c r="Z46" i="2"/>
  <c r="Z45" i="2"/>
  <c r="Z44" i="2"/>
  <c r="Z42" i="2"/>
  <c r="Z41" i="2"/>
  <c r="Z33" i="2"/>
  <c r="Z32" i="2"/>
  <c r="Z31" i="2"/>
  <c r="Z19" i="2"/>
  <c r="Z18" i="2"/>
  <c r="Z17" i="2"/>
  <c r="Z16" i="2"/>
  <c r="Z15" i="2"/>
  <c r="Z12" i="2"/>
  <c r="Z11" i="2"/>
  <c r="Z9" i="2"/>
  <c r="Z8" i="2"/>
  <c r="Z7" i="2"/>
  <c r="V106" i="2"/>
  <c r="V105" i="2"/>
  <c r="V103" i="2"/>
  <c r="V102" i="2"/>
  <c r="V101" i="2"/>
  <c r="V98" i="2"/>
  <c r="V97" i="2"/>
  <c r="V96" i="2"/>
  <c r="V95" i="2"/>
  <c r="V92" i="2"/>
  <c r="V91" i="2"/>
  <c r="V90" i="2"/>
  <c r="V89" i="2"/>
  <c r="V88" i="2"/>
  <c r="V87" i="2"/>
  <c r="V86" i="2"/>
  <c r="V83" i="2"/>
  <c r="V82" i="2"/>
  <c r="V81" i="2"/>
  <c r="V79" i="2"/>
  <c r="V78" i="2"/>
  <c r="V77" i="2"/>
  <c r="V76" i="2"/>
  <c r="V75" i="2"/>
  <c r="V73" i="2"/>
  <c r="V72" i="2"/>
  <c r="V69" i="2"/>
  <c r="V68" i="2"/>
  <c r="V66" i="2"/>
  <c r="V65" i="2"/>
  <c r="V64" i="2"/>
  <c r="V63" i="2"/>
  <c r="V61" i="2"/>
  <c r="V60" i="2"/>
  <c r="V59" i="2"/>
  <c r="V56" i="2"/>
  <c r="V55" i="2"/>
  <c r="V54" i="2"/>
  <c r="V53" i="2"/>
  <c r="V51" i="2"/>
  <c r="V49" i="2"/>
  <c r="V46" i="2"/>
  <c r="V45" i="2"/>
  <c r="V44" i="2"/>
  <c r="V42" i="2"/>
  <c r="V41" i="2"/>
  <c r="V33" i="2"/>
  <c r="V32" i="2"/>
  <c r="V31" i="2"/>
  <c r="V19" i="2"/>
  <c r="V18" i="2"/>
  <c r="V17" i="2"/>
  <c r="V16" i="2"/>
  <c r="V15" i="2"/>
  <c r="V12" i="2"/>
  <c r="V11" i="2"/>
  <c r="V9" i="2"/>
  <c r="V8" i="2"/>
  <c r="V7" i="2"/>
  <c r="U14" i="2"/>
  <c r="T14" i="2"/>
  <c r="Y14" i="2"/>
  <c r="X14" i="2"/>
  <c r="AD14" i="2"/>
  <c r="AC14" i="2"/>
  <c r="AG14" i="2"/>
  <c r="AI14" i="2" s="1"/>
  <c r="AL14" i="2"/>
  <c r="AK14" i="2"/>
  <c r="AO14" i="2"/>
  <c r="AQ14" i="2" s="1"/>
  <c r="AT14" i="2"/>
  <c r="AS14" i="2"/>
  <c r="BE14" i="2"/>
  <c r="BG14" i="2" s="1"/>
  <c r="BJ14" i="2"/>
  <c r="BI14" i="2"/>
  <c r="BK14" i="2" l="1"/>
  <c r="AY14" i="2"/>
  <c r="AU14" i="2"/>
  <c r="AM14" i="2"/>
  <c r="AE14" i="2"/>
  <c r="Z14" i="2"/>
  <c r="V14" i="2"/>
  <c r="BJ10" i="2"/>
  <c r="BI10" i="2"/>
  <c r="BE10" i="2"/>
  <c r="BG10" i="2" s="1"/>
  <c r="BB10" i="2"/>
  <c r="BA10" i="2"/>
  <c r="AX10" i="2"/>
  <c r="AW10" i="2"/>
  <c r="AT10" i="2"/>
  <c r="AS10" i="2"/>
  <c r="AP10" i="2"/>
  <c r="AO10" i="2"/>
  <c r="AK10" i="2"/>
  <c r="AH10" i="2"/>
  <c r="AG10" i="2"/>
  <c r="AD10" i="2"/>
  <c r="AC10" i="2"/>
  <c r="Y10" i="2"/>
  <c r="X10" i="2"/>
  <c r="U10" i="2"/>
  <c r="T10" i="2"/>
  <c r="BK10" i="2" l="1"/>
  <c r="BC10" i="2"/>
  <c r="AY10" i="2"/>
  <c r="AU10" i="2"/>
  <c r="AQ10" i="2"/>
  <c r="AM10" i="2"/>
  <c r="AI10" i="2"/>
  <c r="Z10" i="2"/>
  <c r="V10" i="2"/>
  <c r="AE10" i="2"/>
  <c r="O100" i="2" l="1"/>
  <c r="O94" i="2"/>
  <c r="BJ100" i="2"/>
  <c r="BF100" i="2"/>
  <c r="BB100" i="2"/>
  <c r="AX100" i="2"/>
  <c r="AT100" i="2"/>
  <c r="BJ85" i="2"/>
  <c r="BJ94" i="2"/>
  <c r="BF94" i="2"/>
  <c r="BB94" i="2"/>
  <c r="AX94" i="2"/>
  <c r="AT94" i="2"/>
  <c r="AH85" i="2"/>
  <c r="AI85" i="2" s="1"/>
  <c r="Y100" i="2"/>
  <c r="Z100" i="2" s="1"/>
  <c r="Y94" i="2"/>
  <c r="Z94" i="2" s="1"/>
  <c r="AD100" i="2"/>
  <c r="AE100" i="2" s="1"/>
  <c r="AD94" i="2"/>
  <c r="AE94" i="2" s="1"/>
  <c r="Y85" i="2"/>
  <c r="Z85" i="2" s="1"/>
  <c r="AD85" i="2"/>
  <c r="AE85" i="2" s="1"/>
  <c r="R100" i="2"/>
  <c r="R94" i="2"/>
  <c r="R85" i="2"/>
  <c r="S85" i="2" s="1"/>
  <c r="O45" i="2" l="1"/>
  <c r="O46" i="2"/>
  <c r="O44" i="2"/>
  <c r="S42" i="2"/>
  <c r="P42" i="2" l="1"/>
  <c r="R14" i="2"/>
  <c r="O14" i="2" l="1"/>
  <c r="O19" i="2"/>
  <c r="O17" i="2"/>
  <c r="O16" i="2"/>
  <c r="O15" i="2"/>
  <c r="O12" i="2"/>
  <c r="N12" i="2"/>
  <c r="O11" i="2"/>
  <c r="N11" i="2"/>
  <c r="R10" i="2"/>
  <c r="O10" i="2" l="1"/>
  <c r="P51" i="2" l="1"/>
  <c r="L14" i="2" l="1"/>
  <c r="BI46" i="2" l="1"/>
  <c r="BK46" i="2" s="1"/>
  <c r="BE46" i="2"/>
  <c r="BG46" i="2" s="1"/>
  <c r="BA46" i="2"/>
  <c r="BC46" i="2" s="1"/>
  <c r="AW46" i="2"/>
  <c r="AY46" i="2" s="1"/>
  <c r="AS46" i="2"/>
  <c r="AU46" i="2" s="1"/>
  <c r="AO46" i="2"/>
  <c r="AQ46" i="2" s="1"/>
  <c r="AK46" i="2"/>
  <c r="AM46" i="2" s="1"/>
  <c r="AG46" i="2"/>
  <c r="AI46" i="2" s="1"/>
  <c r="AC46" i="2"/>
  <c r="AE46" i="2" s="1"/>
  <c r="S46" i="2"/>
  <c r="P46" i="2"/>
  <c r="BI45" i="2"/>
  <c r="BK45" i="2" s="1"/>
  <c r="BE45" i="2"/>
  <c r="BG45" i="2" s="1"/>
  <c r="BC45" i="2"/>
  <c r="AW45" i="2"/>
  <c r="AY45" i="2" s="1"/>
  <c r="AS45" i="2"/>
  <c r="AU45" i="2" s="1"/>
  <c r="AO45" i="2"/>
  <c r="AQ45" i="2" s="1"/>
  <c r="AK45" i="2"/>
  <c r="AM45" i="2" s="1"/>
  <c r="AG45" i="2"/>
  <c r="AI45" i="2" s="1"/>
  <c r="AC45" i="2"/>
  <c r="AE45" i="2" s="1"/>
  <c r="S45" i="2"/>
  <c r="P45" i="2"/>
  <c r="BI44" i="2"/>
  <c r="BK44" i="2" s="1"/>
  <c r="BE44" i="2"/>
  <c r="BG44" i="2" s="1"/>
  <c r="BC44" i="2"/>
  <c r="AW44" i="2"/>
  <c r="AY44" i="2" s="1"/>
  <c r="AS44" i="2"/>
  <c r="AU44" i="2" s="1"/>
  <c r="AO44" i="2"/>
  <c r="AQ44" i="2" s="1"/>
  <c r="AK44" i="2"/>
  <c r="AM44" i="2" s="1"/>
  <c r="AG44" i="2"/>
  <c r="AI44" i="2" s="1"/>
  <c r="AC44" i="2"/>
  <c r="AE44" i="2" s="1"/>
  <c r="S44" i="2"/>
  <c r="P44" i="2"/>
  <c r="BK42" i="2"/>
  <c r="BG42" i="2"/>
  <c r="BC42" i="2"/>
  <c r="AY42" i="2"/>
  <c r="AU42" i="2"/>
  <c r="P38" i="2"/>
  <c r="AM42" i="2"/>
  <c r="AI42" i="2"/>
  <c r="BK41" i="2"/>
  <c r="BG41" i="2"/>
  <c r="BC41" i="2"/>
  <c r="AY41" i="2"/>
  <c r="AU41" i="2"/>
  <c r="O37" i="2"/>
  <c r="P37" i="2" s="1"/>
  <c r="AM41" i="2"/>
  <c r="S41" i="2"/>
  <c r="L123" i="2"/>
  <c r="L128" i="2" s="1"/>
  <c r="J123" i="2"/>
  <c r="J128" i="2" s="1"/>
  <c r="BK33" i="2"/>
  <c r="BG33" i="2"/>
  <c r="BC33" i="2"/>
  <c r="AY33" i="2"/>
  <c r="AU33" i="2"/>
  <c r="AQ33" i="2"/>
  <c r="AM33" i="2"/>
  <c r="AI33" i="2"/>
  <c r="S33" i="2"/>
  <c r="P33" i="2"/>
  <c r="BK32" i="2"/>
  <c r="BG32" i="2"/>
  <c r="BC32" i="2"/>
  <c r="AY32" i="2"/>
  <c r="AU32" i="2"/>
  <c r="AQ32" i="2"/>
  <c r="AM32" i="2"/>
  <c r="AI32" i="2"/>
  <c r="S32" i="2"/>
  <c r="P32" i="2"/>
  <c r="BK31" i="2"/>
  <c r="BG31" i="2"/>
  <c r="BC31" i="2"/>
  <c r="AY31" i="2"/>
  <c r="AU31" i="2"/>
  <c r="AQ31" i="2"/>
  <c r="AM31" i="2"/>
  <c r="AI31" i="2"/>
  <c r="S31" i="2"/>
  <c r="P31" i="2"/>
  <c r="AI48" i="2"/>
  <c r="AM48" i="2"/>
  <c r="AQ48" i="2"/>
  <c r="AU48" i="2"/>
  <c r="AY48" i="2"/>
  <c r="BC48" i="2"/>
  <c r="BG48" i="2"/>
  <c r="BK48" i="2"/>
  <c r="P49" i="2"/>
  <c r="S49" i="2"/>
  <c r="AI49" i="2"/>
  <c r="AM49" i="2"/>
  <c r="AQ49" i="2"/>
  <c r="AU49" i="2"/>
  <c r="AY49" i="2"/>
  <c r="BC49" i="2"/>
  <c r="BG49" i="2"/>
  <c r="BK49" i="2"/>
  <c r="AI50" i="2"/>
  <c r="AM50" i="2"/>
  <c r="AQ50" i="2"/>
  <c r="AU50" i="2"/>
  <c r="BC50" i="2"/>
  <c r="S51" i="2"/>
  <c r="AI51" i="2"/>
  <c r="AM51" i="2"/>
  <c r="AQ51" i="2"/>
  <c r="AU51" i="2"/>
  <c r="BC51" i="2"/>
  <c r="BG51" i="2"/>
  <c r="BK51" i="2"/>
  <c r="N126" i="2"/>
  <c r="BK106" i="2"/>
  <c r="BG106" i="2"/>
  <c r="BC106" i="2"/>
  <c r="AY106" i="2"/>
  <c r="AU106" i="2"/>
  <c r="AQ106" i="2"/>
  <c r="AM106" i="2"/>
  <c r="S106" i="2"/>
  <c r="BK105" i="2"/>
  <c r="BG105" i="2"/>
  <c r="BC105" i="2"/>
  <c r="AY105" i="2"/>
  <c r="AU105" i="2"/>
  <c r="AQ105" i="2"/>
  <c r="AM105" i="2"/>
  <c r="S105" i="2"/>
  <c r="BK104" i="2"/>
  <c r="BG104" i="2"/>
  <c r="BC104" i="2"/>
  <c r="AY104" i="2"/>
  <c r="AU104" i="2"/>
  <c r="AQ104" i="2"/>
  <c r="AM104" i="2"/>
  <c r="S104" i="2"/>
  <c r="BK103" i="2"/>
  <c r="BG103" i="2"/>
  <c r="BC103" i="2"/>
  <c r="AY103" i="2"/>
  <c r="AU103" i="2"/>
  <c r="AQ103" i="2"/>
  <c r="AM103" i="2"/>
  <c r="S103" i="2"/>
  <c r="BK102" i="2"/>
  <c r="BG102" i="2"/>
  <c r="BC102" i="2"/>
  <c r="AY102" i="2"/>
  <c r="AU102" i="2"/>
  <c r="AQ102" i="2"/>
  <c r="AM102" i="2"/>
  <c r="S102" i="2"/>
  <c r="BK101" i="2"/>
  <c r="BG101" i="2"/>
  <c r="BC101" i="2"/>
  <c r="AY101" i="2"/>
  <c r="AU101" i="2"/>
  <c r="AQ101" i="2"/>
  <c r="AM101" i="2"/>
  <c r="S101" i="2"/>
  <c r="P101" i="2"/>
  <c r="BK100" i="2"/>
  <c r="BG100" i="2"/>
  <c r="BC100" i="2"/>
  <c r="AY100" i="2"/>
  <c r="AU100" i="2"/>
  <c r="AP100" i="2"/>
  <c r="AQ100" i="2" s="1"/>
  <c r="AL100" i="2"/>
  <c r="AM100" i="2" s="1"/>
  <c r="AH100" i="2"/>
  <c r="AI100" i="2" s="1"/>
  <c r="U100" i="2"/>
  <c r="V100" i="2" s="1"/>
  <c r="S100" i="2"/>
  <c r="BK98" i="2"/>
  <c r="BG98" i="2"/>
  <c r="BC98" i="2"/>
  <c r="AY98" i="2"/>
  <c r="AU98" i="2"/>
  <c r="AQ98" i="2"/>
  <c r="AM98" i="2"/>
  <c r="AI98" i="2"/>
  <c r="S98" i="2"/>
  <c r="BK97" i="2"/>
  <c r="BG97" i="2"/>
  <c r="BC97" i="2"/>
  <c r="AY97" i="2"/>
  <c r="AU97" i="2"/>
  <c r="AQ97" i="2"/>
  <c r="AM97" i="2"/>
  <c r="AI97" i="2"/>
  <c r="S97" i="2"/>
  <c r="P97" i="2"/>
  <c r="BK96" i="2"/>
  <c r="BG96" i="2"/>
  <c r="BC96" i="2"/>
  <c r="AY96" i="2"/>
  <c r="AU96" i="2"/>
  <c r="AQ96" i="2"/>
  <c r="AM96" i="2"/>
  <c r="AI96" i="2"/>
  <c r="S96" i="2"/>
  <c r="BK95" i="2"/>
  <c r="BG95" i="2"/>
  <c r="BC95" i="2"/>
  <c r="AY95" i="2"/>
  <c r="AU95" i="2"/>
  <c r="AQ95" i="2"/>
  <c r="AM95" i="2"/>
  <c r="AI95" i="2"/>
  <c r="S95" i="2"/>
  <c r="BK94" i="2"/>
  <c r="BG94" i="2"/>
  <c r="BC94" i="2"/>
  <c r="AY94" i="2"/>
  <c r="AU94" i="2"/>
  <c r="AP94" i="2"/>
  <c r="AQ94" i="2" s="1"/>
  <c r="AL94" i="2"/>
  <c r="AM94" i="2" s="1"/>
  <c r="AH94" i="2"/>
  <c r="AI94" i="2" s="1"/>
  <c r="U94" i="2"/>
  <c r="V94" i="2" s="1"/>
  <c r="S94" i="2"/>
  <c r="S92" i="2"/>
  <c r="S91" i="2"/>
  <c r="S90" i="2"/>
  <c r="S89" i="2"/>
  <c r="S88" i="2"/>
  <c r="S87" i="2"/>
  <c r="S86" i="2"/>
  <c r="BK85" i="2"/>
  <c r="BF85" i="2"/>
  <c r="BG85" i="2" s="1"/>
  <c r="BB85" i="2"/>
  <c r="BC85" i="2" s="1"/>
  <c r="AX85" i="2"/>
  <c r="AY85" i="2" s="1"/>
  <c r="AT85" i="2"/>
  <c r="AU85" i="2" s="1"/>
  <c r="AP85" i="2"/>
  <c r="AQ85" i="2" s="1"/>
  <c r="AL85" i="2"/>
  <c r="AM85" i="2" s="1"/>
  <c r="U85" i="2"/>
  <c r="V85" i="2" s="1"/>
  <c r="AY83" i="2"/>
  <c r="AQ83" i="2"/>
  <c r="S83" i="2"/>
  <c r="AQ82" i="2"/>
  <c r="S82" i="2"/>
  <c r="P82" i="2"/>
  <c r="AQ81" i="2"/>
  <c r="S81" i="2"/>
  <c r="BK79" i="2"/>
  <c r="BG79" i="2"/>
  <c r="BC79" i="2"/>
  <c r="AY79" i="2"/>
  <c r="AU79" i="2"/>
  <c r="AQ79" i="2"/>
  <c r="AM79" i="2"/>
  <c r="AI79" i="2"/>
  <c r="S79" i="2"/>
  <c r="P79" i="2"/>
  <c r="BK78" i="2"/>
  <c r="BG78" i="2"/>
  <c r="BC78" i="2"/>
  <c r="AY78" i="2"/>
  <c r="AU78" i="2"/>
  <c r="AQ78" i="2"/>
  <c r="AM78" i="2"/>
  <c r="AI78" i="2"/>
  <c r="S78" i="2"/>
  <c r="P78" i="2"/>
  <c r="BK77" i="2"/>
  <c r="BG77" i="2"/>
  <c r="BC77" i="2"/>
  <c r="AY77" i="2"/>
  <c r="AU77" i="2"/>
  <c r="AQ77" i="2"/>
  <c r="AM77" i="2"/>
  <c r="AI77" i="2"/>
  <c r="S77" i="2"/>
  <c r="P77" i="2"/>
  <c r="BK76" i="2"/>
  <c r="BG76" i="2"/>
  <c r="BC76" i="2"/>
  <c r="AY76" i="2"/>
  <c r="AU76" i="2"/>
  <c r="AQ76" i="2"/>
  <c r="AM76" i="2"/>
  <c r="AI76" i="2"/>
  <c r="S76" i="2"/>
  <c r="P76" i="2"/>
  <c r="BK75" i="2"/>
  <c r="BG75" i="2"/>
  <c r="BC75" i="2"/>
  <c r="AY75" i="2"/>
  <c r="AU75" i="2"/>
  <c r="AQ75" i="2"/>
  <c r="AM75" i="2"/>
  <c r="AI75" i="2"/>
  <c r="S75" i="2"/>
  <c r="P75" i="2"/>
  <c r="BI73" i="2"/>
  <c r="BK73" i="2" s="1"/>
  <c r="BE73" i="2"/>
  <c r="BG73" i="2" s="1"/>
  <c r="BA73" i="2"/>
  <c r="BC73" i="2" s="1"/>
  <c r="AW73" i="2"/>
  <c r="AY73" i="2" s="1"/>
  <c r="AS73" i="2"/>
  <c r="AU73" i="2" s="1"/>
  <c r="AO73" i="2"/>
  <c r="AQ73" i="2" s="1"/>
  <c r="AK73" i="2"/>
  <c r="AM73" i="2" s="1"/>
  <c r="AG73" i="2"/>
  <c r="AI73" i="2" s="1"/>
  <c r="AC73" i="2"/>
  <c r="AE73" i="2" s="1"/>
  <c r="X73" i="2"/>
  <c r="Z73" i="2" s="1"/>
  <c r="S73" i="2"/>
  <c r="P73" i="2"/>
  <c r="BI72" i="2"/>
  <c r="BK72" i="2" s="1"/>
  <c r="BE72" i="2"/>
  <c r="BG72" i="2" s="1"/>
  <c r="BA72" i="2"/>
  <c r="BC72" i="2" s="1"/>
  <c r="AW72" i="2"/>
  <c r="AY72" i="2" s="1"/>
  <c r="AS72" i="2"/>
  <c r="AU72" i="2" s="1"/>
  <c r="AO72" i="2"/>
  <c r="AQ72" i="2" s="1"/>
  <c r="AK72" i="2"/>
  <c r="AM72" i="2" s="1"/>
  <c r="AG72" i="2"/>
  <c r="AI72" i="2" s="1"/>
  <c r="AC72" i="2"/>
  <c r="AE72" i="2" s="1"/>
  <c r="X72" i="2"/>
  <c r="Z72" i="2" s="1"/>
  <c r="S72" i="2"/>
  <c r="N72" i="2"/>
  <c r="P72" i="2" s="1"/>
  <c r="BK69" i="2"/>
  <c r="BG69" i="2"/>
  <c r="BC69" i="2"/>
  <c r="AY69" i="2"/>
  <c r="AU69" i="2"/>
  <c r="AQ69" i="2"/>
  <c r="AM69" i="2"/>
  <c r="AI69" i="2"/>
  <c r="S69" i="2"/>
  <c r="P69" i="2"/>
  <c r="BI68" i="2"/>
  <c r="BK68" i="2" s="1"/>
  <c r="BE68" i="2"/>
  <c r="BG68" i="2" s="1"/>
  <c r="BA68" i="2"/>
  <c r="BC68" i="2" s="1"/>
  <c r="AW68" i="2"/>
  <c r="AY68" i="2" s="1"/>
  <c r="AS68" i="2"/>
  <c r="AU68" i="2" s="1"/>
  <c r="AO68" i="2"/>
  <c r="AQ68" i="2" s="1"/>
  <c r="AK68" i="2"/>
  <c r="AM68" i="2" s="1"/>
  <c r="AG68" i="2"/>
  <c r="AI68" i="2" s="1"/>
  <c r="AC68" i="2"/>
  <c r="AE68" i="2" s="1"/>
  <c r="X68" i="2"/>
  <c r="Z68" i="2" s="1"/>
  <c r="S68" i="2"/>
  <c r="P68" i="2"/>
  <c r="BK66" i="2"/>
  <c r="BG66" i="2"/>
  <c r="BC66" i="2"/>
  <c r="AY66" i="2"/>
  <c r="AU66" i="2"/>
  <c r="AQ66" i="2"/>
  <c r="AM66" i="2"/>
  <c r="AI66" i="2"/>
  <c r="S66" i="2"/>
  <c r="P66" i="2"/>
  <c r="BI65" i="2"/>
  <c r="BK65" i="2" s="1"/>
  <c r="BE65" i="2"/>
  <c r="BG65" i="2" s="1"/>
  <c r="BA65" i="2"/>
  <c r="BC65" i="2" s="1"/>
  <c r="AW65" i="2"/>
  <c r="AY65" i="2" s="1"/>
  <c r="AS65" i="2"/>
  <c r="AU65" i="2" s="1"/>
  <c r="AO65" i="2"/>
  <c r="AQ65" i="2" s="1"/>
  <c r="AK65" i="2"/>
  <c r="AM65" i="2" s="1"/>
  <c r="AG65" i="2"/>
  <c r="AI65" i="2" s="1"/>
  <c r="AC65" i="2"/>
  <c r="AE65" i="2" s="1"/>
  <c r="X65" i="2"/>
  <c r="Z65" i="2" s="1"/>
  <c r="S65" i="2"/>
  <c r="P65" i="2"/>
  <c r="BK64" i="2"/>
  <c r="BG64" i="2"/>
  <c r="BC64" i="2"/>
  <c r="AY64" i="2"/>
  <c r="AU64" i="2"/>
  <c r="AQ64" i="2"/>
  <c r="AM64" i="2"/>
  <c r="AI64" i="2"/>
  <c r="S64" i="2"/>
  <c r="P64" i="2"/>
  <c r="BI63" i="2"/>
  <c r="BK63" i="2" s="1"/>
  <c r="BE63" i="2"/>
  <c r="BG63" i="2" s="1"/>
  <c r="BA63" i="2"/>
  <c r="BC63" i="2" s="1"/>
  <c r="AW63" i="2"/>
  <c r="AY63" i="2" s="1"/>
  <c r="AS63" i="2"/>
  <c r="AU63" i="2" s="1"/>
  <c r="AO63" i="2"/>
  <c r="AQ63" i="2" s="1"/>
  <c r="AK63" i="2"/>
  <c r="AM63" i="2" s="1"/>
  <c r="AG63" i="2"/>
  <c r="AI63" i="2" s="1"/>
  <c r="AC63" i="2"/>
  <c r="AE63" i="2" s="1"/>
  <c r="X63" i="2"/>
  <c r="Z63" i="2" s="1"/>
  <c r="S63" i="2"/>
  <c r="P63" i="2"/>
  <c r="BK61" i="2"/>
  <c r="BC61" i="2"/>
  <c r="AY61" i="2"/>
  <c r="AU61" i="2"/>
  <c r="AQ61" i="2"/>
  <c r="AM61" i="2"/>
  <c r="AI61" i="2"/>
  <c r="S61" i="2"/>
  <c r="P61" i="2"/>
  <c r="BK60" i="2"/>
  <c r="BG60" i="2"/>
  <c r="BC60" i="2"/>
  <c r="AY60" i="2"/>
  <c r="AU60" i="2"/>
  <c r="AQ60" i="2"/>
  <c r="AM60" i="2"/>
  <c r="AI60" i="2"/>
  <c r="S60" i="2"/>
  <c r="P60" i="2"/>
  <c r="BK59" i="2"/>
  <c r="BG59" i="2"/>
  <c r="BC59" i="2"/>
  <c r="AY59" i="2"/>
  <c r="AU59" i="2"/>
  <c r="AQ59" i="2"/>
  <c r="AM59" i="2"/>
  <c r="AI59" i="2"/>
  <c r="S59" i="2"/>
  <c r="P59" i="2"/>
  <c r="BG56" i="2"/>
  <c r="BC56" i="2"/>
  <c r="AY56" i="2"/>
  <c r="AU56" i="2"/>
  <c r="AQ56" i="2"/>
  <c r="AM56" i="2"/>
  <c r="AI56" i="2"/>
  <c r="X56" i="2"/>
  <c r="Z56" i="2" s="1"/>
  <c r="P56" i="2"/>
  <c r="BK55" i="2"/>
  <c r="BG55" i="2"/>
  <c r="BC55" i="2"/>
  <c r="AY55" i="2"/>
  <c r="AU55" i="2"/>
  <c r="AQ55" i="2"/>
  <c r="AM55" i="2"/>
  <c r="AI55" i="2"/>
  <c r="X55" i="2"/>
  <c r="Z55" i="2" s="1"/>
  <c r="P55" i="2"/>
  <c r="BK54" i="2"/>
  <c r="BG54" i="2"/>
  <c r="BC54" i="2"/>
  <c r="AY54" i="2"/>
  <c r="AU54" i="2"/>
  <c r="AQ54" i="2"/>
  <c r="AM54" i="2"/>
  <c r="AI54" i="2"/>
  <c r="BK53" i="2"/>
  <c r="BG53" i="2"/>
  <c r="BC53" i="2"/>
  <c r="AY53" i="2"/>
  <c r="AU53" i="2"/>
  <c r="AQ53" i="2"/>
  <c r="AM53" i="2"/>
  <c r="AI53" i="2"/>
  <c r="S19" i="2"/>
  <c r="N19" i="2"/>
  <c r="S18" i="2"/>
  <c r="N18" i="2"/>
  <c r="S17" i="2"/>
  <c r="N17" i="2"/>
  <c r="S16" i="2"/>
  <c r="N16" i="2"/>
  <c r="S15" i="2"/>
  <c r="N15" i="2"/>
  <c r="Q14" i="2"/>
  <c r="N14" i="2" s="1"/>
  <c r="S12" i="2"/>
  <c r="S11" i="2"/>
  <c r="Q10" i="2"/>
  <c r="L10" i="2"/>
  <c r="S9" i="2"/>
  <c r="P9" i="2"/>
  <c r="S8" i="2"/>
  <c r="P8" i="2"/>
  <c r="S7" i="2"/>
  <c r="P7" i="2"/>
  <c r="O36" i="2" l="1"/>
  <c r="P36" i="2" s="1"/>
  <c r="BE123" i="2"/>
  <c r="BF123" i="2" s="1"/>
  <c r="BG124" i="2" s="1"/>
  <c r="BI123" i="2"/>
  <c r="BJ123" i="2" s="1"/>
  <c r="BK124" i="2" s="1"/>
  <c r="P105" i="2"/>
  <c r="P106" i="2"/>
  <c r="P11" i="2"/>
  <c r="P17" i="2"/>
  <c r="P54" i="2"/>
  <c r="P92" i="2"/>
  <c r="P48" i="2"/>
  <c r="N10" i="2"/>
  <c r="P16" i="2"/>
  <c r="P86" i="2"/>
  <c r="P90" i="2"/>
  <c r="P96" i="2"/>
  <c r="P95" i="2"/>
  <c r="P103" i="2"/>
  <c r="P19" i="2"/>
  <c r="P18" i="2"/>
  <c r="P102" i="2"/>
  <c r="L22" i="2"/>
  <c r="S10" i="2"/>
  <c r="P15" i="2"/>
  <c r="P91" i="2"/>
  <c r="P94" i="2"/>
  <c r="P53" i="2"/>
  <c r="P88" i="2"/>
  <c r="P100" i="2"/>
  <c r="P104" i="2"/>
  <c r="P12" i="2"/>
  <c r="P98" i="2"/>
  <c r="P87" i="2"/>
  <c r="P89" i="2"/>
  <c r="N128" i="2"/>
  <c r="S14" i="2"/>
  <c r="P85" i="2"/>
  <c r="G123" i="2"/>
  <c r="X123" i="2" l="1"/>
  <c r="Y123" i="2" s="1"/>
  <c r="Z124" i="2" s="1"/>
  <c r="BA123" i="2"/>
  <c r="BB123" i="2" s="1"/>
  <c r="BC124" i="2" s="1"/>
  <c r="T123" i="2"/>
  <c r="U123" i="2" s="1"/>
  <c r="V124" i="2" s="1"/>
  <c r="AS123" i="2"/>
  <c r="AT123" i="2" s="1"/>
  <c r="AU124" i="2" s="1"/>
  <c r="AW123" i="2"/>
  <c r="AX123" i="2" s="1"/>
  <c r="AY124" i="2" s="1"/>
  <c r="Q123" i="2"/>
  <c r="R123" i="2" s="1"/>
  <c r="S124" i="2" s="1"/>
  <c r="AC123" i="2"/>
  <c r="AD123" i="2" s="1"/>
  <c r="AE124" i="2" s="1"/>
  <c r="P10" i="2"/>
  <c r="P14" i="2"/>
  <c r="AI41" i="2" l="1"/>
  <c r="AG123" i="2" l="1"/>
  <c r="AH123" i="2" s="1"/>
  <c r="AI124" i="2" s="1"/>
  <c r="P41" i="2"/>
  <c r="P83" i="2"/>
  <c r="AK123" i="2"/>
  <c r="AL123" i="2" s="1"/>
  <c r="AM124" i="2" s="1"/>
  <c r="AO123" i="2"/>
  <c r="AP123" i="2" s="1"/>
  <c r="AQ124" i="2" s="1"/>
  <c r="P81" i="2"/>
</calcChain>
</file>

<file path=xl/sharedStrings.xml><?xml version="1.0" encoding="utf-8"?>
<sst xmlns="http://schemas.openxmlformats.org/spreadsheetml/2006/main" count="445" uniqueCount="145">
  <si>
    <t>PRODUTO</t>
  </si>
  <si>
    <t>INDICADOR</t>
  </si>
  <si>
    <t>UNI</t>
  </si>
  <si>
    <t>META 
ANO</t>
  </si>
  <si>
    <t>ACUM</t>
  </si>
  <si>
    <t>JAN</t>
  </si>
  <si>
    <t>FEV</t>
  </si>
  <si>
    <t>MAR</t>
  </si>
  <si>
    <t>ABR</t>
  </si>
  <si>
    <t>MAI</t>
  </si>
  <si>
    <t>JUN</t>
  </si>
  <si>
    <t>JUL</t>
  </si>
  <si>
    <t>Meta</t>
  </si>
  <si>
    <t>Real</t>
  </si>
  <si>
    <t>IC</t>
  </si>
  <si>
    <t>Ruptura logística</t>
  </si>
  <si>
    <t>%</t>
  </si>
  <si>
    <t>IV</t>
  </si>
  <si>
    <t>Ruptura logística - Cobre</t>
  </si>
  <si>
    <t>Ruptura logística - PVC</t>
  </si>
  <si>
    <t>PMR</t>
  </si>
  <si>
    <t>DD</t>
  </si>
  <si>
    <t>PMP</t>
  </si>
  <si>
    <t>% Pedidos rejeitados</t>
  </si>
  <si>
    <t>Gestão do OBZ</t>
  </si>
  <si>
    <t>Contas a pagar</t>
  </si>
  <si>
    <t>Adimplência</t>
  </si>
  <si>
    <t>Juros pagos</t>
  </si>
  <si>
    <t>Adiantamento de fornecedores</t>
  </si>
  <si>
    <t>Tempo de médio de adiantamento</t>
  </si>
  <si>
    <t>Conciliação bancária</t>
  </si>
  <si>
    <t>Eficiência de fechamento do bancos</t>
  </si>
  <si>
    <t>Empresa Regulamentada</t>
  </si>
  <si>
    <t>Licenças autorizadas</t>
  </si>
  <si>
    <t>Fechamento de Caixa</t>
  </si>
  <si>
    <t>Fechamento de caixa</t>
  </si>
  <si>
    <t>Eficiência de fechamento de caixas</t>
  </si>
  <si>
    <t>TOTAL</t>
  </si>
  <si>
    <t>IC's OK</t>
  </si>
  <si>
    <t>Linha de Tendência</t>
  </si>
  <si>
    <t>R$</t>
  </si>
  <si>
    <t>OBZ Geral</t>
  </si>
  <si>
    <t>Análise de Crédito</t>
  </si>
  <si>
    <t>% Crédito Aprovado</t>
  </si>
  <si>
    <t>Gestão de Fluxo de Caixa</t>
  </si>
  <si>
    <t>IC/IV</t>
  </si>
  <si>
    <t>Recrutamento e Seleção</t>
  </si>
  <si>
    <t>Liberação de Crédito</t>
  </si>
  <si>
    <t>Fechamento de Vagas dentro prazo</t>
  </si>
  <si>
    <t>TO &lt; 12 meses</t>
  </si>
  <si>
    <t>Aderência ao fluxo de Integração na Empresa</t>
  </si>
  <si>
    <t>Aderência ao fluxo de integração na função</t>
  </si>
  <si>
    <t>AVE 45/90</t>
  </si>
  <si>
    <t>Gestão de TO</t>
  </si>
  <si>
    <t>% de T.O Total</t>
  </si>
  <si>
    <t>Ambiente Seguro</t>
  </si>
  <si>
    <t>Acidentes - LTI</t>
  </si>
  <si>
    <t>Acidentes - MDI</t>
  </si>
  <si>
    <t>Aderência ao plano de ação das Investigações Acidentes e Incidentes (dentro de 15d)</t>
  </si>
  <si>
    <t>Aderência ao Plano de mapeamentos de Risco identificadas no mês</t>
  </si>
  <si>
    <t>Aderência ao público treinado em Segurança</t>
  </si>
  <si>
    <t>Gestão da Saúde</t>
  </si>
  <si>
    <t>nº</t>
  </si>
  <si>
    <t>Volume de cobre</t>
  </si>
  <si>
    <t>Volume de PVC</t>
  </si>
  <si>
    <t>Faturamento</t>
  </si>
  <si>
    <t>H</t>
  </si>
  <si>
    <t>% To mensal</t>
  </si>
  <si>
    <t>Inadimplência</t>
  </si>
  <si>
    <t>Suporte aos Sistemas</t>
  </si>
  <si>
    <t>Sistemas</t>
  </si>
  <si>
    <t>Funcionamento dos Sistemas</t>
  </si>
  <si>
    <t>Atualização dos Sistemas</t>
  </si>
  <si>
    <t>Backup's de sistemas</t>
  </si>
  <si>
    <t>Internet</t>
  </si>
  <si>
    <t>Disponibilidade de rede</t>
  </si>
  <si>
    <t>Suporte aos equipamentos e serviços</t>
  </si>
  <si>
    <t>Equipamentos e Serviços</t>
  </si>
  <si>
    <t>Atendimentos dos chamados</t>
  </si>
  <si>
    <t>Funcionamento da cameras</t>
  </si>
  <si>
    <t>Manutenção Preventiva dos Computadores</t>
  </si>
  <si>
    <t>Manutenção Servidores</t>
  </si>
  <si>
    <t>Gestão de Ativos</t>
  </si>
  <si>
    <t>Inventário</t>
  </si>
  <si>
    <t>Backup's CFTV</t>
  </si>
  <si>
    <t>Backup's de arquivos</t>
  </si>
  <si>
    <t>Disponibilidade de caixa</t>
  </si>
  <si>
    <t>Vendas à vista</t>
  </si>
  <si>
    <t>IREC 30</t>
  </si>
  <si>
    <t>INAD Mês</t>
  </si>
  <si>
    <t>Faturamento Mensal R$</t>
  </si>
  <si>
    <t>PMF</t>
  </si>
  <si>
    <t>TON</t>
  </si>
  <si>
    <t>Faturamento em TONS</t>
  </si>
  <si>
    <t>% Faturamento Tons</t>
  </si>
  <si>
    <t>Corpo de bombeiros</t>
  </si>
  <si>
    <t>UN</t>
  </si>
  <si>
    <t>Licença ambiental</t>
  </si>
  <si>
    <t>Alvará de funcionamento</t>
  </si>
  <si>
    <t>Licenças sanitária</t>
  </si>
  <si>
    <t>Resultado financeiro</t>
  </si>
  <si>
    <t>Rendimentos</t>
  </si>
  <si>
    <t>CDI</t>
  </si>
  <si>
    <t>Juros ativos</t>
  </si>
  <si>
    <t>Responsável</t>
  </si>
  <si>
    <t>Maria Nadiane</t>
  </si>
  <si>
    <t>Gustavo Borges</t>
  </si>
  <si>
    <t>Francisca Adriele</t>
  </si>
  <si>
    <t>AGO</t>
  </si>
  <si>
    <t>SET</t>
  </si>
  <si>
    <t>OUT</t>
  </si>
  <si>
    <t>NOV</t>
  </si>
  <si>
    <t>DEZ</t>
  </si>
  <si>
    <t>Q</t>
  </si>
  <si>
    <t>D</t>
  </si>
  <si>
    <t>ok</t>
  </si>
  <si>
    <t>nok</t>
  </si>
  <si>
    <t>Servidores, Estações, Monitores, Tvs e Projetores, e Dispositivos Moveis</t>
  </si>
  <si>
    <t>Equipamentos de Redes e Telefonia</t>
  </si>
  <si>
    <t>Linhas Moveis e Fixas</t>
  </si>
  <si>
    <t>Equipamentos de CFTV</t>
  </si>
  <si>
    <t>Aquisições</t>
  </si>
  <si>
    <t>Perdas</t>
  </si>
  <si>
    <t>Suprimentos MP Nacional e importado</t>
  </si>
  <si>
    <t>Volume de MP( Cobre+PVC)</t>
  </si>
  <si>
    <t>Tons</t>
  </si>
  <si>
    <t>OBZ Adm/Serviços</t>
  </si>
  <si>
    <t>OBZ Fábrica</t>
  </si>
  <si>
    <t>OBZ Folha</t>
  </si>
  <si>
    <t>OBZ Gente</t>
  </si>
  <si>
    <t>OBZ Logística</t>
  </si>
  <si>
    <t>Relatos solucionados</t>
  </si>
  <si>
    <t xml:space="preserve">Cronograma de ASOs </t>
  </si>
  <si>
    <t>Entrega das guias de exames do mês.</t>
  </si>
  <si>
    <t xml:space="preserve">Asos entregues fora do prazo </t>
  </si>
  <si>
    <t>UND</t>
  </si>
  <si>
    <t>NR'S</t>
  </si>
  <si>
    <t>Francilane</t>
  </si>
  <si>
    <t>Anny Moraes</t>
  </si>
  <si>
    <t xml:space="preserve"> </t>
  </si>
  <si>
    <t>Estoque de EPI</t>
  </si>
  <si>
    <r>
      <rPr>
        <b/>
        <sz val="18"/>
        <color theme="4"/>
        <rFont val="Arial"/>
        <family val="2"/>
      </rPr>
      <t>FAROL DOS ITENS DE CONTROLE E ITENS DE VERIFICAÇÃO</t>
    </r>
    <r>
      <rPr>
        <b/>
        <sz val="22"/>
        <color theme="4"/>
        <rFont val="Century Gothic"/>
        <family val="2"/>
      </rPr>
      <t xml:space="preserve"> - </t>
    </r>
    <r>
      <rPr>
        <b/>
        <sz val="18"/>
        <color theme="4"/>
        <rFont val="Century Gothic"/>
        <family val="2"/>
      </rPr>
      <t>Administrativo -  2025</t>
    </r>
  </si>
  <si>
    <t>Davi</t>
  </si>
  <si>
    <t>IREC 2025</t>
  </si>
  <si>
    <t>Orleans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</si>
</sst>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5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#,##0.0_);\(#,##0.0\)"/>
    <numFmt numFmtId="166" formatCode="_-* #,##0_-;\-* #,##0_-;_-* &quot;-&quot;??_-;_-@_-"/>
    <numFmt numFmtId="167" formatCode="0.000%"/>
    <numFmt numFmtId="168" formatCode="_(&quot;R$ &quot;* #,##0.00_);_(&quot;R$ &quot;* \(#,##0.00\);_(&quot;R$ &quot;* &quot;-&quot;??_);_(@_)"/>
    <numFmt numFmtId="169" formatCode="_([$€-2]* #,##0.00_);_([$€-2]* \(#,##0.00\);_([$€-2]* &quot;-&quot;??_)"/>
    <numFmt numFmtId="170" formatCode="0.0000"/>
    <numFmt numFmtId="171" formatCode="#,##0_ ;\-#,##0\ "/>
    <numFmt numFmtId="172" formatCode="_-[$R$-416]\ * #,##0.00_-;\-[$R$-416]\ * #,##0.00_-;_-[$R$-416]\ * &quot;-&quot;??_-;_-@_-"/>
    <numFmt numFmtId="173" formatCode="&quot;R$ &quot;#,##0_);\(&quot;R$ &quot;#,##0\)"/>
    <numFmt numFmtId="174" formatCode="_(* #,##0.00_);_(* \(#,##0.00\);_(* &quot;-0&quot;_);_(@_)"/>
    <numFmt numFmtId="176" formatCode="&quot;£&quot;#,##0.00;\-&quot;£&quot;#,##0.00"/>
    <numFmt numFmtId="177" formatCode="_-&quot;£&quot;* #,##0_-;\-&quot;£&quot;* #,##0_-;_-&quot;£&quot;* &quot;-&quot;_-;_-@_-"/>
    <numFmt numFmtId="178" formatCode="#,##0.00\ &quot;F&quot;;[Red]\-#,##0.00\ &quot;F&quot;"/>
    <numFmt numFmtId="179" formatCode="_(&quot;R$ &quot;* #,##0.00_);_(&quot;R$ &quot;* \(#,##0.00\);_(&quot;R$ &quot;* &quot;-_&quot;_);_(@_)"/>
    <numFmt numFmtId="180" formatCode="_(* #,##0_);_(* \(#,##0\);_(* &quot;-0&quot;_);_(@_)"/>
    <numFmt numFmtId="181" formatCode="d/m/yy\ h:mm;@"/>
    <numFmt numFmtId="182" formatCode="_(\$* #,##0.00_);_(\$* \(#,##0.00\);_(\$* &quot;-&quot;??_);_(@_)"/>
    <numFmt numFmtId="183" formatCode="_(\$* #,##0_);_(\$* \(#,##0\);_(\$* &quot;-&quot;_);_(@_)"/>
    <numFmt numFmtId="184" formatCode="General_)"/>
    <numFmt numFmtId="185" formatCode="&quot;R$ &quot;#,##0_);[Red]\(&quot;R$ &quot;#,##0\)"/>
    <numFmt numFmtId="186" formatCode="#,##0.00_ ;\-#,##0.00\ "/>
  </numFmts>
  <fonts count="9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8"/>
      <color rgb="FFFF0000"/>
      <name val="Arial"/>
      <family val="2"/>
    </font>
    <font>
      <b/>
      <sz val="18"/>
      <color indexed="9"/>
      <name val="Arial"/>
      <family val="2"/>
    </font>
    <font>
      <b/>
      <sz val="16"/>
      <color indexed="9"/>
      <name val="Arial"/>
      <family val="2"/>
    </font>
    <font>
      <b/>
      <sz val="16"/>
      <color rgb="FFFF000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color rgb="FF00B050"/>
      <name val="Arial"/>
      <family val="2"/>
    </font>
    <font>
      <b/>
      <sz val="16"/>
      <color theme="1"/>
      <name val="Arial"/>
      <family val="2"/>
    </font>
    <font>
      <b/>
      <sz val="16"/>
      <color theme="0"/>
      <name val="Arial"/>
      <family val="2"/>
    </font>
    <font>
      <b/>
      <sz val="18"/>
      <name val="Century Gothic"/>
      <family val="2"/>
    </font>
    <font>
      <sz val="18"/>
      <name val="Century Gothic"/>
      <family val="2"/>
    </font>
    <font>
      <b/>
      <sz val="22"/>
      <color theme="4"/>
      <name val="Century Gothic"/>
      <family val="2"/>
    </font>
    <font>
      <b/>
      <sz val="22"/>
      <name val="Century Gothic"/>
      <family val="2"/>
    </font>
    <font>
      <b/>
      <sz val="16"/>
      <color theme="9"/>
      <name val="Arial"/>
      <family val="2"/>
    </font>
    <font>
      <b/>
      <sz val="18"/>
      <color theme="4"/>
      <name val="Century Gothic"/>
      <family val="2"/>
    </font>
    <font>
      <sz val="16"/>
      <color rgb="FFFF0000"/>
      <name val="Arial"/>
      <family val="2"/>
    </font>
    <font>
      <sz val="16"/>
      <name val="Century Gothic"/>
      <family val="2"/>
    </font>
    <font>
      <sz val="16"/>
      <color theme="1"/>
      <name val="Arial"/>
      <family val="2"/>
    </font>
    <font>
      <b/>
      <sz val="16"/>
      <name val="Century Gothic"/>
      <family val="2"/>
    </font>
    <font>
      <b/>
      <sz val="18"/>
      <color theme="4"/>
      <name val="Arial"/>
      <family val="2"/>
    </font>
    <font>
      <b/>
      <sz val="16"/>
      <color rgb="FFC00000"/>
      <name val="Arial"/>
      <family val="2"/>
    </font>
    <font>
      <sz val="16"/>
      <color rgb="FF00B05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8"/>
      <color indexed="56"/>
      <name val="Cambria"/>
      <family val="2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11"/>
      <color indexed="17"/>
      <name val="Tahoma"/>
      <family val="2"/>
    </font>
    <font>
      <b/>
      <sz val="11"/>
      <color indexed="52"/>
      <name val="Tahoma"/>
      <family val="2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62"/>
      <name val="Tahoma"/>
      <family val="2"/>
    </font>
    <font>
      <sz val="11"/>
      <color indexed="20"/>
      <name val="Tahoma"/>
      <family val="2"/>
    </font>
    <font>
      <sz val="11"/>
      <color indexed="60"/>
      <name val="Tahoma"/>
      <family val="2"/>
    </font>
    <font>
      <b/>
      <sz val="11"/>
      <color indexed="63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8"/>
      <name val="Tahoma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20"/>
      <color rgb="FFFF0000"/>
      <name val="Arial"/>
      <family val="2"/>
    </font>
    <font>
      <b/>
      <sz val="18"/>
      <color rgb="FFFF0000"/>
      <name val="Century Gothic"/>
      <family val="2"/>
    </font>
    <font>
      <sz val="10"/>
      <color theme="0"/>
      <name val="Arial"/>
      <family val="2"/>
    </font>
    <font>
      <b/>
      <sz val="16"/>
      <color theme="0"/>
      <name val="Century Gothic"/>
      <family val="2"/>
    </font>
    <font>
      <sz val="11"/>
      <color rgb="FF9C5700"/>
      <name val="Calibri"/>
      <family val="2"/>
      <scheme val="minor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sz val="9"/>
      <color indexed="10"/>
      <name val="Geneva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theme="10"/>
      <name val="Arial"/>
      <family val="2"/>
    </font>
    <font>
      <b/>
      <sz val="18"/>
      <color indexed="56"/>
      <name val="Cambria"/>
      <family val="1"/>
    </font>
    <font>
      <sz val="9"/>
      <name val="宋体"/>
      <charset val="134"/>
    </font>
    <font>
      <u/>
      <sz val="11"/>
      <color theme="10"/>
      <name val="Calibri"/>
      <family val="2"/>
    </font>
    <font>
      <sz val="12"/>
      <name val="Helv"/>
    </font>
    <font>
      <sz val="10"/>
      <name val="MS Sans Serif"/>
      <family val="2"/>
    </font>
    <font>
      <b/>
      <sz val="10"/>
      <name val="MS Sans Serif"/>
      <family val="2"/>
    </font>
    <font>
      <b/>
      <sz val="16"/>
      <color rgb="FF9C0006"/>
      <name val="Arial"/>
      <family val="2"/>
    </font>
    <font>
      <b/>
      <sz val="16"/>
      <color rgb="FF00AA48"/>
      <name val="Arial"/>
      <family val="2"/>
    </font>
    <font>
      <sz val="10"/>
      <name val="Arial"/>
      <family val="2"/>
    </font>
    <font>
      <sz val="16"/>
      <color theme="5"/>
      <name val="Arial"/>
      <family val="2"/>
    </font>
  </fonts>
  <fills count="88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22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39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4218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" fillId="0" borderId="0"/>
    <xf numFmtId="0" fontId="2" fillId="0" borderId="0"/>
    <xf numFmtId="169" fontId="2" fillId="0" borderId="0"/>
    <xf numFmtId="169" fontId="2" fillId="0" borderId="0"/>
    <xf numFmtId="169" fontId="1" fillId="0" borderId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6" applyNumberFormat="0" applyFill="0" applyAlignment="0" applyProtection="0"/>
    <xf numFmtId="0" fontId="29" fillId="0" borderId="27" applyNumberFormat="0" applyFill="0" applyAlignment="0" applyProtection="0"/>
    <xf numFmtId="0" fontId="30" fillId="0" borderId="28" applyNumberFormat="0" applyFill="0" applyAlignment="0" applyProtection="0"/>
    <xf numFmtId="0" fontId="30" fillId="0" borderId="0" applyNumberFormat="0" applyFill="0" applyBorder="0" applyAlignment="0" applyProtection="0"/>
    <xf numFmtId="0" fontId="31" fillId="11" borderId="0" applyNumberFormat="0" applyBorder="0" applyAlignment="0" applyProtection="0"/>
    <xf numFmtId="0" fontId="33" fillId="14" borderId="29" applyNumberFormat="0" applyAlignment="0" applyProtection="0"/>
    <xf numFmtId="0" fontId="34" fillId="15" borderId="30" applyNumberFormat="0" applyAlignment="0" applyProtection="0"/>
    <xf numFmtId="0" fontId="35" fillId="15" borderId="29" applyNumberFormat="0" applyAlignment="0" applyProtection="0"/>
    <xf numFmtId="0" fontId="36" fillId="0" borderId="31" applyNumberFormat="0" applyFill="0" applyAlignment="0" applyProtection="0"/>
    <xf numFmtId="0" fontId="37" fillId="16" borderId="32" applyNumberFormat="0" applyAlignment="0" applyProtection="0"/>
    <xf numFmtId="0" fontId="38" fillId="0" borderId="0" applyNumberFormat="0" applyFill="0" applyBorder="0" applyAlignment="0" applyProtection="0"/>
    <xf numFmtId="0" fontId="1" fillId="17" borderId="33" applyNumberFormat="0" applyFont="0" applyAlignment="0" applyProtection="0"/>
    <xf numFmtId="0" fontId="39" fillId="0" borderId="0" applyNumberFormat="0" applyFill="0" applyBorder="0" applyAlignment="0" applyProtection="0"/>
    <xf numFmtId="0" fontId="40" fillId="0" borderId="34" applyNumberFormat="0" applyFill="0" applyAlignment="0" applyProtection="0"/>
    <xf numFmtId="0" fontId="4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 applyFont="0" applyFill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0" fontId="41" fillId="37" borderId="0" applyNumberFormat="0" applyBorder="0" applyAlignment="0" applyProtection="0"/>
    <xf numFmtId="0" fontId="41" fillId="41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1" fillId="19" borderId="0" applyNumberFormat="0" applyBorder="0" applyAlignment="0" applyProtection="0"/>
    <xf numFmtId="0" fontId="45" fillId="42" borderId="0" applyNumberFormat="0" applyBorder="0" applyAlignment="0" applyProtection="0"/>
    <xf numFmtId="0" fontId="1" fillId="23" borderId="0" applyNumberFormat="0" applyBorder="0" applyAlignment="0" applyProtection="0"/>
    <xf numFmtId="0" fontId="45" fillId="43" borderId="0" applyNumberFormat="0" applyBorder="0" applyAlignment="0" applyProtection="0"/>
    <xf numFmtId="0" fontId="1" fillId="27" borderId="0" applyNumberFormat="0" applyBorder="0" applyAlignment="0" applyProtection="0"/>
    <xf numFmtId="0" fontId="45" fillId="44" borderId="0" applyNumberFormat="0" applyBorder="0" applyAlignment="0" applyProtection="0"/>
    <xf numFmtId="0" fontId="1" fillId="31" borderId="0" applyNumberFormat="0" applyBorder="0" applyAlignment="0" applyProtection="0"/>
    <xf numFmtId="0" fontId="45" fillId="45" borderId="0" applyNumberFormat="0" applyBorder="0" applyAlignment="0" applyProtection="0"/>
    <xf numFmtId="0" fontId="1" fillId="35" borderId="0" applyNumberFormat="0" applyBorder="0" applyAlignment="0" applyProtection="0"/>
    <xf numFmtId="0" fontId="45" fillId="46" borderId="0" applyNumberFormat="0" applyBorder="0" applyAlignment="0" applyProtection="0"/>
    <xf numFmtId="0" fontId="1" fillId="39" borderId="0" applyNumberFormat="0" applyBorder="0" applyAlignment="0" applyProtection="0"/>
    <xf numFmtId="0" fontId="45" fillId="47" borderId="0" applyNumberFormat="0" applyBorder="0" applyAlignment="0" applyProtection="0"/>
    <xf numFmtId="0" fontId="1" fillId="20" borderId="0" applyNumberFormat="0" applyBorder="0" applyAlignment="0" applyProtection="0"/>
    <xf numFmtId="0" fontId="45" fillId="48" borderId="0" applyNumberFormat="0" applyBorder="0" applyAlignment="0" applyProtection="0"/>
    <xf numFmtId="0" fontId="1" fillId="24" borderId="0" applyNumberFormat="0" applyBorder="0" applyAlignment="0" applyProtection="0"/>
    <xf numFmtId="0" fontId="45" fillId="49" borderId="0" applyNumberFormat="0" applyBorder="0" applyAlignment="0" applyProtection="0"/>
    <xf numFmtId="0" fontId="1" fillId="28" borderId="0" applyNumberFormat="0" applyBorder="0" applyAlignment="0" applyProtection="0"/>
    <xf numFmtId="0" fontId="45" fillId="50" borderId="0" applyNumberFormat="0" applyBorder="0" applyAlignment="0" applyProtection="0"/>
    <xf numFmtId="0" fontId="1" fillId="32" borderId="0" applyNumberFormat="0" applyBorder="0" applyAlignment="0" applyProtection="0"/>
    <xf numFmtId="0" fontId="45" fillId="45" borderId="0" applyNumberFormat="0" applyBorder="0" applyAlignment="0" applyProtection="0"/>
    <xf numFmtId="0" fontId="1" fillId="36" borderId="0" applyNumberFormat="0" applyBorder="0" applyAlignment="0" applyProtection="0"/>
    <xf numFmtId="0" fontId="45" fillId="48" borderId="0" applyNumberFormat="0" applyBorder="0" applyAlignment="0" applyProtection="0"/>
    <xf numFmtId="0" fontId="1" fillId="40" borderId="0" applyNumberFormat="0" applyBorder="0" applyAlignment="0" applyProtection="0"/>
    <xf numFmtId="0" fontId="45" fillId="51" borderId="0" applyNumberFormat="0" applyBorder="0" applyAlignment="0" applyProtection="0"/>
    <xf numFmtId="0" fontId="46" fillId="52" borderId="0" applyNumberFormat="0" applyBorder="0" applyAlignment="0" applyProtection="0"/>
    <xf numFmtId="0" fontId="46" fillId="49" borderId="0" applyNumberFormat="0" applyBorder="0" applyAlignment="0" applyProtection="0"/>
    <xf numFmtId="0" fontId="46" fillId="50" borderId="0" applyNumberFormat="0" applyBorder="0" applyAlignment="0" applyProtection="0"/>
    <xf numFmtId="0" fontId="46" fillId="53" borderId="0" applyNumberFormat="0" applyBorder="0" applyAlignment="0" applyProtection="0"/>
    <xf numFmtId="0" fontId="46" fillId="54" borderId="0" applyNumberFormat="0" applyBorder="0" applyAlignment="0" applyProtection="0"/>
    <xf numFmtId="0" fontId="46" fillId="55" borderId="0" applyNumberFormat="0" applyBorder="0" applyAlignment="0" applyProtection="0"/>
    <xf numFmtId="0" fontId="31" fillId="11" borderId="0" applyNumberFormat="0" applyBorder="0" applyAlignment="0" applyProtection="0"/>
    <xf numFmtId="0" fontId="47" fillId="44" borderId="0" applyNumberFormat="0" applyBorder="0" applyAlignment="0" applyProtection="0"/>
    <xf numFmtId="0" fontId="35" fillId="15" borderId="29" applyNumberFormat="0" applyAlignment="0" applyProtection="0"/>
    <xf numFmtId="0" fontId="48" fillId="56" borderId="35" applyNumberFormat="0" applyAlignment="0" applyProtection="0"/>
    <xf numFmtId="0" fontId="37" fillId="16" borderId="32" applyNumberFormat="0" applyAlignment="0" applyProtection="0"/>
    <xf numFmtId="0" fontId="49" fillId="57" borderId="36" applyNumberFormat="0" applyAlignment="0" applyProtection="0"/>
    <xf numFmtId="0" fontId="36" fillId="0" borderId="31" applyNumberFormat="0" applyFill="0" applyAlignment="0" applyProtection="0"/>
    <xf numFmtId="0" fontId="50" fillId="0" borderId="37" applyNumberFormat="0" applyFill="0" applyAlignment="0" applyProtection="0"/>
    <xf numFmtId="0" fontId="41" fillId="18" borderId="0" applyNumberFormat="0" applyBorder="0" applyAlignment="0" applyProtection="0"/>
    <xf numFmtId="0" fontId="46" fillId="58" borderId="0" applyNumberFormat="0" applyBorder="0" applyAlignment="0" applyProtection="0"/>
    <xf numFmtId="0" fontId="41" fillId="22" borderId="0" applyNumberFormat="0" applyBorder="0" applyAlignment="0" applyProtection="0"/>
    <xf numFmtId="0" fontId="46" fillId="59" borderId="0" applyNumberFormat="0" applyBorder="0" applyAlignment="0" applyProtection="0"/>
    <xf numFmtId="0" fontId="41" fillId="26" borderId="0" applyNumberFormat="0" applyBorder="0" applyAlignment="0" applyProtection="0"/>
    <xf numFmtId="0" fontId="46" fillId="60" borderId="0" applyNumberFormat="0" applyBorder="0" applyAlignment="0" applyProtection="0"/>
    <xf numFmtId="0" fontId="41" fillId="30" borderId="0" applyNumberFormat="0" applyBorder="0" applyAlignment="0" applyProtection="0"/>
    <xf numFmtId="0" fontId="46" fillId="53" borderId="0" applyNumberFormat="0" applyBorder="0" applyAlignment="0" applyProtection="0"/>
    <xf numFmtId="0" fontId="41" fillId="34" borderId="0" applyNumberFormat="0" applyBorder="0" applyAlignment="0" applyProtection="0"/>
    <xf numFmtId="0" fontId="46" fillId="54" borderId="0" applyNumberFormat="0" applyBorder="0" applyAlignment="0" applyProtection="0"/>
    <xf numFmtId="0" fontId="41" fillId="38" borderId="0" applyNumberFormat="0" applyBorder="0" applyAlignment="0" applyProtection="0"/>
    <xf numFmtId="0" fontId="46" fillId="61" borderId="0" applyNumberFormat="0" applyBorder="0" applyAlignment="0" applyProtection="0"/>
    <xf numFmtId="0" fontId="33" fillId="14" borderId="29" applyNumberFormat="0" applyAlignment="0" applyProtection="0"/>
    <xf numFmtId="0" fontId="51" fillId="47" borderId="35" applyNumberFormat="0" applyAlignment="0" applyProtection="0"/>
    <xf numFmtId="0" fontId="32" fillId="12" borderId="0" applyNumberFormat="0" applyBorder="0" applyAlignment="0" applyProtection="0"/>
    <xf numFmtId="0" fontId="52" fillId="43" borderId="0" applyNumberFormat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63" fillId="13" borderId="0" applyNumberFormat="0" applyBorder="0" applyAlignment="0" applyProtection="0"/>
    <xf numFmtId="0" fontId="53" fillId="62" borderId="0" applyNumberFormat="0" applyBorder="0" applyAlignment="0" applyProtection="0"/>
    <xf numFmtId="0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2" fillId="0" borderId="0"/>
    <xf numFmtId="0" fontId="61" fillId="0" borderId="0"/>
    <xf numFmtId="0" fontId="2" fillId="63" borderId="38" applyNumberFormat="0" applyFont="0" applyAlignment="0" applyProtection="0"/>
    <xf numFmtId="0" fontId="2" fillId="63" borderId="38" applyNumberFormat="0" applyFont="0" applyAlignment="0" applyProtection="0"/>
    <xf numFmtId="0" fontId="2" fillId="63" borderId="38" applyNumberFormat="0" applyFont="0" applyAlignment="0" applyProtection="0"/>
    <xf numFmtId="0" fontId="42" fillId="17" borderId="33" applyNumberFormat="0" applyFont="0" applyAlignment="0" applyProtection="0"/>
    <xf numFmtId="0" fontId="42" fillId="17" borderId="33" applyNumberFormat="0" applyFont="0" applyAlignment="0" applyProtection="0"/>
    <xf numFmtId="0" fontId="42" fillId="17" borderId="33" applyNumberFormat="0" applyFont="0" applyAlignment="0" applyProtection="0"/>
    <xf numFmtId="0" fontId="42" fillId="17" borderId="33" applyNumberFormat="0" applyFont="0" applyAlignment="0" applyProtection="0"/>
    <xf numFmtId="0" fontId="42" fillId="17" borderId="33" applyNumberFormat="0" applyFont="0" applyAlignment="0" applyProtection="0"/>
    <xf numFmtId="0" fontId="42" fillId="17" borderId="33" applyNumberFormat="0" applyFont="0" applyAlignment="0" applyProtection="0"/>
    <xf numFmtId="0" fontId="42" fillId="17" borderId="33" applyNumberFormat="0" applyFont="0" applyAlignment="0" applyProtection="0"/>
    <xf numFmtId="0" fontId="42" fillId="17" borderId="33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2" fillId="0" borderId="0" applyNumberFormat="0" applyBorder="0">
      <alignment horizontal="left" vertical="top"/>
      <protection locked="0"/>
    </xf>
    <xf numFmtId="0" fontId="34" fillId="15" borderId="30" applyNumberFormat="0" applyAlignment="0" applyProtection="0"/>
    <xf numFmtId="0" fontId="54" fillId="56" borderId="39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8" fillId="0" borderId="26" applyNumberFormat="0" applyFill="0" applyAlignment="0" applyProtection="0"/>
    <xf numFmtId="0" fontId="57" fillId="0" borderId="40" applyNumberFormat="0" applyFill="0" applyAlignment="0" applyProtection="0"/>
    <xf numFmtId="0" fontId="29" fillId="0" borderId="27" applyNumberFormat="0" applyFill="0" applyAlignment="0" applyProtection="0"/>
    <xf numFmtId="0" fontId="58" fillId="0" borderId="41" applyNumberFormat="0" applyFill="0" applyAlignment="0" applyProtection="0"/>
    <xf numFmtId="0" fontId="30" fillId="0" borderId="28" applyNumberFormat="0" applyFill="0" applyAlignment="0" applyProtection="0"/>
    <xf numFmtId="0" fontId="59" fillId="0" borderId="42" applyNumberFormat="0" applyFill="0" applyAlignment="0" applyProtection="0"/>
    <xf numFmtId="0" fontId="3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0" fillId="0" borderId="34" applyNumberFormat="0" applyFill="0" applyAlignment="0" applyProtection="0"/>
    <xf numFmtId="0" fontId="60" fillId="0" borderId="43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6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43" fillId="0" borderId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2" fillId="12" borderId="0" applyNumberFormat="0" applyBorder="0" applyAlignment="0" applyProtection="0"/>
    <xf numFmtId="39" fontId="2" fillId="0" borderId="0"/>
    <xf numFmtId="0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39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39" fontId="2" fillId="0" borderId="0"/>
    <xf numFmtId="0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39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39" fontId="2" fillId="0" borderId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73" fillId="52" borderId="0" applyNumberFormat="0" applyBorder="0" applyAlignment="0" applyProtection="0"/>
    <xf numFmtId="0" fontId="73" fillId="52" borderId="0" applyNumberFormat="0" applyBorder="0" applyAlignment="0" applyProtection="0"/>
    <xf numFmtId="0" fontId="73" fillId="49" borderId="0" applyNumberFormat="0" applyBorder="0" applyAlignment="0" applyProtection="0"/>
    <xf numFmtId="0" fontId="73" fillId="49" borderId="0" applyNumberFormat="0" applyBorder="0" applyAlignment="0" applyProtection="0"/>
    <xf numFmtId="0" fontId="73" fillId="50" borderId="0" applyNumberFormat="0" applyBorder="0" applyAlignment="0" applyProtection="0"/>
    <xf numFmtId="0" fontId="73" fillId="50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4" borderId="0" applyNumberFormat="0" applyBorder="0" applyAlignment="0" applyProtection="0"/>
    <xf numFmtId="0" fontId="73" fillId="54" borderId="0" applyNumberFormat="0" applyBorder="0" applyAlignment="0" applyProtection="0"/>
    <xf numFmtId="0" fontId="73" fillId="55" borderId="0" applyNumberFormat="0" applyBorder="0" applyAlignment="0" applyProtection="0"/>
    <xf numFmtId="0" fontId="73" fillId="55" borderId="0" applyNumberFormat="0" applyBorder="0" applyAlignment="0" applyProtection="0"/>
    <xf numFmtId="0" fontId="74" fillId="44" borderId="0" applyNumberFormat="0" applyBorder="0" applyAlignment="0" applyProtection="0"/>
    <xf numFmtId="0" fontId="74" fillId="44" borderId="0" applyNumberFormat="0" applyBorder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6" fillId="0" borderId="0"/>
    <xf numFmtId="0" fontId="77" fillId="57" borderId="36" applyNumberFormat="0" applyAlignment="0" applyProtection="0"/>
    <xf numFmtId="0" fontId="77" fillId="57" borderId="36" applyNumberFormat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73" fillId="58" borderId="0" applyNumberFormat="0" applyBorder="0" applyAlignment="0" applyProtection="0"/>
    <xf numFmtId="0" fontId="73" fillId="58" borderId="0" applyNumberFormat="0" applyBorder="0" applyAlignment="0" applyProtection="0"/>
    <xf numFmtId="0" fontId="73" fillId="59" borderId="0" applyNumberFormat="0" applyBorder="0" applyAlignment="0" applyProtection="0"/>
    <xf numFmtId="0" fontId="73" fillId="59" borderId="0" applyNumberFormat="0" applyBorder="0" applyAlignment="0" applyProtection="0"/>
    <xf numFmtId="0" fontId="73" fillId="60" borderId="0" applyNumberFormat="0" applyBorder="0" applyAlignment="0" applyProtection="0"/>
    <xf numFmtId="0" fontId="73" fillId="60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4" borderId="0" applyNumberFormat="0" applyBorder="0" applyAlignment="0" applyProtection="0"/>
    <xf numFmtId="0" fontId="73" fillId="54" borderId="0" applyNumberFormat="0" applyBorder="0" applyAlignment="0" applyProtection="0"/>
    <xf numFmtId="0" fontId="73" fillId="61" borderId="0" applyNumberFormat="0" applyBorder="0" applyAlignment="0" applyProtection="0"/>
    <xf numFmtId="0" fontId="73" fillId="61" borderId="0" applyNumberFormat="0" applyBorder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43" fontId="2" fillId="0" borderId="0" applyFont="0" applyFill="0" applyBorder="0" applyAlignment="0" applyProtection="0"/>
    <xf numFmtId="0" fontId="81" fillId="62" borderId="0" applyNumberFormat="0" applyBorder="0" applyAlignment="0" applyProtection="0"/>
    <xf numFmtId="0" fontId="81" fillId="62" borderId="0" applyNumberFormat="0" applyBorder="0" applyAlignment="0" applyProtection="0"/>
    <xf numFmtId="178" fontId="2" fillId="0" borderId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9" fontId="1" fillId="0" borderId="0" applyFont="0" applyFill="0" applyBorder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43" fontId="2" fillId="0" borderId="0" applyFont="0" applyFill="0" applyBorder="0" applyAlignment="0" applyProtection="0"/>
    <xf numFmtId="0" fontId="2" fillId="0" borderId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6" fillId="0" borderId="41" applyNumberFormat="0" applyFill="0" applyAlignment="0" applyProtection="0"/>
    <xf numFmtId="0" fontId="86" fillId="0" borderId="41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88" fillId="0" borderId="0" applyNumberForma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8" fontId="2" fillId="0" borderId="0" applyFont="0" applyFill="0" applyBorder="0" applyAlignment="0" applyProtection="0"/>
    <xf numFmtId="0" fontId="2" fillId="69" borderId="39" applyNumberFormat="0" applyProtection="0">
      <alignment horizontal="left" vertical="center" indent="1"/>
    </xf>
    <xf numFmtId="0" fontId="2" fillId="69" borderId="39" applyNumberFormat="0" applyProtection="0">
      <alignment horizontal="left" vertical="center" indent="1"/>
    </xf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2" fillId="56" borderId="39" applyNumberFormat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2" fillId="69" borderId="0" applyNumberFormat="0" applyBorder="0" applyAlignment="0" applyProtection="0"/>
    <xf numFmtId="0" fontId="42" fillId="70" borderId="0" applyNumberFormat="0" applyBorder="0" applyAlignment="0" applyProtection="0"/>
    <xf numFmtId="0" fontId="42" fillId="71" borderId="0" applyNumberFormat="0" applyBorder="0" applyAlignment="0" applyProtection="0"/>
    <xf numFmtId="0" fontId="42" fillId="72" borderId="0" applyNumberFormat="0" applyBorder="0" applyAlignment="0" applyProtection="0"/>
    <xf numFmtId="0" fontId="42" fillId="73" borderId="0" applyNumberFormat="0" applyBorder="0" applyAlignment="0" applyProtection="0"/>
    <xf numFmtId="0" fontId="42" fillId="64" borderId="0" applyNumberFormat="0" applyBorder="0" applyAlignment="0" applyProtection="0"/>
    <xf numFmtId="0" fontId="42" fillId="74" borderId="0" applyNumberFormat="0" applyBorder="0" applyAlignment="0" applyProtection="0"/>
    <xf numFmtId="0" fontId="42" fillId="75" borderId="0" applyNumberFormat="0" applyBorder="0" applyAlignment="0" applyProtection="0"/>
    <xf numFmtId="0" fontId="42" fillId="76" borderId="0" applyNumberFormat="0" applyBorder="0" applyAlignment="0" applyProtection="0"/>
    <xf numFmtId="0" fontId="42" fillId="72" borderId="0" applyNumberFormat="0" applyBorder="0" applyAlignment="0" applyProtection="0"/>
    <xf numFmtId="0" fontId="42" fillId="74" borderId="0" applyNumberFormat="0" applyBorder="0" applyAlignment="0" applyProtection="0"/>
    <xf numFmtId="0" fontId="42" fillId="77" borderId="0" applyNumberFormat="0" applyBorder="0" applyAlignment="0" applyProtection="0"/>
    <xf numFmtId="0" fontId="73" fillId="78" borderId="0" applyNumberFormat="0" applyBorder="0" applyAlignment="0" applyProtection="0"/>
    <xf numFmtId="0" fontId="73" fillId="75" borderId="0" applyNumberFormat="0" applyBorder="0" applyAlignment="0" applyProtection="0"/>
    <xf numFmtId="0" fontId="73" fillId="76" borderId="0" applyNumberFormat="0" applyBorder="0" applyAlignment="0" applyProtection="0"/>
    <xf numFmtId="0" fontId="73" fillId="79" borderId="0" applyNumberFormat="0" applyBorder="0" applyAlignment="0" applyProtection="0"/>
    <xf numFmtId="0" fontId="73" fillId="80" borderId="0" applyNumberFormat="0" applyBorder="0" applyAlignment="0" applyProtection="0"/>
    <xf numFmtId="0" fontId="73" fillId="68" borderId="0" applyNumberFormat="0" applyBorder="0" applyAlignment="0" applyProtection="0"/>
    <xf numFmtId="0" fontId="73" fillId="81" borderId="0" applyNumberFormat="0" applyBorder="0" applyAlignment="0" applyProtection="0"/>
    <xf numFmtId="0" fontId="73" fillId="67" borderId="0" applyNumberFormat="0" applyBorder="0" applyAlignment="0" applyProtection="0"/>
    <xf numFmtId="0" fontId="73" fillId="82" borderId="0" applyNumberFormat="0" applyBorder="0" applyAlignment="0" applyProtection="0"/>
    <xf numFmtId="0" fontId="73" fillId="79" borderId="0" applyNumberFormat="0" applyBorder="0" applyAlignment="0" applyProtection="0"/>
    <xf numFmtId="0" fontId="73" fillId="80" borderId="0" applyNumberFormat="0" applyBorder="0" applyAlignment="0" applyProtection="0"/>
    <xf numFmtId="0" fontId="73" fillId="83" borderId="0" applyNumberFormat="0" applyBorder="0" applyAlignment="0" applyProtection="0"/>
    <xf numFmtId="0" fontId="80" fillId="70" borderId="0" applyNumberFormat="0" applyBorder="0" applyAlignment="0" applyProtection="0"/>
    <xf numFmtId="0" fontId="75" fillId="6" borderId="35" applyNumberFormat="0" applyAlignment="0" applyProtection="0"/>
    <xf numFmtId="0" fontId="77" fillId="66" borderId="36" applyNumberFormat="0" applyAlignment="0" applyProtection="0"/>
    <xf numFmtId="0" fontId="84" fillId="0" borderId="0" applyNumberFormat="0" applyFill="0" applyBorder="0" applyAlignment="0" applyProtection="0"/>
    <xf numFmtId="0" fontId="74" fillId="71" borderId="0" applyNumberFormat="0" applyBorder="0" applyAlignment="0" applyProtection="0"/>
    <xf numFmtId="0" fontId="85" fillId="0" borderId="40" applyNumberFormat="0" applyFill="0" applyAlignment="0" applyProtection="0"/>
    <xf numFmtId="0" fontId="86" fillId="0" borderId="41" applyNumberFormat="0" applyFill="0" applyAlignment="0" applyProtection="0"/>
    <xf numFmtId="0" fontId="87" fillId="0" borderId="42" applyNumberFormat="0" applyFill="0" applyAlignment="0" applyProtection="0"/>
    <xf numFmtId="0" fontId="87" fillId="0" borderId="0" applyNumberFormat="0" applyFill="0" applyBorder="0" applyAlignment="0" applyProtection="0"/>
    <xf numFmtId="0" fontId="79" fillId="64" borderId="35" applyNumberFormat="0" applyAlignment="0" applyProtection="0"/>
    <xf numFmtId="0" fontId="78" fillId="0" borderId="37" applyNumberFormat="0" applyFill="0" applyAlignment="0" applyProtection="0"/>
    <xf numFmtId="44" fontId="1" fillId="0" borderId="0" applyFont="0" applyFill="0" applyBorder="0" applyAlignment="0" applyProtection="0"/>
    <xf numFmtId="0" fontId="81" fillId="84" borderId="0" applyNumberFormat="0" applyBorder="0" applyAlignment="0" applyProtection="0"/>
    <xf numFmtId="0" fontId="1" fillId="0" borderId="0"/>
    <xf numFmtId="0" fontId="2" fillId="65" borderId="38" applyNumberFormat="0" applyFont="0" applyAlignment="0" applyProtection="0"/>
    <xf numFmtId="0" fontId="82" fillId="6" borderId="39" applyNumberFormat="0" applyAlignment="0" applyProtection="0"/>
    <xf numFmtId="0" fontId="89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0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1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43" fontId="2" fillId="0" borderId="0" applyFont="0" applyFill="0" applyBorder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9" fontId="1" fillId="0" borderId="0" applyFont="0" applyFill="0" applyBorder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43" fontId="2" fillId="0" borderId="0" applyFont="0" applyFill="0" applyBorder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8" fontId="2" fillId="0" borderId="0" applyFont="0" applyFill="0" applyBorder="0" applyAlignment="0" applyProtection="0"/>
    <xf numFmtId="0" fontId="2" fillId="69" borderId="39" applyNumberFormat="0" applyProtection="0">
      <alignment horizontal="left" vertical="center" indent="1"/>
    </xf>
    <xf numFmtId="0" fontId="2" fillId="69" borderId="39" applyNumberFormat="0" applyProtection="0">
      <alignment horizontal="left" vertical="center" indent="1"/>
    </xf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5" fillId="6" borderId="35" applyNumberFormat="0" applyAlignment="0" applyProtection="0"/>
    <xf numFmtId="0" fontId="79" fillId="64" borderId="35" applyNumberFormat="0" applyAlignment="0" applyProtection="0"/>
    <xf numFmtId="44" fontId="1" fillId="0" borderId="0" applyFont="0" applyFill="0" applyBorder="0" applyAlignment="0" applyProtection="0"/>
    <xf numFmtId="0" fontId="1" fillId="0" borderId="0"/>
    <xf numFmtId="0" fontId="2" fillId="65" borderId="38" applyNumberFormat="0" applyFont="0" applyAlignment="0" applyProtection="0"/>
    <xf numFmtId="0" fontId="82" fillId="6" borderId="39" applyNumberForma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65" borderId="38" applyNumberFormat="0" applyFont="0" applyAlignment="0" applyProtection="0"/>
    <xf numFmtId="0" fontId="75" fillId="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2" fillId="69" borderId="39" applyNumberFormat="0" applyProtection="0">
      <alignment horizontal="left" vertical="center" indent="1"/>
    </xf>
    <xf numFmtId="0" fontId="2" fillId="69" borderId="39" applyNumberFormat="0" applyProtection="0">
      <alignment horizontal="left" vertical="center" indent="1"/>
    </xf>
    <xf numFmtId="0" fontId="79" fillId="47" borderId="35" applyNumberFormat="0" applyAlignment="0" applyProtection="0"/>
    <xf numFmtId="0" fontId="79" fillId="47" borderId="35" applyNumberForma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79" fillId="47" borderId="35" applyNumberFormat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42" fillId="63" borderId="38" applyNumberFormat="0" applyFont="0" applyAlignment="0" applyProtection="0"/>
    <xf numFmtId="0" fontId="82" fillId="6" borderId="39" applyNumberFormat="0" applyAlignment="0" applyProtection="0"/>
    <xf numFmtId="0" fontId="79" fillId="64" borderId="35" applyNumberFormat="0" applyAlignment="0" applyProtection="0"/>
    <xf numFmtId="0" fontId="82" fillId="6" borderId="39" applyNumberFormat="0" applyAlignment="0" applyProtection="0"/>
    <xf numFmtId="0" fontId="79" fillId="64" borderId="35" applyNumberForma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72" fillId="0" borderId="43" applyNumberFormat="0" applyFill="0" applyAlignment="0" applyProtection="0"/>
    <xf numFmtId="0" fontId="2" fillId="69" borderId="39" applyNumberFormat="0" applyProtection="0">
      <alignment horizontal="left" vertical="center" indent="1"/>
    </xf>
    <xf numFmtId="0" fontId="2" fillId="69" borderId="39" applyNumberFormat="0" applyProtection="0">
      <alignment horizontal="left" vertical="center" indent="1"/>
    </xf>
    <xf numFmtId="0" fontId="2" fillId="69" borderId="39" applyNumberFormat="0" applyProtection="0">
      <alignment horizontal="left" vertical="center" indent="1"/>
    </xf>
    <xf numFmtId="0" fontId="75" fillId="56" borderId="35" applyNumberFormat="0" applyAlignment="0" applyProtection="0"/>
    <xf numFmtId="0" fontId="75" fillId="6" borderId="35" applyNumberFormat="0" applyAlignment="0" applyProtection="0"/>
    <xf numFmtId="0" fontId="79" fillId="64" borderId="35" applyNumberFormat="0" applyAlignment="0" applyProtection="0"/>
    <xf numFmtId="0" fontId="2" fillId="65" borderId="38" applyNumberFormat="0" applyFont="0" applyAlignment="0" applyProtection="0"/>
    <xf numFmtId="0" fontId="82" fillId="6" borderId="39" applyNumberFormat="0" applyAlignment="0" applyProtection="0"/>
    <xf numFmtId="0" fontId="79" fillId="47" borderId="35" applyNumberFormat="0" applyAlignment="0" applyProtection="0"/>
    <xf numFmtId="0" fontId="2" fillId="0" borderId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82" fillId="56" borderId="39" applyNumberFormat="0" applyAlignment="0" applyProtection="0"/>
    <xf numFmtId="0" fontId="42" fillId="63" borderId="38" applyNumberFormat="0" applyFon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42" fillId="63" borderId="38" applyNumberFormat="0" applyFont="0" applyAlignment="0" applyProtection="0"/>
    <xf numFmtId="0" fontId="2" fillId="0" borderId="0"/>
    <xf numFmtId="0" fontId="2" fillId="65" borderId="38" applyNumberFormat="0" applyFont="0" applyAlignment="0" applyProtection="0"/>
    <xf numFmtId="0" fontId="72" fillId="0" borderId="43" applyNumberFormat="0" applyFill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2" fillId="0" borderId="0"/>
    <xf numFmtId="0" fontId="2" fillId="69" borderId="39" applyNumberFormat="0" applyProtection="0">
      <alignment horizontal="left" vertical="center" indent="1"/>
    </xf>
    <xf numFmtId="0" fontId="2" fillId="69" borderId="39" applyNumberFormat="0" applyProtection="0">
      <alignment horizontal="left" vertical="center" indent="1"/>
    </xf>
    <xf numFmtId="0" fontId="2" fillId="69" borderId="39" applyNumberFormat="0" applyProtection="0">
      <alignment horizontal="left" vertical="center" indent="1"/>
    </xf>
    <xf numFmtId="0" fontId="75" fillId="56" borderId="35" applyNumberFormat="0" applyAlignment="0" applyProtection="0"/>
    <xf numFmtId="0" fontId="75" fillId="6" borderId="35" applyNumberFormat="0" applyAlignment="0" applyProtection="0"/>
    <xf numFmtId="0" fontId="79" fillId="64" borderId="35" applyNumberFormat="0" applyAlignment="0" applyProtection="0"/>
    <xf numFmtId="0" fontId="75" fillId="6" borderId="35" applyNumberFormat="0" applyAlignment="0" applyProtection="0"/>
    <xf numFmtId="0" fontId="2" fillId="65" borderId="38" applyNumberFormat="0" applyFont="0" applyAlignment="0" applyProtection="0"/>
    <xf numFmtId="0" fontId="82" fillId="6" borderId="39" applyNumberForma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2" fillId="0" borderId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9" fillId="13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73" fillId="52" borderId="0" applyNumberFormat="0" applyBorder="0" applyAlignment="0" applyProtection="0"/>
    <xf numFmtId="0" fontId="73" fillId="52" borderId="0" applyNumberFormat="0" applyBorder="0" applyAlignment="0" applyProtection="0"/>
    <xf numFmtId="0" fontId="73" fillId="49" borderId="0" applyNumberFormat="0" applyBorder="0" applyAlignment="0" applyProtection="0"/>
    <xf numFmtId="0" fontId="73" fillId="49" borderId="0" applyNumberFormat="0" applyBorder="0" applyAlignment="0" applyProtection="0"/>
    <xf numFmtId="0" fontId="73" fillId="50" borderId="0" applyNumberFormat="0" applyBorder="0" applyAlignment="0" applyProtection="0"/>
    <xf numFmtId="0" fontId="73" fillId="50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4" borderId="0" applyNumberFormat="0" applyBorder="0" applyAlignment="0" applyProtection="0"/>
    <xf numFmtId="0" fontId="73" fillId="54" borderId="0" applyNumberFormat="0" applyBorder="0" applyAlignment="0" applyProtection="0"/>
    <xf numFmtId="0" fontId="73" fillId="55" borderId="0" applyNumberFormat="0" applyBorder="0" applyAlignment="0" applyProtection="0"/>
    <xf numFmtId="0" fontId="73" fillId="55" borderId="0" applyNumberFormat="0" applyBorder="0" applyAlignment="0" applyProtection="0"/>
    <xf numFmtId="0" fontId="74" fillId="44" borderId="0" applyNumberFormat="0" applyBorder="0" applyAlignment="0" applyProtection="0"/>
    <xf numFmtId="0" fontId="74" fillId="44" borderId="0" applyNumberFormat="0" applyBorder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7" fillId="57" borderId="36" applyNumberFormat="0" applyAlignment="0" applyProtection="0"/>
    <xf numFmtId="0" fontId="77" fillId="57" borderId="36" applyNumberFormat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3" fillId="58" borderId="0" applyNumberFormat="0" applyBorder="0" applyAlignment="0" applyProtection="0"/>
    <xf numFmtId="0" fontId="73" fillId="58" borderId="0" applyNumberFormat="0" applyBorder="0" applyAlignment="0" applyProtection="0"/>
    <xf numFmtId="0" fontId="73" fillId="59" borderId="0" applyNumberFormat="0" applyBorder="0" applyAlignment="0" applyProtection="0"/>
    <xf numFmtId="0" fontId="73" fillId="59" borderId="0" applyNumberFormat="0" applyBorder="0" applyAlignment="0" applyProtection="0"/>
    <xf numFmtId="0" fontId="73" fillId="60" borderId="0" applyNumberFormat="0" applyBorder="0" applyAlignment="0" applyProtection="0"/>
    <xf numFmtId="0" fontId="73" fillId="60" borderId="0" applyNumberFormat="0" applyBorder="0" applyAlignment="0" applyProtection="0"/>
    <xf numFmtId="0" fontId="73" fillId="53" borderId="0" applyNumberFormat="0" applyBorder="0" applyAlignment="0" applyProtection="0"/>
    <xf numFmtId="0" fontId="73" fillId="53" borderId="0" applyNumberFormat="0" applyBorder="0" applyAlignment="0" applyProtection="0"/>
    <xf numFmtId="0" fontId="73" fillId="54" borderId="0" applyNumberFormat="0" applyBorder="0" applyAlignment="0" applyProtection="0"/>
    <xf numFmtId="0" fontId="73" fillId="54" borderId="0" applyNumberFormat="0" applyBorder="0" applyAlignment="0" applyProtection="0"/>
    <xf numFmtId="0" fontId="73" fillId="61" borderId="0" applyNumberFormat="0" applyBorder="0" applyAlignment="0" applyProtection="0"/>
    <xf numFmtId="0" fontId="73" fillId="61" borderId="0" applyNumberFormat="0" applyBorder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1" fillId="62" borderId="0" applyNumberFormat="0" applyBorder="0" applyAlignment="0" applyProtection="0"/>
    <xf numFmtId="0" fontId="81" fillId="6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6" fillId="0" borderId="41" applyNumberFormat="0" applyFill="0" applyAlignment="0" applyProtection="0"/>
    <xf numFmtId="0" fontId="86" fillId="0" borderId="41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1" fillId="0" borderId="0"/>
    <xf numFmtId="0" fontId="1" fillId="0" borderId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79" fillId="47" borderId="35" applyNumberFormat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0" fontId="42" fillId="63" borderId="38" applyNumberFormat="0" applyFon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45" borderId="0" applyNumberFormat="0" applyBorder="0" applyAlignment="0" applyProtection="0"/>
    <xf numFmtId="0" fontId="42" fillId="48" borderId="0" applyNumberFormat="0" applyBorder="0" applyAlignment="0" applyProtection="0"/>
    <xf numFmtId="0" fontId="42" fillId="51" borderId="0" applyNumberFormat="0" applyBorder="0" applyAlignment="0" applyProtection="0"/>
    <xf numFmtId="0" fontId="73" fillId="52" borderId="0" applyNumberFormat="0" applyBorder="0" applyAlignment="0" applyProtection="0"/>
    <xf numFmtId="0" fontId="73" fillId="49" borderId="0" applyNumberFormat="0" applyBorder="0" applyAlignment="0" applyProtection="0"/>
    <xf numFmtId="0" fontId="73" fillId="50" borderId="0" applyNumberFormat="0" applyBorder="0" applyAlignment="0" applyProtection="0"/>
    <xf numFmtId="0" fontId="73" fillId="53" borderId="0" applyNumberFormat="0" applyBorder="0" applyAlignment="0" applyProtection="0"/>
    <xf numFmtId="0" fontId="73" fillId="54" borderId="0" applyNumberFormat="0" applyBorder="0" applyAlignment="0" applyProtection="0"/>
    <xf numFmtId="0" fontId="73" fillId="55" borderId="0" applyNumberFormat="0" applyBorder="0" applyAlignment="0" applyProtection="0"/>
    <xf numFmtId="0" fontId="73" fillId="58" borderId="0" applyNumberFormat="0" applyBorder="0" applyAlignment="0" applyProtection="0"/>
    <xf numFmtId="0" fontId="73" fillId="59" borderId="0" applyNumberFormat="0" applyBorder="0" applyAlignment="0" applyProtection="0"/>
    <xf numFmtId="0" fontId="73" fillId="60" borderId="0" applyNumberFormat="0" applyBorder="0" applyAlignment="0" applyProtection="0"/>
    <xf numFmtId="0" fontId="73" fillId="53" borderId="0" applyNumberFormat="0" applyBorder="0" applyAlignment="0" applyProtection="0"/>
    <xf numFmtId="0" fontId="73" fillId="54" borderId="0" applyNumberFormat="0" applyBorder="0" applyAlignment="0" applyProtection="0"/>
    <xf numFmtId="0" fontId="73" fillId="61" borderId="0" applyNumberFormat="0" applyBorder="0" applyAlignment="0" applyProtection="0"/>
    <xf numFmtId="0" fontId="80" fillId="43" borderId="0" applyNumberFormat="0" applyBorder="0" applyAlignment="0" applyProtection="0"/>
    <xf numFmtId="0" fontId="75" fillId="56" borderId="35" applyNumberFormat="0" applyAlignment="0" applyProtection="0"/>
    <xf numFmtId="0" fontId="75" fillId="56" borderId="35" applyNumberFormat="0" applyAlignment="0" applyProtection="0"/>
    <xf numFmtId="0" fontId="76" fillId="0" borderId="0"/>
    <xf numFmtId="0" fontId="79" fillId="47" borderId="35" applyNumberFormat="0" applyAlignment="0" applyProtection="0"/>
    <xf numFmtId="169" fontId="2" fillId="0" borderId="0" applyFont="0" applyFill="0" applyBorder="0" applyAlignment="0" applyProtection="0"/>
    <xf numFmtId="0" fontId="2" fillId="0" borderId="0"/>
    <xf numFmtId="182" fontId="2" fillId="0" borderId="0" applyFont="0" applyFill="0" applyBorder="0" applyProtection="0"/>
    <xf numFmtId="183" fontId="2" fillId="0" borderId="0" applyFont="0" applyFill="0" applyBorder="0" applyProtection="0"/>
    <xf numFmtId="9" fontId="2" fillId="0" borderId="0" applyFont="0" applyFill="0" applyBorder="0" applyProtection="0"/>
    <xf numFmtId="11" fontId="2" fillId="0" borderId="0" applyFont="0" applyFill="0" applyBorder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4" fontId="92" fillId="0" borderId="0"/>
    <xf numFmtId="0" fontId="2" fillId="63" borderId="38" applyNumberFormat="0" applyFont="0" applyAlignment="0" applyProtection="0"/>
    <xf numFmtId="0" fontId="2" fillId="63" borderId="38" applyNumberFormat="0" applyFont="0" applyAlignment="0" applyProtection="0"/>
    <xf numFmtId="0" fontId="82" fillId="56" borderId="39" applyNumberFormat="0" applyAlignment="0" applyProtection="0"/>
    <xf numFmtId="0" fontId="82" fillId="56" borderId="39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3" fillId="0" borderId="0" applyNumberFormat="0" applyFont="0" applyFill="0" applyBorder="0" applyAlignment="0" applyProtection="0">
      <alignment horizontal="left"/>
    </xf>
    <xf numFmtId="15" fontId="93" fillId="0" borderId="0" applyFont="0" applyFill="0" applyBorder="0" applyAlignment="0" applyProtection="0"/>
    <xf numFmtId="4" fontId="93" fillId="0" borderId="0" applyFont="0" applyFill="0" applyBorder="0" applyAlignment="0" applyProtection="0"/>
    <xf numFmtId="0" fontId="94" fillId="0" borderId="46">
      <alignment horizontal="center"/>
    </xf>
    <xf numFmtId="3" fontId="93" fillId="0" borderId="0" applyFont="0" applyFill="0" applyBorder="0" applyAlignment="0" applyProtection="0"/>
    <xf numFmtId="0" fontId="93" fillId="85" borderId="0" applyNumberFormat="0" applyFont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0" fontId="70" fillId="0" borderId="0" applyNumberFormat="0" applyFill="0" applyBorder="0" applyProtection="0">
      <alignment wrapText="1"/>
    </xf>
    <xf numFmtId="4" fontId="3" fillId="87" borderId="45" applyProtection="0"/>
    <xf numFmtId="49" fontId="2" fillId="5" borderId="45" applyFont="0" applyProtection="0"/>
    <xf numFmtId="49" fontId="2" fillId="86" borderId="45" applyFont="0" applyProtection="0"/>
    <xf numFmtId="49" fontId="2" fillId="5" borderId="45" applyFont="0" applyProtection="0"/>
    <xf numFmtId="49" fontId="2" fillId="86" borderId="45" applyFont="0" applyProtection="0"/>
    <xf numFmtId="49" fontId="2" fillId="5" borderId="45" applyFont="0" applyProtection="0"/>
    <xf numFmtId="49" fontId="2" fillId="86" borderId="45" applyFont="0" applyProtection="0"/>
    <xf numFmtId="49" fontId="2" fillId="5" borderId="45" applyFont="0" applyProtection="0"/>
    <xf numFmtId="49" fontId="2" fillId="86" borderId="45" applyFont="0" applyProtection="0"/>
    <xf numFmtId="49" fontId="2" fillId="5" borderId="45" applyFont="0" applyProtection="0"/>
    <xf numFmtId="49" fontId="2" fillId="86" borderId="45" applyFont="0" applyProtection="0"/>
    <xf numFmtId="49" fontId="2" fillId="5" borderId="45" applyFont="0" applyProtection="0"/>
    <xf numFmtId="49" fontId="2" fillId="86" borderId="45" applyFont="0" applyProtection="0"/>
    <xf numFmtId="49" fontId="2" fillId="5" borderId="45" applyFont="0" applyProtection="0"/>
    <xf numFmtId="49" fontId="2" fillId="86" borderId="45" applyFont="0" applyProtection="0"/>
    <xf numFmtId="49" fontId="2" fillId="5" borderId="45" applyFont="0" applyProtection="0"/>
    <xf numFmtId="49" fontId="2" fillId="86" borderId="45" applyFont="0" applyProtection="0"/>
    <xf numFmtId="49" fontId="2" fillId="5" borderId="45" applyFont="0" applyProtection="0"/>
    <xf numFmtId="49" fontId="2" fillId="86" borderId="45" applyFont="0" applyProtection="0"/>
    <xf numFmtId="49" fontId="2" fillId="5" borderId="45" applyFont="0" applyProtection="0"/>
    <xf numFmtId="49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4" fontId="2" fillId="86" borderId="45" applyFont="0" applyProtection="0"/>
    <xf numFmtId="4" fontId="2" fillId="5" borderId="45" applyFont="0" applyProtection="0"/>
    <xf numFmtId="0" fontId="44" fillId="0" borderId="0" applyNumberFormat="0" applyFill="0" applyBorder="0" applyAlignment="0" applyProtection="0"/>
    <xf numFmtId="0" fontId="72" fillId="0" borderId="43" applyNumberFormat="0" applyFill="0" applyAlignment="0" applyProtection="0"/>
    <xf numFmtId="0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0" fontId="69" fillId="13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Protection="0"/>
    <xf numFmtId="41" fontId="2" fillId="0" borderId="0" applyFont="0" applyFill="0" applyBorder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Protection="0"/>
    <xf numFmtId="41" fontId="2" fillId="0" borderId="0" applyFont="0" applyFill="0" applyBorder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39" fontId="2" fillId="0" borderId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17" borderId="33" applyNumberFormat="0" applyFont="0" applyAlignment="0" applyProtection="0"/>
    <xf numFmtId="168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 applyFont="0" applyFill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0" fontId="41" fillId="37" borderId="0" applyNumberFormat="0" applyBorder="0" applyAlignment="0" applyProtection="0"/>
    <xf numFmtId="0" fontId="41" fillId="41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1" fillId="19" borderId="0" applyNumberFormat="0" applyBorder="0" applyAlignment="0" applyProtection="0"/>
    <xf numFmtId="0" fontId="45" fillId="42" borderId="0" applyNumberFormat="0" applyBorder="0" applyAlignment="0" applyProtection="0"/>
    <xf numFmtId="0" fontId="1" fillId="23" borderId="0" applyNumberFormat="0" applyBorder="0" applyAlignment="0" applyProtection="0"/>
    <xf numFmtId="0" fontId="45" fillId="43" borderId="0" applyNumberFormat="0" applyBorder="0" applyAlignment="0" applyProtection="0"/>
    <xf numFmtId="0" fontId="1" fillId="27" borderId="0" applyNumberFormat="0" applyBorder="0" applyAlignment="0" applyProtection="0"/>
    <xf numFmtId="0" fontId="45" fillId="44" borderId="0" applyNumberFormat="0" applyBorder="0" applyAlignment="0" applyProtection="0"/>
    <xf numFmtId="0" fontId="1" fillId="31" borderId="0" applyNumberFormat="0" applyBorder="0" applyAlignment="0" applyProtection="0"/>
    <xf numFmtId="0" fontId="45" fillId="45" borderId="0" applyNumberFormat="0" applyBorder="0" applyAlignment="0" applyProtection="0"/>
    <xf numFmtId="0" fontId="1" fillId="35" borderId="0" applyNumberFormat="0" applyBorder="0" applyAlignment="0" applyProtection="0"/>
    <xf numFmtId="0" fontId="45" fillId="46" borderId="0" applyNumberFormat="0" applyBorder="0" applyAlignment="0" applyProtection="0"/>
    <xf numFmtId="0" fontId="1" fillId="39" borderId="0" applyNumberFormat="0" applyBorder="0" applyAlignment="0" applyProtection="0"/>
    <xf numFmtId="0" fontId="45" fillId="47" borderId="0" applyNumberFormat="0" applyBorder="0" applyAlignment="0" applyProtection="0"/>
    <xf numFmtId="0" fontId="1" fillId="20" borderId="0" applyNumberFormat="0" applyBorder="0" applyAlignment="0" applyProtection="0"/>
    <xf numFmtId="0" fontId="45" fillId="48" borderId="0" applyNumberFormat="0" applyBorder="0" applyAlignment="0" applyProtection="0"/>
    <xf numFmtId="0" fontId="1" fillId="24" borderId="0" applyNumberFormat="0" applyBorder="0" applyAlignment="0" applyProtection="0"/>
    <xf numFmtId="0" fontId="45" fillId="49" borderId="0" applyNumberFormat="0" applyBorder="0" applyAlignment="0" applyProtection="0"/>
    <xf numFmtId="0" fontId="1" fillId="28" borderId="0" applyNumberFormat="0" applyBorder="0" applyAlignment="0" applyProtection="0"/>
    <xf numFmtId="0" fontId="45" fillId="50" borderId="0" applyNumberFormat="0" applyBorder="0" applyAlignment="0" applyProtection="0"/>
    <xf numFmtId="0" fontId="1" fillId="32" borderId="0" applyNumberFormat="0" applyBorder="0" applyAlignment="0" applyProtection="0"/>
    <xf numFmtId="0" fontId="45" fillId="45" borderId="0" applyNumberFormat="0" applyBorder="0" applyAlignment="0" applyProtection="0"/>
    <xf numFmtId="0" fontId="1" fillId="36" borderId="0" applyNumberFormat="0" applyBorder="0" applyAlignment="0" applyProtection="0"/>
    <xf numFmtId="0" fontId="45" fillId="48" borderId="0" applyNumberFormat="0" applyBorder="0" applyAlignment="0" applyProtection="0"/>
    <xf numFmtId="0" fontId="1" fillId="40" borderId="0" applyNumberFormat="0" applyBorder="0" applyAlignment="0" applyProtection="0"/>
    <xf numFmtId="0" fontId="45" fillId="51" borderId="0" applyNumberFormat="0" applyBorder="0" applyAlignment="0" applyProtection="0"/>
    <xf numFmtId="0" fontId="46" fillId="52" borderId="0" applyNumberFormat="0" applyBorder="0" applyAlignment="0" applyProtection="0"/>
    <xf numFmtId="0" fontId="46" fillId="49" borderId="0" applyNumberFormat="0" applyBorder="0" applyAlignment="0" applyProtection="0"/>
    <xf numFmtId="0" fontId="46" fillId="50" borderId="0" applyNumberFormat="0" applyBorder="0" applyAlignment="0" applyProtection="0"/>
    <xf numFmtId="0" fontId="46" fillId="53" borderId="0" applyNumberFormat="0" applyBorder="0" applyAlignment="0" applyProtection="0"/>
    <xf numFmtId="0" fontId="46" fillId="54" borderId="0" applyNumberFormat="0" applyBorder="0" applyAlignment="0" applyProtection="0"/>
    <xf numFmtId="0" fontId="46" fillId="55" borderId="0" applyNumberFormat="0" applyBorder="0" applyAlignment="0" applyProtection="0"/>
    <xf numFmtId="0" fontId="31" fillId="11" borderId="0" applyNumberFormat="0" applyBorder="0" applyAlignment="0" applyProtection="0"/>
    <xf numFmtId="0" fontId="47" fillId="44" borderId="0" applyNumberFormat="0" applyBorder="0" applyAlignment="0" applyProtection="0"/>
    <xf numFmtId="0" fontId="35" fillId="15" borderId="29" applyNumberFormat="0" applyAlignment="0" applyProtection="0"/>
    <xf numFmtId="0" fontId="48" fillId="56" borderId="35" applyNumberFormat="0" applyAlignment="0" applyProtection="0"/>
    <xf numFmtId="0" fontId="37" fillId="16" borderId="32" applyNumberFormat="0" applyAlignment="0" applyProtection="0"/>
    <xf numFmtId="0" fontId="49" fillId="57" borderId="36" applyNumberFormat="0" applyAlignment="0" applyProtection="0"/>
    <xf numFmtId="0" fontId="36" fillId="0" borderId="31" applyNumberFormat="0" applyFill="0" applyAlignment="0" applyProtection="0"/>
    <xf numFmtId="0" fontId="50" fillId="0" borderId="37" applyNumberFormat="0" applyFill="0" applyAlignment="0" applyProtection="0"/>
    <xf numFmtId="0" fontId="41" fillId="18" borderId="0" applyNumberFormat="0" applyBorder="0" applyAlignment="0" applyProtection="0"/>
    <xf numFmtId="0" fontId="46" fillId="58" borderId="0" applyNumberFormat="0" applyBorder="0" applyAlignment="0" applyProtection="0"/>
    <xf numFmtId="0" fontId="41" fillId="22" borderId="0" applyNumberFormat="0" applyBorder="0" applyAlignment="0" applyProtection="0"/>
    <xf numFmtId="0" fontId="46" fillId="59" borderId="0" applyNumberFormat="0" applyBorder="0" applyAlignment="0" applyProtection="0"/>
    <xf numFmtId="0" fontId="41" fillId="26" borderId="0" applyNumberFormat="0" applyBorder="0" applyAlignment="0" applyProtection="0"/>
    <xf numFmtId="0" fontId="46" fillId="60" borderId="0" applyNumberFormat="0" applyBorder="0" applyAlignment="0" applyProtection="0"/>
    <xf numFmtId="0" fontId="41" fillId="30" borderId="0" applyNumberFormat="0" applyBorder="0" applyAlignment="0" applyProtection="0"/>
    <xf numFmtId="0" fontId="46" fillId="53" borderId="0" applyNumberFormat="0" applyBorder="0" applyAlignment="0" applyProtection="0"/>
    <xf numFmtId="0" fontId="41" fillId="34" borderId="0" applyNumberFormat="0" applyBorder="0" applyAlignment="0" applyProtection="0"/>
    <xf numFmtId="0" fontId="46" fillId="54" borderId="0" applyNumberFormat="0" applyBorder="0" applyAlignment="0" applyProtection="0"/>
    <xf numFmtId="0" fontId="41" fillId="38" borderId="0" applyNumberFormat="0" applyBorder="0" applyAlignment="0" applyProtection="0"/>
    <xf numFmtId="0" fontId="46" fillId="61" borderId="0" applyNumberFormat="0" applyBorder="0" applyAlignment="0" applyProtection="0"/>
    <xf numFmtId="0" fontId="33" fillId="14" borderId="29" applyNumberFormat="0" applyAlignment="0" applyProtection="0"/>
    <xf numFmtId="0" fontId="51" fillId="47" borderId="35" applyNumberFormat="0" applyAlignment="0" applyProtection="0"/>
    <xf numFmtId="0" fontId="32" fillId="12" borderId="0" applyNumberFormat="0" applyBorder="0" applyAlignment="0" applyProtection="0"/>
    <xf numFmtId="0" fontId="52" fillId="43" borderId="0" applyNumberFormat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63" fillId="13" borderId="0" applyNumberFormat="0" applyBorder="0" applyAlignment="0" applyProtection="0"/>
    <xf numFmtId="0" fontId="53" fillId="62" borderId="0" applyNumberFormat="0" applyBorder="0" applyAlignment="0" applyProtection="0"/>
    <xf numFmtId="0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2" fillId="0" borderId="0"/>
    <xf numFmtId="0" fontId="61" fillId="0" borderId="0"/>
    <xf numFmtId="0" fontId="42" fillId="17" borderId="33" applyNumberFormat="0" applyFont="0" applyAlignment="0" applyProtection="0"/>
    <xf numFmtId="0" fontId="42" fillId="17" borderId="33" applyNumberFormat="0" applyFont="0" applyAlignment="0" applyProtection="0"/>
    <xf numFmtId="0" fontId="42" fillId="17" borderId="33" applyNumberFormat="0" applyFont="0" applyAlignment="0" applyProtection="0"/>
    <xf numFmtId="0" fontId="42" fillId="17" borderId="33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2" fillId="0" borderId="0" applyNumberFormat="0" applyBorder="0">
      <alignment horizontal="left" vertical="top"/>
      <protection locked="0"/>
    </xf>
    <xf numFmtId="0" fontId="34" fillId="15" borderId="30" applyNumberFormat="0" applyAlignment="0" applyProtection="0"/>
    <xf numFmtId="0" fontId="54" fillId="56" borderId="39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8" fillId="0" borderId="26" applyNumberFormat="0" applyFill="0" applyAlignment="0" applyProtection="0"/>
    <xf numFmtId="0" fontId="57" fillId="0" borderId="40" applyNumberFormat="0" applyFill="0" applyAlignment="0" applyProtection="0"/>
    <xf numFmtId="0" fontId="29" fillId="0" borderId="27" applyNumberFormat="0" applyFill="0" applyAlignment="0" applyProtection="0"/>
    <xf numFmtId="0" fontId="58" fillId="0" borderId="41" applyNumberFormat="0" applyFill="0" applyAlignment="0" applyProtection="0"/>
    <xf numFmtId="0" fontId="30" fillId="0" borderId="28" applyNumberFormat="0" applyFill="0" applyAlignment="0" applyProtection="0"/>
    <xf numFmtId="0" fontId="59" fillId="0" borderId="42" applyNumberFormat="0" applyFill="0" applyAlignment="0" applyProtection="0"/>
    <xf numFmtId="0" fontId="3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0" borderId="34" applyNumberFormat="0" applyFill="0" applyAlignment="0" applyProtection="0"/>
    <xf numFmtId="0" fontId="60" fillId="0" borderId="43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168" fontId="2" fillId="0" borderId="0" applyFont="0" applyFill="0" applyBorder="0" applyAlignment="0" applyProtection="0"/>
    <xf numFmtId="0" fontId="6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43" fillId="0" borderId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9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43" fontId="4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2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4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7" borderId="33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1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29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7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Protection="0"/>
    <xf numFmtId="41" fontId="2" fillId="0" borderId="0" applyFont="0" applyFill="0" applyBorder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Protection="0"/>
    <xf numFmtId="41" fontId="2" fillId="0" borderId="0" applyFont="0" applyFill="0" applyBorder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9" fontId="97" fillId="0" borderId="0"/>
    <xf numFmtId="44" fontId="2" fillId="0" borderId="0" applyFont="0" applyFill="0" applyBorder="0" applyAlignment="0" applyProtection="0"/>
    <xf numFmtId="39" fontId="97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63" borderId="52" applyNumberFormat="0" applyFont="0" applyAlignment="0" applyProtection="0"/>
    <xf numFmtId="0" fontId="42" fillId="63" borderId="52" applyNumberFormat="0" applyFont="0" applyAlignment="0" applyProtection="0"/>
    <xf numFmtId="0" fontId="72" fillId="0" borderId="53" applyNumberFormat="0" applyFill="0" applyAlignment="0" applyProtection="0"/>
    <xf numFmtId="0" fontId="75" fillId="56" borderId="51" applyNumberFormat="0" applyAlignment="0" applyProtection="0"/>
    <xf numFmtId="0" fontId="75" fillId="56" borderId="51" applyNumberFormat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63" borderId="48" applyNumberFormat="0" applyFon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9" fillId="47" borderId="47" applyNumberForma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69" borderId="49" applyNumberFormat="0" applyProtection="0">
      <alignment horizontal="left" vertical="center" indent="1"/>
    </xf>
    <xf numFmtId="0" fontId="2" fillId="69" borderId="49" applyNumberFormat="0" applyProtection="0">
      <alignment horizontal="left" vertical="center" indent="1"/>
    </xf>
    <xf numFmtId="0" fontId="82" fillId="56" borderId="49" applyNumberFormat="0" applyAlignment="0" applyProtection="0"/>
    <xf numFmtId="0" fontId="42" fillId="63" borderId="52" applyNumberFormat="0" applyFont="0" applyAlignment="0" applyProtection="0"/>
    <xf numFmtId="0" fontId="42" fillId="63" borderId="52" applyNumberFormat="0" applyFont="0" applyAlignment="0" applyProtection="0"/>
    <xf numFmtId="0" fontId="79" fillId="47" borderId="51" applyNumberFormat="0" applyAlignment="0" applyProtection="0"/>
    <xf numFmtId="44" fontId="1" fillId="0" borderId="0" applyFont="0" applyFill="0" applyBorder="0" applyAlignment="0" applyProtection="0"/>
    <xf numFmtId="0" fontId="82" fillId="56" borderId="49" applyNumberFormat="0" applyAlignment="0" applyProtection="0"/>
    <xf numFmtId="0" fontId="42" fillId="63" borderId="48" applyNumberFormat="0" applyFont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69" borderId="49" applyNumberFormat="0" applyProtection="0">
      <alignment horizontal="left" vertical="center" indent="1"/>
    </xf>
    <xf numFmtId="0" fontId="75" fillId="56" borderId="47" applyNumberFormat="0" applyAlignment="0" applyProtection="0"/>
    <xf numFmtId="0" fontId="79" fillId="47" borderId="51" applyNumberForma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2" fillId="0" borderId="53" applyNumberFormat="0" applyFill="0" applyAlignment="0" applyProtection="0"/>
    <xf numFmtId="0" fontId="82" fillId="56" borderId="49" applyNumberFormat="0" applyAlignment="0" applyProtection="0"/>
    <xf numFmtId="43" fontId="2" fillId="0" borderId="0" applyFont="0" applyFill="0" applyBorder="0" applyAlignment="0" applyProtection="0"/>
    <xf numFmtId="0" fontId="82" fillId="56" borderId="49" applyNumberFormat="0" applyAlignment="0" applyProtection="0"/>
    <xf numFmtId="43" fontId="2" fillId="0" borderId="0" applyFont="0" applyFill="0" applyBorder="0" applyAlignment="0" applyProtection="0"/>
    <xf numFmtId="0" fontId="72" fillId="0" borderId="50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5" fillId="56" borderId="47" applyNumberForma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63" borderId="48" applyNumberFormat="0" applyFon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9" fillId="47" borderId="47" applyNumberForma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63" borderId="4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69" borderId="49" applyNumberFormat="0" applyProtection="0">
      <alignment horizontal="left" vertical="center" indent="1"/>
    </xf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5" fillId="6" borderId="47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2" fillId="0" borderId="50" applyNumberFormat="0" applyFill="0" applyAlignment="0" applyProtection="0"/>
    <xf numFmtId="0" fontId="82" fillId="6" borderId="49" applyNumberFormat="0" applyAlignment="0" applyProtection="0"/>
    <xf numFmtId="0" fontId="2" fillId="65" borderId="48" applyNumberFormat="0" applyFont="0" applyAlignment="0" applyProtection="0"/>
    <xf numFmtId="0" fontId="79" fillId="64" borderId="47" applyNumberForma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75" fillId="6" borderId="51" applyNumberFormat="0" applyAlignment="0" applyProtection="0"/>
    <xf numFmtId="0" fontId="79" fillId="64" borderId="51" applyNumberFormat="0" applyAlignment="0" applyProtection="0"/>
    <xf numFmtId="0" fontId="2" fillId="65" borderId="52" applyNumberFormat="0" applyFont="0" applyAlignment="0" applyProtection="0"/>
    <xf numFmtId="0" fontId="82" fillId="6" borderId="49" applyNumberFormat="0" applyAlignment="0" applyProtection="0"/>
    <xf numFmtId="39" fontId="2" fillId="0" borderId="0"/>
    <xf numFmtId="39" fontId="2" fillId="0" borderId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8" fillId="56" borderId="51" applyNumberFormat="0" applyAlignment="0" applyProtection="0"/>
    <xf numFmtId="0" fontId="51" fillId="47" borderId="51" applyNumberFormat="0" applyAlignment="0" applyProtection="0"/>
    <xf numFmtId="0" fontId="2" fillId="63" borderId="52" applyNumberFormat="0" applyFont="0" applyAlignment="0" applyProtection="0"/>
    <xf numFmtId="0" fontId="2" fillId="63" borderId="52" applyNumberFormat="0" applyFont="0" applyAlignment="0" applyProtection="0"/>
    <xf numFmtId="0" fontId="2" fillId="63" borderId="52" applyNumberFormat="0" applyFont="0" applyAlignment="0" applyProtection="0"/>
    <xf numFmtId="0" fontId="54" fillId="56" borderId="49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0" fillId="0" borderId="53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4">
    <xf numFmtId="0" fontId="0" fillId="0" borderId="0" xfId="0"/>
    <xf numFmtId="0" fontId="4" fillId="0" borderId="0" xfId="4" applyFont="1"/>
    <xf numFmtId="0" fontId="2" fillId="0" borderId="0" xfId="4"/>
    <xf numFmtId="0" fontId="2" fillId="0" borderId="0" xfId="4" applyAlignment="1">
      <alignment horizontal="left" wrapText="1"/>
    </xf>
    <xf numFmtId="0" fontId="3" fillId="0" borderId="0" xfId="4" applyFont="1"/>
    <xf numFmtId="0" fontId="3" fillId="0" borderId="0" xfId="4" applyFont="1" applyAlignment="1">
      <alignment horizontal="center"/>
    </xf>
    <xf numFmtId="0" fontId="6" fillId="2" borderId="5" xfId="4" applyFont="1" applyFill="1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9" fillId="0" borderId="5" xfId="4" applyFont="1" applyBorder="1" applyAlignment="1">
      <alignment horizontal="center" vertical="center"/>
    </xf>
    <xf numFmtId="0" fontId="9" fillId="3" borderId="5" xfId="5" applyFont="1" applyFill="1" applyBorder="1" applyAlignment="1">
      <alignment horizontal="left" vertical="center" wrapText="1"/>
    </xf>
    <xf numFmtId="0" fontId="9" fillId="0" borderId="5" xfId="4" applyFont="1" applyBorder="1" applyAlignment="1">
      <alignment horizontal="center" vertical="center" wrapText="1"/>
    </xf>
    <xf numFmtId="9" fontId="9" fillId="0" borderId="5" xfId="3" applyFont="1" applyBorder="1" applyAlignment="1">
      <alignment horizontal="center" vertical="center"/>
    </xf>
    <xf numFmtId="0" fontId="9" fillId="4" borderId="9" xfId="4" applyFont="1" applyFill="1" applyBorder="1" applyAlignment="1">
      <alignment horizontal="center" vertical="center"/>
    </xf>
    <xf numFmtId="0" fontId="10" fillId="3" borderId="7" xfId="5" applyFont="1" applyFill="1" applyBorder="1" applyAlignment="1">
      <alignment horizontal="left" vertical="center" wrapText="1"/>
    </xf>
    <xf numFmtId="0" fontId="10" fillId="0" borderId="0" xfId="4" applyFont="1"/>
    <xf numFmtId="0" fontId="10" fillId="0" borderId="0" xfId="5" applyFont="1" applyAlignment="1">
      <alignment horizontal="center" vertical="center"/>
    </xf>
    <xf numFmtId="0" fontId="10" fillId="3" borderId="5" xfId="5" applyFont="1" applyFill="1" applyBorder="1" applyAlignment="1">
      <alignment horizontal="left" vertical="center" wrapText="1"/>
    </xf>
    <xf numFmtId="0" fontId="9" fillId="0" borderId="7" xfId="4" applyFont="1" applyBorder="1" applyAlignment="1">
      <alignment horizontal="center" vertical="center"/>
    </xf>
    <xf numFmtId="0" fontId="9" fillId="0" borderId="9" xfId="4" applyFont="1" applyBorder="1" applyAlignment="1">
      <alignment horizontal="center" vertical="center"/>
    </xf>
    <xf numFmtId="0" fontId="10" fillId="3" borderId="0" xfId="4" applyFont="1" applyFill="1" applyAlignment="1">
      <alignment horizontal="center" vertical="center"/>
    </xf>
    <xf numFmtId="0" fontId="9" fillId="4" borderId="5" xfId="4" applyFont="1" applyFill="1" applyBorder="1" applyAlignment="1">
      <alignment horizontal="center" vertical="center"/>
    </xf>
    <xf numFmtId="0" fontId="10" fillId="3" borderId="0" xfId="4" quotePrefix="1" applyFont="1" applyFill="1" applyAlignment="1">
      <alignment horizontal="center" vertical="center" wrapText="1"/>
    </xf>
    <xf numFmtId="0" fontId="9" fillId="3" borderId="5" xfId="4" applyFont="1" applyFill="1" applyBorder="1" applyAlignment="1">
      <alignment horizontal="center" vertical="center"/>
    </xf>
    <xf numFmtId="0" fontId="9" fillId="3" borderId="10" xfId="4" applyFont="1" applyFill="1" applyBorder="1" applyAlignment="1">
      <alignment horizontal="left" vertical="center" wrapText="1"/>
    </xf>
    <xf numFmtId="0" fontId="10" fillId="3" borderId="5" xfId="4" applyFont="1" applyFill="1" applyBorder="1" applyAlignment="1">
      <alignment horizontal="left" vertical="center" wrapText="1"/>
    </xf>
    <xf numFmtId="0" fontId="10" fillId="3" borderId="5" xfId="5" applyFont="1" applyFill="1" applyBorder="1" applyAlignment="1">
      <alignment vertical="center" wrapText="1"/>
    </xf>
    <xf numFmtId="0" fontId="10" fillId="0" borderId="0" xfId="4" applyFont="1" applyAlignment="1">
      <alignment horizontal="center"/>
    </xf>
    <xf numFmtId="0" fontId="9" fillId="3" borderId="5" xfId="4" applyFont="1" applyFill="1" applyBorder="1" applyAlignment="1">
      <alignment horizontal="left" vertical="center" wrapText="1"/>
    </xf>
    <xf numFmtId="0" fontId="9" fillId="3" borderId="5" xfId="5" applyFont="1" applyFill="1" applyBorder="1" applyAlignment="1">
      <alignment vertical="center" wrapText="1"/>
    </xf>
    <xf numFmtId="0" fontId="9" fillId="0" borderId="10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9" fillId="4" borderId="7" xfId="4" applyFont="1" applyFill="1" applyBorder="1" applyAlignment="1">
      <alignment horizontal="center" vertical="center"/>
    </xf>
    <xf numFmtId="0" fontId="5" fillId="0" borderId="0" xfId="4" applyFont="1" applyAlignment="1">
      <alignment horizontal="center"/>
    </xf>
    <xf numFmtId="9" fontId="8" fillId="0" borderId="5" xfId="6" applyFont="1" applyFill="1" applyBorder="1" applyAlignment="1">
      <alignment horizontal="center" vertical="center"/>
    </xf>
    <xf numFmtId="166" fontId="9" fillId="0" borderId="5" xfId="1" applyNumberFormat="1" applyFont="1" applyFill="1" applyBorder="1" applyAlignment="1">
      <alignment horizontal="center" vertical="center"/>
    </xf>
    <xf numFmtId="0" fontId="14" fillId="0" borderId="0" xfId="5" quotePrefix="1" applyFont="1" applyAlignment="1">
      <alignment horizontal="center"/>
    </xf>
    <xf numFmtId="0" fontId="15" fillId="0" borderId="0" xfId="5" applyFont="1"/>
    <xf numFmtId="0" fontId="16" fillId="0" borderId="17" xfId="5" applyFont="1" applyBorder="1" applyAlignment="1">
      <alignment vertical="center"/>
    </xf>
    <xf numFmtId="0" fontId="17" fillId="0" borderId="17" xfId="5" applyFont="1" applyBorder="1" applyAlignment="1">
      <alignment vertical="center"/>
    </xf>
    <xf numFmtId="0" fontId="17" fillId="0" borderId="17" xfId="5" quotePrefix="1" applyFont="1" applyBorder="1" applyAlignment="1">
      <alignment horizontal="center"/>
    </xf>
    <xf numFmtId="0" fontId="10" fillId="0" borderId="5" xfId="5" applyFont="1" applyBorder="1" applyAlignment="1">
      <alignment vertical="center" wrapText="1"/>
    </xf>
    <xf numFmtId="0" fontId="9" fillId="0" borderId="5" xfId="5" applyFont="1" applyBorder="1" applyAlignment="1">
      <alignment vertical="center" wrapText="1"/>
    </xf>
    <xf numFmtId="0" fontId="9" fillId="0" borderId="0" xfId="4" applyFont="1" applyAlignment="1">
      <alignment horizontal="center" vertical="center" wrapText="1"/>
    </xf>
    <xf numFmtId="0" fontId="10" fillId="0" borderId="0" xfId="5" applyFont="1" applyAlignment="1">
      <alignment horizontal="left" vertical="center" wrapText="1"/>
    </xf>
    <xf numFmtId="9" fontId="9" fillId="0" borderId="0" xfId="3" applyFont="1" applyFill="1" applyBorder="1" applyAlignment="1">
      <alignment horizontal="center" vertical="center"/>
    </xf>
    <xf numFmtId="9" fontId="11" fillId="0" borderId="0" xfId="6" applyFont="1" applyFill="1" applyBorder="1" applyAlignment="1">
      <alignment horizontal="center" vertical="center"/>
    </xf>
    <xf numFmtId="0" fontId="10" fillId="0" borderId="0" xfId="4" applyFont="1" applyAlignment="1">
      <alignment horizontal="left" vertical="center" wrapText="1"/>
    </xf>
    <xf numFmtId="9" fontId="9" fillId="0" borderId="0" xfId="6" applyFont="1" applyFill="1" applyBorder="1" applyAlignment="1">
      <alignment horizontal="center" vertical="center"/>
    </xf>
    <xf numFmtId="0" fontId="9" fillId="0" borderId="3" xfId="4" applyFont="1" applyBorder="1" applyAlignment="1">
      <alignment horizontal="center" vertical="center"/>
    </xf>
    <xf numFmtId="0" fontId="10" fillId="3" borderId="7" xfId="4" applyFont="1" applyFill="1" applyBorder="1" applyAlignment="1">
      <alignment horizontal="left" vertical="center" wrapText="1"/>
    </xf>
    <xf numFmtId="169" fontId="10" fillId="0" borderId="0" xfId="11" applyFont="1" applyAlignment="1">
      <alignment horizontal="center" vertical="center"/>
    </xf>
    <xf numFmtId="169" fontId="9" fillId="3" borderId="5" xfId="11" applyFont="1" applyFill="1" applyBorder="1" applyAlignment="1">
      <alignment horizontal="left" vertical="center" wrapText="1"/>
    </xf>
    <xf numFmtId="169" fontId="9" fillId="0" borderId="5" xfId="10" applyFont="1" applyBorder="1" applyAlignment="1">
      <alignment horizontal="center" vertical="center"/>
    </xf>
    <xf numFmtId="169" fontId="10" fillId="0" borderId="0" xfId="10" applyFont="1" applyAlignment="1">
      <alignment horizontal="center" vertical="center"/>
    </xf>
    <xf numFmtId="169" fontId="10" fillId="0" borderId="0" xfId="10" quotePrefix="1" applyFont="1" applyAlignment="1">
      <alignment horizontal="center" vertical="center" wrapText="1"/>
    </xf>
    <xf numFmtId="169" fontId="9" fillId="0" borderId="5" xfId="10" applyFont="1" applyBorder="1" applyAlignment="1">
      <alignment horizontal="left" vertical="center" wrapText="1"/>
    </xf>
    <xf numFmtId="169" fontId="9" fillId="0" borderId="5" xfId="10" applyFont="1" applyBorder="1" applyAlignment="1">
      <alignment horizontal="center" vertical="center" wrapText="1"/>
    </xf>
    <xf numFmtId="169" fontId="9" fillId="4" borderId="5" xfId="10" applyFont="1" applyFill="1" applyBorder="1" applyAlignment="1">
      <alignment horizontal="center" vertical="center"/>
    </xf>
    <xf numFmtId="169" fontId="10" fillId="0" borderId="22" xfId="10" applyFont="1" applyBorder="1" applyAlignment="1">
      <alignment horizontal="center" vertical="center"/>
    </xf>
    <xf numFmtId="169" fontId="10" fillId="0" borderId="6" xfId="10" quotePrefix="1" applyFont="1" applyBorder="1" applyAlignment="1">
      <alignment horizontal="center" vertical="center" wrapText="1"/>
    </xf>
    <xf numFmtId="0" fontId="9" fillId="3" borderId="10" xfId="4" applyFont="1" applyFill="1" applyBorder="1" applyAlignment="1">
      <alignment vertical="center" wrapText="1"/>
    </xf>
    <xf numFmtId="0" fontId="10" fillId="3" borderId="5" xfId="4" applyFont="1" applyFill="1" applyBorder="1" applyAlignment="1">
      <alignment vertical="center" wrapText="1"/>
    </xf>
    <xf numFmtId="169" fontId="10" fillId="3" borderId="5" xfId="11" applyFont="1" applyFill="1" applyBorder="1" applyAlignment="1">
      <alignment horizontal="left" vertical="center" wrapText="1"/>
    </xf>
    <xf numFmtId="0" fontId="9" fillId="0" borderId="0" xfId="4" applyFont="1" applyAlignment="1">
      <alignment horizontal="center"/>
    </xf>
    <xf numFmtId="0" fontId="10" fillId="0" borderId="21" xfId="4" applyFont="1" applyBorder="1" applyAlignment="1">
      <alignment horizontal="center" vertical="center"/>
    </xf>
    <xf numFmtId="0" fontId="21" fillId="0" borderId="0" xfId="8" applyFont="1" applyAlignment="1">
      <alignment horizontal="center" vertical="center"/>
    </xf>
    <xf numFmtId="0" fontId="20" fillId="0" borderId="0" xfId="4" applyFont="1"/>
    <xf numFmtId="0" fontId="10" fillId="0" borderId="0" xfId="4" applyFont="1" applyAlignment="1">
      <alignment horizontal="left" wrapText="1"/>
    </xf>
    <xf numFmtId="0" fontId="9" fillId="0" borderId="0" xfId="4" applyFont="1"/>
    <xf numFmtId="0" fontId="21" fillId="3" borderId="0" xfId="8" quotePrefix="1" applyFont="1" applyFill="1" applyAlignment="1">
      <alignment horizontal="center" vertical="center" wrapText="1"/>
    </xf>
    <xf numFmtId="9" fontId="10" fillId="0" borderId="0" xfId="6" applyFont="1" applyAlignment="1">
      <alignment horizontal="left" wrapText="1"/>
    </xf>
    <xf numFmtId="169" fontId="9" fillId="4" borderId="9" xfId="10" applyFont="1" applyFill="1" applyBorder="1" applyAlignment="1">
      <alignment horizontal="center" vertical="center"/>
    </xf>
    <xf numFmtId="169" fontId="10" fillId="3" borderId="7" xfId="11" applyFont="1" applyFill="1" applyBorder="1" applyAlignment="1">
      <alignment horizontal="left" vertical="center" wrapText="1"/>
    </xf>
    <xf numFmtId="169" fontId="10" fillId="0" borderId="10" xfId="10" applyFont="1" applyBorder="1" applyAlignment="1">
      <alignment horizontal="left" vertical="center" wrapText="1"/>
    </xf>
    <xf numFmtId="169" fontId="10" fillId="0" borderId="5" xfId="10" applyFont="1" applyBorder="1" applyAlignment="1">
      <alignment horizontal="left" vertical="center" wrapText="1"/>
    </xf>
    <xf numFmtId="0" fontId="9" fillId="6" borderId="13" xfId="4" applyFont="1" applyFill="1" applyBorder="1" applyAlignment="1">
      <alignment horizontal="center" vertical="center" wrapText="1"/>
    </xf>
    <xf numFmtId="0" fontId="9" fillId="6" borderId="0" xfId="4" applyFont="1" applyFill="1" applyAlignment="1">
      <alignment horizontal="center" vertical="center" wrapText="1"/>
    </xf>
    <xf numFmtId="0" fontId="9" fillId="6" borderId="13" xfId="4" applyFont="1" applyFill="1" applyBorder="1" applyAlignment="1">
      <alignment horizontal="center" vertical="center"/>
    </xf>
    <xf numFmtId="0" fontId="9" fillId="5" borderId="14" xfId="4" applyFont="1" applyFill="1" applyBorder="1" applyAlignment="1">
      <alignment horizontal="center" vertical="center"/>
    </xf>
    <xf numFmtId="0" fontId="9" fillId="5" borderId="11" xfId="4" applyFont="1" applyFill="1" applyBorder="1" applyAlignment="1">
      <alignment horizontal="center" vertical="center"/>
    </xf>
    <xf numFmtId="0" fontId="9" fillId="5" borderId="12" xfId="4" applyFont="1" applyFill="1" applyBorder="1" applyAlignment="1">
      <alignment horizontal="center" vertical="center"/>
    </xf>
    <xf numFmtId="0" fontId="7" fillId="7" borderId="15" xfId="4" applyFont="1" applyFill="1" applyBorder="1" applyAlignment="1">
      <alignment horizontal="center" vertical="center" wrapText="1"/>
    </xf>
    <xf numFmtId="0" fontId="7" fillId="7" borderId="0" xfId="4" applyFont="1" applyFill="1" applyAlignment="1">
      <alignment horizontal="center" vertical="center" wrapText="1"/>
    </xf>
    <xf numFmtId="0" fontId="7" fillId="7" borderId="15" xfId="4" applyFont="1" applyFill="1" applyBorder="1" applyAlignment="1">
      <alignment horizontal="center" vertical="center"/>
    </xf>
    <xf numFmtId="0" fontId="9" fillId="6" borderId="5" xfId="4" applyFont="1" applyFill="1" applyBorder="1" applyAlignment="1">
      <alignment horizontal="center" vertical="center"/>
    </xf>
    <xf numFmtId="9" fontId="7" fillId="7" borderId="5" xfId="6" applyFont="1" applyFill="1" applyBorder="1" applyAlignment="1">
      <alignment horizontal="center" vertical="center"/>
    </xf>
    <xf numFmtId="9" fontId="20" fillId="0" borderId="0" xfId="6" applyFont="1"/>
    <xf numFmtId="9" fontId="10" fillId="0" borderId="0" xfId="3" applyFont="1"/>
    <xf numFmtId="0" fontId="6" fillId="0" borderId="0" xfId="4" applyFont="1" applyAlignment="1">
      <alignment horizontal="center" vertical="center"/>
    </xf>
    <xf numFmtId="0" fontId="6" fillId="0" borderId="0" xfId="4" quotePrefix="1" applyFont="1" applyAlignment="1">
      <alignment horizontal="center" vertical="center"/>
    </xf>
    <xf numFmtId="0" fontId="6" fillId="2" borderId="20" xfId="4" applyFont="1" applyFill="1" applyBorder="1" applyAlignment="1">
      <alignment horizontal="center" vertical="center"/>
    </xf>
    <xf numFmtId="0" fontId="6" fillId="2" borderId="18" xfId="4" applyFont="1" applyFill="1" applyBorder="1" applyAlignment="1">
      <alignment horizontal="center" vertical="center"/>
    </xf>
    <xf numFmtId="10" fontId="12" fillId="0" borderId="5" xfId="6" applyNumberFormat="1" applyFont="1" applyFill="1" applyBorder="1" applyAlignment="1">
      <alignment horizontal="center" vertical="center"/>
    </xf>
    <xf numFmtId="9" fontId="9" fillId="0" borderId="5" xfId="3" applyFont="1" applyFill="1" applyBorder="1" applyAlignment="1">
      <alignment horizontal="center" vertical="center"/>
    </xf>
    <xf numFmtId="167" fontId="9" fillId="0" borderId="5" xfId="6" applyNumberFormat="1" applyFont="1" applyFill="1" applyBorder="1" applyAlignment="1">
      <alignment horizontal="center" vertical="center"/>
    </xf>
    <xf numFmtId="43" fontId="9" fillId="0" borderId="5" xfId="1" applyFont="1" applyFill="1" applyBorder="1" applyAlignment="1">
      <alignment horizontal="center" vertical="center"/>
    </xf>
    <xf numFmtId="1" fontId="9" fillId="0" borderId="5" xfId="1" applyNumberFormat="1" applyFont="1" applyFill="1" applyBorder="1" applyAlignment="1">
      <alignment horizontal="center" vertical="center"/>
    </xf>
    <xf numFmtId="0" fontId="20" fillId="0" borderId="0" xfId="4" applyFont="1" applyAlignment="1">
      <alignment horizontal="center" vertical="center"/>
    </xf>
    <xf numFmtId="2" fontId="11" fillId="0" borderId="7" xfId="6" applyNumberFormat="1" applyFont="1" applyFill="1" applyBorder="1" applyAlignment="1">
      <alignment horizontal="center" vertical="center"/>
    </xf>
    <xf numFmtId="10" fontId="11" fillId="0" borderId="5" xfId="6" applyNumberFormat="1" applyFont="1" applyFill="1" applyBorder="1" applyAlignment="1">
      <alignment horizontal="center" vertical="center"/>
    </xf>
    <xf numFmtId="10" fontId="8" fillId="0" borderId="5" xfId="6" applyNumberFormat="1" applyFont="1" applyFill="1" applyBorder="1" applyAlignment="1">
      <alignment horizontal="center" vertical="center"/>
    </xf>
    <xf numFmtId="164" fontId="11" fillId="0" borderId="5" xfId="2" applyFont="1" applyFill="1" applyBorder="1" applyAlignment="1">
      <alignment horizontal="center" vertical="center"/>
    </xf>
    <xf numFmtId="164" fontId="25" fillId="0" borderId="5" xfId="2" applyFont="1" applyFill="1" applyBorder="1" applyAlignment="1">
      <alignment horizontal="center" vertical="center"/>
    </xf>
    <xf numFmtId="164" fontId="9" fillId="0" borderId="5" xfId="2" applyFont="1" applyFill="1" applyBorder="1" applyAlignment="1">
      <alignment horizontal="center" vertical="center"/>
    </xf>
    <xf numFmtId="167" fontId="11" fillId="0" borderId="5" xfId="6" applyNumberFormat="1" applyFont="1" applyFill="1" applyBorder="1" applyAlignment="1">
      <alignment horizontal="center" vertical="center"/>
    </xf>
    <xf numFmtId="43" fontId="11" fillId="0" borderId="5" xfId="1" applyFont="1" applyFill="1" applyBorder="1" applyAlignment="1">
      <alignment horizontal="center" vertical="center"/>
    </xf>
    <xf numFmtId="172" fontId="11" fillId="0" borderId="5" xfId="1" applyNumberFormat="1" applyFont="1" applyFill="1" applyBorder="1" applyAlignment="1">
      <alignment horizontal="center" vertical="center"/>
    </xf>
    <xf numFmtId="164" fontId="11" fillId="0" borderId="5" xfId="6" applyNumberFormat="1" applyFont="1" applyFill="1" applyBorder="1" applyAlignment="1">
      <alignment horizontal="center" vertical="center"/>
    </xf>
    <xf numFmtId="0" fontId="10" fillId="0" borderId="5" xfId="5" applyFont="1" applyBorder="1" applyAlignment="1">
      <alignment horizontal="left" vertical="top" wrapText="1"/>
    </xf>
    <xf numFmtId="43" fontId="8" fillId="0" borderId="5" xfId="6" applyNumberFormat="1" applyFont="1" applyFill="1" applyBorder="1" applyAlignment="1">
      <alignment horizontal="center" vertical="center" wrapText="1"/>
    </xf>
    <xf numFmtId="164" fontId="9" fillId="0" borderId="0" xfId="2" applyFont="1" applyFill="1" applyBorder="1" applyAlignment="1">
      <alignment horizontal="center" vertical="center"/>
    </xf>
    <xf numFmtId="10" fontId="9" fillId="0" borderId="5" xfId="3" applyNumberFormat="1" applyFont="1" applyFill="1" applyBorder="1" applyAlignment="1">
      <alignment horizontal="center" vertical="center"/>
    </xf>
    <xf numFmtId="165" fontId="10" fillId="0" borderId="0" xfId="4" applyNumberFormat="1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10" fontId="8" fillId="0" borderId="5" xfId="3" applyNumberFormat="1" applyFont="1" applyFill="1" applyBorder="1" applyAlignment="1">
      <alignment horizontal="center" vertical="center"/>
    </xf>
    <xf numFmtId="171" fontId="9" fillId="0" borderId="5" xfId="1" applyNumberFormat="1" applyFont="1" applyFill="1" applyBorder="1" applyAlignment="1">
      <alignment horizontal="center" vertical="center"/>
    </xf>
    <xf numFmtId="3" fontId="9" fillId="0" borderId="5" xfId="3" applyNumberFormat="1" applyFont="1" applyFill="1" applyBorder="1" applyAlignment="1">
      <alignment horizontal="center" vertical="center"/>
    </xf>
    <xf numFmtId="164" fontId="9" fillId="0" borderId="0" xfId="2" applyFont="1" applyFill="1" applyAlignment="1">
      <alignment horizontal="center" vertical="center"/>
    </xf>
    <xf numFmtId="0" fontId="23" fillId="0" borderId="0" xfId="5" quotePrefix="1" applyFont="1" applyAlignment="1">
      <alignment horizontal="center" vertical="center"/>
    </xf>
    <xf numFmtId="164" fontId="10" fillId="0" borderId="0" xfId="2" applyFont="1" applyFill="1" applyAlignment="1">
      <alignment horizontal="center" vertical="center"/>
    </xf>
    <xf numFmtId="9" fontId="9" fillId="0" borderId="5" xfId="6" applyFont="1" applyFill="1" applyBorder="1" applyAlignment="1">
      <alignment horizontal="center" vertical="center"/>
    </xf>
    <xf numFmtId="164" fontId="9" fillId="0" borderId="5" xfId="3" applyNumberFormat="1" applyFont="1" applyFill="1" applyBorder="1" applyAlignment="1">
      <alignment horizontal="center" vertical="center"/>
    </xf>
    <xf numFmtId="172" fontId="9" fillId="0" borderId="5" xfId="3" applyNumberFormat="1" applyFont="1" applyFill="1" applyBorder="1" applyAlignment="1">
      <alignment horizontal="center" vertical="center"/>
    </xf>
    <xf numFmtId="164" fontId="12" fillId="0" borderId="5" xfId="2" applyFont="1" applyFill="1" applyBorder="1" applyAlignment="1">
      <alignment horizontal="center" vertical="center"/>
    </xf>
    <xf numFmtId="10" fontId="9" fillId="0" borderId="5" xfId="6" applyNumberFormat="1" applyFont="1" applyFill="1" applyBorder="1" applyAlignment="1">
      <alignment horizontal="center" vertical="center"/>
    </xf>
    <xf numFmtId="1" fontId="9" fillId="0" borderId="5" xfId="4" applyNumberFormat="1" applyFont="1" applyBorder="1" applyAlignment="1">
      <alignment horizontal="center" vertical="center"/>
    </xf>
    <xf numFmtId="0" fontId="11" fillId="0" borderId="5" xfId="4" applyFont="1" applyBorder="1" applyAlignment="1">
      <alignment horizontal="center" vertical="center"/>
    </xf>
    <xf numFmtId="1" fontId="11" fillId="0" borderId="5" xfId="4" applyNumberFormat="1" applyFont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0" fontId="11" fillId="0" borderId="5" xfId="1" applyNumberFormat="1" applyFont="1" applyFill="1" applyBorder="1" applyAlignment="1">
      <alignment horizontal="center" vertical="center"/>
    </xf>
    <xf numFmtId="9" fontId="10" fillId="0" borderId="0" xfId="6" applyFont="1" applyFill="1" applyAlignment="1">
      <alignment horizontal="center" vertical="center"/>
    </xf>
    <xf numFmtId="164" fontId="8" fillId="0" borderId="5" xfId="2" applyFont="1" applyFill="1" applyBorder="1" applyAlignment="1">
      <alignment horizontal="center" vertical="center"/>
    </xf>
    <xf numFmtId="1" fontId="9" fillId="0" borderId="5" xfId="2" applyNumberFormat="1" applyFont="1" applyFill="1" applyBorder="1" applyAlignment="1">
      <alignment horizontal="center" vertical="center"/>
    </xf>
    <xf numFmtId="1" fontId="9" fillId="0" borderId="5" xfId="6" applyNumberFormat="1" applyFont="1" applyFill="1" applyBorder="1" applyAlignment="1">
      <alignment horizontal="center" vertical="center"/>
    </xf>
    <xf numFmtId="1" fontId="8" fillId="0" borderId="5" xfId="6" applyNumberFormat="1" applyFont="1" applyFill="1" applyBorder="1" applyAlignment="1">
      <alignment horizontal="center" vertical="center"/>
    </xf>
    <xf numFmtId="2" fontId="11" fillId="0" borderId="5" xfId="6" applyNumberFormat="1" applyFont="1" applyFill="1" applyBorder="1" applyAlignment="1">
      <alignment horizontal="center" vertical="center"/>
    </xf>
    <xf numFmtId="3" fontId="8" fillId="0" borderId="5" xfId="5" applyNumberFormat="1" applyFont="1" applyBorder="1" applyAlignment="1">
      <alignment horizontal="center" vertical="center"/>
    </xf>
    <xf numFmtId="3" fontId="11" fillId="0" borderId="5" xfId="5" applyNumberFormat="1" applyFont="1" applyBorder="1" applyAlignment="1">
      <alignment horizontal="center" vertical="center"/>
    </xf>
    <xf numFmtId="166" fontId="10" fillId="0" borderId="0" xfId="4" applyNumberFormat="1" applyFont="1" applyAlignment="1">
      <alignment horizontal="center" vertical="center"/>
    </xf>
    <xf numFmtId="166" fontId="9" fillId="0" borderId="7" xfId="1" applyNumberFormat="1" applyFont="1" applyFill="1" applyBorder="1" applyAlignment="1">
      <alignment horizontal="center" vertical="center"/>
    </xf>
    <xf numFmtId="43" fontId="8" fillId="0" borderId="5" xfId="1" applyFont="1" applyFill="1" applyBorder="1" applyAlignment="1">
      <alignment horizontal="center" vertical="center"/>
    </xf>
    <xf numFmtId="170" fontId="11" fillId="0" borderId="5" xfId="6" applyNumberFormat="1" applyFont="1" applyFill="1" applyBorder="1" applyAlignment="1">
      <alignment horizontal="center" vertical="center"/>
    </xf>
    <xf numFmtId="9" fontId="10" fillId="0" borderId="0" xfId="6" applyFont="1" applyFill="1" applyBorder="1" applyAlignment="1">
      <alignment horizontal="center" vertical="center"/>
    </xf>
    <xf numFmtId="9" fontId="11" fillId="0" borderId="5" xfId="6" applyFont="1" applyFill="1" applyBorder="1" applyAlignment="1">
      <alignment horizontal="center" vertical="center"/>
    </xf>
    <xf numFmtId="9" fontId="8" fillId="0" borderId="5" xfId="3" applyFont="1" applyFill="1" applyBorder="1" applyAlignment="1">
      <alignment horizontal="center" vertical="center"/>
    </xf>
    <xf numFmtId="9" fontId="9" fillId="0" borderId="0" xfId="3" applyFont="1" applyFill="1" applyAlignment="1">
      <alignment horizontal="center" vertical="center"/>
    </xf>
    <xf numFmtId="9" fontId="9" fillId="0" borderId="5" xfId="6" applyFont="1" applyFill="1" applyBorder="1" applyAlignment="1">
      <alignment horizontal="center" vertical="center" wrapText="1"/>
    </xf>
    <xf numFmtId="9" fontId="10" fillId="0" borderId="0" xfId="6" applyFont="1" applyFill="1" applyAlignment="1">
      <alignment horizontal="center" vertical="center" wrapText="1"/>
    </xf>
    <xf numFmtId="43" fontId="9" fillId="0" borderId="7" xfId="1" applyFont="1" applyFill="1" applyBorder="1" applyAlignment="1">
      <alignment horizontal="center" vertical="center" wrapText="1"/>
    </xf>
    <xf numFmtId="9" fontId="9" fillId="0" borderId="10" xfId="4" applyNumberFormat="1" applyFont="1" applyBorder="1" applyAlignment="1">
      <alignment horizontal="center" vertical="center"/>
    </xf>
    <xf numFmtId="0" fontId="9" fillId="0" borderId="10" xfId="1" applyNumberFormat="1" applyFont="1" applyFill="1" applyBorder="1" applyAlignment="1">
      <alignment horizontal="center" vertical="center"/>
    </xf>
    <xf numFmtId="0" fontId="11" fillId="0" borderId="10" xfId="1" applyNumberFormat="1" applyFont="1" applyFill="1" applyBorder="1" applyAlignment="1">
      <alignment horizontal="center" vertical="center"/>
    </xf>
    <xf numFmtId="9" fontId="9" fillId="0" borderId="5" xfId="4" applyNumberFormat="1" applyFont="1" applyBorder="1" applyAlignment="1">
      <alignment horizontal="center" vertical="center"/>
    </xf>
    <xf numFmtId="9" fontId="8" fillId="0" borderId="5" xfId="4" applyNumberFormat="1" applyFont="1" applyBorder="1" applyAlignment="1">
      <alignment horizontal="center" vertical="center"/>
    </xf>
    <xf numFmtId="9" fontId="20" fillId="0" borderId="5" xfId="4" applyNumberFormat="1" applyFont="1" applyBorder="1" applyAlignment="1">
      <alignment horizontal="center" vertical="center"/>
    </xf>
    <xf numFmtId="9" fontId="11" fillId="0" borderId="5" xfId="4" applyNumberFormat="1" applyFont="1" applyBorder="1" applyAlignment="1">
      <alignment horizontal="center" vertical="center"/>
    </xf>
    <xf numFmtId="10" fontId="9" fillId="0" borderId="5" xfId="4" applyNumberFormat="1" applyFont="1" applyBorder="1" applyAlignment="1">
      <alignment horizontal="center" vertical="center"/>
    </xf>
    <xf numFmtId="10" fontId="8" fillId="0" borderId="5" xfId="4" applyNumberFormat="1" applyFont="1" applyBorder="1" applyAlignment="1">
      <alignment horizontal="center" vertical="center"/>
    </xf>
    <xf numFmtId="1" fontId="10" fillId="0" borderId="0" xfId="4" applyNumberFormat="1" applyFont="1" applyAlignment="1">
      <alignment horizontal="center" vertical="center"/>
    </xf>
    <xf numFmtId="9" fontId="11" fillId="0" borderId="5" xfId="3" applyFont="1" applyFill="1" applyBorder="1" applyAlignment="1">
      <alignment horizontal="center" vertical="center"/>
    </xf>
    <xf numFmtId="10" fontId="11" fillId="0" borderId="5" xfId="4" applyNumberFormat="1" applyFont="1" applyBorder="1" applyAlignment="1">
      <alignment horizontal="center" vertical="center"/>
    </xf>
    <xf numFmtId="10" fontId="11" fillId="0" borderId="5" xfId="3" applyNumberFormat="1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" fontId="8" fillId="0" borderId="5" xfId="4" applyNumberFormat="1" applyFont="1" applyBorder="1" applyAlignment="1">
      <alignment horizontal="center" vertical="center"/>
    </xf>
    <xf numFmtId="9" fontId="9" fillId="0" borderId="5" xfId="10" applyNumberFormat="1" applyFont="1" applyBorder="1" applyAlignment="1">
      <alignment horizontal="center" vertical="center"/>
    </xf>
    <xf numFmtId="1" fontId="8" fillId="0" borderId="0" xfId="4" applyNumberFormat="1" applyFont="1" applyAlignment="1">
      <alignment horizontal="center" vertical="center"/>
    </xf>
    <xf numFmtId="1" fontId="9" fillId="0" borderId="5" xfId="10" applyNumberFormat="1" applyFont="1" applyBorder="1" applyAlignment="1">
      <alignment horizontal="center" vertical="center"/>
    </xf>
    <xf numFmtId="1" fontId="9" fillId="0" borderId="5" xfId="3" applyNumberFormat="1" applyFont="1" applyFill="1" applyBorder="1" applyAlignment="1">
      <alignment horizontal="center" vertical="center"/>
    </xf>
    <xf numFmtId="1" fontId="11" fillId="0" borderId="5" xfId="3" applyNumberFormat="1" applyFont="1" applyFill="1" applyBorder="1" applyAlignment="1">
      <alignment horizontal="center" vertical="center"/>
    </xf>
    <xf numFmtId="1" fontId="2" fillId="0" borderId="0" xfId="4" applyNumberFormat="1"/>
    <xf numFmtId="43" fontId="8" fillId="0" borderId="7" xfId="1" applyFont="1" applyFill="1" applyBorder="1" applyAlignment="1">
      <alignment horizontal="center" vertical="center"/>
    </xf>
    <xf numFmtId="0" fontId="8" fillId="0" borderId="5" xfId="6" applyNumberFormat="1" applyFont="1" applyFill="1" applyBorder="1" applyAlignment="1">
      <alignment horizontal="center" vertical="center"/>
    </xf>
    <xf numFmtId="3" fontId="12" fillId="0" borderId="5" xfId="5" applyNumberFormat="1" applyFont="1" applyBorder="1" applyAlignment="1">
      <alignment horizontal="center" vertical="center"/>
    </xf>
    <xf numFmtId="0" fontId="10" fillId="3" borderId="5" xfId="5" applyFont="1" applyFill="1" applyBorder="1" applyAlignment="1">
      <alignment horizontal="center" vertical="center" wrapText="1"/>
    </xf>
    <xf numFmtId="0" fontId="9" fillId="3" borderId="5" xfId="5" applyFont="1" applyFill="1" applyBorder="1" applyAlignment="1">
      <alignment horizontal="center" vertical="center" wrapText="1"/>
    </xf>
    <xf numFmtId="0" fontId="10" fillId="0" borderId="0" xfId="4" applyFont="1" applyAlignment="1">
      <alignment horizontal="center" vertical="center" wrapText="1"/>
    </xf>
    <xf numFmtId="0" fontId="10" fillId="3" borderId="5" xfId="4" applyFont="1" applyFill="1" applyBorder="1" applyAlignment="1">
      <alignment horizontal="center" vertical="center" wrapText="1"/>
    </xf>
    <xf numFmtId="0" fontId="10" fillId="0" borderId="5" xfId="5" applyFont="1" applyBorder="1" applyAlignment="1">
      <alignment horizontal="center" vertical="center" wrapText="1"/>
    </xf>
    <xf numFmtId="0" fontId="10" fillId="3" borderId="10" xfId="4" applyFont="1" applyFill="1" applyBorder="1" applyAlignment="1">
      <alignment horizontal="center" vertical="center" wrapText="1"/>
    </xf>
    <xf numFmtId="0" fontId="10" fillId="0" borderId="0" xfId="4" applyFont="1" applyAlignment="1">
      <alignment horizontal="center" wrapText="1"/>
    </xf>
    <xf numFmtId="9" fontId="10" fillId="0" borderId="0" xfId="6" applyFont="1" applyAlignment="1">
      <alignment horizontal="center" wrapText="1"/>
    </xf>
    <xf numFmtId="169" fontId="10" fillId="3" borderId="5" xfId="11" applyFont="1" applyFill="1" applyBorder="1" applyAlignment="1">
      <alignment horizontal="center" vertical="center" wrapText="1"/>
    </xf>
    <xf numFmtId="9" fontId="9" fillId="0" borderId="0" xfId="6" applyFont="1" applyAlignment="1">
      <alignment horizontal="center"/>
    </xf>
    <xf numFmtId="9" fontId="11" fillId="3" borderId="5" xfId="4" applyNumberFormat="1" applyFont="1" applyFill="1" applyBorder="1" applyAlignment="1">
      <alignment horizontal="center" vertical="center"/>
    </xf>
    <xf numFmtId="9" fontId="9" fillId="3" borderId="5" xfId="4" applyNumberFormat="1" applyFont="1" applyFill="1" applyBorder="1" applyAlignment="1">
      <alignment horizontal="center" vertical="center"/>
    </xf>
    <xf numFmtId="0" fontId="2" fillId="3" borderId="0" xfId="4" applyFill="1"/>
    <xf numFmtId="9" fontId="8" fillId="3" borderId="5" xfId="4" applyNumberFormat="1" applyFont="1" applyFill="1" applyBorder="1" applyAlignment="1">
      <alignment horizontal="center" vertical="center"/>
    </xf>
    <xf numFmtId="0" fontId="10" fillId="3" borderId="10" xfId="4" applyFont="1" applyFill="1" applyBorder="1" applyAlignment="1">
      <alignment horizontal="left" vertical="center" wrapText="1"/>
    </xf>
    <xf numFmtId="0" fontId="21" fillId="3" borderId="0" xfId="9" applyFont="1" applyFill="1" applyAlignment="1">
      <alignment horizontal="center" vertical="center"/>
    </xf>
    <xf numFmtId="0" fontId="10" fillId="3" borderId="0" xfId="4" applyFont="1" applyFill="1" applyAlignment="1">
      <alignment vertical="center"/>
    </xf>
    <xf numFmtId="0" fontId="10" fillId="3" borderId="0" xfId="4" applyFont="1" applyFill="1"/>
    <xf numFmtId="9" fontId="26" fillId="3" borderId="5" xfId="4" applyNumberFormat="1" applyFont="1" applyFill="1" applyBorder="1" applyAlignment="1">
      <alignment horizontal="center" vertical="center"/>
    </xf>
    <xf numFmtId="0" fontId="12" fillId="0" borderId="5" xfId="4" applyFont="1" applyBorder="1" applyAlignment="1">
      <alignment horizontal="center" vertical="center"/>
    </xf>
    <xf numFmtId="0" fontId="8" fillId="0" borderId="5" xfId="4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0" fillId="3" borderId="44" xfId="4" applyFont="1" applyFill="1" applyBorder="1" applyAlignment="1">
      <alignment horizontal="center" vertical="center" wrapText="1"/>
    </xf>
    <xf numFmtId="171" fontId="11" fillId="0" borderId="5" xfId="1" applyNumberFormat="1" applyFont="1" applyFill="1" applyBorder="1" applyAlignment="1">
      <alignment horizontal="center" vertical="center"/>
    </xf>
    <xf numFmtId="0" fontId="9" fillId="0" borderId="44" xfId="4" applyFont="1" applyBorder="1" applyAlignment="1">
      <alignment horizontal="center" vertical="center"/>
    </xf>
    <xf numFmtId="0" fontId="9" fillId="4" borderId="44" xfId="4" applyFont="1" applyFill="1" applyBorder="1" applyAlignment="1">
      <alignment horizontal="center" vertical="center"/>
    </xf>
    <xf numFmtId="0" fontId="9" fillId="3" borderId="44" xfId="4" applyFont="1" applyFill="1" applyBorder="1" applyAlignment="1">
      <alignment horizontal="center" vertical="center"/>
    </xf>
    <xf numFmtId="43" fontId="9" fillId="0" borderId="0" xfId="1" applyFont="1" applyFill="1" applyAlignment="1">
      <alignment horizontal="center" vertical="center"/>
    </xf>
    <xf numFmtId="2" fontId="8" fillId="0" borderId="7" xfId="6" applyNumberFormat="1" applyFont="1" applyFill="1" applyBorder="1" applyAlignment="1">
      <alignment horizontal="center" vertical="center"/>
    </xf>
    <xf numFmtId="0" fontId="65" fillId="0" borderId="0" xfId="4" quotePrefix="1" applyFont="1"/>
    <xf numFmtId="9" fontId="8" fillId="0" borderId="0" xfId="6" applyFont="1" applyFill="1" applyBorder="1" applyAlignment="1">
      <alignment horizontal="center" vertical="center"/>
    </xf>
    <xf numFmtId="9" fontId="8" fillId="8" borderId="0" xfId="6" applyFont="1" applyFill="1" applyAlignment="1">
      <alignment horizontal="center" vertical="center"/>
    </xf>
    <xf numFmtId="0" fontId="66" fillId="0" borderId="17" xfId="5" quotePrefix="1" applyFont="1" applyBorder="1" applyAlignment="1">
      <alignment horizontal="center"/>
    </xf>
    <xf numFmtId="0" fontId="67" fillId="0" borderId="0" xfId="4" applyFont="1"/>
    <xf numFmtId="164" fontId="9" fillId="0" borderId="44" xfId="2" applyFont="1" applyFill="1" applyBorder="1" applyAlignment="1">
      <alignment horizontal="center" vertical="center"/>
    </xf>
    <xf numFmtId="44" fontId="11" fillId="0" borderId="44" xfId="2" applyNumberFormat="1" applyFont="1" applyFill="1" applyBorder="1" applyAlignment="1">
      <alignment horizontal="center" vertical="center"/>
    </xf>
    <xf numFmtId="166" fontId="9" fillId="0" borderId="44" xfId="1" applyNumberFormat="1" applyFont="1" applyFill="1" applyBorder="1" applyAlignment="1">
      <alignment horizontal="center" vertical="center"/>
    </xf>
    <xf numFmtId="166" fontId="8" fillId="0" borderId="44" xfId="1" applyNumberFormat="1" applyFont="1" applyFill="1" applyBorder="1" applyAlignment="1">
      <alignment horizontal="center" vertical="center"/>
    </xf>
    <xf numFmtId="43" fontId="8" fillId="0" borderId="44" xfId="6" applyNumberFormat="1" applyFont="1" applyFill="1" applyBorder="1" applyAlignment="1">
      <alignment horizontal="center" vertical="center" wrapText="1"/>
    </xf>
    <xf numFmtId="167" fontId="9" fillId="0" borderId="44" xfId="6" applyNumberFormat="1" applyFont="1" applyFill="1" applyBorder="1" applyAlignment="1">
      <alignment horizontal="center" vertical="center"/>
    </xf>
    <xf numFmtId="167" fontId="11" fillId="0" borderId="44" xfId="6" applyNumberFormat="1" applyFont="1" applyFill="1" applyBorder="1" applyAlignment="1">
      <alignment horizontal="center" vertical="center"/>
    </xf>
    <xf numFmtId="43" fontId="9" fillId="0" borderId="44" xfId="1" applyFont="1" applyFill="1" applyBorder="1" applyAlignment="1">
      <alignment horizontal="center" vertical="center"/>
    </xf>
    <xf numFmtId="172" fontId="11" fillId="0" borderId="44" xfId="1" applyNumberFormat="1" applyFont="1" applyFill="1" applyBorder="1" applyAlignment="1">
      <alignment horizontal="center" vertical="center"/>
    </xf>
    <xf numFmtId="9" fontId="9" fillId="0" borderId="44" xfId="3" applyFont="1" applyFill="1" applyBorder="1" applyAlignment="1">
      <alignment horizontal="center" vertical="center"/>
    </xf>
    <xf numFmtId="9" fontId="8" fillId="0" borderId="44" xfId="6" applyFont="1" applyFill="1" applyBorder="1" applyAlignment="1">
      <alignment horizontal="center" vertical="center"/>
    </xf>
    <xf numFmtId="43" fontId="11" fillId="0" borderId="44" xfId="1" applyFont="1" applyFill="1" applyBorder="1" applyAlignment="1">
      <alignment horizontal="center" vertical="center"/>
    </xf>
    <xf numFmtId="9" fontId="11" fillId="0" borderId="44" xfId="6" applyFont="1" applyFill="1" applyBorder="1" applyAlignment="1">
      <alignment horizontal="center" vertical="center"/>
    </xf>
    <xf numFmtId="9" fontId="8" fillId="0" borderId="44" xfId="3" applyFont="1" applyFill="1" applyBorder="1" applyAlignment="1">
      <alignment horizontal="center" vertical="center"/>
    </xf>
    <xf numFmtId="9" fontId="9" fillId="0" borderId="44" xfId="4" applyNumberFormat="1" applyFont="1" applyBorder="1" applyAlignment="1">
      <alignment horizontal="center" vertical="center"/>
    </xf>
    <xf numFmtId="43" fontId="8" fillId="0" borderId="44" xfId="1" applyFont="1" applyFill="1" applyBorder="1" applyAlignment="1">
      <alignment horizontal="center" vertical="center"/>
    </xf>
    <xf numFmtId="10" fontId="11" fillId="0" borderId="44" xfId="6" applyNumberFormat="1" applyFont="1" applyFill="1" applyBorder="1" applyAlignment="1">
      <alignment horizontal="center" vertical="center"/>
    </xf>
    <xf numFmtId="1" fontId="13" fillId="0" borderId="0" xfId="3" applyNumberFormat="1" applyFont="1" applyFill="1" applyBorder="1" applyAlignment="1">
      <alignment horizontal="center" vertical="center"/>
    </xf>
    <xf numFmtId="1" fontId="68" fillId="0" borderId="0" xfId="5" quotePrefix="1" applyNumberFormat="1" applyFont="1" applyAlignment="1">
      <alignment horizontal="center" vertical="center"/>
    </xf>
    <xf numFmtId="2" fontId="11" fillId="0" borderId="5" xfId="3" applyNumberFormat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43" fontId="68" fillId="0" borderId="0" xfId="1" quotePrefix="1" applyFont="1" applyAlignment="1">
      <alignment horizontal="center" vertical="center"/>
    </xf>
    <xf numFmtId="1" fontId="9" fillId="0" borderId="0" xfId="3" applyNumberFormat="1" applyFont="1" applyFill="1" applyBorder="1" applyAlignment="1">
      <alignment horizontal="center" vertical="center"/>
    </xf>
    <xf numFmtId="1" fontId="23" fillId="0" borderId="0" xfId="5" quotePrefix="1" applyNumberFormat="1" applyFont="1" applyAlignment="1">
      <alignment horizontal="center" vertical="center"/>
    </xf>
    <xf numFmtId="0" fontId="22" fillId="0" borderId="5" xfId="5" applyFont="1" applyBorder="1" applyAlignment="1">
      <alignment vertical="center" wrapText="1"/>
    </xf>
    <xf numFmtId="186" fontId="9" fillId="0" borderId="0" xfId="4" applyNumberFormat="1" applyFont="1" applyAlignment="1">
      <alignment horizontal="center" vertical="center"/>
    </xf>
    <xf numFmtId="2" fontId="9" fillId="0" borderId="0" xfId="4" applyNumberFormat="1" applyFont="1" applyAlignment="1">
      <alignment horizontal="center" vertical="center"/>
    </xf>
    <xf numFmtId="9" fontId="26" fillId="0" borderId="5" xfId="4" applyNumberFormat="1" applyFont="1" applyBorder="1" applyAlignment="1">
      <alignment horizontal="center" vertical="center"/>
    </xf>
    <xf numFmtId="1" fontId="8" fillId="3" borderId="5" xfId="4" applyNumberFormat="1" applyFont="1" applyFill="1" applyBorder="1" applyAlignment="1">
      <alignment horizontal="center" vertical="center"/>
    </xf>
    <xf numFmtId="164" fontId="95" fillId="0" borderId="5" xfId="2" applyFont="1" applyFill="1" applyBorder="1" applyAlignment="1">
      <alignment horizontal="center" vertical="center"/>
    </xf>
    <xf numFmtId="172" fontId="8" fillId="0" borderId="44" xfId="6" applyNumberFormat="1" applyFont="1" applyFill="1" applyBorder="1" applyAlignment="1">
      <alignment horizontal="center" vertical="center" wrapText="1"/>
    </xf>
    <xf numFmtId="2" fontId="8" fillId="0" borderId="5" xfId="6" applyNumberFormat="1" applyFont="1" applyFill="1" applyBorder="1" applyAlignment="1">
      <alignment horizontal="center" vertical="center"/>
    </xf>
    <xf numFmtId="186" fontId="2" fillId="0" borderId="0" xfId="4" applyNumberFormat="1"/>
    <xf numFmtId="0" fontId="18" fillId="0" borderId="0" xfId="4" applyFont="1" applyAlignment="1">
      <alignment horizontal="center" vertical="center"/>
    </xf>
    <xf numFmtId="4" fontId="96" fillId="0" borderId="5" xfId="5" applyNumberFormat="1" applyFont="1" applyBorder="1" applyAlignment="1">
      <alignment horizontal="center" vertical="center"/>
    </xf>
    <xf numFmtId="3" fontId="96" fillId="0" borderId="5" xfId="5" applyNumberFormat="1" applyFont="1" applyBorder="1" applyAlignment="1">
      <alignment horizontal="center" vertical="center"/>
    </xf>
    <xf numFmtId="10" fontId="96" fillId="0" borderId="5" xfId="6" applyNumberFormat="1" applyFont="1" applyFill="1" applyBorder="1" applyAlignment="1">
      <alignment horizontal="center" vertical="center"/>
    </xf>
    <xf numFmtId="164" fontId="11" fillId="0" borderId="0" xfId="2" applyFont="1" applyFill="1" applyBorder="1" applyAlignment="1">
      <alignment horizontal="center" vertical="center"/>
    </xf>
    <xf numFmtId="0" fontId="18" fillId="3" borderId="0" xfId="4" applyFont="1" applyFill="1" applyAlignment="1">
      <alignment horizontal="center" vertical="center"/>
    </xf>
    <xf numFmtId="10" fontId="18" fillId="0" borderId="5" xfId="4" applyNumberFormat="1" applyFont="1" applyBorder="1" applyAlignment="1">
      <alignment horizontal="center" vertical="center"/>
    </xf>
    <xf numFmtId="2" fontId="11" fillId="0" borderId="5" xfId="1" applyNumberFormat="1" applyFont="1" applyBorder="1" applyAlignment="1">
      <alignment horizontal="center" vertical="center"/>
    </xf>
    <xf numFmtId="10" fontId="25" fillId="0" borderId="5" xfId="3" applyNumberFormat="1" applyFont="1" applyFill="1" applyBorder="1" applyAlignment="1">
      <alignment horizontal="center" vertical="center"/>
    </xf>
    <xf numFmtId="44" fontId="10" fillId="0" borderId="0" xfId="4" applyNumberFormat="1" applyFont="1" applyAlignment="1">
      <alignment horizontal="center" vertical="center" wrapText="1"/>
    </xf>
    <xf numFmtId="171" fontId="15" fillId="0" borderId="0" xfId="5" applyNumberFormat="1" applyFont="1"/>
    <xf numFmtId="43" fontId="9" fillId="0" borderId="0" xfId="1" applyFont="1" applyFill="1" applyBorder="1" applyAlignment="1">
      <alignment horizontal="center" vertical="center"/>
    </xf>
    <xf numFmtId="43" fontId="11" fillId="0" borderId="0" xfId="1" applyFont="1" applyFill="1" applyBorder="1" applyAlignment="1">
      <alignment horizontal="center" vertical="center"/>
    </xf>
    <xf numFmtId="44" fontId="2" fillId="0" borderId="0" xfId="4" applyNumberFormat="1"/>
    <xf numFmtId="0" fontId="9" fillId="3" borderId="44" xfId="4" applyFont="1" applyFill="1" applyBorder="1" applyAlignment="1">
      <alignment horizontal="left" vertical="center" wrapText="1"/>
    </xf>
    <xf numFmtId="0" fontId="9" fillId="0" borderId="44" xfId="1" applyNumberFormat="1" applyFont="1" applyFill="1" applyBorder="1" applyAlignment="1">
      <alignment horizontal="center" vertical="center"/>
    </xf>
    <xf numFmtId="0" fontId="11" fillId="0" borderId="44" xfId="1" applyNumberFormat="1" applyFont="1" applyFill="1" applyBorder="1" applyAlignment="1">
      <alignment horizontal="center" vertical="center"/>
    </xf>
    <xf numFmtId="0" fontId="98" fillId="0" borderId="5" xfId="5" applyFont="1" applyBorder="1" applyAlignment="1">
      <alignment vertical="center" wrapText="1"/>
    </xf>
    <xf numFmtId="0" fontId="98" fillId="0" borderId="5" xfId="5" applyFont="1" applyBorder="1" applyAlignment="1">
      <alignment vertical="top" wrapText="1"/>
    </xf>
    <xf numFmtId="164" fontId="95" fillId="0" borderId="44" xfId="2" applyFont="1" applyFill="1" applyBorder="1" applyAlignment="1">
      <alignment horizontal="center" vertical="center"/>
    </xf>
    <xf numFmtId="164" fontId="11" fillId="0" borderId="44" xfId="2" applyFont="1" applyFill="1" applyBorder="1" applyAlignment="1">
      <alignment horizontal="center" vertical="center"/>
    </xf>
    <xf numFmtId="164" fontId="25" fillId="0" borderId="44" xfId="2" applyFont="1" applyFill="1" applyBorder="1" applyAlignment="1">
      <alignment horizontal="center" vertical="center"/>
    </xf>
    <xf numFmtId="10" fontId="9" fillId="0" borderId="44" xfId="4" applyNumberFormat="1" applyFont="1" applyBorder="1" applyAlignment="1">
      <alignment horizontal="center" vertical="center"/>
    </xf>
    <xf numFmtId="10" fontId="8" fillId="0" borderId="44" xfId="4" applyNumberFormat="1" applyFont="1" applyBorder="1" applyAlignment="1">
      <alignment horizontal="center" vertical="center"/>
    </xf>
    <xf numFmtId="9" fontId="8" fillId="3" borderId="5" xfId="3" applyFont="1" applyFill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186" fontId="17" fillId="0" borderId="17" xfId="5" quotePrefix="1" applyNumberFormat="1" applyFont="1" applyBorder="1" applyAlignment="1">
      <alignment horizontal="center"/>
    </xf>
    <xf numFmtId="0" fontId="6" fillId="2" borderId="2" xfId="4" applyFont="1" applyFill="1" applyBorder="1" applyAlignment="1">
      <alignment horizontal="center" vertical="center"/>
    </xf>
    <xf numFmtId="0" fontId="6" fillId="2" borderId="3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 wrapText="1"/>
    </xf>
    <xf numFmtId="0" fontId="6" fillId="2" borderId="4" xfId="4" quotePrefix="1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/>
    </xf>
    <xf numFmtId="0" fontId="6" fillId="2" borderId="4" xfId="4" quotePrefix="1" applyFont="1" applyFill="1" applyBorder="1" applyAlignment="1">
      <alignment horizontal="center" vertical="center"/>
    </xf>
    <xf numFmtId="0" fontId="6" fillId="2" borderId="4" xfId="4" applyFont="1" applyFill="1" applyBorder="1" applyAlignment="1">
      <alignment horizontal="center" vertical="center"/>
    </xf>
    <xf numFmtId="0" fontId="9" fillId="0" borderId="1" xfId="4" applyFont="1" applyBorder="1" applyAlignment="1">
      <alignment horizontal="center" vertical="center" wrapText="1"/>
    </xf>
    <xf numFmtId="0" fontId="9" fillId="0" borderId="4" xfId="4" applyFont="1" applyBorder="1" applyAlignment="1">
      <alignment horizontal="center" vertical="center" wrapText="1"/>
    </xf>
    <xf numFmtId="0" fontId="9" fillId="9" borderId="1" xfId="4" applyFont="1" applyFill="1" applyBorder="1" applyAlignment="1">
      <alignment horizontal="center" vertical="center" wrapText="1"/>
    </xf>
    <xf numFmtId="0" fontId="9" fillId="9" borderId="8" xfId="4" applyFont="1" applyFill="1" applyBorder="1" applyAlignment="1">
      <alignment horizontal="center" vertical="center" wrapText="1"/>
    </xf>
    <xf numFmtId="0" fontId="9" fillId="9" borderId="4" xfId="4" applyFont="1" applyFill="1" applyBorder="1" applyAlignment="1">
      <alignment horizontal="center" vertical="center" wrapText="1"/>
    </xf>
    <xf numFmtId="0" fontId="6" fillId="2" borderId="19" xfId="4" applyFont="1" applyFill="1" applyBorder="1" applyAlignment="1">
      <alignment horizontal="center" vertical="center"/>
    </xf>
    <xf numFmtId="0" fontId="6" fillId="2" borderId="16" xfId="4" applyFont="1" applyFill="1" applyBorder="1" applyAlignment="1">
      <alignment horizontal="center" vertical="center"/>
    </xf>
    <xf numFmtId="0" fontId="9" fillId="0" borderId="8" xfId="4" applyFont="1" applyBorder="1" applyAlignment="1">
      <alignment horizontal="center" vertical="center" wrapText="1"/>
    </xf>
    <xf numFmtId="169" fontId="9" fillId="0" borderId="1" xfId="10" applyFont="1" applyBorder="1" applyAlignment="1">
      <alignment horizontal="center" vertical="center" wrapText="1"/>
    </xf>
    <xf numFmtId="169" fontId="9" fillId="0" borderId="8" xfId="10" applyFont="1" applyBorder="1" applyAlignment="1">
      <alignment horizontal="center" vertical="center" wrapText="1"/>
    </xf>
    <xf numFmtId="169" fontId="9" fillId="0" borderId="4" xfId="10" applyFont="1" applyBorder="1" applyAlignment="1">
      <alignment horizontal="center" vertical="center" wrapText="1"/>
    </xf>
    <xf numFmtId="169" fontId="9" fillId="0" borderId="23" xfId="10" applyFont="1" applyBorder="1" applyAlignment="1">
      <alignment horizontal="center" vertical="center" wrapText="1"/>
    </xf>
    <xf numFmtId="169" fontId="9" fillId="0" borderId="24" xfId="10" applyFont="1" applyBorder="1" applyAlignment="1">
      <alignment horizontal="center" vertical="center" wrapText="1"/>
    </xf>
    <xf numFmtId="169" fontId="9" fillId="0" borderId="25" xfId="10" applyFont="1" applyBorder="1" applyAlignment="1">
      <alignment horizontal="center" vertical="center" wrapText="1"/>
    </xf>
    <xf numFmtId="0" fontId="13" fillId="8" borderId="0" xfId="4" applyFont="1" applyFill="1" applyAlignment="1">
      <alignment horizontal="center" vertical="center" wrapText="1"/>
    </xf>
    <xf numFmtId="0" fontId="9" fillId="10" borderId="1" xfId="4" applyFont="1" applyFill="1" applyBorder="1" applyAlignment="1">
      <alignment horizontal="center" vertical="center" wrapText="1"/>
    </xf>
    <xf numFmtId="0" fontId="9" fillId="10" borderId="8" xfId="4" applyFont="1" applyFill="1" applyBorder="1" applyAlignment="1">
      <alignment horizontal="center" vertical="center" wrapText="1"/>
    </xf>
    <xf numFmtId="0" fontId="9" fillId="10" borderId="4" xfId="4" applyFont="1" applyFill="1" applyBorder="1" applyAlignment="1">
      <alignment horizontal="center" vertical="center" wrapText="1"/>
    </xf>
  </cellXfs>
  <cellStyles count="44218">
    <cellStyle name="20% - Accent1" xfId="23489" xr:uid="{787A32CE-D4F9-46C6-B7A3-1239C01453CB}"/>
    <cellStyle name="20% - Accent1 2" xfId="25035" xr:uid="{D77FFCB6-82BB-43E0-8C66-D8E9E9437CBB}"/>
    <cellStyle name="20% - Accent2" xfId="23490" xr:uid="{4850DF1F-CAF1-4511-986C-9A4EB2F643D1}"/>
    <cellStyle name="20% - Accent2 2" xfId="25036" xr:uid="{07424987-A823-43A1-BADA-79E378DE6283}"/>
    <cellStyle name="20% - Accent3" xfId="23491" xr:uid="{06EDC14A-39AB-43C3-A600-A91F85ECD1AB}"/>
    <cellStyle name="20% - Accent3 2" xfId="25037" xr:uid="{B3B2634E-47C1-4D47-8BF3-8E03CA8BA315}"/>
    <cellStyle name="20% - Accent4" xfId="23492" xr:uid="{33F9C8E3-6395-4D58-B6DA-CD2C4B15B1E6}"/>
    <cellStyle name="20% - Accent4 2" xfId="25038" xr:uid="{6D60048D-0E0F-4811-AC71-CCD3BEE10484}"/>
    <cellStyle name="20% - Accent5" xfId="23493" xr:uid="{3D19B0F6-F23D-42FA-AC46-41304816451E}"/>
    <cellStyle name="20% - Accent5 2" xfId="25039" xr:uid="{C34B8603-ACA5-4DEB-A38A-FE9B5C1AAFD4}"/>
    <cellStyle name="20% - Accent6" xfId="23494" xr:uid="{5DDC7734-65E8-47A4-BE19-C7DF6A080098}"/>
    <cellStyle name="20% - Accent6 2" xfId="25040" xr:uid="{CA868969-E923-4A12-8390-89CE09A2E366}"/>
    <cellStyle name="20% - Ênfase1" xfId="36" builtinId="30" customBuiltin="1"/>
    <cellStyle name="20% - Ênfase1 10" xfId="16818" xr:uid="{BD85C710-E5BB-4C60-A8BF-3C9C4BB767FF}"/>
    <cellStyle name="20% - Ênfase1 11" xfId="19093" xr:uid="{09BAF369-C379-412C-B3E5-A811A08B5760}"/>
    <cellStyle name="20% - Ênfase1 12" xfId="21366" xr:uid="{BFAC635A-6D53-41CA-81FA-47F27CE4AAFB}"/>
    <cellStyle name="20% - Ênfase1 13" xfId="23872" xr:uid="{DFF43BFF-D9D0-4C1B-9E54-6735C122948D}"/>
    <cellStyle name="20% - Ênfase1 14" xfId="30788" xr:uid="{D5EC75B3-6191-4F84-AE8C-8BA5F2261B74}"/>
    <cellStyle name="20% - Ênfase1 15" xfId="33010" xr:uid="{EF36034B-70B3-4983-A01D-7D92AC216530}"/>
    <cellStyle name="20% - Ênfase1 2" xfId="298" xr:uid="{E353C30D-6B37-4B36-9965-9113D3CE84CE}"/>
    <cellStyle name="20% - Ênfase1 2 10" xfId="17059" xr:uid="{13503970-C105-421A-AB35-64F5FBBD5260}"/>
    <cellStyle name="20% - Ênfase1 2 11" xfId="19334" xr:uid="{A9085598-894D-4DBD-8196-F96EADD07FB0}"/>
    <cellStyle name="20% - Ênfase1 2 12" xfId="21604" xr:uid="{B9F3751F-B6C8-4F2B-A352-2B3B3D897D8B}"/>
    <cellStyle name="20% - Ênfase1 2 13" xfId="31005" xr:uid="{29A7756A-797C-425A-9676-5E204C1147A9}"/>
    <cellStyle name="20% - Ênfase1 2 14" xfId="33266" xr:uid="{7C42E84A-9D73-47A9-B735-F0D8C4AC0B73}"/>
    <cellStyle name="20% - Ênfase1 2 2" xfId="408" xr:uid="{CAB40472-5533-44B4-8634-5DFDE1BABCFE}"/>
    <cellStyle name="20% - Ênfase1 2 2 10" xfId="19355" xr:uid="{E26899B5-1E0D-46FF-8DE2-D54341EC4907}"/>
    <cellStyle name="20% - Ênfase1 2 2 11" xfId="21626" xr:uid="{D8155410-E08C-47C4-A9B3-C2A2CCD0334D}"/>
    <cellStyle name="20% - Ênfase1 2 2 12" xfId="31026" xr:uid="{EA616B72-5FE9-4105-87BD-753D5F87291B}"/>
    <cellStyle name="20% - Ênfase1 2 2 13" xfId="33335" xr:uid="{10F07F52-BA43-4143-9E72-7D18ED96F4C0}"/>
    <cellStyle name="20% - Ênfase1 2 2 2" xfId="457" xr:uid="{A02FDCDE-70FF-4258-961D-8B197592EEBF}"/>
    <cellStyle name="20% - Ênfase1 2 2 2 10" xfId="21672" xr:uid="{808540DB-B7D6-42B0-B40F-DBCA646D297A}"/>
    <cellStyle name="20% - Ênfase1 2 2 2 11" xfId="28836" xr:uid="{76262969-C7FB-478C-B812-B90008AFDD7D}"/>
    <cellStyle name="20% - Ênfase1 2 2 2 12" xfId="31072" xr:uid="{75901B5F-383B-4388-93A2-93C0F6B21BB9}"/>
    <cellStyle name="20% - Ênfase1 2 2 2 13" xfId="33384" xr:uid="{7D8FF09D-90BA-49E2-8BE6-DFFA5DF3AC39}"/>
    <cellStyle name="20% - Ênfase1 2 2 2 2" xfId="1774" xr:uid="{169E71D3-FD19-4692-A813-71F1BF32B060}"/>
    <cellStyle name="20% - Ênfase1 2 2 2 2 2" xfId="4615" xr:uid="{C2674BBE-CF7D-4315-A178-2D2790DB6116}"/>
    <cellStyle name="20% - Ênfase1 2 2 2 2 3" xfId="7556" xr:uid="{5586D7B3-A9ED-4A4A-8E9A-3C7267D4FDC9}"/>
    <cellStyle name="20% - Ênfase1 2 2 2 2 4" xfId="15705" xr:uid="{F91F2B7D-AD53-4E00-B0F1-4B7D92E9F675}"/>
    <cellStyle name="20% - Ênfase1 2 2 2 2 5" xfId="17980" xr:uid="{BF8F8094-87BE-4C52-9839-42D006D71FEC}"/>
    <cellStyle name="20% - Ênfase1 2 2 2 2 6" xfId="20255" xr:uid="{BD3B5A51-A313-459B-AFE5-3CB68CBE7862}"/>
    <cellStyle name="20% - Ênfase1 2 2 2 2 7" xfId="29678" xr:uid="{4C4783E0-4F5A-461B-A2C5-EC509334BA14}"/>
    <cellStyle name="20% - Ênfase1 2 2 2 2 8" xfId="34740" xr:uid="{85201412-B66D-4B24-97F6-366A8A416234}"/>
    <cellStyle name="20% - Ênfase1 2 2 2 3" xfId="2625" xr:uid="{45957C61-4A18-407F-BBDE-3AB373A16EEC}"/>
    <cellStyle name="20% - Ênfase1 2 2 2 3 2" xfId="5466" xr:uid="{4C56084F-A34A-4C60-9EFF-A53440D7475D}"/>
    <cellStyle name="20% - Ênfase1 2 2 2 3 3" xfId="8407" xr:uid="{C7AD4CC2-0005-4672-B828-DCAA93A37ECF}"/>
    <cellStyle name="20% - Ênfase1 2 2 2 3 4" xfId="16556" xr:uid="{0312B2AF-CD9D-4406-86BF-731E5308EF85}"/>
    <cellStyle name="20% - Ênfase1 2 2 2 3 5" xfId="18831" xr:uid="{73F177F6-FE3B-4233-9893-6D6C14247C55}"/>
    <cellStyle name="20% - Ênfase1 2 2 2 3 6" xfId="21106" xr:uid="{8C4152BF-1E4F-44D4-A390-7152762D3E16}"/>
    <cellStyle name="20% - Ênfase1 2 2 2 3 7" xfId="30515" xr:uid="{69BA2439-E809-4BD9-A95F-B34AF650775E}"/>
    <cellStyle name="20% - Ênfase1 2 2 2 3 8" xfId="35591" xr:uid="{4BD24C9A-9E4F-4D73-83F0-BC612CE1083E}"/>
    <cellStyle name="20% - Ênfase1 2 2 2 4" xfId="3190" xr:uid="{B58D6E17-7492-4C7F-A57A-6FFD0DA96828}"/>
    <cellStyle name="20% - Ênfase1 2 2 2 4 2" xfId="12069" xr:uid="{3A05B187-744D-464F-936D-28369E641611}"/>
    <cellStyle name="20% - Ênfase1 2 2 2 5" xfId="3761" xr:uid="{D222C921-8DBA-4474-B2B7-11222CA7DCA1}"/>
    <cellStyle name="20% - Ênfase1 2 2 2 6" xfId="6042" xr:uid="{A4F25BF4-E061-4F3D-8888-9FDB6D1EFA91}"/>
    <cellStyle name="20% - Ênfase1 2 2 2 7" xfId="14851" xr:uid="{A11A4814-F08D-4DBC-83DB-7E76CCDC48AE}"/>
    <cellStyle name="20% - Ênfase1 2 2 2 8" xfId="17126" xr:uid="{7745DF70-3D60-4F56-A78E-3276548EC9A0}"/>
    <cellStyle name="20% - Ênfase1 2 2 2 9" xfId="19401" xr:uid="{1CE4277B-69EC-4B7E-AFD9-B99EFBCE32B4}"/>
    <cellStyle name="20% - Ênfase1 2 2 3" xfId="1728" xr:uid="{2CC8A7A3-D15D-4C91-85A3-5C76F6771F14}"/>
    <cellStyle name="20% - Ênfase1 2 2 3 2" xfId="4569" xr:uid="{E4F9F40E-14CC-4036-A981-900AE2C2C6A0}"/>
    <cellStyle name="20% - Ênfase1 2 2 3 3" xfId="7510" xr:uid="{829BB01D-9E79-4C6C-86F9-5DF91B567911}"/>
    <cellStyle name="20% - Ênfase1 2 2 3 4" xfId="15659" xr:uid="{B347814E-1F89-4A82-923A-AF23C5554D01}"/>
    <cellStyle name="20% - Ênfase1 2 2 3 5" xfId="17934" xr:uid="{A4BCA54B-E5C8-4B3A-BD89-12A9D9A5C174}"/>
    <cellStyle name="20% - Ênfase1 2 2 3 6" xfId="20209" xr:uid="{AE84B865-8E96-4BC8-A362-3EF9F13A0FEB}"/>
    <cellStyle name="20% - Ênfase1 2 2 3 7" xfId="23387" xr:uid="{F4C312E1-4023-4DBE-B8E1-42C7394533AD}"/>
    <cellStyle name="20% - Ênfase1 2 2 3 8" xfId="29634" xr:uid="{26536E0D-3950-40C0-8DC7-02AE86DAAE42}"/>
    <cellStyle name="20% - Ênfase1 2 2 3 9" xfId="34694" xr:uid="{768CB76A-5D4E-482F-93F1-D8CE1B4AA139}"/>
    <cellStyle name="20% - Ênfase1 2 2 4" xfId="2579" xr:uid="{0654D738-C765-4A6C-AE02-E490C1D61F55}"/>
    <cellStyle name="20% - Ênfase1 2 2 4 2" xfId="5420" xr:uid="{5DE8C561-29CF-4117-8FF9-38F09BB2DDBB}"/>
    <cellStyle name="20% - Ênfase1 2 2 4 3" xfId="8361" xr:uid="{3A0769D8-EDFC-4F0A-A86E-794BFDEABB44}"/>
    <cellStyle name="20% - Ênfase1 2 2 4 4" xfId="16510" xr:uid="{0A52140F-8C11-42CD-8418-BD78B53471B2}"/>
    <cellStyle name="20% - Ênfase1 2 2 4 5" xfId="18785" xr:uid="{8374EFCE-F4EA-4A8D-A81A-F515BEEE8D66}"/>
    <cellStyle name="20% - Ênfase1 2 2 4 6" xfId="21060" xr:uid="{F692CB93-81B6-42D2-B549-61CEA19BC9D4}"/>
    <cellStyle name="20% - Ênfase1 2 2 4 7" xfId="30471" xr:uid="{EBF38F9F-196F-4107-9108-733A8B541CC7}"/>
    <cellStyle name="20% - Ênfase1 2 2 4 8" xfId="35545" xr:uid="{1B9A6664-0ECB-4F44-AD32-2B92FD929482}"/>
    <cellStyle name="20% - Ênfase1 2 2 5" xfId="3144" xr:uid="{6323FBE6-8342-407E-813B-BBD159B4C4B9}"/>
    <cellStyle name="20% - Ênfase1 2 2 5 2" xfId="12023" xr:uid="{F882A6BD-6A4D-4E3D-88DE-BDF7DA927CF8}"/>
    <cellStyle name="20% - Ênfase1 2 2 5 3" xfId="28790" xr:uid="{6C150DEF-D65D-4A16-9589-6F8033231A59}"/>
    <cellStyle name="20% - Ênfase1 2 2 5 4" xfId="39202" xr:uid="{4F16F341-0394-4B96-8E8E-3A0C5FFA6578}"/>
    <cellStyle name="20% - Ênfase1 2 2 6" xfId="3715" xr:uid="{D21C8B8F-AE91-4FAC-866E-DCDC15419AC1}"/>
    <cellStyle name="20% - Ênfase1 2 2 7" xfId="5996" xr:uid="{8DEDE7A9-6C47-4F9A-89A3-D92D3E307212}"/>
    <cellStyle name="20% - Ênfase1 2 2 8" xfId="14805" xr:uid="{BFF7CA36-4FA1-4636-AABB-25F59C2FB23A}"/>
    <cellStyle name="20% - Ênfase1 2 2 9" xfId="17080" xr:uid="{FA4758DE-2793-43EA-AE32-8CB2C4EF7F43}"/>
    <cellStyle name="20% - Ênfase1 2 3" xfId="435" xr:uid="{C6265BBC-909B-4758-B6E6-42F6CFC9A08D}"/>
    <cellStyle name="20% - Ênfase1 2 3 10" xfId="21650" xr:uid="{56AC064B-7259-47B2-A5CC-95934318DA6B}"/>
    <cellStyle name="20% - Ênfase1 2 3 11" xfId="28815" xr:uid="{BD8EF635-898D-43BC-A96C-2354C2ECBCF0}"/>
    <cellStyle name="20% - Ênfase1 2 3 12" xfId="31050" xr:uid="{46118711-431F-44CF-8E09-2CEF32955462}"/>
    <cellStyle name="20% - Ênfase1 2 3 13" xfId="33362" xr:uid="{844F7822-78DA-4C3E-978D-27EE1D670110}"/>
    <cellStyle name="20% - Ênfase1 2 3 2" xfId="1752" xr:uid="{8CFF8681-8869-4E83-AADB-0501B2AC9DC1}"/>
    <cellStyle name="20% - Ênfase1 2 3 2 2" xfId="4593" xr:uid="{285CB207-04FE-45DA-BA39-DEB245121D3C}"/>
    <cellStyle name="20% - Ênfase1 2 3 2 3" xfId="7534" xr:uid="{09600F96-E1D8-43E1-883C-A627D2620509}"/>
    <cellStyle name="20% - Ênfase1 2 3 2 4" xfId="15683" xr:uid="{66A1A5BA-ACF8-439C-A651-F7B6D95170C2}"/>
    <cellStyle name="20% - Ênfase1 2 3 2 5" xfId="17958" xr:uid="{F1D79786-DD24-47D0-B980-F795AA100BA8}"/>
    <cellStyle name="20% - Ênfase1 2 3 2 6" xfId="20233" xr:uid="{754A1A8D-511B-4C3F-BE42-450041D02F22}"/>
    <cellStyle name="20% - Ênfase1 2 3 2 7" xfId="29657" xr:uid="{A39352F4-41B0-493F-AF67-D2EB17DC8CE7}"/>
    <cellStyle name="20% - Ênfase1 2 3 2 8" xfId="34718" xr:uid="{962E589B-86C4-497E-B0E3-043BA42F4441}"/>
    <cellStyle name="20% - Ênfase1 2 3 3" xfId="2603" xr:uid="{55EC0951-45E2-418B-8C31-1802F19F73AD}"/>
    <cellStyle name="20% - Ênfase1 2 3 3 2" xfId="5444" xr:uid="{5DC65D95-CD29-4DA6-B236-348D2CAC0110}"/>
    <cellStyle name="20% - Ênfase1 2 3 3 3" xfId="8385" xr:uid="{98E4D8D5-15A0-47F9-9EB3-55FE540CBA6F}"/>
    <cellStyle name="20% - Ênfase1 2 3 3 4" xfId="16534" xr:uid="{DB8D9933-821C-4126-B795-7A1C30235C51}"/>
    <cellStyle name="20% - Ênfase1 2 3 3 5" xfId="18809" xr:uid="{8CC8FBC5-5C05-47C7-9212-EB3F935DE908}"/>
    <cellStyle name="20% - Ênfase1 2 3 3 6" xfId="21084" xr:uid="{4DB3A145-6981-46B7-A593-35A91366BE08}"/>
    <cellStyle name="20% - Ênfase1 2 3 3 7" xfId="30494" xr:uid="{D1D444DF-E3AF-4FB7-8C8A-6BC82B8DD500}"/>
    <cellStyle name="20% - Ênfase1 2 3 3 8" xfId="35569" xr:uid="{DBADF0D9-587B-45D0-AD7F-51D13F0A072B}"/>
    <cellStyle name="20% - Ênfase1 2 3 4" xfId="3168" xr:uid="{6A16AE33-6FCA-4B3B-971F-0706A090365B}"/>
    <cellStyle name="20% - Ênfase1 2 3 4 2" xfId="12047" xr:uid="{77523616-BD65-4500-9CA6-AD6E0E2BD1DB}"/>
    <cellStyle name="20% - Ênfase1 2 3 5" xfId="3739" xr:uid="{B5CD7065-F4CD-4CF4-BD11-B1B5CC7D1816}"/>
    <cellStyle name="20% - Ênfase1 2 3 6" xfId="6020" xr:uid="{73F65F03-75DB-4A25-91D8-918949700C33}"/>
    <cellStyle name="20% - Ênfase1 2 3 7" xfId="14829" xr:uid="{01297B12-504A-40C2-B223-4535044D137C}"/>
    <cellStyle name="20% - Ênfase1 2 3 8" xfId="17104" xr:uid="{2F283E8E-4B60-4F16-8DE2-2248162AD401}"/>
    <cellStyle name="20% - Ênfase1 2 3 9" xfId="19379" xr:uid="{FE6D0D34-A090-4018-AEA0-1579827ACAE6}"/>
    <cellStyle name="20% - Ênfase1 2 4" xfId="1707" xr:uid="{D5F098FF-6B99-4607-A29E-A602745F52F9}"/>
    <cellStyle name="20% - Ênfase1 2 4 2" xfId="4548" xr:uid="{C6FD8C59-3494-4594-A3EC-53B9B649FB84}"/>
    <cellStyle name="20% - Ênfase1 2 4 3" xfId="7489" xr:uid="{18CF2F08-DADB-4FF3-9450-80560E497A1B}"/>
    <cellStyle name="20% - Ênfase1 2 4 4" xfId="15638" xr:uid="{8798E5F7-CCC0-4095-BA90-DD1BAEEC9A74}"/>
    <cellStyle name="20% - Ênfase1 2 4 5" xfId="17913" xr:uid="{AA9141BC-F0FE-43EA-B6B7-5239C1630F5F}"/>
    <cellStyle name="20% - Ênfase1 2 4 6" xfId="20188" xr:uid="{A87C8FD2-F756-4B11-903F-7300E71A93C3}"/>
    <cellStyle name="20% - Ênfase1 2 4 7" xfId="23263" xr:uid="{BEA60DB2-34D0-4C51-9FCD-CFB2B61DCB94}"/>
    <cellStyle name="20% - Ênfase1 2 4 8" xfId="29613" xr:uid="{58020AEC-55E3-4321-93E9-7F82C76D37F6}"/>
    <cellStyle name="20% - Ênfase1 2 4 9" xfId="34673" xr:uid="{787363A2-4061-44B8-B40F-269889267B68}"/>
    <cellStyle name="20% - Ênfase1 2 5" xfId="2558" xr:uid="{03BD1DED-914B-4BAC-BE99-3272CD5049A7}"/>
    <cellStyle name="20% - Ênfase1 2 5 2" xfId="5399" xr:uid="{38340269-0595-4462-B3D1-329441C88B10}"/>
    <cellStyle name="20% - Ênfase1 2 5 3" xfId="8340" xr:uid="{56147558-2FBC-4449-A4D0-D1B02286A6C1}"/>
    <cellStyle name="20% - Ênfase1 2 5 4" xfId="16489" xr:uid="{76375282-5F96-4E4B-B74C-654D7A9E2B53}"/>
    <cellStyle name="20% - Ênfase1 2 5 5" xfId="18764" xr:uid="{013D821C-E84D-4702-88AB-4A539F53DE21}"/>
    <cellStyle name="20% - Ênfase1 2 5 6" xfId="21039" xr:uid="{7B8400B0-CF9B-4626-A242-8ADC5A0C6740}"/>
    <cellStyle name="20% - Ênfase1 2 5 7" xfId="30450" xr:uid="{4D24FF8F-A817-4620-900D-0A1B83DD2DF6}"/>
    <cellStyle name="20% - Ênfase1 2 5 8" xfId="35524" xr:uid="{97AB4AE9-409E-45E7-8CC1-86A32C45259C}"/>
    <cellStyle name="20% - Ênfase1 2 6" xfId="3123" xr:uid="{E3151D0C-504C-4136-B2A1-4D48CC8C5B2A}"/>
    <cellStyle name="20% - Ênfase1 2 6 2" xfId="12002" xr:uid="{50BB43AD-C19A-4D52-8D81-4893A4E795F6}"/>
    <cellStyle name="20% - Ênfase1 2 6 3" xfId="28692" xr:uid="{97DDA53F-305A-4C77-A907-AA1DEB4E180B}"/>
    <cellStyle name="20% - Ênfase1 2 6 4" xfId="39183" xr:uid="{6D384635-F789-4B83-B939-7CF1AFEFD50A}"/>
    <cellStyle name="20% - Ênfase1 2 7" xfId="3694" xr:uid="{5C08AE41-B553-4587-A19C-68AA1CE76744}"/>
    <cellStyle name="20% - Ênfase1 2 8" xfId="5966" xr:uid="{66B5E52F-0A69-43B4-8ECA-CEFD5B647781}"/>
    <cellStyle name="20% - Ênfase1 2 9" xfId="14784" xr:uid="{617D2982-2BE9-4FFE-8C46-9566B3DC6BB0}"/>
    <cellStyle name="20% - Ênfase1 3" xfId="299" xr:uid="{255DDFDB-2A84-4047-A44A-0D28AA5A624B}"/>
    <cellStyle name="20% - Ênfase1 3 2" xfId="23388" xr:uid="{70EB33D4-CA2B-42D1-95A5-7F3581ECF9FA}"/>
    <cellStyle name="20% - Ênfase1 3 3" xfId="23264" xr:uid="{9C75BE76-BCAE-4E05-A241-DAB6D9C97F04}"/>
    <cellStyle name="20% - Ênfase1 3 3 2" xfId="28693" xr:uid="{8B68EEAA-E10E-4D09-AD64-C3CE8A326124}"/>
    <cellStyle name="20% - Ênfase1 4" xfId="1473" xr:uid="{DEC75B30-67E8-41BD-8480-34346E61CB80}"/>
    <cellStyle name="20% - Ênfase1 4 2" xfId="4312" xr:uid="{FEDFCC66-4C84-4DE0-99E3-6646FCC669E3}"/>
    <cellStyle name="20% - Ênfase1 4 2 2" xfId="29384" xr:uid="{50548FBE-330C-4B4E-B33F-3985D4273DE3}"/>
    <cellStyle name="20% - Ênfase1 4 2 3" xfId="39440" xr:uid="{F8EDDF8A-334C-4C1C-AD64-71CEDCD60347}"/>
    <cellStyle name="20% - Ênfase1 4 3" xfId="7254" xr:uid="{6A602F50-2792-4F9D-B250-5E942315A300}"/>
    <cellStyle name="20% - Ênfase1 4 4" xfId="15402" xr:uid="{DAA255AF-1854-4976-9F2D-9F4D230A92A9}"/>
    <cellStyle name="20% - Ênfase1 4 5" xfId="17677" xr:uid="{F42146DB-AEE7-4966-9A74-62496BEAB993}"/>
    <cellStyle name="20% - Ênfase1 4 6" xfId="19952" xr:uid="{A3734121-47BC-455A-96B5-B66DAE0CA7B3}"/>
    <cellStyle name="20% - Ênfase1 4 7" xfId="23895" xr:uid="{FB8B4F4E-64BC-4F80-9402-AA6F0B00C254}"/>
    <cellStyle name="20% - Ênfase1 4 8" xfId="34438" xr:uid="{E8A55987-997B-4E0E-933E-DC5C24D47EF3}"/>
    <cellStyle name="20% - Ênfase1 5" xfId="2341" xr:uid="{42026F33-5CF8-48FE-B08D-D6555F49643D}"/>
    <cellStyle name="20% - Ênfase1 5 2" xfId="5182" xr:uid="{E26AA2C9-2903-4413-A178-D23A6631D31E}"/>
    <cellStyle name="20% - Ênfase1 5 2 2" xfId="30233" xr:uid="{F71B7680-7F65-4EFF-8472-56338435C2FD}"/>
    <cellStyle name="20% - Ênfase1 5 2 3" xfId="39565" xr:uid="{55572BA0-9B3D-4310-956C-BD69F7EC2B03}"/>
    <cellStyle name="20% - Ênfase1 5 3" xfId="8123" xr:uid="{3622DD3A-F963-4048-A215-028F70BB2F17}"/>
    <cellStyle name="20% - Ênfase1 5 4" xfId="16272" xr:uid="{05DE4246-41BA-4E78-9A60-08F135F7F8D6}"/>
    <cellStyle name="20% - Ênfase1 5 5" xfId="18547" xr:uid="{C2BC078F-7812-49A8-B53A-57E12962E11C}"/>
    <cellStyle name="20% - Ênfase1 5 6" xfId="20822" xr:uid="{17E8DC59-6C57-4541-AB43-4F27B128B0D0}"/>
    <cellStyle name="20% - Ênfase1 5 7" xfId="23896" xr:uid="{DD5373C2-EB09-44EE-A144-3E0CD61EA6E8}"/>
    <cellStyle name="20% - Ênfase1 5 8" xfId="35307" xr:uid="{C1968339-8438-419B-ACA1-10E72B386638}"/>
    <cellStyle name="20% - Ênfase1 6" xfId="2885" xr:uid="{7A03A057-EE91-4920-8DDF-3E17ECE7D178}"/>
    <cellStyle name="20% - Ênfase1 6 2" xfId="11764" xr:uid="{11FF64CB-CD3D-4898-9DA9-BB5EB493065E}"/>
    <cellStyle name="20% - Ênfase1 7" xfId="3453" xr:uid="{CCD9AED3-C536-4F3D-8539-CC85E4D599F2}"/>
    <cellStyle name="20% - Ênfase1 8" xfId="5726" xr:uid="{FD1B96A3-D586-4ADD-9B3A-8BD2A477CA1D}"/>
    <cellStyle name="20% - Ênfase1 9" xfId="14543" xr:uid="{13E38492-EB69-414B-A240-13100B434A8A}"/>
    <cellStyle name="20% - Ênfase2" xfId="39" builtinId="34" customBuiltin="1"/>
    <cellStyle name="20% - Ênfase2 10" xfId="16820" xr:uid="{97FB3D29-86BB-4FF3-952F-983C30AC3837}"/>
    <cellStyle name="20% - Ênfase2 11" xfId="19095" xr:uid="{AB72774A-F360-41ED-BB61-AB1EA434BD46}"/>
    <cellStyle name="20% - Ênfase2 12" xfId="21368" xr:uid="{86EA3D22-8E79-44FF-A160-190EB5484A71}"/>
    <cellStyle name="20% - Ênfase2 13" xfId="23874" xr:uid="{F5447984-854A-4809-87CC-668EFF3A0DDA}"/>
    <cellStyle name="20% - Ênfase2 14" xfId="30790" xr:uid="{522D2FEB-75D3-4344-8EEF-A032F9AA6FA7}"/>
    <cellStyle name="20% - Ênfase2 15" xfId="33013" xr:uid="{51350A34-BB96-4343-BE0F-EDC95DAF9153}"/>
    <cellStyle name="20% - Ênfase2 2" xfId="300" xr:uid="{012DAF01-E399-47EA-B01B-68B6A3D53699}"/>
    <cellStyle name="20% - Ênfase2 2 10" xfId="17060" xr:uid="{37E6CF64-CB3D-4814-AE89-9D37E4B0FBB4}"/>
    <cellStyle name="20% - Ênfase2 2 11" xfId="19335" xr:uid="{F3C37101-A5A3-4BC7-B7A3-485DFA0F80C0}"/>
    <cellStyle name="20% - Ênfase2 2 12" xfId="21605" xr:uid="{412AB73E-C947-4844-8F93-95BBAAA05AB4}"/>
    <cellStyle name="20% - Ênfase2 2 13" xfId="31006" xr:uid="{521BEED6-9CDD-4851-A663-CC46D6545C74}"/>
    <cellStyle name="20% - Ênfase2 2 14" xfId="33268" xr:uid="{0F42FAEF-699B-45B9-ABFA-DD02C23F4B7C}"/>
    <cellStyle name="20% - Ênfase2 2 2" xfId="409" xr:uid="{5CE527C5-9F4C-4EFB-A1B6-D0B6CC382F40}"/>
    <cellStyle name="20% - Ênfase2 2 2 10" xfId="19356" xr:uid="{C7AA640B-3C7B-4590-94D2-B1A2A5F2E74D}"/>
    <cellStyle name="20% - Ênfase2 2 2 11" xfId="21627" xr:uid="{6B1B00B7-343C-464F-AB6E-52F5BE9EF38D}"/>
    <cellStyle name="20% - Ênfase2 2 2 12" xfId="31027" xr:uid="{A3A7CE64-A419-4DBB-8C75-3E06F7EC015D}"/>
    <cellStyle name="20% - Ênfase2 2 2 13" xfId="33336" xr:uid="{4E62B675-2DCC-4114-B95E-363318291CAB}"/>
    <cellStyle name="20% - Ênfase2 2 2 2" xfId="458" xr:uid="{41BC4774-18CD-490A-B181-5048B3159F72}"/>
    <cellStyle name="20% - Ênfase2 2 2 2 10" xfId="21673" xr:uid="{40D973C7-6445-4834-B235-CBB29AE6085A}"/>
    <cellStyle name="20% - Ênfase2 2 2 2 11" xfId="28837" xr:uid="{3A79C172-4D9E-4410-B074-050F45CD46C7}"/>
    <cellStyle name="20% - Ênfase2 2 2 2 12" xfId="31073" xr:uid="{A97EC68D-2D74-48CC-95B8-EB7478CC1FC3}"/>
    <cellStyle name="20% - Ênfase2 2 2 2 13" xfId="33385" xr:uid="{E03E5CB2-B00D-44D4-876C-9F3ABDF1E27F}"/>
    <cellStyle name="20% - Ênfase2 2 2 2 2" xfId="1775" xr:uid="{042003A4-D930-43CD-9B18-1C6A561B8857}"/>
    <cellStyle name="20% - Ênfase2 2 2 2 2 2" xfId="4616" xr:uid="{D76B7921-214B-4C41-82A1-7F49F4A457D9}"/>
    <cellStyle name="20% - Ênfase2 2 2 2 2 3" xfId="7557" xr:uid="{1CE55EE0-8C0E-4190-97BE-D11771B3CB06}"/>
    <cellStyle name="20% - Ênfase2 2 2 2 2 4" xfId="15706" xr:uid="{1AC4C02D-CF68-4CF4-8FCB-16E571318205}"/>
    <cellStyle name="20% - Ênfase2 2 2 2 2 5" xfId="17981" xr:uid="{89C2EA6E-7B63-4F12-AD9B-AA8A78540E2B}"/>
    <cellStyle name="20% - Ênfase2 2 2 2 2 6" xfId="20256" xr:uid="{26B4F766-BF07-487B-8210-21D3FC6F4665}"/>
    <cellStyle name="20% - Ênfase2 2 2 2 2 7" xfId="29679" xr:uid="{65DBE545-28FF-4E1C-A74E-291FEF61D79D}"/>
    <cellStyle name="20% - Ênfase2 2 2 2 2 8" xfId="34741" xr:uid="{DBF6E872-38D8-4AF2-AA2E-0ADAAF212E9B}"/>
    <cellStyle name="20% - Ênfase2 2 2 2 3" xfId="2626" xr:uid="{7A88E599-02F8-4BA9-A5DA-ED2995E05826}"/>
    <cellStyle name="20% - Ênfase2 2 2 2 3 2" xfId="5467" xr:uid="{29653088-6CE5-4DA6-AA87-4E09CD713D11}"/>
    <cellStyle name="20% - Ênfase2 2 2 2 3 3" xfId="8408" xr:uid="{7829FF84-B6F0-47C6-BE15-BD4BAEE1860F}"/>
    <cellStyle name="20% - Ênfase2 2 2 2 3 4" xfId="16557" xr:uid="{E6E912DA-5D0A-4F8A-ADEC-2F96B0E4FFCE}"/>
    <cellStyle name="20% - Ênfase2 2 2 2 3 5" xfId="18832" xr:uid="{DD656FD1-1812-4C8B-90DA-32C797DB56C3}"/>
    <cellStyle name="20% - Ênfase2 2 2 2 3 6" xfId="21107" xr:uid="{9F9F4C06-2B96-4940-A879-D54F4E4C8CA6}"/>
    <cellStyle name="20% - Ênfase2 2 2 2 3 7" xfId="30516" xr:uid="{3906BF8C-E971-4E02-BE86-C9DE22FCF5B5}"/>
    <cellStyle name="20% - Ênfase2 2 2 2 3 8" xfId="35592" xr:uid="{23439D98-10D7-4CD3-8D0C-2093369ABA78}"/>
    <cellStyle name="20% - Ênfase2 2 2 2 4" xfId="3191" xr:uid="{21F5AED1-04D2-482D-BA23-C48523A121FA}"/>
    <cellStyle name="20% - Ênfase2 2 2 2 4 2" xfId="12070" xr:uid="{44A0001B-D781-4920-AEB6-F61C808ADD86}"/>
    <cellStyle name="20% - Ênfase2 2 2 2 5" xfId="3762" xr:uid="{FD939904-2827-4902-B56F-D6A256E93FED}"/>
    <cellStyle name="20% - Ênfase2 2 2 2 6" xfId="6043" xr:uid="{B97CA78A-8124-4B12-BA3E-69D9702C9535}"/>
    <cellStyle name="20% - Ênfase2 2 2 2 7" xfId="14852" xr:uid="{D6341D44-1E1F-4B59-8E03-6150A5EA0BFD}"/>
    <cellStyle name="20% - Ênfase2 2 2 2 8" xfId="17127" xr:uid="{419BE454-9D75-4861-9614-4CFC585ED759}"/>
    <cellStyle name="20% - Ênfase2 2 2 2 9" xfId="19402" xr:uid="{9C74238D-C572-4A9C-8945-B49BF489D4FF}"/>
    <cellStyle name="20% - Ênfase2 2 2 3" xfId="1729" xr:uid="{25FB11CC-30F8-4FF9-B5A9-4FC2C0301C1F}"/>
    <cellStyle name="20% - Ênfase2 2 2 3 2" xfId="4570" xr:uid="{D8E53AC5-BBDC-4D03-95F2-C6DB56089A4C}"/>
    <cellStyle name="20% - Ênfase2 2 2 3 3" xfId="7511" xr:uid="{DFDBC306-2C63-49C1-85F1-8094DB3CF1F2}"/>
    <cellStyle name="20% - Ênfase2 2 2 3 4" xfId="15660" xr:uid="{9D253583-2A15-45F7-8476-0E8B0F4B755E}"/>
    <cellStyle name="20% - Ênfase2 2 2 3 5" xfId="17935" xr:uid="{9F81A906-EC36-45E9-A705-A5616CB267C8}"/>
    <cellStyle name="20% - Ênfase2 2 2 3 6" xfId="20210" xr:uid="{83458691-7D1A-4BF5-B4AF-5C41365BE171}"/>
    <cellStyle name="20% - Ênfase2 2 2 3 7" xfId="23389" xr:uid="{7367BC46-E284-4139-A7B3-55D24BCACF48}"/>
    <cellStyle name="20% - Ênfase2 2 2 3 8" xfId="29635" xr:uid="{77F49565-1396-42D3-B2F4-D84763C88A56}"/>
    <cellStyle name="20% - Ênfase2 2 2 3 9" xfId="34695" xr:uid="{4EBC7C07-5FBB-4E38-B88A-DB4835DB24CD}"/>
    <cellStyle name="20% - Ênfase2 2 2 4" xfId="2580" xr:uid="{87D8DAD0-7484-47BC-AF03-6C2612B0776F}"/>
    <cellStyle name="20% - Ênfase2 2 2 4 2" xfId="5421" xr:uid="{D491F5D5-B28F-42D8-A93A-1D50848C0911}"/>
    <cellStyle name="20% - Ênfase2 2 2 4 3" xfId="8362" xr:uid="{0799B237-CE37-4751-AC0C-851CFD714A34}"/>
    <cellStyle name="20% - Ênfase2 2 2 4 4" xfId="16511" xr:uid="{4208DC97-471B-461E-A05C-83883E606EBA}"/>
    <cellStyle name="20% - Ênfase2 2 2 4 5" xfId="18786" xr:uid="{2E544EA2-AC13-43B0-AF12-02A1B5E79947}"/>
    <cellStyle name="20% - Ênfase2 2 2 4 6" xfId="21061" xr:uid="{5E361FB7-17C6-4352-8E90-160305C82743}"/>
    <cellStyle name="20% - Ênfase2 2 2 4 7" xfId="30472" xr:uid="{5FE0E0A5-FA7E-405D-A8F4-E79958B6DD7F}"/>
    <cellStyle name="20% - Ênfase2 2 2 4 8" xfId="35546" xr:uid="{F41FBC7D-F17B-4C12-8994-E7411B9722E3}"/>
    <cellStyle name="20% - Ênfase2 2 2 5" xfId="3145" xr:uid="{9001AA07-AD5A-491B-8AB9-4FF8F9FCF49A}"/>
    <cellStyle name="20% - Ênfase2 2 2 5 2" xfId="12024" xr:uid="{B5D0B549-9408-42C3-9CDB-AE4B8CD38800}"/>
    <cellStyle name="20% - Ênfase2 2 2 5 3" xfId="28791" xr:uid="{40322A1C-C7C6-4AD0-B4F9-B8E4C1D16E6E}"/>
    <cellStyle name="20% - Ênfase2 2 2 5 4" xfId="39203" xr:uid="{168221B9-C01C-4A7D-92DD-85F138482807}"/>
    <cellStyle name="20% - Ênfase2 2 2 6" xfId="3716" xr:uid="{C8F09588-63F7-4F3A-BCD3-4388A393BDDC}"/>
    <cellStyle name="20% - Ênfase2 2 2 7" xfId="5997" xr:uid="{3B9EA7C4-0AB5-4D51-930D-A1D4CA2C40D6}"/>
    <cellStyle name="20% - Ênfase2 2 2 8" xfId="14806" xr:uid="{B9DB15A9-DBE4-4EDA-AB27-026E947F2B18}"/>
    <cellStyle name="20% - Ênfase2 2 2 9" xfId="17081" xr:uid="{07CD3403-DDF0-443D-AF2E-BC94B524AF0A}"/>
    <cellStyle name="20% - Ênfase2 2 3" xfId="436" xr:uid="{D9418630-B620-442C-8EB2-FC905FD72E14}"/>
    <cellStyle name="20% - Ênfase2 2 3 10" xfId="21651" xr:uid="{D610EB51-CCAE-44F0-9B70-19B7B47F6A51}"/>
    <cellStyle name="20% - Ênfase2 2 3 11" xfId="28816" xr:uid="{40842796-6F35-4DC5-AB61-D81862CFAEF6}"/>
    <cellStyle name="20% - Ênfase2 2 3 12" xfId="31051" xr:uid="{B7AC82CA-AEFE-4FE4-AA78-8BCF13A978BB}"/>
    <cellStyle name="20% - Ênfase2 2 3 13" xfId="33363" xr:uid="{2FCC5122-7DD5-4B73-8D53-38622B2CA794}"/>
    <cellStyle name="20% - Ênfase2 2 3 2" xfId="1753" xr:uid="{D0464B3C-E1CE-4B9A-853E-9A6E833AF8EF}"/>
    <cellStyle name="20% - Ênfase2 2 3 2 2" xfId="4594" xr:uid="{198EA66A-C2EC-4A23-9F80-93835A20355F}"/>
    <cellStyle name="20% - Ênfase2 2 3 2 3" xfId="7535" xr:uid="{3F9AA127-698C-46DF-B20C-4500FC60D02B}"/>
    <cellStyle name="20% - Ênfase2 2 3 2 4" xfId="15684" xr:uid="{C54E5173-6CC5-47D3-9D9E-48EDECBA9B96}"/>
    <cellStyle name="20% - Ênfase2 2 3 2 5" xfId="17959" xr:uid="{8C58AABE-8921-4AEB-B8FC-9D09E64B26A3}"/>
    <cellStyle name="20% - Ênfase2 2 3 2 6" xfId="20234" xr:uid="{8D348333-8AB3-41F6-97CC-F94CCF36AC67}"/>
    <cellStyle name="20% - Ênfase2 2 3 2 7" xfId="29658" xr:uid="{6B44945B-083F-4B06-85AC-E7C14C2D50BE}"/>
    <cellStyle name="20% - Ênfase2 2 3 2 8" xfId="34719" xr:uid="{8C4DA59E-84FC-4C4A-B335-568317A70C9F}"/>
    <cellStyle name="20% - Ênfase2 2 3 3" xfId="2604" xr:uid="{1935A46E-5B34-4C33-8142-A4CF6A8594A6}"/>
    <cellStyle name="20% - Ênfase2 2 3 3 2" xfId="5445" xr:uid="{7E98EF83-2DD5-44D6-AA8E-F6B86A519E1A}"/>
    <cellStyle name="20% - Ênfase2 2 3 3 3" xfId="8386" xr:uid="{252BEF85-724D-468E-AF38-127884A28486}"/>
    <cellStyle name="20% - Ênfase2 2 3 3 4" xfId="16535" xr:uid="{91C53B38-3810-428C-B9B3-4BE33E564239}"/>
    <cellStyle name="20% - Ênfase2 2 3 3 5" xfId="18810" xr:uid="{FEB03CF5-1AB3-4349-A934-01BAB4FA84EA}"/>
    <cellStyle name="20% - Ênfase2 2 3 3 6" xfId="21085" xr:uid="{C8646AAD-5CE5-4040-BE8F-BAC8346CD66B}"/>
    <cellStyle name="20% - Ênfase2 2 3 3 7" xfId="30495" xr:uid="{7754D4D5-0C3D-4A31-8953-2E40A2D2F480}"/>
    <cellStyle name="20% - Ênfase2 2 3 3 8" xfId="35570" xr:uid="{E3D3CBA0-79A6-4EC3-8680-226CB704CF3C}"/>
    <cellStyle name="20% - Ênfase2 2 3 4" xfId="3169" xr:uid="{541C46EC-68CB-41E0-B383-212C5E0B2ECF}"/>
    <cellStyle name="20% - Ênfase2 2 3 4 2" xfId="12048" xr:uid="{19A34579-D259-44CC-9501-7F7A220846CB}"/>
    <cellStyle name="20% - Ênfase2 2 3 5" xfId="3740" xr:uid="{68A18DB4-CB1B-4D9D-B5AD-E372BBFAC82C}"/>
    <cellStyle name="20% - Ênfase2 2 3 6" xfId="6021" xr:uid="{AA04791C-8040-47B2-BFA2-609FE97AD766}"/>
    <cellStyle name="20% - Ênfase2 2 3 7" xfId="14830" xr:uid="{49310C13-F0E0-45B7-8486-C22D0E0670FD}"/>
    <cellStyle name="20% - Ênfase2 2 3 8" xfId="17105" xr:uid="{88F59670-8966-4C10-A2B4-E23493AADF96}"/>
    <cellStyle name="20% - Ênfase2 2 3 9" xfId="19380" xr:uid="{933C61F3-B09C-4BD4-91B6-11888FE7F3B1}"/>
    <cellStyle name="20% - Ênfase2 2 4" xfId="1708" xr:uid="{1BA094D2-4836-4F83-9186-E486CE643463}"/>
    <cellStyle name="20% - Ênfase2 2 4 2" xfId="4549" xr:uid="{16569FFA-1DD5-42C8-A5CF-4877413C51C8}"/>
    <cellStyle name="20% - Ênfase2 2 4 3" xfId="7490" xr:uid="{95ACE51F-BE78-491F-9D82-DF2CC8C7ADAE}"/>
    <cellStyle name="20% - Ênfase2 2 4 4" xfId="15639" xr:uid="{D5ED3808-DAC8-4199-A1AA-D7CE91E6FF51}"/>
    <cellStyle name="20% - Ênfase2 2 4 5" xfId="17914" xr:uid="{C9BF1AE6-B960-4DC7-BDA4-469D47B04BBC}"/>
    <cellStyle name="20% - Ênfase2 2 4 6" xfId="20189" xr:uid="{158D8564-B8E4-4637-AF23-6154C22EF600}"/>
    <cellStyle name="20% - Ênfase2 2 4 7" xfId="23265" xr:uid="{38DFEB7C-4F2B-4D37-8211-7AACADBC1C7E}"/>
    <cellStyle name="20% - Ênfase2 2 4 8" xfId="29614" xr:uid="{4561F5A8-0579-4920-BA3C-E7D73788E018}"/>
    <cellStyle name="20% - Ênfase2 2 4 9" xfId="34674" xr:uid="{34581798-0302-45D2-8724-5D6A1E271FD9}"/>
    <cellStyle name="20% - Ênfase2 2 5" xfId="2559" xr:uid="{0196734F-8B60-494D-A7D3-2F31A9C33002}"/>
    <cellStyle name="20% - Ênfase2 2 5 2" xfId="5400" xr:uid="{5E1A56D0-4526-4F67-8E4F-4FF5CE6129B5}"/>
    <cellStyle name="20% - Ênfase2 2 5 3" xfId="8341" xr:uid="{AF1A8048-6177-4B08-B311-052DF67B1883}"/>
    <cellStyle name="20% - Ênfase2 2 5 4" xfId="16490" xr:uid="{D02055B0-EB06-4F2E-84B4-E8BFAE0D0DBA}"/>
    <cellStyle name="20% - Ênfase2 2 5 5" xfId="18765" xr:uid="{47928CD2-4353-40AF-85B7-892776EEF5E9}"/>
    <cellStyle name="20% - Ênfase2 2 5 6" xfId="21040" xr:uid="{2CFD8380-CD55-49E8-8BFC-C88CA74C6930}"/>
    <cellStyle name="20% - Ênfase2 2 5 7" xfId="30451" xr:uid="{E98848F3-6973-4E96-ACFC-A56E046C0F21}"/>
    <cellStyle name="20% - Ênfase2 2 5 8" xfId="35525" xr:uid="{A076F367-0490-460B-B36D-A9A58E411E9C}"/>
    <cellStyle name="20% - Ênfase2 2 6" xfId="3124" xr:uid="{594063D6-3CA9-4C9A-B9AB-3B9F9A6BCFFA}"/>
    <cellStyle name="20% - Ênfase2 2 6 2" xfId="12003" xr:uid="{AE3381AD-DCCC-4248-AA1B-9B3417BFE6EB}"/>
    <cellStyle name="20% - Ênfase2 2 6 3" xfId="28694" xr:uid="{EFAC64B7-03BF-461C-9274-02310BDFC4FA}"/>
    <cellStyle name="20% - Ênfase2 2 6 4" xfId="39184" xr:uid="{04E2784C-10F9-4D81-B7DB-C317EC1B3455}"/>
    <cellStyle name="20% - Ênfase2 2 7" xfId="3695" xr:uid="{67945C14-41D5-4630-A9A1-700CAAB9AAC4}"/>
    <cellStyle name="20% - Ênfase2 2 8" xfId="5967" xr:uid="{7DD7770A-678F-4B0B-BEEB-EB0F6EC912BF}"/>
    <cellStyle name="20% - Ênfase2 2 9" xfId="14785" xr:uid="{E4782E49-387D-4133-87BC-FE1411EA80D7}"/>
    <cellStyle name="20% - Ênfase2 3" xfId="301" xr:uid="{A124BFD3-B575-45BE-B8B5-F7637331B75B}"/>
    <cellStyle name="20% - Ênfase2 3 2" xfId="23390" xr:uid="{DD2B7DEE-5DE5-4A71-AC17-23BE866F0067}"/>
    <cellStyle name="20% - Ênfase2 3 3" xfId="23266" xr:uid="{E2B9EB19-51F2-453C-9B8C-3FCAD45FBEDC}"/>
    <cellStyle name="20% - Ênfase2 3 3 2" xfId="28695" xr:uid="{8FE1951F-3DD0-4E6B-BF92-1B817144EB88}"/>
    <cellStyle name="20% - Ênfase2 4" xfId="1475" xr:uid="{244D6A2B-D943-457C-A43A-CD257691BF6A}"/>
    <cellStyle name="20% - Ênfase2 4 2" xfId="4314" xr:uid="{9558ED44-78E0-4E78-B8AA-874DF985E70E}"/>
    <cellStyle name="20% - Ênfase2 4 2 2" xfId="29386" xr:uid="{413998AB-7662-46F3-B690-A4A8ED2F0713}"/>
    <cellStyle name="20% - Ênfase2 4 2 3" xfId="39442" xr:uid="{443E1D09-94FD-4AAE-9F87-F8525D4662AE}"/>
    <cellStyle name="20% - Ênfase2 4 3" xfId="7256" xr:uid="{DA944971-392E-4F35-A935-5923036EE161}"/>
    <cellStyle name="20% - Ênfase2 4 4" xfId="15404" xr:uid="{8195452B-EF2D-4CFB-9669-7B8615D713D3}"/>
    <cellStyle name="20% - Ênfase2 4 5" xfId="17679" xr:uid="{71B482A4-0755-4C42-AD31-E2E4CD218AA8}"/>
    <cellStyle name="20% - Ênfase2 4 6" xfId="19954" xr:uid="{4FE6BD9E-F050-44D3-B610-4CC48E701CB9}"/>
    <cellStyle name="20% - Ênfase2 4 7" xfId="23897" xr:uid="{A76DECE9-C926-4D75-80EC-34F70EC9C6B6}"/>
    <cellStyle name="20% - Ênfase2 4 8" xfId="34440" xr:uid="{B5B71755-CB23-4C9D-8F12-DBA70EFDFB35}"/>
    <cellStyle name="20% - Ênfase2 5" xfId="2343" xr:uid="{A8088668-BE5A-415B-B17D-EEF0874D0D14}"/>
    <cellStyle name="20% - Ênfase2 5 2" xfId="5184" xr:uid="{71CE2855-3859-494B-81E1-8EB08F672F9C}"/>
    <cellStyle name="20% - Ênfase2 5 2 2" xfId="30235" xr:uid="{5190B91C-11A5-4655-BA25-19055DE0D52A}"/>
    <cellStyle name="20% - Ênfase2 5 2 3" xfId="39567" xr:uid="{8D1D4B0E-0906-4318-88FC-D0C52E09B763}"/>
    <cellStyle name="20% - Ênfase2 5 3" xfId="8125" xr:uid="{69C55F93-57C6-4564-8BD2-FE5D83FA6F7D}"/>
    <cellStyle name="20% - Ênfase2 5 4" xfId="16274" xr:uid="{0927194A-9874-49DF-A5F5-0B91B47DE315}"/>
    <cellStyle name="20% - Ênfase2 5 5" xfId="18549" xr:uid="{9AE4AD54-3DF0-4209-9B87-41C6AE1DDDEE}"/>
    <cellStyle name="20% - Ênfase2 5 6" xfId="20824" xr:uid="{39B694A5-CDFD-43A8-8D2F-7E85AAE6D55F}"/>
    <cellStyle name="20% - Ênfase2 5 7" xfId="23898" xr:uid="{9A67A94E-B889-40ED-9576-2772C39F8C70}"/>
    <cellStyle name="20% - Ênfase2 5 8" xfId="35309" xr:uid="{9D03E42C-A24E-46DE-B9CA-7F4CF10C2CC2}"/>
    <cellStyle name="20% - Ênfase2 6" xfId="2887" xr:uid="{4ABEFF97-57A1-4430-9432-BE8786047463}"/>
    <cellStyle name="20% - Ênfase2 6 2" xfId="11766" xr:uid="{066C34E4-1B99-4970-BB25-5962595FCF1C}"/>
    <cellStyle name="20% - Ênfase2 7" xfId="3455" xr:uid="{5EF53968-B5AC-437A-96FC-989A2EC0BEFE}"/>
    <cellStyle name="20% - Ênfase2 8" xfId="5728" xr:uid="{2339B3B1-B84E-45BC-9286-CD0EC0B2E1B1}"/>
    <cellStyle name="20% - Ênfase2 9" xfId="14545" xr:uid="{FB8CA6AA-3C3D-4BC4-B8F0-6E3989EC8B8F}"/>
    <cellStyle name="20% - Ênfase3" xfId="42" builtinId="38" customBuiltin="1"/>
    <cellStyle name="20% - Ênfase3 10" xfId="16822" xr:uid="{D71DF16D-9B8D-4D38-9DB5-2BC08135A99C}"/>
    <cellStyle name="20% - Ênfase3 11" xfId="19097" xr:uid="{00D0FA6C-22F5-488A-932B-96A354D95478}"/>
    <cellStyle name="20% - Ênfase3 12" xfId="21370" xr:uid="{D8483D1E-5DF6-43BD-9059-AF5AD62B0CDE}"/>
    <cellStyle name="20% - Ênfase3 13" xfId="23876" xr:uid="{E6D84F10-4340-473A-9D66-2E307CDD04EF}"/>
    <cellStyle name="20% - Ênfase3 14" xfId="30792" xr:uid="{B3C1B906-4C7B-442C-8B32-0CD476FC2D55}"/>
    <cellStyle name="20% - Ênfase3 15" xfId="33015" xr:uid="{31BE9503-C882-4D83-9515-86312C9B23C2}"/>
    <cellStyle name="20% - Ênfase3 2" xfId="302" xr:uid="{46A7B032-7831-46E7-934D-17C6634DAD7E}"/>
    <cellStyle name="20% - Ênfase3 2 10" xfId="17061" xr:uid="{C1B70319-D3A1-494C-9B23-F89428175447}"/>
    <cellStyle name="20% - Ênfase3 2 11" xfId="19336" xr:uid="{AA5D1063-5B5E-4FDA-9622-15B6FF5A2CD0}"/>
    <cellStyle name="20% - Ênfase3 2 12" xfId="21606" xr:uid="{F833B483-4A30-4F3F-A456-99AA8C4AED82}"/>
    <cellStyle name="20% - Ênfase3 2 13" xfId="31007" xr:uid="{80696466-9694-4815-B112-1D3B1E30D177}"/>
    <cellStyle name="20% - Ênfase3 2 14" xfId="33270" xr:uid="{68E28F21-A400-4F35-98FE-E30C1E9402DD}"/>
    <cellStyle name="20% - Ênfase3 2 2" xfId="410" xr:uid="{AC4EC3D3-5E6D-4AE7-AFB3-810BE6D0B282}"/>
    <cellStyle name="20% - Ênfase3 2 2 10" xfId="19357" xr:uid="{43B48B0C-0868-4879-A43B-FA38185510EA}"/>
    <cellStyle name="20% - Ênfase3 2 2 11" xfId="21628" xr:uid="{BC6D403F-C439-4E91-A501-FC10E42492A6}"/>
    <cellStyle name="20% - Ênfase3 2 2 12" xfId="31028" xr:uid="{3F10FE3E-3655-4DDE-BF0C-FD3D2C0E6793}"/>
    <cellStyle name="20% - Ênfase3 2 2 13" xfId="33337" xr:uid="{1DEEAEBF-24BA-4FBE-92EB-B3F8DC272D9E}"/>
    <cellStyle name="20% - Ênfase3 2 2 2" xfId="459" xr:uid="{08FC8BBA-5149-4850-A5E7-7353BD3B161D}"/>
    <cellStyle name="20% - Ênfase3 2 2 2 10" xfId="21674" xr:uid="{E222F70F-8978-4857-ABC5-84529537D931}"/>
    <cellStyle name="20% - Ênfase3 2 2 2 11" xfId="28838" xr:uid="{15B88EF8-8D92-4567-8D69-14C42D0AF1E2}"/>
    <cellStyle name="20% - Ênfase3 2 2 2 12" xfId="31074" xr:uid="{3B3DB2B5-B046-4260-A585-47DB9FB16701}"/>
    <cellStyle name="20% - Ênfase3 2 2 2 13" xfId="33386" xr:uid="{3FB41E6F-41B0-4D6B-B3F3-F08368B28F71}"/>
    <cellStyle name="20% - Ênfase3 2 2 2 2" xfId="1776" xr:uid="{1A5C145E-48C5-4888-95C8-B516A4A2D2D6}"/>
    <cellStyle name="20% - Ênfase3 2 2 2 2 2" xfId="4617" xr:uid="{C047EF9A-B530-4F21-B69E-A832BDD1C217}"/>
    <cellStyle name="20% - Ênfase3 2 2 2 2 3" xfId="7558" xr:uid="{61422420-ABFE-4878-8AD6-B71CC9C5F920}"/>
    <cellStyle name="20% - Ênfase3 2 2 2 2 4" xfId="15707" xr:uid="{E150462B-56E6-4391-B9A4-117DB83B420B}"/>
    <cellStyle name="20% - Ênfase3 2 2 2 2 5" xfId="17982" xr:uid="{278F0CE3-5E30-4A94-BFD3-CF308AC3F2B7}"/>
    <cellStyle name="20% - Ênfase3 2 2 2 2 6" xfId="20257" xr:uid="{B5CB5C29-D1F8-4C9E-BD01-7BC4C2D0D94F}"/>
    <cellStyle name="20% - Ênfase3 2 2 2 2 7" xfId="29680" xr:uid="{29C366A2-B4B6-47DC-BD9C-971F2F3019D2}"/>
    <cellStyle name="20% - Ênfase3 2 2 2 2 8" xfId="34742" xr:uid="{6F3CD9B6-4D8C-4A8D-990A-1844EB286F54}"/>
    <cellStyle name="20% - Ênfase3 2 2 2 3" xfId="2627" xr:uid="{AC317376-7C9E-46CB-9F32-5B2265692F2A}"/>
    <cellStyle name="20% - Ênfase3 2 2 2 3 2" xfId="5468" xr:uid="{A1487FD7-4222-456A-A1F5-379A18BE7260}"/>
    <cellStyle name="20% - Ênfase3 2 2 2 3 3" xfId="8409" xr:uid="{12E15A63-7760-4301-9FE4-DA2F669FC055}"/>
    <cellStyle name="20% - Ênfase3 2 2 2 3 4" xfId="16558" xr:uid="{09B96EA8-16E5-4119-AD67-D681E1B200A3}"/>
    <cellStyle name="20% - Ênfase3 2 2 2 3 5" xfId="18833" xr:uid="{33844A70-3932-43F8-8B85-6DCAEEAF7E24}"/>
    <cellStyle name="20% - Ênfase3 2 2 2 3 6" xfId="21108" xr:uid="{9550C442-4FF0-4DDA-9071-98255D854173}"/>
    <cellStyle name="20% - Ênfase3 2 2 2 3 7" xfId="30517" xr:uid="{E70421A8-561F-43B3-A23E-F65D4BF60849}"/>
    <cellStyle name="20% - Ênfase3 2 2 2 3 8" xfId="35593" xr:uid="{5B3D738D-1B3D-45EC-AB43-DFD638654D7C}"/>
    <cellStyle name="20% - Ênfase3 2 2 2 4" xfId="3192" xr:uid="{C6448912-3947-4C5F-9FC2-82B7D1178E4B}"/>
    <cellStyle name="20% - Ênfase3 2 2 2 4 2" xfId="12071" xr:uid="{F67CC474-007D-45DA-BD5D-D479EFAB9498}"/>
    <cellStyle name="20% - Ênfase3 2 2 2 5" xfId="3763" xr:uid="{5D205EC1-4080-4739-8305-510AD4A8C88C}"/>
    <cellStyle name="20% - Ênfase3 2 2 2 6" xfId="6044" xr:uid="{82AF6247-3C8D-4306-B7A0-96DDCAB36472}"/>
    <cellStyle name="20% - Ênfase3 2 2 2 7" xfId="14853" xr:uid="{932667B9-B516-4DC4-A3DB-AF55A461E054}"/>
    <cellStyle name="20% - Ênfase3 2 2 2 8" xfId="17128" xr:uid="{BE13EAF8-CE47-4A21-8CA5-077AB7011EE5}"/>
    <cellStyle name="20% - Ênfase3 2 2 2 9" xfId="19403" xr:uid="{6AD8B7A7-3C6D-4FE7-B900-30803817CBAB}"/>
    <cellStyle name="20% - Ênfase3 2 2 3" xfId="1730" xr:uid="{F0607E87-ECBF-418B-B830-E05F8055E01B}"/>
    <cellStyle name="20% - Ênfase3 2 2 3 2" xfId="4571" xr:uid="{76580727-C232-4255-9946-411D885FD41A}"/>
    <cellStyle name="20% - Ênfase3 2 2 3 3" xfId="7512" xr:uid="{63AEDB51-0C9B-423C-98D7-D9FA18600253}"/>
    <cellStyle name="20% - Ênfase3 2 2 3 4" xfId="15661" xr:uid="{2506FCFA-3B3E-4741-A2FF-CCB8703E2147}"/>
    <cellStyle name="20% - Ênfase3 2 2 3 5" xfId="17936" xr:uid="{A5E2D689-9A9A-47BB-943D-1B37D26F5E0E}"/>
    <cellStyle name="20% - Ênfase3 2 2 3 6" xfId="20211" xr:uid="{932BE81E-7D39-4D14-AE2E-299150FD93D7}"/>
    <cellStyle name="20% - Ênfase3 2 2 3 7" xfId="23391" xr:uid="{8AC6B5B5-9A9E-4D1A-8F73-7D6A94F2A8A3}"/>
    <cellStyle name="20% - Ênfase3 2 2 3 8" xfId="29636" xr:uid="{D92EFFB3-FC9C-4D39-B938-3CC9597A0A9A}"/>
    <cellStyle name="20% - Ênfase3 2 2 3 9" xfId="34696" xr:uid="{0D810F6E-71C2-4FE6-B36D-10B3778657F2}"/>
    <cellStyle name="20% - Ênfase3 2 2 4" xfId="2581" xr:uid="{F2CE5E5E-C8B0-4D38-8C35-507EFF60DF32}"/>
    <cellStyle name="20% - Ênfase3 2 2 4 2" xfId="5422" xr:uid="{380015BC-EE24-4C89-A3D2-55548A60B641}"/>
    <cellStyle name="20% - Ênfase3 2 2 4 3" xfId="8363" xr:uid="{7FF8022B-9629-4916-9E2C-00E2BAEB28D1}"/>
    <cellStyle name="20% - Ênfase3 2 2 4 4" xfId="16512" xr:uid="{AA643A52-7F7F-4E9D-B408-AD73093A30ED}"/>
    <cellStyle name="20% - Ênfase3 2 2 4 5" xfId="18787" xr:uid="{FA475373-4FE4-45D1-89AD-7F0D18DA7C8B}"/>
    <cellStyle name="20% - Ênfase3 2 2 4 6" xfId="21062" xr:uid="{77E5651E-1806-483B-A95E-B758734281D9}"/>
    <cellStyle name="20% - Ênfase3 2 2 4 7" xfId="30473" xr:uid="{3EF6625A-3250-43DD-8BF6-C6ADA6100598}"/>
    <cellStyle name="20% - Ênfase3 2 2 4 8" xfId="35547" xr:uid="{9AF445F6-5400-4A4F-A7C3-68DC0FE875F1}"/>
    <cellStyle name="20% - Ênfase3 2 2 5" xfId="3146" xr:uid="{5C91DD32-32E1-43E5-BB21-3B203DF24296}"/>
    <cellStyle name="20% - Ênfase3 2 2 5 2" xfId="12025" xr:uid="{D14841C1-529E-48ED-93A6-D6804AA734C9}"/>
    <cellStyle name="20% - Ênfase3 2 2 5 3" xfId="28792" xr:uid="{84F81DAE-7E3B-400A-AC50-42F81A4765F7}"/>
    <cellStyle name="20% - Ênfase3 2 2 5 4" xfId="39204" xr:uid="{36024036-E444-47D7-A356-400648409295}"/>
    <cellStyle name="20% - Ênfase3 2 2 6" xfId="3717" xr:uid="{A584FA4D-9311-4F6D-8AF1-A41578E0E29D}"/>
    <cellStyle name="20% - Ênfase3 2 2 7" xfId="5998" xr:uid="{6C776251-DEE5-49C2-B3BB-A87C523937EF}"/>
    <cellStyle name="20% - Ênfase3 2 2 8" xfId="14807" xr:uid="{53A7BA7A-583A-4CD4-9D0B-84C208DDFFCE}"/>
    <cellStyle name="20% - Ênfase3 2 2 9" xfId="17082" xr:uid="{B031F637-620D-4411-9449-DED5BF99A581}"/>
    <cellStyle name="20% - Ênfase3 2 3" xfId="437" xr:uid="{D765A76A-832C-4EE1-AB33-64E816FBC633}"/>
    <cellStyle name="20% - Ênfase3 2 3 10" xfId="21652" xr:uid="{30FF578E-F380-480A-8461-B19B76550F41}"/>
    <cellStyle name="20% - Ênfase3 2 3 11" xfId="28817" xr:uid="{1A0259FD-63A8-4DAA-B3E3-9B0AEEDC6082}"/>
    <cellStyle name="20% - Ênfase3 2 3 12" xfId="31052" xr:uid="{B3A0A0CE-EA05-45CF-A94F-137F188AC7E9}"/>
    <cellStyle name="20% - Ênfase3 2 3 13" xfId="33364" xr:uid="{98ED7325-0FB3-408B-8ED7-274BACA5F222}"/>
    <cellStyle name="20% - Ênfase3 2 3 2" xfId="1754" xr:uid="{E06E89CF-B117-4F6B-8128-37A131EAF42B}"/>
    <cellStyle name="20% - Ênfase3 2 3 2 2" xfId="4595" xr:uid="{4714C4FD-D387-496C-B129-D15A5E6F007E}"/>
    <cellStyle name="20% - Ênfase3 2 3 2 3" xfId="7536" xr:uid="{3B698F68-682A-4BA1-8ED0-A11EE7FFB927}"/>
    <cellStyle name="20% - Ênfase3 2 3 2 4" xfId="15685" xr:uid="{62BA7D0D-D7B6-4A62-8EBF-9B0DF3DEBB64}"/>
    <cellStyle name="20% - Ênfase3 2 3 2 5" xfId="17960" xr:uid="{7B7C5BBB-3E6D-46D4-9372-C15C556D6A4D}"/>
    <cellStyle name="20% - Ênfase3 2 3 2 6" xfId="20235" xr:uid="{55A37C10-CFCA-4FD0-951F-8920370A5675}"/>
    <cellStyle name="20% - Ênfase3 2 3 2 7" xfId="29659" xr:uid="{FF8D1C1A-0E6B-405A-AA36-7B965CC8737B}"/>
    <cellStyle name="20% - Ênfase3 2 3 2 8" xfId="34720" xr:uid="{D0714973-563B-42AA-8195-3F2BB1A63463}"/>
    <cellStyle name="20% - Ênfase3 2 3 3" xfId="2605" xr:uid="{B261AD84-AD45-46D3-85E7-2F5D95645BAC}"/>
    <cellStyle name="20% - Ênfase3 2 3 3 2" xfId="5446" xr:uid="{A28997EE-1BE7-44B0-BA85-2570EE444EEE}"/>
    <cellStyle name="20% - Ênfase3 2 3 3 3" xfId="8387" xr:uid="{CD31113F-45A3-44A3-A480-749E8AE04CBB}"/>
    <cellStyle name="20% - Ênfase3 2 3 3 4" xfId="16536" xr:uid="{68F703CC-4433-4E1C-B553-B875366FD3AB}"/>
    <cellStyle name="20% - Ênfase3 2 3 3 5" xfId="18811" xr:uid="{BEABFD34-BFC4-4136-9966-8F97D1C9B3D9}"/>
    <cellStyle name="20% - Ênfase3 2 3 3 6" xfId="21086" xr:uid="{FD911221-81B3-4DFA-A85F-AFD55534CB9C}"/>
    <cellStyle name="20% - Ênfase3 2 3 3 7" xfId="30496" xr:uid="{4A4A64DA-4BA3-4C30-8FD9-17929A48692C}"/>
    <cellStyle name="20% - Ênfase3 2 3 3 8" xfId="35571" xr:uid="{7C6B475B-A530-4055-9C95-825CE2620A0C}"/>
    <cellStyle name="20% - Ênfase3 2 3 4" xfId="3170" xr:uid="{8D6A0CC4-081E-49D9-9819-DE59F982CE86}"/>
    <cellStyle name="20% - Ênfase3 2 3 4 2" xfId="12049" xr:uid="{AE196185-25B4-4C44-A694-E9919EE4792A}"/>
    <cellStyle name="20% - Ênfase3 2 3 5" xfId="3741" xr:uid="{57C305F0-BE6C-482C-88B4-105D71634015}"/>
    <cellStyle name="20% - Ênfase3 2 3 6" xfId="6022" xr:uid="{4713F6B0-CDB4-49B8-81E4-FBC74DCE3DBB}"/>
    <cellStyle name="20% - Ênfase3 2 3 7" xfId="14831" xr:uid="{475E0022-AB46-4629-90DE-1A23FA6D6DC3}"/>
    <cellStyle name="20% - Ênfase3 2 3 8" xfId="17106" xr:uid="{AEBA3BA6-B819-46A2-A811-1B40E526C5F8}"/>
    <cellStyle name="20% - Ênfase3 2 3 9" xfId="19381" xr:uid="{4FAA2A87-B870-42E9-9D57-5C2ACDA3BB87}"/>
    <cellStyle name="20% - Ênfase3 2 4" xfId="1709" xr:uid="{324D44D4-5919-4C76-9A53-5CC52D79C265}"/>
    <cellStyle name="20% - Ênfase3 2 4 2" xfId="4550" xr:uid="{F94F5FA2-18E1-4F2A-A1E3-E4668A7B0C4B}"/>
    <cellStyle name="20% - Ênfase3 2 4 3" xfId="7491" xr:uid="{1301F50B-A0E4-45AD-AF27-1A3DA708E7CD}"/>
    <cellStyle name="20% - Ênfase3 2 4 4" xfId="15640" xr:uid="{904ADFAD-2A5A-4349-BAFB-6ADE54CF0C90}"/>
    <cellStyle name="20% - Ênfase3 2 4 5" xfId="17915" xr:uid="{77221E3E-516B-4C4F-A482-DA81EF550EC7}"/>
    <cellStyle name="20% - Ênfase3 2 4 6" xfId="20190" xr:uid="{F000EEAE-69C6-441D-864C-D204159C2242}"/>
    <cellStyle name="20% - Ênfase3 2 4 7" xfId="23267" xr:uid="{A81908A7-4933-4E11-8D43-91B1A0AEBC5F}"/>
    <cellStyle name="20% - Ênfase3 2 4 8" xfId="29615" xr:uid="{9BB2C06D-F838-4C9A-8222-D1DD0549FC66}"/>
    <cellStyle name="20% - Ênfase3 2 4 9" xfId="34675" xr:uid="{ED9B04B2-62F1-4995-835A-F040D49FD25F}"/>
    <cellStyle name="20% - Ênfase3 2 5" xfId="2560" xr:uid="{5926A255-E88C-414F-A4DA-1C5A9CE79323}"/>
    <cellStyle name="20% - Ênfase3 2 5 2" xfId="5401" xr:uid="{70AE4226-D7D0-4DCF-8AF3-5DC9E3FAA2C0}"/>
    <cellStyle name="20% - Ênfase3 2 5 3" xfId="8342" xr:uid="{A2F5549B-26C8-48A0-8E2B-3C1EE82CD3AB}"/>
    <cellStyle name="20% - Ênfase3 2 5 4" xfId="16491" xr:uid="{4AD34135-EFB5-4128-8348-5ED3E4D51E89}"/>
    <cellStyle name="20% - Ênfase3 2 5 5" xfId="18766" xr:uid="{5314FB93-B1F2-4F85-91AA-0A9529AA68EF}"/>
    <cellStyle name="20% - Ênfase3 2 5 6" xfId="21041" xr:uid="{A7BAA631-0CA1-4BF0-A4D8-88A355AAE40D}"/>
    <cellStyle name="20% - Ênfase3 2 5 7" xfId="30452" xr:uid="{361ED705-43E3-4178-A929-4D6D665A3247}"/>
    <cellStyle name="20% - Ênfase3 2 5 8" xfId="35526" xr:uid="{ABB73703-0F5F-4F8F-9175-7108E5EFDFFB}"/>
    <cellStyle name="20% - Ênfase3 2 6" xfId="3125" xr:uid="{C84B1EB1-E47A-42CE-8A71-72F34AC3A9B7}"/>
    <cellStyle name="20% - Ênfase3 2 6 2" xfId="12004" xr:uid="{617ED082-54B3-4773-8F8F-309C2F3E76EB}"/>
    <cellStyle name="20% - Ênfase3 2 6 3" xfId="28696" xr:uid="{EFC1CAAC-BFFF-4B50-B561-EB8062F0A97C}"/>
    <cellStyle name="20% - Ênfase3 2 6 4" xfId="39185" xr:uid="{B7D2B7B7-B545-44C9-A9F5-306F5F2947F0}"/>
    <cellStyle name="20% - Ênfase3 2 7" xfId="3696" xr:uid="{1CCBA24C-84FF-496F-A6F0-0CCDC191625D}"/>
    <cellStyle name="20% - Ênfase3 2 8" xfId="5968" xr:uid="{640095AC-CF78-4143-8B07-E9025BEB511E}"/>
    <cellStyle name="20% - Ênfase3 2 9" xfId="14786" xr:uid="{C3BE04F7-3DE9-4820-8F9B-2FA13339FC45}"/>
    <cellStyle name="20% - Ênfase3 3" xfId="303" xr:uid="{A10930F0-C5A5-4AFC-ADEF-149FE3920EF9}"/>
    <cellStyle name="20% - Ênfase3 3 2" xfId="23392" xr:uid="{C2524A1C-12FA-4D1F-8B01-625E18382A8E}"/>
    <cellStyle name="20% - Ênfase3 3 3" xfId="23268" xr:uid="{EB0A4780-9BD1-47DF-B511-E70D6B418D1C}"/>
    <cellStyle name="20% - Ênfase3 3 3 2" xfId="28697" xr:uid="{F96DE8D8-3969-4B76-977F-6298F11F9F72}"/>
    <cellStyle name="20% - Ênfase3 4" xfId="1477" xr:uid="{8FE43C59-2E00-446B-847F-78F228A6EB9C}"/>
    <cellStyle name="20% - Ênfase3 4 2" xfId="4316" xr:uid="{21392FBD-9C64-4206-995D-6E3E57DA15C7}"/>
    <cellStyle name="20% - Ênfase3 4 2 2" xfId="29388" xr:uid="{099D1B12-C9CE-4FF3-AA60-59FECE9AF80E}"/>
    <cellStyle name="20% - Ênfase3 4 2 3" xfId="39444" xr:uid="{864193AC-5FAA-4A44-9296-82E3EA269143}"/>
    <cellStyle name="20% - Ênfase3 4 3" xfId="7258" xr:uid="{11C7B15A-C202-4FD9-BCB7-830B0A5A0338}"/>
    <cellStyle name="20% - Ênfase3 4 4" xfId="15406" xr:uid="{8199F30D-9835-485D-B292-A9038D4E177A}"/>
    <cellStyle name="20% - Ênfase3 4 5" xfId="17681" xr:uid="{C26CDA7C-0846-4AF2-8EF5-10C1CE1E9382}"/>
    <cellStyle name="20% - Ênfase3 4 6" xfId="19956" xr:uid="{D7F90CE9-DA95-49F6-AC45-8F962A7ADA06}"/>
    <cellStyle name="20% - Ênfase3 4 7" xfId="23899" xr:uid="{E894122A-0BCE-48C4-9E1B-B7A72055B55E}"/>
    <cellStyle name="20% - Ênfase3 4 8" xfId="34442" xr:uid="{B8D4FB12-4016-4DD7-AD39-FDDD608ECE5A}"/>
    <cellStyle name="20% - Ênfase3 5" xfId="2345" xr:uid="{A99726E0-8C17-4DC2-8DEE-9779F069ECC9}"/>
    <cellStyle name="20% - Ênfase3 5 2" xfId="5186" xr:uid="{F179E16A-ACB2-4679-8C84-8C10B0F14E0A}"/>
    <cellStyle name="20% - Ênfase3 5 2 2" xfId="30237" xr:uid="{31702964-AAB9-4810-BD9C-541D940B528B}"/>
    <cellStyle name="20% - Ênfase3 5 2 3" xfId="39569" xr:uid="{EE92032C-E9F1-47AC-8E22-41EB17D551A0}"/>
    <cellStyle name="20% - Ênfase3 5 3" xfId="8127" xr:uid="{955AEC83-9252-472B-B4AD-26C9AD6071FC}"/>
    <cellStyle name="20% - Ênfase3 5 4" xfId="16276" xr:uid="{CDE977E3-6E92-4F97-9AC5-0955FE85514B}"/>
    <cellStyle name="20% - Ênfase3 5 5" xfId="18551" xr:uid="{3E8310B0-5F97-4F43-B055-42ED91A7C9C7}"/>
    <cellStyle name="20% - Ênfase3 5 6" xfId="20826" xr:uid="{B8CE0EEE-8B03-4FB9-AE9A-06122E61092A}"/>
    <cellStyle name="20% - Ênfase3 5 7" xfId="23900" xr:uid="{F308D4F4-0E46-46E0-BFEB-DFC558B8D3FB}"/>
    <cellStyle name="20% - Ênfase3 5 8" xfId="35311" xr:uid="{F56EC651-BA22-4E42-BB56-E4A98CEB9F3C}"/>
    <cellStyle name="20% - Ênfase3 6" xfId="2889" xr:uid="{0CA615B5-68E0-4F61-B899-85841E0AA0F2}"/>
    <cellStyle name="20% - Ênfase3 6 2" xfId="11768" xr:uid="{21658DF0-57FB-404D-BB3D-248C6D1D8869}"/>
    <cellStyle name="20% - Ênfase3 7" xfId="3457" xr:uid="{7C53C58E-39BA-4A49-A1E8-0B93F1B7BA63}"/>
    <cellStyle name="20% - Ênfase3 8" xfId="5730" xr:uid="{7F478834-8D31-4C73-A16D-FC8B91AD16A9}"/>
    <cellStyle name="20% - Ênfase3 9" xfId="14547" xr:uid="{1A5B1080-2D60-41D2-8743-139EFD86A78A}"/>
    <cellStyle name="20% - Ênfase4" xfId="45" builtinId="42" customBuiltin="1"/>
    <cellStyle name="20% - Ênfase4 10" xfId="16824" xr:uid="{DCDB8684-9D49-4B5D-BDF4-19F2ADE5C5FA}"/>
    <cellStyle name="20% - Ênfase4 11" xfId="19099" xr:uid="{DCE3795B-A038-4812-A15F-3F5459288262}"/>
    <cellStyle name="20% - Ênfase4 12" xfId="21372" xr:uid="{1EE81301-1DEF-4327-BAC6-46A27997A1C5}"/>
    <cellStyle name="20% - Ênfase4 13" xfId="23878" xr:uid="{AE119760-02B4-4ACA-A498-50F7D1A350AE}"/>
    <cellStyle name="20% - Ênfase4 14" xfId="30794" xr:uid="{B8206806-BDE4-476A-A9A7-37B2953A0716}"/>
    <cellStyle name="20% - Ênfase4 15" xfId="33018" xr:uid="{A2D826BF-6C5E-4C49-A0AF-6E28273B4A6A}"/>
    <cellStyle name="20% - Ênfase4 2" xfId="304" xr:uid="{2F0835A0-2462-4C4E-ABCC-9FDF84221F60}"/>
    <cellStyle name="20% - Ênfase4 2 10" xfId="17062" xr:uid="{044D1828-1E4A-468E-8EE1-CC45EC54AF11}"/>
    <cellStyle name="20% - Ênfase4 2 11" xfId="19337" xr:uid="{A5465596-2185-435B-B9FC-3242417868F0}"/>
    <cellStyle name="20% - Ênfase4 2 12" xfId="21607" xr:uid="{A0A1A8BF-F688-4416-86A8-7F1D8B7C8D2B}"/>
    <cellStyle name="20% - Ênfase4 2 13" xfId="31008" xr:uid="{05C609E8-0E6E-407A-993D-9A79D90E4A2B}"/>
    <cellStyle name="20% - Ênfase4 2 14" xfId="33271" xr:uid="{4ADFA900-EEE3-4DE3-A677-BA8E69E2AE7D}"/>
    <cellStyle name="20% - Ênfase4 2 2" xfId="411" xr:uid="{B42C5536-FF97-4243-B413-31DCD80CF55A}"/>
    <cellStyle name="20% - Ênfase4 2 2 10" xfId="19358" xr:uid="{EE513482-ECE3-46D3-94AC-CF9A2EA56745}"/>
    <cellStyle name="20% - Ênfase4 2 2 11" xfId="21629" xr:uid="{3081A9A7-CA5E-4E04-955F-F4BB148D7F4B}"/>
    <cellStyle name="20% - Ênfase4 2 2 12" xfId="31029" xr:uid="{64C16EA5-F8F4-4996-8A30-84FEB1BB46D9}"/>
    <cellStyle name="20% - Ênfase4 2 2 13" xfId="33338" xr:uid="{D19E747D-FFBE-4445-AAA9-779990C8E39F}"/>
    <cellStyle name="20% - Ênfase4 2 2 2" xfId="460" xr:uid="{A1E16871-86B9-4431-B6D1-1C52239674FC}"/>
    <cellStyle name="20% - Ênfase4 2 2 2 10" xfId="21675" xr:uid="{B48E4344-85ED-47D8-A849-AA4754B0F35B}"/>
    <cellStyle name="20% - Ênfase4 2 2 2 11" xfId="28839" xr:uid="{94179EAD-E901-4179-B0DE-6F4401B1EC11}"/>
    <cellStyle name="20% - Ênfase4 2 2 2 12" xfId="31075" xr:uid="{F270FC87-2954-4FDB-BD47-00757D28F04D}"/>
    <cellStyle name="20% - Ênfase4 2 2 2 13" xfId="33387" xr:uid="{F0108A19-3962-47A6-B10E-A9DE723C57C5}"/>
    <cellStyle name="20% - Ênfase4 2 2 2 2" xfId="1777" xr:uid="{87F68F10-9458-408A-98AA-277558CEF350}"/>
    <cellStyle name="20% - Ênfase4 2 2 2 2 2" xfId="4618" xr:uid="{813843C1-3FB4-452A-BE9A-739804F7EB17}"/>
    <cellStyle name="20% - Ênfase4 2 2 2 2 3" xfId="7559" xr:uid="{35388535-8F08-4FFC-8409-4EFBA7807D1F}"/>
    <cellStyle name="20% - Ênfase4 2 2 2 2 4" xfId="15708" xr:uid="{245D97DD-651D-48CF-933F-B692D31AB9FE}"/>
    <cellStyle name="20% - Ênfase4 2 2 2 2 5" xfId="17983" xr:uid="{3DC9F99A-A545-4005-8E05-2579A6D6E2BE}"/>
    <cellStyle name="20% - Ênfase4 2 2 2 2 6" xfId="20258" xr:uid="{1D6D33E0-E942-4E0F-A324-54A731860D86}"/>
    <cellStyle name="20% - Ênfase4 2 2 2 2 7" xfId="29681" xr:uid="{30464339-1541-47B3-B5BF-FEA404E56D75}"/>
    <cellStyle name="20% - Ênfase4 2 2 2 2 8" xfId="34743" xr:uid="{9F6C9BAC-A53D-4292-B80A-958604F26980}"/>
    <cellStyle name="20% - Ênfase4 2 2 2 3" xfId="2628" xr:uid="{B3A58147-ED18-4812-8C6C-882F2224871D}"/>
    <cellStyle name="20% - Ênfase4 2 2 2 3 2" xfId="5469" xr:uid="{EB36BA7B-4C87-47B3-8803-969B04153917}"/>
    <cellStyle name="20% - Ênfase4 2 2 2 3 3" xfId="8410" xr:uid="{49005473-074C-4C60-BEC3-4B856D9364D6}"/>
    <cellStyle name="20% - Ênfase4 2 2 2 3 4" xfId="16559" xr:uid="{B7D576C0-26F7-405E-B17A-D52FED878734}"/>
    <cellStyle name="20% - Ênfase4 2 2 2 3 5" xfId="18834" xr:uid="{B4BBA11D-A4E7-459D-BE61-1053DA7517C4}"/>
    <cellStyle name="20% - Ênfase4 2 2 2 3 6" xfId="21109" xr:uid="{8807D0CC-AB9A-4C55-9B54-52A2D2075D54}"/>
    <cellStyle name="20% - Ênfase4 2 2 2 3 7" xfId="30518" xr:uid="{7721AD85-037E-4683-8C48-90A18984698E}"/>
    <cellStyle name="20% - Ênfase4 2 2 2 3 8" xfId="35594" xr:uid="{D170EA19-28B3-4F90-B3C5-91DE5728E455}"/>
    <cellStyle name="20% - Ênfase4 2 2 2 4" xfId="3193" xr:uid="{6A486CA7-330D-43E3-A68D-1FD0EF5A8B63}"/>
    <cellStyle name="20% - Ênfase4 2 2 2 4 2" xfId="12072" xr:uid="{C2135589-25E2-4ECD-8585-2992E45BED58}"/>
    <cellStyle name="20% - Ênfase4 2 2 2 5" xfId="3764" xr:uid="{5EC9234D-4EF6-4D30-BB02-F1146F4B746B}"/>
    <cellStyle name="20% - Ênfase4 2 2 2 6" xfId="6045" xr:uid="{D0FB6F41-377B-4AE6-82AA-D8CDD55F127E}"/>
    <cellStyle name="20% - Ênfase4 2 2 2 7" xfId="14854" xr:uid="{60E4DD78-8652-46AF-9F4D-E0DEFE3FE9DB}"/>
    <cellStyle name="20% - Ênfase4 2 2 2 8" xfId="17129" xr:uid="{A53E16BA-18BA-49DB-8EC2-4F861FA9478B}"/>
    <cellStyle name="20% - Ênfase4 2 2 2 9" xfId="19404" xr:uid="{7FA0E331-B959-4B67-88A5-EAD72B3C80DA}"/>
    <cellStyle name="20% - Ênfase4 2 2 3" xfId="1731" xr:uid="{5268AC73-C321-40A3-8BAB-733678F69ECC}"/>
    <cellStyle name="20% - Ênfase4 2 2 3 2" xfId="4572" xr:uid="{16AD7DA0-1F9F-4C68-AB60-03E8D4B10416}"/>
    <cellStyle name="20% - Ênfase4 2 2 3 3" xfId="7513" xr:uid="{040933D4-1F53-4D5C-B678-682B82D316B9}"/>
    <cellStyle name="20% - Ênfase4 2 2 3 4" xfId="15662" xr:uid="{6690F92A-FBAA-4ADD-BF80-AB2D68AFA34A}"/>
    <cellStyle name="20% - Ênfase4 2 2 3 5" xfId="17937" xr:uid="{96B8EE2A-4900-4793-BFB2-CF3DBF79E8BD}"/>
    <cellStyle name="20% - Ênfase4 2 2 3 6" xfId="20212" xr:uid="{AEAC9950-2D91-4ED5-BB73-4AFF1D5E62C8}"/>
    <cellStyle name="20% - Ênfase4 2 2 3 7" xfId="23393" xr:uid="{2370FA0F-6570-43BF-9B5E-4DC688B93CE9}"/>
    <cellStyle name="20% - Ênfase4 2 2 3 8" xfId="29637" xr:uid="{D05C6685-2682-42DC-ABD9-B4EF910A1CBB}"/>
    <cellStyle name="20% - Ênfase4 2 2 3 9" xfId="34697" xr:uid="{30475A3C-BDF4-4EA6-948B-95F0A3B877EF}"/>
    <cellStyle name="20% - Ênfase4 2 2 4" xfId="2582" xr:uid="{289FB97B-BFB9-4DB2-B440-F8D3C09DF4FB}"/>
    <cellStyle name="20% - Ênfase4 2 2 4 2" xfId="5423" xr:uid="{C23BDD22-9577-4219-9F09-C02BBA52054D}"/>
    <cellStyle name="20% - Ênfase4 2 2 4 3" xfId="8364" xr:uid="{9A68EF34-284B-46D5-B680-CBE046818FD8}"/>
    <cellStyle name="20% - Ênfase4 2 2 4 4" xfId="16513" xr:uid="{34A51062-E746-4DB7-87E8-C05802978F49}"/>
    <cellStyle name="20% - Ênfase4 2 2 4 5" xfId="18788" xr:uid="{EC371ACB-65D1-4FA5-83FD-9F05B35F8D71}"/>
    <cellStyle name="20% - Ênfase4 2 2 4 6" xfId="21063" xr:uid="{8DB595BD-8E81-4CC4-AE86-331E5E33BA47}"/>
    <cellStyle name="20% - Ênfase4 2 2 4 7" xfId="30474" xr:uid="{79B65B4B-F22E-4D6F-912B-0E4DA2A8A798}"/>
    <cellStyle name="20% - Ênfase4 2 2 4 8" xfId="35548" xr:uid="{4982B283-4B67-446F-9DFB-FA33ED77FA57}"/>
    <cellStyle name="20% - Ênfase4 2 2 5" xfId="3147" xr:uid="{EAEA661D-0819-4E5C-8F1D-BE2B27914E34}"/>
    <cellStyle name="20% - Ênfase4 2 2 5 2" xfId="12026" xr:uid="{4E082784-E846-4EFA-A67E-309D11A296C4}"/>
    <cellStyle name="20% - Ênfase4 2 2 5 3" xfId="28793" xr:uid="{AD76E151-94F9-47CE-965A-EB373B40E12C}"/>
    <cellStyle name="20% - Ênfase4 2 2 5 4" xfId="39205" xr:uid="{F791B230-ED85-4EFF-A89C-11FCD5F8F85F}"/>
    <cellStyle name="20% - Ênfase4 2 2 6" xfId="3718" xr:uid="{E079E0C7-0ECC-4D1B-9C1F-003C9280B871}"/>
    <cellStyle name="20% - Ênfase4 2 2 7" xfId="5999" xr:uid="{32FBC5FE-818E-4A23-A526-10398DE55DF6}"/>
    <cellStyle name="20% - Ênfase4 2 2 8" xfId="14808" xr:uid="{9664C2C1-E19A-438B-83A2-27A9390B2B3D}"/>
    <cellStyle name="20% - Ênfase4 2 2 9" xfId="17083" xr:uid="{44116D51-DA64-4389-92AC-72F035866EB5}"/>
    <cellStyle name="20% - Ênfase4 2 3" xfId="438" xr:uid="{499F0381-9697-49FD-AD7F-D49ED2804274}"/>
    <cellStyle name="20% - Ênfase4 2 3 10" xfId="21653" xr:uid="{1D0AD025-7275-4F2F-83B2-31E08613C440}"/>
    <cellStyle name="20% - Ênfase4 2 3 11" xfId="28818" xr:uid="{5263BB76-E7C7-4D5E-8B49-51739AF5D8A3}"/>
    <cellStyle name="20% - Ênfase4 2 3 12" xfId="31053" xr:uid="{1DF665E6-F9E8-4B5B-AD1E-BFEDA0C0A9A8}"/>
    <cellStyle name="20% - Ênfase4 2 3 13" xfId="33365" xr:uid="{391674D1-F95D-42DA-8DCB-01F886D6B329}"/>
    <cellStyle name="20% - Ênfase4 2 3 2" xfId="1755" xr:uid="{170A01A2-E605-4E03-84D6-3DD9F7DEC61D}"/>
    <cellStyle name="20% - Ênfase4 2 3 2 2" xfId="4596" xr:uid="{E1598FA4-4BBD-4392-A4EA-72E77E4408EC}"/>
    <cellStyle name="20% - Ênfase4 2 3 2 3" xfId="7537" xr:uid="{D7BCCD24-933C-4F02-9597-B8DF552F34D0}"/>
    <cellStyle name="20% - Ênfase4 2 3 2 4" xfId="15686" xr:uid="{4D4291DE-4E77-44D8-839F-4AD9AA1A4759}"/>
    <cellStyle name="20% - Ênfase4 2 3 2 5" xfId="17961" xr:uid="{37D09FE9-AFE6-40B5-A604-4308E888A5C6}"/>
    <cellStyle name="20% - Ênfase4 2 3 2 6" xfId="20236" xr:uid="{B5169CCC-5C23-44B2-86D9-C703C21A550E}"/>
    <cellStyle name="20% - Ênfase4 2 3 2 7" xfId="29660" xr:uid="{7304E41A-8756-458A-B9EF-E45D99443638}"/>
    <cellStyle name="20% - Ênfase4 2 3 2 8" xfId="34721" xr:uid="{07E52A50-2303-4FFB-8ABC-5F1DB0DD30CE}"/>
    <cellStyle name="20% - Ênfase4 2 3 3" xfId="2606" xr:uid="{CE9CC186-2E2A-44C1-A80F-54A842A5E621}"/>
    <cellStyle name="20% - Ênfase4 2 3 3 2" xfId="5447" xr:uid="{3E893163-9938-411F-9E46-594D8E9B5E8F}"/>
    <cellStyle name="20% - Ênfase4 2 3 3 3" xfId="8388" xr:uid="{0BD0AE9C-0B11-40D4-891F-2FBB9D3B930F}"/>
    <cellStyle name="20% - Ênfase4 2 3 3 4" xfId="16537" xr:uid="{3B305453-7CB2-468C-A5D4-28CD2255A481}"/>
    <cellStyle name="20% - Ênfase4 2 3 3 5" xfId="18812" xr:uid="{40A64DB3-07D2-46E1-A389-D078517B31C7}"/>
    <cellStyle name="20% - Ênfase4 2 3 3 6" xfId="21087" xr:uid="{B2719A7B-D2CB-4C5F-9C88-6A3123B71518}"/>
    <cellStyle name="20% - Ênfase4 2 3 3 7" xfId="30497" xr:uid="{8A56F731-7CB3-4043-AB51-C635A27B843C}"/>
    <cellStyle name="20% - Ênfase4 2 3 3 8" xfId="35572" xr:uid="{BE846B75-6F53-4008-A094-760A2E2101CB}"/>
    <cellStyle name="20% - Ênfase4 2 3 4" xfId="3171" xr:uid="{D41E8DB7-358C-40CC-A385-A20E5CFE65FB}"/>
    <cellStyle name="20% - Ênfase4 2 3 4 2" xfId="12050" xr:uid="{7BE3522F-DBC4-46E7-BCD8-388D4FF61389}"/>
    <cellStyle name="20% - Ênfase4 2 3 5" xfId="3742" xr:uid="{AD6FCC3C-B162-4306-A3CA-757CB0831993}"/>
    <cellStyle name="20% - Ênfase4 2 3 6" xfId="6023" xr:uid="{6A594024-A648-46BE-BE72-9F3FF12EEF7D}"/>
    <cellStyle name="20% - Ênfase4 2 3 7" xfId="14832" xr:uid="{DF20B439-8B76-4DC1-B261-4AC37CB6E9BE}"/>
    <cellStyle name="20% - Ênfase4 2 3 8" xfId="17107" xr:uid="{31DB9721-479C-4942-8BCD-7F6721847421}"/>
    <cellStyle name="20% - Ênfase4 2 3 9" xfId="19382" xr:uid="{55FC6173-94A2-426E-94DA-DC583243FAD7}"/>
    <cellStyle name="20% - Ênfase4 2 4" xfId="1710" xr:uid="{243FB228-4F77-4F1C-B1F5-D2C70D92024D}"/>
    <cellStyle name="20% - Ênfase4 2 4 2" xfId="4551" xr:uid="{E42E8958-9C0B-4994-8E31-33D776211424}"/>
    <cellStyle name="20% - Ênfase4 2 4 3" xfId="7492" xr:uid="{75F974DD-1025-470C-9909-F5DEF643ABFF}"/>
    <cellStyle name="20% - Ênfase4 2 4 4" xfId="15641" xr:uid="{E786E048-89B1-4BB5-9105-952DC9315162}"/>
    <cellStyle name="20% - Ênfase4 2 4 5" xfId="17916" xr:uid="{C5448BD8-FBBB-4562-90C2-8FCFCC691284}"/>
    <cellStyle name="20% - Ênfase4 2 4 6" xfId="20191" xr:uid="{BE40B07C-9038-4237-8FE8-1DB73877D910}"/>
    <cellStyle name="20% - Ênfase4 2 4 7" xfId="23269" xr:uid="{BC1B27EE-5CAE-4A8F-B3E3-3254A075FD0E}"/>
    <cellStyle name="20% - Ênfase4 2 4 8" xfId="29616" xr:uid="{A61B26E3-78A0-423F-86B0-B8DEE251E9C8}"/>
    <cellStyle name="20% - Ênfase4 2 4 9" xfId="34676" xr:uid="{86BD06BF-1444-494B-B4DD-F59B17A381F8}"/>
    <cellStyle name="20% - Ênfase4 2 5" xfId="2561" xr:uid="{9A54F984-7B55-43BD-BAC1-644A807E2267}"/>
    <cellStyle name="20% - Ênfase4 2 5 2" xfId="5402" xr:uid="{F06F55BC-FE09-4AB2-AD10-717D7DEFDFE4}"/>
    <cellStyle name="20% - Ênfase4 2 5 3" xfId="8343" xr:uid="{A18FB413-BC0C-4E91-A2AB-B3E781A18E1C}"/>
    <cellStyle name="20% - Ênfase4 2 5 4" xfId="16492" xr:uid="{B44A2FBC-9C90-4715-B78E-356AAD676313}"/>
    <cellStyle name="20% - Ênfase4 2 5 5" xfId="18767" xr:uid="{BC2D5E91-4F58-4638-8CF4-2695C6D3154D}"/>
    <cellStyle name="20% - Ênfase4 2 5 6" xfId="21042" xr:uid="{D764D03F-C3F3-4816-9588-966CEC343E66}"/>
    <cellStyle name="20% - Ênfase4 2 5 7" xfId="30453" xr:uid="{AF29F366-CFA1-4CCE-9DB6-3B2B2BBB682A}"/>
    <cellStyle name="20% - Ênfase4 2 5 8" xfId="35527" xr:uid="{CBC7BADE-8F2D-49F9-B6B6-BF33D7EF0548}"/>
    <cellStyle name="20% - Ênfase4 2 6" xfId="3126" xr:uid="{03D43D74-F4B5-42DD-9377-066B9D892D6C}"/>
    <cellStyle name="20% - Ênfase4 2 6 2" xfId="12005" xr:uid="{23244EA1-4316-48CC-B1B9-3B6A6DF12B46}"/>
    <cellStyle name="20% - Ênfase4 2 6 3" xfId="28698" xr:uid="{E05B04C7-586E-4D5E-8DF3-254CE3D2D6ED}"/>
    <cellStyle name="20% - Ênfase4 2 6 4" xfId="39186" xr:uid="{E29970AE-8AAC-4F5F-A22F-B39DA5916896}"/>
    <cellStyle name="20% - Ênfase4 2 7" xfId="3697" xr:uid="{EA996BCF-C17C-46CE-B14C-FC524F8B804A}"/>
    <cellStyle name="20% - Ênfase4 2 8" xfId="5969" xr:uid="{147FA390-BF3E-4915-B4AB-CD75DC7B7958}"/>
    <cellStyle name="20% - Ênfase4 2 9" xfId="14787" xr:uid="{2A93B962-5602-418A-85F0-9A62FBE659DF}"/>
    <cellStyle name="20% - Ênfase4 3" xfId="305" xr:uid="{682EE4B9-F1A6-4DE9-88C7-75D03638BEEE}"/>
    <cellStyle name="20% - Ênfase4 3 2" xfId="23394" xr:uid="{D71C0D7F-46CD-4CD6-83A5-5A5706F53F3A}"/>
    <cellStyle name="20% - Ênfase4 3 3" xfId="23270" xr:uid="{3F86209E-7636-45BE-AF23-C4971A07482D}"/>
    <cellStyle name="20% - Ênfase4 3 3 2" xfId="28699" xr:uid="{0787C15C-5D6F-4260-8504-D633D9377CA4}"/>
    <cellStyle name="20% - Ênfase4 4" xfId="1479" xr:uid="{48CE54A6-530C-487C-A023-DD82B9F134DA}"/>
    <cellStyle name="20% - Ênfase4 4 2" xfId="4318" xr:uid="{8A1A965E-B699-48E4-9E7A-51B5F636FC85}"/>
    <cellStyle name="20% - Ênfase4 4 2 2" xfId="29390" xr:uid="{DBD02EFA-01F8-4D51-81A8-B4AEBD2D6D79}"/>
    <cellStyle name="20% - Ênfase4 4 2 3" xfId="39446" xr:uid="{77A754E1-3277-428F-9307-585241726106}"/>
    <cellStyle name="20% - Ênfase4 4 3" xfId="7260" xr:uid="{88F39EE1-C1EB-495D-92A0-37FEE5DB5D3A}"/>
    <cellStyle name="20% - Ênfase4 4 4" xfId="15408" xr:uid="{424CCF6C-0C6E-42BA-B3EE-B74E2E2FBA87}"/>
    <cellStyle name="20% - Ênfase4 4 5" xfId="17683" xr:uid="{35E63C6B-36DC-412A-B0CD-786C4F7F9948}"/>
    <cellStyle name="20% - Ênfase4 4 6" xfId="19958" xr:uid="{A7B72EF5-641F-43E6-A61B-7F7C3A3F48D0}"/>
    <cellStyle name="20% - Ênfase4 4 7" xfId="23901" xr:uid="{65B143D3-D185-4BE5-9D5F-68EC6C3E8585}"/>
    <cellStyle name="20% - Ênfase4 4 8" xfId="34444" xr:uid="{12B08C9D-6537-4D9B-B382-3DA7F5803DFB}"/>
    <cellStyle name="20% - Ênfase4 5" xfId="2347" xr:uid="{69237FCD-DE1E-4911-B607-F28E814AC36D}"/>
    <cellStyle name="20% - Ênfase4 5 2" xfId="5188" xr:uid="{414ACA40-6101-46EC-A9EA-650DFCFA63A7}"/>
    <cellStyle name="20% - Ênfase4 5 2 2" xfId="30239" xr:uid="{A48C2A8C-DE7F-45CE-8D33-8DF8DB4D2A6E}"/>
    <cellStyle name="20% - Ênfase4 5 2 3" xfId="39571" xr:uid="{9C33D771-38BE-4F51-B56E-2FED00A6B206}"/>
    <cellStyle name="20% - Ênfase4 5 3" xfId="8129" xr:uid="{06AA9633-7C4E-4EF1-A875-6A6A76A97C1B}"/>
    <cellStyle name="20% - Ênfase4 5 4" xfId="16278" xr:uid="{368CB7C2-4529-45D1-88AD-66072E5ECEBE}"/>
    <cellStyle name="20% - Ênfase4 5 5" xfId="18553" xr:uid="{BC03B0D9-7D7C-4164-ACE9-5ACE82CA5B9F}"/>
    <cellStyle name="20% - Ênfase4 5 6" xfId="20828" xr:uid="{39AF163F-6A16-4C18-B68F-20900924B3A9}"/>
    <cellStyle name="20% - Ênfase4 5 7" xfId="23902" xr:uid="{A04D4F67-0CDA-4468-852C-82F1E7FEB60B}"/>
    <cellStyle name="20% - Ênfase4 5 8" xfId="35313" xr:uid="{2B62D789-4512-4F22-BDE0-647FDA17873E}"/>
    <cellStyle name="20% - Ênfase4 6" xfId="2891" xr:uid="{F9BF1842-97D2-4A5B-8D1A-2D75A8ABAC8B}"/>
    <cellStyle name="20% - Ênfase4 6 2" xfId="11770" xr:uid="{CA71153B-2D80-45E0-907F-D6FA0ED8A95C}"/>
    <cellStyle name="20% - Ênfase4 7" xfId="3459" xr:uid="{38BC5F39-E447-4480-89B2-7CF60D87945F}"/>
    <cellStyle name="20% - Ênfase4 8" xfId="5732" xr:uid="{E49A9645-9F0B-4D50-8DFF-371BE819220B}"/>
    <cellStyle name="20% - Ênfase4 9" xfId="14549" xr:uid="{FC770BD0-A845-4737-825F-102B18D86B64}"/>
    <cellStyle name="20% - Ênfase5" xfId="48" builtinId="46" customBuiltin="1"/>
    <cellStyle name="20% - Ênfase5 10" xfId="16826" xr:uid="{0AB9F795-AD04-4ECE-9FA6-D1FB54644F3B}"/>
    <cellStyle name="20% - Ênfase5 11" xfId="19101" xr:uid="{E7A6727D-52E9-43B2-9EE4-01D33C7DBE56}"/>
    <cellStyle name="20% - Ênfase5 12" xfId="21374" xr:uid="{61D399F8-09DB-4C54-9725-CABFB1B23944}"/>
    <cellStyle name="20% - Ênfase5 13" xfId="23880" xr:uid="{F28AF4F1-C61F-44F8-AA44-A287E4C63EDA}"/>
    <cellStyle name="20% - Ênfase5 14" xfId="30796" xr:uid="{C24321DE-4EDA-43E1-9207-FE24FE9E56D0}"/>
    <cellStyle name="20% - Ênfase5 15" xfId="33021" xr:uid="{ACDA525B-E2A2-4CD0-A607-ED0657798736}"/>
    <cellStyle name="20% - Ênfase5 2" xfId="306" xr:uid="{0ED0AF89-83DA-4213-85A1-90EA732D8D15}"/>
    <cellStyle name="20% - Ênfase5 2 10" xfId="17063" xr:uid="{8CB3202F-DF78-431F-ACF0-6C72B50EA7B1}"/>
    <cellStyle name="20% - Ênfase5 2 11" xfId="19338" xr:uid="{32C5A91F-BBD2-4B6F-962D-F5DA1653CBA2}"/>
    <cellStyle name="20% - Ênfase5 2 12" xfId="21608" xr:uid="{D5FF6385-6DE1-4679-A442-F89A72729EBD}"/>
    <cellStyle name="20% - Ênfase5 2 13" xfId="31009" xr:uid="{167BB481-C05B-4CA2-840E-A43CB6FE64C2}"/>
    <cellStyle name="20% - Ênfase5 2 14" xfId="33272" xr:uid="{B3EB3C4C-9485-49F9-A15A-501D09EF124B}"/>
    <cellStyle name="20% - Ênfase5 2 2" xfId="412" xr:uid="{689832CC-E2E9-4D55-AF06-85856AC47B29}"/>
    <cellStyle name="20% - Ênfase5 2 2 10" xfId="19359" xr:uid="{E99A3569-0A14-47AC-A660-983BFD9EC4A7}"/>
    <cellStyle name="20% - Ênfase5 2 2 11" xfId="21630" xr:uid="{C3E0D834-84AC-4A7E-AE76-6F75AAC4F4A1}"/>
    <cellStyle name="20% - Ênfase5 2 2 12" xfId="31030" xr:uid="{22FA7B7D-68FF-4FA1-B923-605102F189EA}"/>
    <cellStyle name="20% - Ênfase5 2 2 13" xfId="33339" xr:uid="{32B1E33E-F9C3-45AF-8451-FFBC4D0C9107}"/>
    <cellStyle name="20% - Ênfase5 2 2 2" xfId="461" xr:uid="{0D0AF5D9-59A7-4280-86F7-00841E8C72BB}"/>
    <cellStyle name="20% - Ênfase5 2 2 2 10" xfId="21676" xr:uid="{6C4663D8-7196-48EA-BF80-77C8477E5E87}"/>
    <cellStyle name="20% - Ênfase5 2 2 2 11" xfId="28840" xr:uid="{C85FD776-7BB9-4CFB-80C0-19287E39A5BB}"/>
    <cellStyle name="20% - Ênfase5 2 2 2 12" xfId="31076" xr:uid="{421A79AF-BC07-47BF-BC79-D69D796A8B20}"/>
    <cellStyle name="20% - Ênfase5 2 2 2 13" xfId="33388" xr:uid="{78927AEC-84E0-436C-9429-EA853CDCFE24}"/>
    <cellStyle name="20% - Ênfase5 2 2 2 2" xfId="1778" xr:uid="{522CED82-1D1E-4772-80F3-26990F510C31}"/>
    <cellStyle name="20% - Ênfase5 2 2 2 2 2" xfId="4619" xr:uid="{85462CA9-2D65-4127-A78C-1AA5291BF9CE}"/>
    <cellStyle name="20% - Ênfase5 2 2 2 2 3" xfId="7560" xr:uid="{9CFEE29F-69BF-4DE8-A7E8-F8BDE90AB56F}"/>
    <cellStyle name="20% - Ênfase5 2 2 2 2 4" xfId="15709" xr:uid="{F0A8686A-ABBA-418E-963C-DE9CCB388F4D}"/>
    <cellStyle name="20% - Ênfase5 2 2 2 2 5" xfId="17984" xr:uid="{74CD74FF-A59C-4888-8D16-E3E1F570646D}"/>
    <cellStyle name="20% - Ênfase5 2 2 2 2 6" xfId="20259" xr:uid="{81D0A0D2-71C0-476A-9E5B-E863234515BF}"/>
    <cellStyle name="20% - Ênfase5 2 2 2 2 7" xfId="29682" xr:uid="{759817F1-620B-4C57-9E5A-2977C9175E93}"/>
    <cellStyle name="20% - Ênfase5 2 2 2 2 8" xfId="34744" xr:uid="{27A2DA71-C847-4529-BABA-63D75BD5BE0D}"/>
    <cellStyle name="20% - Ênfase5 2 2 2 3" xfId="2629" xr:uid="{1DA52DD9-3843-4E0A-B541-5E07CF12960A}"/>
    <cellStyle name="20% - Ênfase5 2 2 2 3 2" xfId="5470" xr:uid="{1DF95A03-5EA5-48F6-906E-6E4C455539B9}"/>
    <cellStyle name="20% - Ênfase5 2 2 2 3 3" xfId="8411" xr:uid="{25FA9C34-99DC-4342-BE0D-A795DC0F8FFB}"/>
    <cellStyle name="20% - Ênfase5 2 2 2 3 4" xfId="16560" xr:uid="{63715CD2-524A-4D55-AA59-F3EEA5535EBA}"/>
    <cellStyle name="20% - Ênfase5 2 2 2 3 5" xfId="18835" xr:uid="{8B9E29F8-4DF4-4AED-80A3-A19BC3B40EF7}"/>
    <cellStyle name="20% - Ênfase5 2 2 2 3 6" xfId="21110" xr:uid="{A32824D5-722F-4380-8DB9-8F4F6C85FBA8}"/>
    <cellStyle name="20% - Ênfase5 2 2 2 3 7" xfId="30519" xr:uid="{7D3C1030-F839-4535-9A98-6D89A8C61127}"/>
    <cellStyle name="20% - Ênfase5 2 2 2 3 8" xfId="35595" xr:uid="{E79D2E68-BA0D-414B-ADC8-DB9064F83757}"/>
    <cellStyle name="20% - Ênfase5 2 2 2 4" xfId="3194" xr:uid="{D8ABCF68-F549-4312-8723-FD8C23BF7F42}"/>
    <cellStyle name="20% - Ênfase5 2 2 2 4 2" xfId="12073" xr:uid="{F5F574D1-252E-44A1-B52D-0E9C49088078}"/>
    <cellStyle name="20% - Ênfase5 2 2 2 5" xfId="3765" xr:uid="{6EF2D18E-9FC7-485E-8493-910E240B3BDE}"/>
    <cellStyle name="20% - Ênfase5 2 2 2 6" xfId="6046" xr:uid="{6B67023F-76D6-4374-B7FB-16CB58EE71D2}"/>
    <cellStyle name="20% - Ênfase5 2 2 2 7" xfId="14855" xr:uid="{3C23D27E-19B7-4B82-8F16-804E84F3C7A6}"/>
    <cellStyle name="20% - Ênfase5 2 2 2 8" xfId="17130" xr:uid="{9792CA4B-2B83-482D-85A4-E8DE39F481CD}"/>
    <cellStyle name="20% - Ênfase5 2 2 2 9" xfId="19405" xr:uid="{10537138-A13F-44BB-948A-A29FEBAC9AF6}"/>
    <cellStyle name="20% - Ênfase5 2 2 3" xfId="1732" xr:uid="{F0FBBAF6-6E71-4C0B-A036-ACEA01C40104}"/>
    <cellStyle name="20% - Ênfase5 2 2 3 2" xfId="4573" xr:uid="{12B3F475-3345-4EFC-ADD2-01964BAD422F}"/>
    <cellStyle name="20% - Ênfase5 2 2 3 3" xfId="7514" xr:uid="{705E3226-BDA5-4CD7-8034-877ADE636DD9}"/>
    <cellStyle name="20% - Ênfase5 2 2 3 4" xfId="15663" xr:uid="{EDEC673E-6B5D-4210-A49F-FBA4E3140A76}"/>
    <cellStyle name="20% - Ênfase5 2 2 3 5" xfId="17938" xr:uid="{607A64A9-6DF8-448A-A17C-4BD796BAC693}"/>
    <cellStyle name="20% - Ênfase5 2 2 3 6" xfId="20213" xr:uid="{927DA58D-291D-49D8-B41D-73DE5965F977}"/>
    <cellStyle name="20% - Ênfase5 2 2 3 7" xfId="23395" xr:uid="{59B9ABE6-F71F-42C4-BC61-0260B4397589}"/>
    <cellStyle name="20% - Ênfase5 2 2 3 8" xfId="29638" xr:uid="{4325D5BC-6A84-4680-8AC9-784F8B47A796}"/>
    <cellStyle name="20% - Ênfase5 2 2 3 9" xfId="34698" xr:uid="{E5B17717-2311-4F57-971F-7DBE0148ED47}"/>
    <cellStyle name="20% - Ênfase5 2 2 4" xfId="2583" xr:uid="{EE86A7B3-094F-43A9-97FA-D138F2500953}"/>
    <cellStyle name="20% - Ênfase5 2 2 4 2" xfId="5424" xr:uid="{F044F6C1-9659-453C-AD5E-F216E8396982}"/>
    <cellStyle name="20% - Ênfase5 2 2 4 3" xfId="8365" xr:uid="{B0B08897-AAEF-4514-BA7E-FFF7E4062AF0}"/>
    <cellStyle name="20% - Ênfase5 2 2 4 4" xfId="16514" xr:uid="{C1091DA1-E1DD-423F-B5BD-41F495D16F15}"/>
    <cellStyle name="20% - Ênfase5 2 2 4 5" xfId="18789" xr:uid="{55AD85FE-F50C-44F3-A646-D4E4D657987E}"/>
    <cellStyle name="20% - Ênfase5 2 2 4 6" xfId="21064" xr:uid="{B25480AC-3DF8-449D-BFBF-1B9520EF55F1}"/>
    <cellStyle name="20% - Ênfase5 2 2 4 7" xfId="30475" xr:uid="{1D02708C-670F-4F42-A3E3-CBC05FF09D18}"/>
    <cellStyle name="20% - Ênfase5 2 2 4 8" xfId="35549" xr:uid="{3F034033-4318-4E34-85F2-760B914088A4}"/>
    <cellStyle name="20% - Ênfase5 2 2 5" xfId="3148" xr:uid="{57DAB2CC-D504-4B1A-88A6-D702EFBDE680}"/>
    <cellStyle name="20% - Ênfase5 2 2 5 2" xfId="12027" xr:uid="{49AFFDDE-13AA-45C2-B9C8-FA0AE54AC37F}"/>
    <cellStyle name="20% - Ênfase5 2 2 5 3" xfId="28794" xr:uid="{45E5534E-4B36-4DD5-9554-765372907755}"/>
    <cellStyle name="20% - Ênfase5 2 2 5 4" xfId="39206" xr:uid="{6B7FE435-1BD2-4FA6-AEA8-326D844B60B6}"/>
    <cellStyle name="20% - Ênfase5 2 2 6" xfId="3719" xr:uid="{4155CDB2-3DEC-4252-B321-C0923DF325B6}"/>
    <cellStyle name="20% - Ênfase5 2 2 7" xfId="6000" xr:uid="{173E9B99-3405-4017-A6A1-14AD82F61E2B}"/>
    <cellStyle name="20% - Ênfase5 2 2 8" xfId="14809" xr:uid="{4455530E-7321-49B8-8E55-FB943420A5DE}"/>
    <cellStyle name="20% - Ênfase5 2 2 9" xfId="17084" xr:uid="{5D288940-555A-48DF-B44D-8BD823438C61}"/>
    <cellStyle name="20% - Ênfase5 2 3" xfId="439" xr:uid="{E5AC17F4-4DAD-464E-BB04-F754E85C0905}"/>
    <cellStyle name="20% - Ênfase5 2 3 10" xfId="21654" xr:uid="{139B18B6-9877-42D3-8FB3-E52A9B12E792}"/>
    <cellStyle name="20% - Ênfase5 2 3 11" xfId="28819" xr:uid="{5912E019-A9D8-4CCD-8B92-A757A295896F}"/>
    <cellStyle name="20% - Ênfase5 2 3 12" xfId="31054" xr:uid="{1202227A-B0A6-44FF-8672-70AC8A085A6C}"/>
    <cellStyle name="20% - Ênfase5 2 3 13" xfId="33366" xr:uid="{350C2BC1-3D5E-4A3E-BFF1-9BB0584D4C4A}"/>
    <cellStyle name="20% - Ênfase5 2 3 2" xfId="1756" xr:uid="{B5CC2D61-092A-4136-8CD1-18530E0801AA}"/>
    <cellStyle name="20% - Ênfase5 2 3 2 2" xfId="4597" xr:uid="{6197A4D6-517B-42A6-8E02-D48972255749}"/>
    <cellStyle name="20% - Ênfase5 2 3 2 3" xfId="7538" xr:uid="{F5BE2037-7ABA-4A63-AE4F-8DB8F8586A7F}"/>
    <cellStyle name="20% - Ênfase5 2 3 2 4" xfId="15687" xr:uid="{C680B584-F2F6-4A98-ACBD-F8C7F6FB60EF}"/>
    <cellStyle name="20% - Ênfase5 2 3 2 5" xfId="17962" xr:uid="{4DDABE94-A0DF-47D0-BEEB-633B5ECB9E56}"/>
    <cellStyle name="20% - Ênfase5 2 3 2 6" xfId="20237" xr:uid="{054110AD-7C23-47C4-91CA-CAE33EFB04D1}"/>
    <cellStyle name="20% - Ênfase5 2 3 2 7" xfId="29661" xr:uid="{0BF0C9B5-B842-424A-8028-9BDB8522AF7F}"/>
    <cellStyle name="20% - Ênfase5 2 3 2 8" xfId="34722" xr:uid="{6CDCBC87-4334-44BB-9C78-FF685EA0930B}"/>
    <cellStyle name="20% - Ênfase5 2 3 3" xfId="2607" xr:uid="{F66127AB-8433-4186-AE64-60415A90DB55}"/>
    <cellStyle name="20% - Ênfase5 2 3 3 2" xfId="5448" xr:uid="{279CAC76-9305-40A6-A97B-4C5CB3F9033F}"/>
    <cellStyle name="20% - Ênfase5 2 3 3 3" xfId="8389" xr:uid="{51CD1102-5C4B-4412-AE75-7A086D4E887A}"/>
    <cellStyle name="20% - Ênfase5 2 3 3 4" xfId="16538" xr:uid="{D6980C3D-B4B0-4C84-B908-11EFA3C9CC5D}"/>
    <cellStyle name="20% - Ênfase5 2 3 3 5" xfId="18813" xr:uid="{2E0FD30E-CAF1-4902-83E2-9F0A2046CE60}"/>
    <cellStyle name="20% - Ênfase5 2 3 3 6" xfId="21088" xr:uid="{4FE7D9F1-7A83-49F3-B58A-56FA78F00A23}"/>
    <cellStyle name="20% - Ênfase5 2 3 3 7" xfId="30498" xr:uid="{3DA523CF-E9D0-41A2-A679-D047E4B82261}"/>
    <cellStyle name="20% - Ênfase5 2 3 3 8" xfId="35573" xr:uid="{50641B30-4D3F-426A-BF50-595C3F3E948F}"/>
    <cellStyle name="20% - Ênfase5 2 3 4" xfId="3172" xr:uid="{98BCA2C8-DDD2-4114-8297-003F3A6C9F3A}"/>
    <cellStyle name="20% - Ênfase5 2 3 4 2" xfId="12051" xr:uid="{3984E3A8-96EE-4101-BF0C-58D34FEC40F3}"/>
    <cellStyle name="20% - Ênfase5 2 3 5" xfId="3743" xr:uid="{5CAB724B-CA72-45EB-A334-5C6DB1153969}"/>
    <cellStyle name="20% - Ênfase5 2 3 6" xfId="6024" xr:uid="{33C8D1A0-11FB-4375-8B54-A473F91043C0}"/>
    <cellStyle name="20% - Ênfase5 2 3 7" xfId="14833" xr:uid="{8F9AFAB7-8633-4FD4-B70A-A28B86732CCD}"/>
    <cellStyle name="20% - Ênfase5 2 3 8" xfId="17108" xr:uid="{BE82104B-7E1B-45BC-8D77-32C936166C58}"/>
    <cellStyle name="20% - Ênfase5 2 3 9" xfId="19383" xr:uid="{CDA299A1-72C4-46F2-89C1-A138CF5310C9}"/>
    <cellStyle name="20% - Ênfase5 2 4" xfId="1711" xr:uid="{B37D0CD8-C261-48A3-9787-D243417FD9B6}"/>
    <cellStyle name="20% - Ênfase5 2 4 2" xfId="4552" xr:uid="{D20F2B74-86D0-4698-AA2A-0891B78E448D}"/>
    <cellStyle name="20% - Ênfase5 2 4 3" xfId="7493" xr:uid="{A718CF81-00FD-47BE-8103-745E4874874D}"/>
    <cellStyle name="20% - Ênfase5 2 4 4" xfId="15642" xr:uid="{833E1DC3-2A7C-417E-A273-3F2A46E8C1B6}"/>
    <cellStyle name="20% - Ênfase5 2 4 5" xfId="17917" xr:uid="{65D01942-F144-4911-8559-759840CEA232}"/>
    <cellStyle name="20% - Ênfase5 2 4 6" xfId="20192" xr:uid="{BFFD1CAF-6005-4C46-90D5-2661C67548CC}"/>
    <cellStyle name="20% - Ênfase5 2 4 7" xfId="23271" xr:uid="{74F9BBAA-9C5D-4C1A-B163-D61A65E155CC}"/>
    <cellStyle name="20% - Ênfase5 2 4 8" xfId="29617" xr:uid="{9140EFBC-A856-4CE8-B493-0DDE48EBFC1F}"/>
    <cellStyle name="20% - Ênfase5 2 4 9" xfId="34677" xr:uid="{7B85DEBE-68C6-4486-A11F-FB8E3D273CE1}"/>
    <cellStyle name="20% - Ênfase5 2 5" xfId="2562" xr:uid="{D34579FE-7613-4AFA-9E31-A5662FE468D3}"/>
    <cellStyle name="20% - Ênfase5 2 5 2" xfId="5403" xr:uid="{98F02D4F-7CB1-4AAA-9380-9BC47EDD638F}"/>
    <cellStyle name="20% - Ênfase5 2 5 3" xfId="8344" xr:uid="{B0F04EFE-D342-4EB1-8EBA-B8A1721DEDFF}"/>
    <cellStyle name="20% - Ênfase5 2 5 4" xfId="16493" xr:uid="{2FBCE4BB-0477-4EC4-B16F-E8297E2E69CB}"/>
    <cellStyle name="20% - Ênfase5 2 5 5" xfId="18768" xr:uid="{067C4F64-E1D0-46C8-AB52-EA541D72D1D0}"/>
    <cellStyle name="20% - Ênfase5 2 5 6" xfId="21043" xr:uid="{3E23D61F-A650-4DF0-BF4A-F3E6A169998F}"/>
    <cellStyle name="20% - Ênfase5 2 5 7" xfId="30454" xr:uid="{A529209B-B8AE-43A5-9C3E-E2E758B2C9B7}"/>
    <cellStyle name="20% - Ênfase5 2 5 8" xfId="35528" xr:uid="{7F001A5A-EF17-4D94-90E5-09D89010B6E5}"/>
    <cellStyle name="20% - Ênfase5 2 6" xfId="3127" xr:uid="{192BEFC3-9BE0-4D30-A2AF-D0CD57951B92}"/>
    <cellStyle name="20% - Ênfase5 2 6 2" xfId="12006" xr:uid="{D826E902-F7B2-4A1B-90A4-EC2DEB16FF4B}"/>
    <cellStyle name="20% - Ênfase5 2 6 3" xfId="28700" xr:uid="{02FE48FF-80A5-4179-A187-8CB4B94D6ABE}"/>
    <cellStyle name="20% - Ênfase5 2 6 4" xfId="39187" xr:uid="{048BB8A6-0396-4609-8478-945514A00438}"/>
    <cellStyle name="20% - Ênfase5 2 7" xfId="3698" xr:uid="{C434011A-3F9E-4910-999D-BDB88931E4D7}"/>
    <cellStyle name="20% - Ênfase5 2 8" xfId="5970" xr:uid="{ABDD499C-E67C-4314-9A2B-3B2CA58461B2}"/>
    <cellStyle name="20% - Ênfase5 2 9" xfId="14788" xr:uid="{3F8B9448-8C20-4ED8-8443-5C0F39360AD4}"/>
    <cellStyle name="20% - Ênfase5 3" xfId="307" xr:uid="{A54E72C4-3B84-4F79-AC18-9E627CA8ADCC}"/>
    <cellStyle name="20% - Ênfase5 3 2" xfId="23396" xr:uid="{36A5BA3C-B97C-4331-BDA6-B8E06061B65C}"/>
    <cellStyle name="20% - Ênfase5 3 3" xfId="23272" xr:uid="{4FE537B4-C614-4D89-BA59-AAF6786BB0FF}"/>
    <cellStyle name="20% - Ênfase5 3 3 2" xfId="28701" xr:uid="{B77134BF-3C0D-4978-998F-5272DDC7AFDC}"/>
    <cellStyle name="20% - Ênfase5 4" xfId="1481" xr:uid="{1D6F1E63-E13C-495A-A942-05F7A54181F8}"/>
    <cellStyle name="20% - Ênfase5 4 2" xfId="4320" xr:uid="{7396B3CB-1C82-45D2-A592-D35A63A05E4F}"/>
    <cellStyle name="20% - Ênfase5 4 2 2" xfId="29392" xr:uid="{FD4058FB-0416-44BA-BFC0-7315052D8240}"/>
    <cellStyle name="20% - Ênfase5 4 2 3" xfId="39448" xr:uid="{976FEDD0-9EF8-48B1-8496-1F37F5E89E1B}"/>
    <cellStyle name="20% - Ênfase5 4 3" xfId="7262" xr:uid="{64F4EF14-CC49-4AD0-91D7-A89EC19E6FFA}"/>
    <cellStyle name="20% - Ênfase5 4 4" xfId="15410" xr:uid="{04F71E8F-FF2F-4713-9E5E-9EFB1DD744A5}"/>
    <cellStyle name="20% - Ênfase5 4 5" xfId="17685" xr:uid="{CB4033E2-0FBC-4764-8F6B-6E867DD5CB79}"/>
    <cellStyle name="20% - Ênfase5 4 6" xfId="19960" xr:uid="{747D48F7-B7F8-4494-9E7E-3861017DF652}"/>
    <cellStyle name="20% - Ênfase5 4 7" xfId="23903" xr:uid="{44113D6F-E319-411F-B016-07C6FDF1EE99}"/>
    <cellStyle name="20% - Ênfase5 4 8" xfId="34446" xr:uid="{F8EF568E-9A4D-4EC8-A7E3-3EC3B6F2FABA}"/>
    <cellStyle name="20% - Ênfase5 5" xfId="2349" xr:uid="{2058A5B7-7BA0-406E-8F40-FFBFD3CE9B4E}"/>
    <cellStyle name="20% - Ênfase5 5 2" xfId="5190" xr:uid="{17106F47-1AF2-487B-9463-B104AB632CB7}"/>
    <cellStyle name="20% - Ênfase5 5 2 2" xfId="30241" xr:uid="{8349CEDD-C3FF-4FA9-8854-404C18321A66}"/>
    <cellStyle name="20% - Ênfase5 5 2 3" xfId="39573" xr:uid="{52FED962-699A-429D-9E7A-A34B7DB4FE32}"/>
    <cellStyle name="20% - Ênfase5 5 3" xfId="8131" xr:uid="{C0833C1E-8EEE-4DD5-9DE6-FA8C03818D4B}"/>
    <cellStyle name="20% - Ênfase5 5 4" xfId="16280" xr:uid="{99D19E50-D8CD-41E4-A49C-9219BC10478A}"/>
    <cellStyle name="20% - Ênfase5 5 5" xfId="18555" xr:uid="{06572B48-EB4B-4D76-B2DA-73FB41D70EA1}"/>
    <cellStyle name="20% - Ênfase5 5 6" xfId="20830" xr:uid="{86D5DBCC-DE35-436C-8C11-6229C91506B0}"/>
    <cellStyle name="20% - Ênfase5 5 7" xfId="23904" xr:uid="{CB92C5FF-E8E7-4044-A8CB-31872187459A}"/>
    <cellStyle name="20% - Ênfase5 5 8" xfId="35315" xr:uid="{A5928FA1-310B-45FE-A082-131146707BEF}"/>
    <cellStyle name="20% - Ênfase5 6" xfId="2893" xr:uid="{9A18868A-493A-4592-B42E-3C2B41791751}"/>
    <cellStyle name="20% - Ênfase5 6 2" xfId="11772" xr:uid="{85934D99-6494-49AA-92D3-90756C0C33ED}"/>
    <cellStyle name="20% - Ênfase5 7" xfId="3461" xr:uid="{41CF1734-D982-434B-B90B-63AF5FD30024}"/>
    <cellStyle name="20% - Ênfase5 8" xfId="5734" xr:uid="{ED3985FB-1226-441E-ABAB-34A6BE4FE0A8}"/>
    <cellStyle name="20% - Ênfase5 9" xfId="14551" xr:uid="{F5720838-98D9-4619-9AEC-502F29C07A06}"/>
    <cellStyle name="20% - Ênfase6" xfId="51" builtinId="50" customBuiltin="1"/>
    <cellStyle name="20% - Ênfase6 10" xfId="16828" xr:uid="{BC1DEEDB-A2BD-434A-86F5-6CB02A851A64}"/>
    <cellStyle name="20% - Ênfase6 11" xfId="19103" xr:uid="{5D298C37-40A2-4F64-91FA-6402E64D4285}"/>
    <cellStyle name="20% - Ênfase6 12" xfId="21376" xr:uid="{03473D4E-97C2-4A10-A096-B6E971627028}"/>
    <cellStyle name="20% - Ênfase6 13" xfId="23882" xr:uid="{CBA6A65C-7F78-4CC8-9023-096A265EA401}"/>
    <cellStyle name="20% - Ênfase6 14" xfId="30798" xr:uid="{A308B926-8DC9-4548-A39D-C7CCBA79C113}"/>
    <cellStyle name="20% - Ênfase6 15" xfId="33023" xr:uid="{E9EB8613-D370-4779-BE78-5E70A0F2F48B}"/>
    <cellStyle name="20% - Ênfase6 2" xfId="308" xr:uid="{AAD68423-D9E6-4582-8D3B-3854CCDD270E}"/>
    <cellStyle name="20% - Ênfase6 2 10" xfId="17064" xr:uid="{6C5B3FA6-5304-4111-A587-D0416D7F45DD}"/>
    <cellStyle name="20% - Ênfase6 2 11" xfId="19339" xr:uid="{80372A9B-DC2D-44BE-8AFE-A2A9BFC97F88}"/>
    <cellStyle name="20% - Ênfase6 2 12" xfId="21609" xr:uid="{6D81728A-7F44-4D55-B70A-47954D2B82C5}"/>
    <cellStyle name="20% - Ênfase6 2 13" xfId="31010" xr:uid="{9DBF1D4D-2B50-4D3C-AE18-75A14555197A}"/>
    <cellStyle name="20% - Ênfase6 2 14" xfId="33273" xr:uid="{C1DDA765-1FE4-4FE2-9599-EFCC6E3CA5D3}"/>
    <cellStyle name="20% - Ênfase6 2 2" xfId="413" xr:uid="{8E072EDE-17BC-48C4-8E87-F4B251F7B21E}"/>
    <cellStyle name="20% - Ênfase6 2 2 10" xfId="19360" xr:uid="{3B070FF3-5EFC-4E04-A565-87A234A5A236}"/>
    <cellStyle name="20% - Ênfase6 2 2 11" xfId="21631" xr:uid="{9CFD1ED2-5E32-4006-87C3-12A643B397EC}"/>
    <cellStyle name="20% - Ênfase6 2 2 12" xfId="31031" xr:uid="{2C95E0E4-3DA7-43C0-B28F-4E0C4E68E09B}"/>
    <cellStyle name="20% - Ênfase6 2 2 13" xfId="33340" xr:uid="{4DBDFAA6-C6DC-409B-9A7E-3520AF17897F}"/>
    <cellStyle name="20% - Ênfase6 2 2 2" xfId="462" xr:uid="{36D143BF-5416-48F3-9D90-A5A537467572}"/>
    <cellStyle name="20% - Ênfase6 2 2 2 10" xfId="21677" xr:uid="{80E1A1E4-4F37-460B-8752-295CCEA74E61}"/>
    <cellStyle name="20% - Ênfase6 2 2 2 11" xfId="28841" xr:uid="{342EC8CA-D3E9-422C-BC24-6B3C24EEBADB}"/>
    <cellStyle name="20% - Ênfase6 2 2 2 12" xfId="31077" xr:uid="{7AB9853E-61CE-4682-A6CF-C76136FB6752}"/>
    <cellStyle name="20% - Ênfase6 2 2 2 13" xfId="33389" xr:uid="{62AAB4AE-FB7D-48A1-90DC-883229FCE475}"/>
    <cellStyle name="20% - Ênfase6 2 2 2 2" xfId="1779" xr:uid="{1343479C-4A7B-4643-AB20-79344E11A0CC}"/>
    <cellStyle name="20% - Ênfase6 2 2 2 2 2" xfId="4620" xr:uid="{EFF8690F-31B2-4D0C-BBE4-52D915849F38}"/>
    <cellStyle name="20% - Ênfase6 2 2 2 2 3" xfId="7561" xr:uid="{DC18F4E5-ADB6-4335-A280-2A72AD258071}"/>
    <cellStyle name="20% - Ênfase6 2 2 2 2 4" xfId="15710" xr:uid="{AEC066B2-5F52-4477-BAE6-73CBBAD53E12}"/>
    <cellStyle name="20% - Ênfase6 2 2 2 2 5" xfId="17985" xr:uid="{75D402DD-580B-4B9B-979E-B7E82B22674F}"/>
    <cellStyle name="20% - Ênfase6 2 2 2 2 6" xfId="20260" xr:uid="{A50A6EB0-6A90-4F94-A653-8A4B70309089}"/>
    <cellStyle name="20% - Ênfase6 2 2 2 2 7" xfId="29683" xr:uid="{16DC69FF-FD85-447E-B8AA-D5EC5F90D200}"/>
    <cellStyle name="20% - Ênfase6 2 2 2 2 8" xfId="34745" xr:uid="{46263D6F-9CA4-411C-B7A9-86F96A6AF522}"/>
    <cellStyle name="20% - Ênfase6 2 2 2 3" xfId="2630" xr:uid="{1EDFB16A-24CD-4E01-86EA-980FF6D5A69F}"/>
    <cellStyle name="20% - Ênfase6 2 2 2 3 2" xfId="5471" xr:uid="{9B815DB3-0B3C-4815-AFAD-5BD35BC2B754}"/>
    <cellStyle name="20% - Ênfase6 2 2 2 3 3" xfId="8412" xr:uid="{F710633D-A4F3-4DC2-8C02-5FDE39160E8D}"/>
    <cellStyle name="20% - Ênfase6 2 2 2 3 4" xfId="16561" xr:uid="{B20F3819-C937-4F82-932A-C75B8AA452D8}"/>
    <cellStyle name="20% - Ênfase6 2 2 2 3 5" xfId="18836" xr:uid="{B19A5216-B240-49E6-B87D-03D725123D8E}"/>
    <cellStyle name="20% - Ênfase6 2 2 2 3 6" xfId="21111" xr:uid="{F3BA61C2-26F6-4809-844F-2955B8B6BF29}"/>
    <cellStyle name="20% - Ênfase6 2 2 2 3 7" xfId="30520" xr:uid="{7FBC8B10-B2B0-4260-BDB9-012C35A915F2}"/>
    <cellStyle name="20% - Ênfase6 2 2 2 3 8" xfId="35596" xr:uid="{4D1F0A5F-1A80-4A0D-8742-C2AE472A7B10}"/>
    <cellStyle name="20% - Ênfase6 2 2 2 4" xfId="3195" xr:uid="{536A5ABE-4A4E-43DD-997D-28F9090B5DE7}"/>
    <cellStyle name="20% - Ênfase6 2 2 2 4 2" xfId="12074" xr:uid="{19F99262-B5E5-4FFB-AB54-CB646F5AE94E}"/>
    <cellStyle name="20% - Ênfase6 2 2 2 5" xfId="3766" xr:uid="{BE98AAAA-99BE-4E32-B1F4-00215CA9BE70}"/>
    <cellStyle name="20% - Ênfase6 2 2 2 6" xfId="6047" xr:uid="{547D98C5-66A0-4EF5-8FF3-3BC9C82AC0D2}"/>
    <cellStyle name="20% - Ênfase6 2 2 2 7" xfId="14856" xr:uid="{3C53314B-923A-4684-903D-73B4A3FB4B82}"/>
    <cellStyle name="20% - Ênfase6 2 2 2 8" xfId="17131" xr:uid="{AAF5ECFC-42F2-40EF-B8B2-D42D125A957D}"/>
    <cellStyle name="20% - Ênfase6 2 2 2 9" xfId="19406" xr:uid="{D5C3DABF-D816-404E-BDAB-ACF445C36C21}"/>
    <cellStyle name="20% - Ênfase6 2 2 3" xfId="1733" xr:uid="{3F07F563-3B6F-452A-8CE6-9E8DA7917DFB}"/>
    <cellStyle name="20% - Ênfase6 2 2 3 2" xfId="4574" xr:uid="{0925D662-DB36-421F-B606-03AF548D402F}"/>
    <cellStyle name="20% - Ênfase6 2 2 3 3" xfId="7515" xr:uid="{4A9B3E02-0B37-446D-853E-C5DC324C2A96}"/>
    <cellStyle name="20% - Ênfase6 2 2 3 4" xfId="15664" xr:uid="{CD0461A0-2D01-4D83-A1F7-47519429E170}"/>
    <cellStyle name="20% - Ênfase6 2 2 3 5" xfId="17939" xr:uid="{538204FE-4CD5-48FE-87AD-C749C430E9F6}"/>
    <cellStyle name="20% - Ênfase6 2 2 3 6" xfId="20214" xr:uid="{B60A9087-FE48-43A6-8E4C-14E6B4442D6E}"/>
    <cellStyle name="20% - Ênfase6 2 2 3 7" xfId="23397" xr:uid="{213FA1A3-1906-4C83-9A9D-A55277CEA679}"/>
    <cellStyle name="20% - Ênfase6 2 2 3 8" xfId="29639" xr:uid="{8B95324D-DF2F-4897-BACE-8C9BB47B1C34}"/>
    <cellStyle name="20% - Ênfase6 2 2 3 9" xfId="34699" xr:uid="{FD556A36-0153-4BDE-85B9-65B737B94AD7}"/>
    <cellStyle name="20% - Ênfase6 2 2 4" xfId="2584" xr:uid="{74CC417E-A3AB-4CFF-A2AB-F2EBCD04A30F}"/>
    <cellStyle name="20% - Ênfase6 2 2 4 2" xfId="5425" xr:uid="{876B093C-A7D8-4874-8BFA-04FED8871C46}"/>
    <cellStyle name="20% - Ênfase6 2 2 4 3" xfId="8366" xr:uid="{E8580D94-CC99-4006-B1DD-54797A0D782D}"/>
    <cellStyle name="20% - Ênfase6 2 2 4 4" xfId="16515" xr:uid="{C5A8A856-548F-4D5F-A758-B1E9469055D5}"/>
    <cellStyle name="20% - Ênfase6 2 2 4 5" xfId="18790" xr:uid="{2B08CC5D-8E5F-4EAE-A4E4-617A8EF32088}"/>
    <cellStyle name="20% - Ênfase6 2 2 4 6" xfId="21065" xr:uid="{5D4D0D4F-ED8C-42E4-8C6D-F535E702B808}"/>
    <cellStyle name="20% - Ênfase6 2 2 4 7" xfId="30476" xr:uid="{C1321EBF-ECDD-456C-8C8F-8AE678510274}"/>
    <cellStyle name="20% - Ênfase6 2 2 4 8" xfId="35550" xr:uid="{51A0D13A-2B63-4690-A1D1-6471760DF135}"/>
    <cellStyle name="20% - Ênfase6 2 2 5" xfId="3149" xr:uid="{A93AA27E-E887-40CA-92E0-55304331C21A}"/>
    <cellStyle name="20% - Ênfase6 2 2 5 2" xfId="12028" xr:uid="{1E552712-A231-4E3B-9559-7EAAF55E8E28}"/>
    <cellStyle name="20% - Ênfase6 2 2 5 3" xfId="28795" xr:uid="{9D839F01-14C4-470A-BE65-C610DAC1E6F3}"/>
    <cellStyle name="20% - Ênfase6 2 2 5 4" xfId="39207" xr:uid="{A740A110-9B15-4BE4-BBBF-B963EDFF4E89}"/>
    <cellStyle name="20% - Ênfase6 2 2 6" xfId="3720" xr:uid="{D17D9473-A364-46E6-9E16-E2E448ED167A}"/>
    <cellStyle name="20% - Ênfase6 2 2 7" xfId="6001" xr:uid="{F33CC439-BDBC-4F64-B31F-A2F109C357CA}"/>
    <cellStyle name="20% - Ênfase6 2 2 8" xfId="14810" xr:uid="{EFC74B3E-C450-4207-AA03-205962995F2F}"/>
    <cellStyle name="20% - Ênfase6 2 2 9" xfId="17085" xr:uid="{4B4A0538-DEBF-41C0-81C8-2D8F22832F06}"/>
    <cellStyle name="20% - Ênfase6 2 3" xfId="440" xr:uid="{3F3ACC24-9550-4F3D-B831-37D412EBD2A1}"/>
    <cellStyle name="20% - Ênfase6 2 3 10" xfId="21655" xr:uid="{E1E79A31-E9EE-42AE-97D9-0AA9582C04C6}"/>
    <cellStyle name="20% - Ênfase6 2 3 11" xfId="28820" xr:uid="{3F567C36-870B-4992-A1CB-D49479C5FACB}"/>
    <cellStyle name="20% - Ênfase6 2 3 12" xfId="31055" xr:uid="{D306CBE6-9AEB-47F6-BD43-6E30D9C9258E}"/>
    <cellStyle name="20% - Ênfase6 2 3 13" xfId="33367" xr:uid="{4D007FFB-D595-44F1-AE73-A22D9C80FB5D}"/>
    <cellStyle name="20% - Ênfase6 2 3 2" xfId="1757" xr:uid="{50E6D788-FCC3-4728-A290-D0F673033C0E}"/>
    <cellStyle name="20% - Ênfase6 2 3 2 2" xfId="4598" xr:uid="{0CAD0A8C-6B4E-4E79-BDDB-C9C4030562E1}"/>
    <cellStyle name="20% - Ênfase6 2 3 2 3" xfId="7539" xr:uid="{3A679BB3-2815-4B0C-95E4-9F378AD2F59D}"/>
    <cellStyle name="20% - Ênfase6 2 3 2 4" xfId="15688" xr:uid="{55D5BD02-32EA-48C3-8B79-DC22772929AB}"/>
    <cellStyle name="20% - Ênfase6 2 3 2 5" xfId="17963" xr:uid="{3B8DEB92-A838-427F-AF75-A4C1EFE3FFE8}"/>
    <cellStyle name="20% - Ênfase6 2 3 2 6" xfId="20238" xr:uid="{0B51DC98-B2CA-4D4B-9ECB-03C074989401}"/>
    <cellStyle name="20% - Ênfase6 2 3 2 7" xfId="29662" xr:uid="{F3C814EF-AEF3-41C6-9521-6C02B9ECEB55}"/>
    <cellStyle name="20% - Ênfase6 2 3 2 8" xfId="34723" xr:uid="{1D7B86F2-69AF-4E5A-A0BA-B9EB4796F815}"/>
    <cellStyle name="20% - Ênfase6 2 3 3" xfId="2608" xr:uid="{A828B212-5D4B-4632-9669-C2FD8F19906F}"/>
    <cellStyle name="20% - Ênfase6 2 3 3 2" xfId="5449" xr:uid="{7585FACF-F62D-4ADD-851E-A6D630CE6C64}"/>
    <cellStyle name="20% - Ênfase6 2 3 3 3" xfId="8390" xr:uid="{8C3CC041-BFD4-427E-B271-322E495829D6}"/>
    <cellStyle name="20% - Ênfase6 2 3 3 4" xfId="16539" xr:uid="{A3CA7C69-301B-44DD-AD41-1B78B9606FD4}"/>
    <cellStyle name="20% - Ênfase6 2 3 3 5" xfId="18814" xr:uid="{E7A5E0AE-57E7-4E03-9442-94907E295376}"/>
    <cellStyle name="20% - Ênfase6 2 3 3 6" xfId="21089" xr:uid="{4EFE1FA4-C8C2-40DB-ADFE-AD57B1F0AC2F}"/>
    <cellStyle name="20% - Ênfase6 2 3 3 7" xfId="30499" xr:uid="{CB243030-E932-4250-A8C7-54B272EC9C10}"/>
    <cellStyle name="20% - Ênfase6 2 3 3 8" xfId="35574" xr:uid="{E8DC041D-5E0C-43C0-8D73-606887B566CA}"/>
    <cellStyle name="20% - Ênfase6 2 3 4" xfId="3173" xr:uid="{36B45D7D-A91F-47E5-997B-DC9A3B2BBC7B}"/>
    <cellStyle name="20% - Ênfase6 2 3 4 2" xfId="12052" xr:uid="{4AA419E8-62EF-489A-8AAC-44B84372206A}"/>
    <cellStyle name="20% - Ênfase6 2 3 5" xfId="3744" xr:uid="{98A17E16-E2DA-4332-8F5F-581A01DCBFD8}"/>
    <cellStyle name="20% - Ênfase6 2 3 6" xfId="6025" xr:uid="{B163FAC5-C41F-46D0-B22C-2C28E5BB5134}"/>
    <cellStyle name="20% - Ênfase6 2 3 7" xfId="14834" xr:uid="{C3FA9575-28E9-4F23-9610-F798D0F02714}"/>
    <cellStyle name="20% - Ênfase6 2 3 8" xfId="17109" xr:uid="{7B95E4CA-2DC7-47D9-BFE1-D93DFCC11EEC}"/>
    <cellStyle name="20% - Ênfase6 2 3 9" xfId="19384" xr:uid="{FA367AE3-D29D-4664-9BC8-5DE4C5654FB9}"/>
    <cellStyle name="20% - Ênfase6 2 4" xfId="1712" xr:uid="{1FD8DDA7-3DAB-4E7A-80E2-EEB01C4158B1}"/>
    <cellStyle name="20% - Ênfase6 2 4 2" xfId="4553" xr:uid="{A50BE4B8-6F51-4490-901F-EA5F17887E67}"/>
    <cellStyle name="20% - Ênfase6 2 4 3" xfId="7494" xr:uid="{46FBD1C1-6421-46A5-BEF7-C9A5F7D01C3C}"/>
    <cellStyle name="20% - Ênfase6 2 4 4" xfId="15643" xr:uid="{29B068DE-E29F-4FAC-94B0-8CBF3CDD97FD}"/>
    <cellStyle name="20% - Ênfase6 2 4 5" xfId="17918" xr:uid="{99A1025E-B6EE-437C-B010-4A99E1E05303}"/>
    <cellStyle name="20% - Ênfase6 2 4 6" xfId="20193" xr:uid="{8F5909D0-87AC-41FF-981D-5F1D07FC74A4}"/>
    <cellStyle name="20% - Ênfase6 2 4 7" xfId="23273" xr:uid="{CAACC3F7-1C20-4FCC-8C8F-CA6851695225}"/>
    <cellStyle name="20% - Ênfase6 2 4 8" xfId="29618" xr:uid="{AE355F38-1A41-4D8F-8BEF-15C3894CC3FD}"/>
    <cellStyle name="20% - Ênfase6 2 4 9" xfId="34678" xr:uid="{9CCE6928-F00C-45CC-A312-66758A27A945}"/>
    <cellStyle name="20% - Ênfase6 2 5" xfId="2563" xr:uid="{4C125C26-5A68-45E9-B189-1CB324FAFEB2}"/>
    <cellStyle name="20% - Ênfase6 2 5 2" xfId="5404" xr:uid="{D9719F09-F738-493C-9299-8E109ED76008}"/>
    <cellStyle name="20% - Ênfase6 2 5 3" xfId="8345" xr:uid="{5C9123D9-0C8D-4965-92E1-38732B0AFEF9}"/>
    <cellStyle name="20% - Ênfase6 2 5 4" xfId="16494" xr:uid="{4069EFD4-D534-4392-895F-62C630A5890A}"/>
    <cellStyle name="20% - Ênfase6 2 5 5" xfId="18769" xr:uid="{039B576D-89C7-481E-AEBB-EB6A88C356EE}"/>
    <cellStyle name="20% - Ênfase6 2 5 6" xfId="21044" xr:uid="{1E1BC792-9CED-4BF7-AEBF-7DCBF90FEF90}"/>
    <cellStyle name="20% - Ênfase6 2 5 7" xfId="30455" xr:uid="{63C237EC-5A16-47C2-9083-28E1B7151C0C}"/>
    <cellStyle name="20% - Ênfase6 2 5 8" xfId="35529" xr:uid="{894865DC-A05F-46B9-A360-CC801A257FFB}"/>
    <cellStyle name="20% - Ênfase6 2 6" xfId="3128" xr:uid="{D7CB9795-90E0-4747-B1D3-8F1876CC6B63}"/>
    <cellStyle name="20% - Ênfase6 2 6 2" xfId="12007" xr:uid="{1C1AE247-73D8-43EB-9718-187F4D7EC07E}"/>
    <cellStyle name="20% - Ênfase6 2 6 3" xfId="28702" xr:uid="{6171269F-E129-4BF5-83F6-3B8722F79B4C}"/>
    <cellStyle name="20% - Ênfase6 2 6 4" xfId="39188" xr:uid="{648FF557-5D42-48E8-845F-83F42A5A5CCA}"/>
    <cellStyle name="20% - Ênfase6 2 7" xfId="3699" xr:uid="{34F78749-A046-4C74-9927-39AB28949A93}"/>
    <cellStyle name="20% - Ênfase6 2 8" xfId="5971" xr:uid="{0C08F5D8-AB5C-4CD8-8DF8-5AA8317F2C3D}"/>
    <cellStyle name="20% - Ênfase6 2 9" xfId="14789" xr:uid="{5E56E824-6470-4FFB-B8BA-457C1763F36B}"/>
    <cellStyle name="20% - Ênfase6 3" xfId="309" xr:uid="{EBD677AD-8E3E-4DEC-B0DD-C639F2134C7A}"/>
    <cellStyle name="20% - Ênfase6 3 2" xfId="23398" xr:uid="{A6ED1D3D-EE48-41B3-A27F-2645B43D1838}"/>
    <cellStyle name="20% - Ênfase6 3 3" xfId="23274" xr:uid="{26D52CFE-F8EA-4734-AD30-5BCF7F8E411D}"/>
    <cellStyle name="20% - Ênfase6 3 3 2" xfId="28703" xr:uid="{D06ABFEE-DDA5-4EBE-94E4-C96C5469F901}"/>
    <cellStyle name="20% - Ênfase6 4" xfId="1483" xr:uid="{B89EE8E4-B9B6-41B0-99C0-5FF5C9104E88}"/>
    <cellStyle name="20% - Ênfase6 4 2" xfId="4322" xr:uid="{98F374E9-0221-401A-A450-E2D38AED89E1}"/>
    <cellStyle name="20% - Ênfase6 4 2 2" xfId="29394" xr:uid="{5D76FE04-7DDA-4117-929A-9318C4943A5B}"/>
    <cellStyle name="20% - Ênfase6 4 2 3" xfId="39450" xr:uid="{3391A6C1-5467-4A8E-A699-C409B6A0C6E2}"/>
    <cellStyle name="20% - Ênfase6 4 3" xfId="7264" xr:uid="{CC823D7A-98F2-41DC-A2F9-43052E20E6F8}"/>
    <cellStyle name="20% - Ênfase6 4 4" xfId="15412" xr:uid="{862FBB54-A22D-4920-A91B-82B1B49B8058}"/>
    <cellStyle name="20% - Ênfase6 4 5" xfId="17687" xr:uid="{C872F366-4B08-4869-859F-2E479A21CF06}"/>
    <cellStyle name="20% - Ênfase6 4 6" xfId="19962" xr:uid="{0A56EF76-8C42-418B-85D0-A469665AB070}"/>
    <cellStyle name="20% - Ênfase6 4 7" xfId="23905" xr:uid="{62DB2EBB-39BE-4D62-8D9E-2E66A849526C}"/>
    <cellStyle name="20% - Ênfase6 4 8" xfId="34448" xr:uid="{7DD7051D-C23F-4105-A3C7-032EF9272CAE}"/>
    <cellStyle name="20% - Ênfase6 5" xfId="2351" xr:uid="{49794F38-8D99-44BE-A166-F2FC6037719D}"/>
    <cellStyle name="20% - Ênfase6 5 2" xfId="5192" xr:uid="{971FD2AE-7440-493B-87F0-258FE90E7925}"/>
    <cellStyle name="20% - Ênfase6 5 2 2" xfId="30243" xr:uid="{4B10B847-6D47-40D7-8E63-671BBB2CAC1F}"/>
    <cellStyle name="20% - Ênfase6 5 2 3" xfId="39575" xr:uid="{C0D9BF13-B539-4669-913D-49AD242644C8}"/>
    <cellStyle name="20% - Ênfase6 5 3" xfId="8133" xr:uid="{432EC1AA-FBB6-45EA-9DF5-792CCCA6343B}"/>
    <cellStyle name="20% - Ênfase6 5 4" xfId="16282" xr:uid="{09B451B2-2B29-40A3-949B-E24853A3259A}"/>
    <cellStyle name="20% - Ênfase6 5 5" xfId="18557" xr:uid="{95ABB917-9E87-4AFA-BD54-8DE8AA415E2A}"/>
    <cellStyle name="20% - Ênfase6 5 6" xfId="20832" xr:uid="{00C7AFD0-A4DF-4752-ABCF-14A57A59DC7B}"/>
    <cellStyle name="20% - Ênfase6 5 7" xfId="23906" xr:uid="{9D47F6F9-1C31-47C9-A674-B5FE6839458E}"/>
    <cellStyle name="20% - Ênfase6 5 8" xfId="35317" xr:uid="{F2614FC5-7636-4F80-9773-2B1EC046960B}"/>
    <cellStyle name="20% - Ênfase6 6" xfId="2895" xr:uid="{39BDD334-67B6-4320-B4BC-BA86B7266F17}"/>
    <cellStyle name="20% - Ênfase6 6 2" xfId="11774" xr:uid="{C3F823DF-A6BD-4799-B225-304E82647153}"/>
    <cellStyle name="20% - Ênfase6 7" xfId="3463" xr:uid="{DF386ACD-700F-4B0A-9ECA-D69D7791213E}"/>
    <cellStyle name="20% - Ênfase6 8" xfId="5736" xr:uid="{B5EC0024-18A8-49BD-A2EA-1A95E0FE273A}"/>
    <cellStyle name="20% - Ênfase6 9" xfId="14553" xr:uid="{A353A956-3216-4411-A753-D898D4EA4628}"/>
    <cellStyle name="40% - Accent1" xfId="23495" xr:uid="{9207B9CE-9AC1-4934-9B28-158329F2831D}"/>
    <cellStyle name="40% - Accent1 2" xfId="25041" xr:uid="{194BA27F-9CF0-43C8-BAD8-2ED1F50E1A08}"/>
    <cellStyle name="40% - Accent2" xfId="23496" xr:uid="{AE631941-E155-43BB-A5A2-7400D298D1F5}"/>
    <cellStyle name="40% - Accent2 2" xfId="25042" xr:uid="{34349163-52FE-4CCF-8F34-7A50A047F587}"/>
    <cellStyle name="40% - Accent3" xfId="23497" xr:uid="{08948374-C6D4-47E6-A5F9-43BFCB7A5DF1}"/>
    <cellStyle name="40% - Accent3 2" xfId="25043" xr:uid="{34D70EBD-0BFF-4D26-9733-C2465C68A258}"/>
    <cellStyle name="40% - Accent4" xfId="23498" xr:uid="{8EA2F5D8-1AC6-4EAC-9F97-FE59A2AC552E}"/>
    <cellStyle name="40% - Accent4 2" xfId="25044" xr:uid="{63CA6638-9D1D-41DD-A8E7-9AA50F7E1F06}"/>
    <cellStyle name="40% - Accent5" xfId="23499" xr:uid="{08143178-DAD9-4B53-BA47-54ECD8B00258}"/>
    <cellStyle name="40% - Accent5 2" xfId="25045" xr:uid="{0DD28701-C699-4F4B-9304-2DADE8DAC9A7}"/>
    <cellStyle name="40% - Accent6" xfId="23500" xr:uid="{E966572F-DF29-4AE0-849D-CC163928F613}"/>
    <cellStyle name="40% - Accent6 2" xfId="25046" xr:uid="{DAEBE435-B7D9-44DD-AF65-247C638C01CC}"/>
    <cellStyle name="40% - Ênfase1" xfId="37" builtinId="31" customBuiltin="1"/>
    <cellStyle name="40% - Ênfase1 10" xfId="16819" xr:uid="{EFE75556-8EEE-4A5D-8E3F-B64ACD38DD12}"/>
    <cellStyle name="40% - Ênfase1 11" xfId="19094" xr:uid="{ABDF8904-8257-4DA9-BD34-A4F64D684F22}"/>
    <cellStyle name="40% - Ênfase1 12" xfId="21367" xr:uid="{35DDFD08-DDD7-47F9-8519-D8A99CE4684F}"/>
    <cellStyle name="40% - Ênfase1 13" xfId="23873" xr:uid="{F3CBE2B5-E03C-4690-84A8-8E0F48133DED}"/>
    <cellStyle name="40% - Ênfase1 14" xfId="30789" xr:uid="{72124734-4EC6-4E75-8C78-C3A51E74FC37}"/>
    <cellStyle name="40% - Ênfase1 15" xfId="33011" xr:uid="{BFE5FE26-FFD8-4A92-BC52-7CCD048F91D9}"/>
    <cellStyle name="40% - Ênfase1 2" xfId="310" xr:uid="{CC43D69C-CD5E-44B7-8E6E-F3980D3EE44A}"/>
    <cellStyle name="40% - Ênfase1 2 10" xfId="17065" xr:uid="{1549539E-AD8A-4338-9C3A-778263B7567E}"/>
    <cellStyle name="40% - Ênfase1 2 11" xfId="19340" xr:uid="{F5982D2B-0B40-4E6D-A72B-9040FD3D0444}"/>
    <cellStyle name="40% - Ênfase1 2 12" xfId="21610" xr:uid="{1459D338-67C4-49BA-A4D9-FBECDABF271C}"/>
    <cellStyle name="40% - Ênfase1 2 13" xfId="31011" xr:uid="{65CE39FB-E6AE-4A00-86DD-F14FAF606B53}"/>
    <cellStyle name="40% - Ênfase1 2 14" xfId="33274" xr:uid="{01810803-32AB-4181-9104-CC5C986CC10F}"/>
    <cellStyle name="40% - Ênfase1 2 2" xfId="414" xr:uid="{6D789C46-79D4-495E-95FE-A9D237766987}"/>
    <cellStyle name="40% - Ênfase1 2 2 10" xfId="19361" xr:uid="{A76127E7-4A2D-4520-A390-4CD1A0A70F22}"/>
    <cellStyle name="40% - Ênfase1 2 2 11" xfId="21632" xr:uid="{31889E17-B44C-4B0D-AA45-805C2A62F9B6}"/>
    <cellStyle name="40% - Ênfase1 2 2 12" xfId="31032" xr:uid="{861108AE-1E2B-49D3-97F2-6B28BE9A522B}"/>
    <cellStyle name="40% - Ênfase1 2 2 13" xfId="33341" xr:uid="{6CCB746E-515D-405F-85B1-9003E41D0B08}"/>
    <cellStyle name="40% - Ênfase1 2 2 2" xfId="463" xr:uid="{6F9079AE-199A-43A4-8C3B-EA814F383919}"/>
    <cellStyle name="40% - Ênfase1 2 2 2 10" xfId="21678" xr:uid="{92799D4A-0629-43C3-A216-75F639FD6405}"/>
    <cellStyle name="40% - Ênfase1 2 2 2 11" xfId="28842" xr:uid="{30C428D4-2D0D-4993-8817-13B4885F0DCD}"/>
    <cellStyle name="40% - Ênfase1 2 2 2 12" xfId="31078" xr:uid="{688C280F-74D3-478E-8231-48B71595A273}"/>
    <cellStyle name="40% - Ênfase1 2 2 2 13" xfId="33390" xr:uid="{5270D133-6514-4815-A2DC-43CAF9A0D5A9}"/>
    <cellStyle name="40% - Ênfase1 2 2 2 2" xfId="1780" xr:uid="{6B3A7CBD-276E-4FA4-97B0-2B12ECD90ECF}"/>
    <cellStyle name="40% - Ênfase1 2 2 2 2 2" xfId="4621" xr:uid="{79B9EFCB-F4CD-4175-B232-C3EF3D75A8BD}"/>
    <cellStyle name="40% - Ênfase1 2 2 2 2 3" xfId="7562" xr:uid="{5A6DC9F6-90E8-4876-AC70-F2C9D821169F}"/>
    <cellStyle name="40% - Ênfase1 2 2 2 2 4" xfId="15711" xr:uid="{6FE1D324-D03E-41A4-B4A9-A6D72F9AB3CF}"/>
    <cellStyle name="40% - Ênfase1 2 2 2 2 5" xfId="17986" xr:uid="{F61049E0-F672-4AB9-83EE-90348BBCDDEE}"/>
    <cellStyle name="40% - Ênfase1 2 2 2 2 6" xfId="20261" xr:uid="{CA41B5F5-C654-470C-BA56-B4031C836D80}"/>
    <cellStyle name="40% - Ênfase1 2 2 2 2 7" xfId="29684" xr:uid="{1664DB0C-E56E-4060-9380-D2D713A58815}"/>
    <cellStyle name="40% - Ênfase1 2 2 2 2 8" xfId="34746" xr:uid="{95521C7E-2321-4F5F-9AA0-3D0E59B99E32}"/>
    <cellStyle name="40% - Ênfase1 2 2 2 3" xfId="2631" xr:uid="{9F12CC6B-DBCD-46A0-991F-D0438CC5C2F7}"/>
    <cellStyle name="40% - Ênfase1 2 2 2 3 2" xfId="5472" xr:uid="{637D3EAD-1510-4527-98DD-59FF8D08AF42}"/>
    <cellStyle name="40% - Ênfase1 2 2 2 3 3" xfId="8413" xr:uid="{09E4FC35-52A0-4FAC-A810-7550FD667F81}"/>
    <cellStyle name="40% - Ênfase1 2 2 2 3 4" xfId="16562" xr:uid="{D19F50C9-5AB8-4A09-88DC-223116F1440B}"/>
    <cellStyle name="40% - Ênfase1 2 2 2 3 5" xfId="18837" xr:uid="{19E7357B-6D27-4BB7-8F14-361A6F096874}"/>
    <cellStyle name="40% - Ênfase1 2 2 2 3 6" xfId="21112" xr:uid="{D18FC0D9-B1AC-4DD4-974A-A630A0E4452B}"/>
    <cellStyle name="40% - Ênfase1 2 2 2 3 7" xfId="30521" xr:uid="{724EFF04-C861-4545-9249-2C0D50CAA62E}"/>
    <cellStyle name="40% - Ênfase1 2 2 2 3 8" xfId="35597" xr:uid="{99CE0371-5C27-45D7-83AD-F5091E46D50A}"/>
    <cellStyle name="40% - Ênfase1 2 2 2 4" xfId="3196" xr:uid="{A39A94A2-D67D-42C4-98C2-7EED0EC893BB}"/>
    <cellStyle name="40% - Ênfase1 2 2 2 4 2" xfId="12075" xr:uid="{E77352B8-A6ED-40DA-B0E5-F87332F738BE}"/>
    <cellStyle name="40% - Ênfase1 2 2 2 5" xfId="3767" xr:uid="{30B8E79D-A0C1-4C80-88F9-6F9F2BE9D6CF}"/>
    <cellStyle name="40% - Ênfase1 2 2 2 6" xfId="6048" xr:uid="{A6A46790-F2AD-4C21-9C77-B5D96FCA71CE}"/>
    <cellStyle name="40% - Ênfase1 2 2 2 7" xfId="14857" xr:uid="{915610FA-EEAE-4E3B-9694-BFDCCBFA1129}"/>
    <cellStyle name="40% - Ênfase1 2 2 2 8" xfId="17132" xr:uid="{0DD0F77A-0DCF-487D-A9D4-5B5C3DA5E9D9}"/>
    <cellStyle name="40% - Ênfase1 2 2 2 9" xfId="19407" xr:uid="{A444731C-2F12-43E5-8AB2-991359A40A6D}"/>
    <cellStyle name="40% - Ênfase1 2 2 3" xfId="1734" xr:uid="{0DA4071F-8A4E-4DEA-9C98-3BDFC46B3BDB}"/>
    <cellStyle name="40% - Ênfase1 2 2 3 2" xfId="4575" xr:uid="{174B4684-0777-41D9-BB27-95C0F939CDE5}"/>
    <cellStyle name="40% - Ênfase1 2 2 3 3" xfId="7516" xr:uid="{5AE7F4EE-2A6C-49FB-9A7E-CAC8C2E017EE}"/>
    <cellStyle name="40% - Ênfase1 2 2 3 4" xfId="15665" xr:uid="{0944D249-E27C-4A5D-A4C4-73B000EA29C4}"/>
    <cellStyle name="40% - Ênfase1 2 2 3 5" xfId="17940" xr:uid="{3ED7AC63-D7A5-4351-BEA0-92605EC69AFB}"/>
    <cellStyle name="40% - Ênfase1 2 2 3 6" xfId="20215" xr:uid="{581644C3-D94B-4C0C-A530-252FCC209A0B}"/>
    <cellStyle name="40% - Ênfase1 2 2 3 7" xfId="23399" xr:uid="{B8243781-F0AE-46BE-BF51-6632EC941A43}"/>
    <cellStyle name="40% - Ênfase1 2 2 3 8" xfId="29640" xr:uid="{9AAFB3FA-20E6-4C11-BE96-117E5DE37BDB}"/>
    <cellStyle name="40% - Ênfase1 2 2 3 9" xfId="34700" xr:uid="{8A654940-4A17-4402-A6FE-D41E9926BA73}"/>
    <cellStyle name="40% - Ênfase1 2 2 4" xfId="2585" xr:uid="{79862BFE-6EDC-4604-92A1-1C9F12CF77C1}"/>
    <cellStyle name="40% - Ênfase1 2 2 4 2" xfId="5426" xr:uid="{7171FC8D-4FF4-444E-ACF8-77A30CFEEF50}"/>
    <cellStyle name="40% - Ênfase1 2 2 4 3" xfId="8367" xr:uid="{032755A5-FEA7-45D1-8690-29AED704A1F8}"/>
    <cellStyle name="40% - Ênfase1 2 2 4 4" xfId="16516" xr:uid="{9553E19F-FF05-4807-BE99-247E1214F58C}"/>
    <cellStyle name="40% - Ênfase1 2 2 4 5" xfId="18791" xr:uid="{5F6029A6-5B95-4E06-A350-10369812D5FE}"/>
    <cellStyle name="40% - Ênfase1 2 2 4 6" xfId="21066" xr:uid="{3394D9AE-0A26-4C48-8B85-DE04A6E244B7}"/>
    <cellStyle name="40% - Ênfase1 2 2 4 7" xfId="30477" xr:uid="{2CB39432-2BF6-42B5-9741-3CAAF612096A}"/>
    <cellStyle name="40% - Ênfase1 2 2 4 8" xfId="35551" xr:uid="{693509AB-A3E0-40B9-991A-E4870C89D636}"/>
    <cellStyle name="40% - Ênfase1 2 2 5" xfId="3150" xr:uid="{92BB6C3C-6712-44D8-A172-DF8B900DC7C5}"/>
    <cellStyle name="40% - Ênfase1 2 2 5 2" xfId="12029" xr:uid="{3664E999-58EE-4AC8-98E9-46E8DE376255}"/>
    <cellStyle name="40% - Ênfase1 2 2 5 3" xfId="28796" xr:uid="{ED18CE4A-6FCA-4922-9954-5AC50D663046}"/>
    <cellStyle name="40% - Ênfase1 2 2 5 4" xfId="39208" xr:uid="{7270E286-3004-458E-827C-EE0F1887FF49}"/>
    <cellStyle name="40% - Ênfase1 2 2 6" xfId="3721" xr:uid="{631F8978-CF88-4852-9AF7-1C87CFFC3D43}"/>
    <cellStyle name="40% - Ênfase1 2 2 7" xfId="6002" xr:uid="{827D7C3E-622F-48AF-8CAB-64B10FF713A3}"/>
    <cellStyle name="40% - Ênfase1 2 2 8" xfId="14811" xr:uid="{DDA6E8D1-7EF3-431E-BC19-89B4B1EF93B5}"/>
    <cellStyle name="40% - Ênfase1 2 2 9" xfId="17086" xr:uid="{5C2E2235-76E5-40E0-9758-7F39F382E84E}"/>
    <cellStyle name="40% - Ênfase1 2 3" xfId="441" xr:uid="{3B20F427-D404-485B-A3E7-30E79FCB0C68}"/>
    <cellStyle name="40% - Ênfase1 2 3 10" xfId="21656" xr:uid="{586BF78A-6F44-41A4-95FC-F02E1CD2220F}"/>
    <cellStyle name="40% - Ênfase1 2 3 11" xfId="28821" xr:uid="{2E065C83-724D-43F5-8337-E1589669A2FA}"/>
    <cellStyle name="40% - Ênfase1 2 3 12" xfId="31056" xr:uid="{0CDBB0D9-6645-4468-A8F3-40F70AABD0D8}"/>
    <cellStyle name="40% - Ênfase1 2 3 13" xfId="33368" xr:uid="{7424BE47-D390-45F5-86DA-2F907885BF8A}"/>
    <cellStyle name="40% - Ênfase1 2 3 2" xfId="1758" xr:uid="{797B343A-81BC-4FA2-8D27-28D959070F83}"/>
    <cellStyle name="40% - Ênfase1 2 3 2 2" xfId="4599" xr:uid="{C99A9499-4085-4840-8BB9-035F59779CE7}"/>
    <cellStyle name="40% - Ênfase1 2 3 2 3" xfId="7540" xr:uid="{B82E7F64-CCBE-4DB4-BDB7-5906056DF7AD}"/>
    <cellStyle name="40% - Ênfase1 2 3 2 4" xfId="15689" xr:uid="{BEEBFC2C-ECCF-48B2-8D7A-44E4AEF98AFF}"/>
    <cellStyle name="40% - Ênfase1 2 3 2 5" xfId="17964" xr:uid="{D64816A8-AC40-42E7-92BF-93C6B7C3BED4}"/>
    <cellStyle name="40% - Ênfase1 2 3 2 6" xfId="20239" xr:uid="{441A1FE6-2805-4813-BE16-942E241D3CED}"/>
    <cellStyle name="40% - Ênfase1 2 3 2 7" xfId="29663" xr:uid="{199DC8E9-B459-41E2-9BE4-F30A9DAFFC55}"/>
    <cellStyle name="40% - Ênfase1 2 3 2 8" xfId="34724" xr:uid="{6D937C10-26C5-4D5C-A6E7-C4E2E2F19B29}"/>
    <cellStyle name="40% - Ênfase1 2 3 3" xfId="2609" xr:uid="{D9C001CB-3CCE-4D4F-B10F-44F2E532EDBA}"/>
    <cellStyle name="40% - Ênfase1 2 3 3 2" xfId="5450" xr:uid="{2DFBD79A-54BA-44EA-A24D-993FCF3EFA92}"/>
    <cellStyle name="40% - Ênfase1 2 3 3 3" xfId="8391" xr:uid="{31C8803B-72FA-4BB5-8426-CD2B91E891D7}"/>
    <cellStyle name="40% - Ênfase1 2 3 3 4" xfId="16540" xr:uid="{4FEBF3C1-47B4-4AE1-A159-948CA0E944DB}"/>
    <cellStyle name="40% - Ênfase1 2 3 3 5" xfId="18815" xr:uid="{8F3D4F16-12D0-456F-AC06-2AD90CBFB0DD}"/>
    <cellStyle name="40% - Ênfase1 2 3 3 6" xfId="21090" xr:uid="{5C1A5AB4-0F51-4145-8282-FCCF0F12F14A}"/>
    <cellStyle name="40% - Ênfase1 2 3 3 7" xfId="30500" xr:uid="{BC3E9F44-D90C-46CD-A788-8D10CB210A02}"/>
    <cellStyle name="40% - Ênfase1 2 3 3 8" xfId="35575" xr:uid="{123CF6A1-15CF-4FC1-8126-2C44C3829B35}"/>
    <cellStyle name="40% - Ênfase1 2 3 4" xfId="3174" xr:uid="{C4B20795-9B47-438D-81CF-50E56C5DCD5A}"/>
    <cellStyle name="40% - Ênfase1 2 3 4 2" xfId="12053" xr:uid="{5FACD690-BBB8-40F6-A815-849F2DB5F9C0}"/>
    <cellStyle name="40% - Ênfase1 2 3 5" xfId="3745" xr:uid="{5D55723B-95CA-4FC6-B986-087A24A19360}"/>
    <cellStyle name="40% - Ênfase1 2 3 6" xfId="6026" xr:uid="{7E2A1FA8-9DAD-4C62-ABCB-CAAFC0F3C2CE}"/>
    <cellStyle name="40% - Ênfase1 2 3 7" xfId="14835" xr:uid="{31A14340-9635-4A68-BC60-DD8057D97908}"/>
    <cellStyle name="40% - Ênfase1 2 3 8" xfId="17110" xr:uid="{666FC730-B0F1-478E-B51C-E102D7A7613C}"/>
    <cellStyle name="40% - Ênfase1 2 3 9" xfId="19385" xr:uid="{D92A506B-6E5C-47AA-9B07-87A670AA8010}"/>
    <cellStyle name="40% - Ênfase1 2 4" xfId="1713" xr:uid="{ADE090DC-4903-4F31-B37E-1ADA01ADF01E}"/>
    <cellStyle name="40% - Ênfase1 2 4 2" xfId="4554" xr:uid="{510BF646-85FB-4DBE-9917-661CDEC0B1E3}"/>
    <cellStyle name="40% - Ênfase1 2 4 3" xfId="7495" xr:uid="{F5652A08-11DC-41CA-81CF-ACFC0AF3647E}"/>
    <cellStyle name="40% - Ênfase1 2 4 4" xfId="15644" xr:uid="{5B571274-42D3-42E8-A328-B6AE63552016}"/>
    <cellStyle name="40% - Ênfase1 2 4 5" xfId="17919" xr:uid="{33B056E1-FEAF-4D39-B8F5-DB7D8FA03A49}"/>
    <cellStyle name="40% - Ênfase1 2 4 6" xfId="20194" xr:uid="{DF789FF6-BEEF-4979-A9D0-A06E26087A45}"/>
    <cellStyle name="40% - Ênfase1 2 4 7" xfId="23275" xr:uid="{61964387-1617-4B67-ACC9-C9504C25F8F4}"/>
    <cellStyle name="40% - Ênfase1 2 4 8" xfId="29619" xr:uid="{AC9A854B-B234-42E2-8B25-159BD2168DA9}"/>
    <cellStyle name="40% - Ênfase1 2 4 9" xfId="34679" xr:uid="{322C9B24-EA38-4743-ACAC-8D738F5616FF}"/>
    <cellStyle name="40% - Ênfase1 2 5" xfId="2564" xr:uid="{40E52B04-3C4F-44C2-90CF-F6C09A76EC11}"/>
    <cellStyle name="40% - Ênfase1 2 5 2" xfId="5405" xr:uid="{B303B883-E0FD-4D05-A865-0A329CE006AD}"/>
    <cellStyle name="40% - Ênfase1 2 5 3" xfId="8346" xr:uid="{CFF2D4AF-F958-418F-B241-75808B333B54}"/>
    <cellStyle name="40% - Ênfase1 2 5 4" xfId="16495" xr:uid="{D2144B33-FFE1-4A1A-AD45-825B2FDCC88F}"/>
    <cellStyle name="40% - Ênfase1 2 5 5" xfId="18770" xr:uid="{5DB27B62-5A02-4746-B1A3-7854CF9A593F}"/>
    <cellStyle name="40% - Ênfase1 2 5 6" xfId="21045" xr:uid="{C26668E6-FEE1-4251-B3B0-2A1F5317C864}"/>
    <cellStyle name="40% - Ênfase1 2 5 7" xfId="30456" xr:uid="{436C909B-240D-4288-AAF7-F9717896D9A3}"/>
    <cellStyle name="40% - Ênfase1 2 5 8" xfId="35530" xr:uid="{0D154553-1BC2-4A6A-9214-A530A40EF82A}"/>
    <cellStyle name="40% - Ênfase1 2 6" xfId="3129" xr:uid="{3740573E-6652-4346-92E7-C71F26D19C71}"/>
    <cellStyle name="40% - Ênfase1 2 6 2" xfId="12008" xr:uid="{C9AEFAE6-12B9-4ED3-9857-34E051B08CA7}"/>
    <cellStyle name="40% - Ênfase1 2 6 3" xfId="28704" xr:uid="{50457D15-CFE1-4A90-AA4E-D53FD6D0932B}"/>
    <cellStyle name="40% - Ênfase1 2 6 4" xfId="39189" xr:uid="{5818BF2D-7990-443F-9660-2C790A8B8627}"/>
    <cellStyle name="40% - Ênfase1 2 7" xfId="3700" xr:uid="{B6DCA4A0-4EFB-499F-92C6-59A0AC6A431F}"/>
    <cellStyle name="40% - Ênfase1 2 8" xfId="5972" xr:uid="{389C1C6D-CF86-47B1-8E49-77D5371A0062}"/>
    <cellStyle name="40% - Ênfase1 2 9" xfId="14790" xr:uid="{57A1728E-9030-4A66-BF40-0FF336ED3F62}"/>
    <cellStyle name="40% - Ênfase1 3" xfId="311" xr:uid="{3BA31CB8-DEF3-454C-8346-A7D8BDB38420}"/>
    <cellStyle name="40% - Ênfase1 3 2" xfId="23400" xr:uid="{C67AE462-1E5A-4D95-9F83-9766F8ABDE9B}"/>
    <cellStyle name="40% - Ênfase1 3 3" xfId="23276" xr:uid="{D0BE7B1D-517E-4AA7-A82B-69A38C886FBE}"/>
    <cellStyle name="40% - Ênfase1 3 3 2" xfId="28705" xr:uid="{C2EF7A18-2112-484E-8A01-65B3BD30D80E}"/>
    <cellStyle name="40% - Ênfase1 4" xfId="1474" xr:uid="{CF605243-647E-4BDA-847D-53A163AEC78C}"/>
    <cellStyle name="40% - Ênfase1 4 2" xfId="4313" xr:uid="{69DBA20B-172F-4ACD-8EF0-8AFA9B9A408B}"/>
    <cellStyle name="40% - Ênfase1 4 2 2" xfId="29385" xr:uid="{D5F709D4-6F2B-4647-A80E-D4C50F16EC40}"/>
    <cellStyle name="40% - Ênfase1 4 2 3" xfId="39441" xr:uid="{079AC8EC-D79C-4085-9338-41551E193E71}"/>
    <cellStyle name="40% - Ênfase1 4 3" xfId="7255" xr:uid="{44DCE6E3-9EA1-41D8-B8F4-6BACCBE78EE0}"/>
    <cellStyle name="40% - Ênfase1 4 4" xfId="15403" xr:uid="{B340FD83-4965-42D1-9A94-3834BC599FB1}"/>
    <cellStyle name="40% - Ênfase1 4 5" xfId="17678" xr:uid="{F60BFD02-0CA5-41D2-A706-CD55EFEEB228}"/>
    <cellStyle name="40% - Ênfase1 4 6" xfId="19953" xr:uid="{6DBEA0B6-4932-49DD-A955-E8F123CEDB9D}"/>
    <cellStyle name="40% - Ênfase1 4 7" xfId="23907" xr:uid="{2CBB6164-60CE-48F6-B109-0C0F8069F007}"/>
    <cellStyle name="40% - Ênfase1 4 8" xfId="34439" xr:uid="{ADBBA7DE-70BF-45B9-9377-62AC0ABE5DD5}"/>
    <cellStyle name="40% - Ênfase1 5" xfId="2342" xr:uid="{5776F649-9E1C-498D-9803-E0D6FF65ACFB}"/>
    <cellStyle name="40% - Ênfase1 5 2" xfId="5183" xr:uid="{57472B67-A08C-42F8-A76C-23988240751A}"/>
    <cellStyle name="40% - Ênfase1 5 2 2" xfId="30234" xr:uid="{76B18AC3-F79E-41D0-951B-2FD54FBB0CA4}"/>
    <cellStyle name="40% - Ênfase1 5 2 3" xfId="39566" xr:uid="{56214C16-10BE-4F1D-9175-18215B21C90D}"/>
    <cellStyle name="40% - Ênfase1 5 3" xfId="8124" xr:uid="{AAD5A60D-923F-4848-8B58-64AFDD7556B0}"/>
    <cellStyle name="40% - Ênfase1 5 4" xfId="16273" xr:uid="{40156EA4-2BF0-4DB3-AB16-0EFA806686AD}"/>
    <cellStyle name="40% - Ênfase1 5 5" xfId="18548" xr:uid="{86D9C65E-0BE8-4ADF-8174-31149D9B8049}"/>
    <cellStyle name="40% - Ênfase1 5 6" xfId="20823" xr:uid="{2DFBE977-7E48-4D7D-8EC6-F794AC6422D1}"/>
    <cellStyle name="40% - Ênfase1 5 7" xfId="23908" xr:uid="{27BC2AAD-7D6C-4BAB-B519-7F542EA1AE42}"/>
    <cellStyle name="40% - Ênfase1 5 8" xfId="35308" xr:uid="{A282A120-2511-4FE6-85EF-57285FA49BEE}"/>
    <cellStyle name="40% - Ênfase1 6" xfId="2886" xr:uid="{D57DE5E9-3157-4A54-BB19-01C0ED6DD83E}"/>
    <cellStyle name="40% - Ênfase1 6 2" xfId="11765" xr:uid="{A2C49C8F-74B6-4DF7-B591-68D7FDE71464}"/>
    <cellStyle name="40% - Ênfase1 7" xfId="3454" xr:uid="{ED50087A-B3EE-4299-8A3E-27B559E9416E}"/>
    <cellStyle name="40% - Ênfase1 8" xfId="5727" xr:uid="{50712F28-14F1-4D30-98FD-D68C3F59A983}"/>
    <cellStyle name="40% - Ênfase1 9" xfId="14544" xr:uid="{736E6073-3293-4686-92EF-B77856A2F961}"/>
    <cellStyle name="40% - Ênfase2" xfId="40" builtinId="35" customBuiltin="1"/>
    <cellStyle name="40% - Ênfase2 10" xfId="16821" xr:uid="{E38B7629-1068-4ED8-AC9B-4D39DD0503BC}"/>
    <cellStyle name="40% - Ênfase2 11" xfId="19096" xr:uid="{2D8CC85D-36C7-4D4C-AF5F-47B8C02BEA73}"/>
    <cellStyle name="40% - Ênfase2 12" xfId="21369" xr:uid="{379DB40A-9E26-4B0A-A146-4A49236B5941}"/>
    <cellStyle name="40% - Ênfase2 13" xfId="23875" xr:uid="{5A12DA0C-4ECB-4521-8101-56B319207926}"/>
    <cellStyle name="40% - Ênfase2 14" xfId="30791" xr:uid="{62A26E0E-A7C8-408D-A539-E8F5FC047F8D}"/>
    <cellStyle name="40% - Ênfase2 15" xfId="33014" xr:uid="{10A64A69-9C74-428D-BBD4-85D3755D021F}"/>
    <cellStyle name="40% - Ênfase2 2" xfId="312" xr:uid="{0C766E74-C118-4436-A3CA-D1647CE7DC48}"/>
    <cellStyle name="40% - Ênfase2 2 10" xfId="17066" xr:uid="{49FB7A99-DA70-4C74-A9C9-18C447AB4BC1}"/>
    <cellStyle name="40% - Ênfase2 2 11" xfId="19341" xr:uid="{74CCEE98-3806-4A6E-8BA5-49AE54D25DAF}"/>
    <cellStyle name="40% - Ênfase2 2 12" xfId="21611" xr:uid="{CFDB8B20-40F6-4FB4-995C-1BD3C5D45172}"/>
    <cellStyle name="40% - Ênfase2 2 13" xfId="31012" xr:uid="{FF0E83F3-48C8-4C4C-B80F-A230A71F1CC8}"/>
    <cellStyle name="40% - Ênfase2 2 14" xfId="33275" xr:uid="{BD8567D9-3F76-45BB-8AB9-1B52B03A016D}"/>
    <cellStyle name="40% - Ênfase2 2 2" xfId="415" xr:uid="{36508A6E-8BA0-4182-B3F9-4CBE8658BC48}"/>
    <cellStyle name="40% - Ênfase2 2 2 10" xfId="19362" xr:uid="{CC474BB6-C386-4297-A41B-2DADA4DA6F29}"/>
    <cellStyle name="40% - Ênfase2 2 2 11" xfId="21633" xr:uid="{2F3F7AAE-33AF-4F81-964D-5DA0576CD6E0}"/>
    <cellStyle name="40% - Ênfase2 2 2 12" xfId="31033" xr:uid="{C667E59F-559C-421E-9077-20CF5CA0611E}"/>
    <cellStyle name="40% - Ênfase2 2 2 13" xfId="33342" xr:uid="{27044D0A-75E8-4CA4-BFED-4404387FC168}"/>
    <cellStyle name="40% - Ênfase2 2 2 2" xfId="464" xr:uid="{9A031D69-861C-4FCD-A1DE-E86E5E31DFCD}"/>
    <cellStyle name="40% - Ênfase2 2 2 2 10" xfId="21679" xr:uid="{04672C49-8C94-4931-BF1C-81823D97C417}"/>
    <cellStyle name="40% - Ênfase2 2 2 2 11" xfId="28843" xr:uid="{39FBE610-6CAA-4CAA-9EA9-9300C653CA55}"/>
    <cellStyle name="40% - Ênfase2 2 2 2 12" xfId="31079" xr:uid="{8BFC75C1-9566-45E3-8C8C-05E592D80331}"/>
    <cellStyle name="40% - Ênfase2 2 2 2 13" xfId="33391" xr:uid="{B5C4518A-7317-4EC6-A4AD-EE409295F5A6}"/>
    <cellStyle name="40% - Ênfase2 2 2 2 2" xfId="1781" xr:uid="{C3D41A1B-A117-4A72-87B1-83D7F8B85C0E}"/>
    <cellStyle name="40% - Ênfase2 2 2 2 2 2" xfId="4622" xr:uid="{512902F9-1B1A-4F45-A68C-813028CC473C}"/>
    <cellStyle name="40% - Ênfase2 2 2 2 2 3" xfId="7563" xr:uid="{72616CEC-C514-439B-9897-B3775F93962C}"/>
    <cellStyle name="40% - Ênfase2 2 2 2 2 4" xfId="15712" xr:uid="{DE5F2A36-0FC9-4635-A91E-174F7496F849}"/>
    <cellStyle name="40% - Ênfase2 2 2 2 2 5" xfId="17987" xr:uid="{7E853D01-E79D-4BAC-9286-B81D9CE43606}"/>
    <cellStyle name="40% - Ênfase2 2 2 2 2 6" xfId="20262" xr:uid="{3C4F087E-8C65-4BB9-994E-6DC50F48E2FC}"/>
    <cellStyle name="40% - Ênfase2 2 2 2 2 7" xfId="29685" xr:uid="{4ACEC47E-E025-446A-8B49-C49121343090}"/>
    <cellStyle name="40% - Ênfase2 2 2 2 2 8" xfId="34747" xr:uid="{133E6FB5-FE31-43C7-8307-7B17C52A12EB}"/>
    <cellStyle name="40% - Ênfase2 2 2 2 3" xfId="2632" xr:uid="{F8B98459-9CDE-4FE2-8490-1C40EBEF0F8C}"/>
    <cellStyle name="40% - Ênfase2 2 2 2 3 2" xfId="5473" xr:uid="{CAB4DE77-433D-4285-9F6B-A9EBB3474C95}"/>
    <cellStyle name="40% - Ênfase2 2 2 2 3 3" xfId="8414" xr:uid="{CE1BAEC1-2383-49CD-93FB-2CD0CFD6F3EC}"/>
    <cellStyle name="40% - Ênfase2 2 2 2 3 4" xfId="16563" xr:uid="{550A88DC-E6F5-429E-B9D2-1643B07B4B23}"/>
    <cellStyle name="40% - Ênfase2 2 2 2 3 5" xfId="18838" xr:uid="{D7FB9A20-8E5C-4384-A1FD-C56415B1EA45}"/>
    <cellStyle name="40% - Ênfase2 2 2 2 3 6" xfId="21113" xr:uid="{F606FB49-E9DD-4981-B238-5DF529E81D78}"/>
    <cellStyle name="40% - Ênfase2 2 2 2 3 7" xfId="30522" xr:uid="{3729CB55-074F-4093-9EDF-E4F39F445E88}"/>
    <cellStyle name="40% - Ênfase2 2 2 2 3 8" xfId="35598" xr:uid="{123CE1CB-D2E0-4802-9516-7AAF33466199}"/>
    <cellStyle name="40% - Ênfase2 2 2 2 4" xfId="3197" xr:uid="{B8AEAC3C-C74B-4B68-9E0F-16C0620CECAA}"/>
    <cellStyle name="40% - Ênfase2 2 2 2 4 2" xfId="12076" xr:uid="{B4548508-EF75-45CA-B2B5-3CEC9A89DBEE}"/>
    <cellStyle name="40% - Ênfase2 2 2 2 5" xfId="3768" xr:uid="{C0C341CA-D165-4F85-A55D-C735C0EC5747}"/>
    <cellStyle name="40% - Ênfase2 2 2 2 6" xfId="6049" xr:uid="{A0E44635-779D-46FE-800F-1A4E268F9C29}"/>
    <cellStyle name="40% - Ênfase2 2 2 2 7" xfId="14858" xr:uid="{F30182E0-918A-46AB-8FB4-6259F1B1DF3D}"/>
    <cellStyle name="40% - Ênfase2 2 2 2 8" xfId="17133" xr:uid="{B59936F7-047C-4131-AAD6-B44F4317520F}"/>
    <cellStyle name="40% - Ênfase2 2 2 2 9" xfId="19408" xr:uid="{B90FD6F9-B54E-4525-AA94-0C9BA06E41DD}"/>
    <cellStyle name="40% - Ênfase2 2 2 3" xfId="1735" xr:uid="{2A848007-B937-4E39-B0AE-F38AD5E2F026}"/>
    <cellStyle name="40% - Ênfase2 2 2 3 2" xfId="4576" xr:uid="{1EC3E43A-24E6-4C48-B43F-9932E3E0D0F6}"/>
    <cellStyle name="40% - Ênfase2 2 2 3 3" xfId="7517" xr:uid="{AABFC50C-D4F6-4396-9457-F223C32ACDFE}"/>
    <cellStyle name="40% - Ênfase2 2 2 3 4" xfId="15666" xr:uid="{924AFE0A-ED44-457C-82FB-C4044F574BD4}"/>
    <cellStyle name="40% - Ênfase2 2 2 3 5" xfId="17941" xr:uid="{5023CBEC-130A-48DF-A2BF-9C7A4520CFFF}"/>
    <cellStyle name="40% - Ênfase2 2 2 3 6" xfId="20216" xr:uid="{35947C31-D642-4BC5-AAA6-620172521E32}"/>
    <cellStyle name="40% - Ênfase2 2 2 3 7" xfId="23401" xr:uid="{8C94502B-988E-4A28-9499-1A9F7C466E2E}"/>
    <cellStyle name="40% - Ênfase2 2 2 3 8" xfId="29641" xr:uid="{216878C0-1482-4C0A-8986-69DF0602758D}"/>
    <cellStyle name="40% - Ênfase2 2 2 3 9" xfId="34701" xr:uid="{ED85AC84-EA0B-44AD-A865-50859905B233}"/>
    <cellStyle name="40% - Ênfase2 2 2 4" xfId="2586" xr:uid="{C2DD7372-EB59-4681-8CB0-02512FFE1739}"/>
    <cellStyle name="40% - Ênfase2 2 2 4 2" xfId="5427" xr:uid="{3B3EFBBE-C536-4ACB-8ADC-6AAC9692B497}"/>
    <cellStyle name="40% - Ênfase2 2 2 4 3" xfId="8368" xr:uid="{937E9189-049F-48FD-A562-61205FED90D5}"/>
    <cellStyle name="40% - Ênfase2 2 2 4 4" xfId="16517" xr:uid="{2A936267-8F33-42AA-AC2C-359B19308BF0}"/>
    <cellStyle name="40% - Ênfase2 2 2 4 5" xfId="18792" xr:uid="{FF7411C6-3C14-4F76-B70A-3FE32F873BBE}"/>
    <cellStyle name="40% - Ênfase2 2 2 4 6" xfId="21067" xr:uid="{67FEC810-FD6B-4224-B2EF-BF34F9DAA2D5}"/>
    <cellStyle name="40% - Ênfase2 2 2 4 7" xfId="30478" xr:uid="{64B9C7B7-FD14-4B90-96CB-DFD42EE3390B}"/>
    <cellStyle name="40% - Ênfase2 2 2 4 8" xfId="35552" xr:uid="{C16B0524-C0CB-4AEB-AD45-3FD567B4FD86}"/>
    <cellStyle name="40% - Ênfase2 2 2 5" xfId="3151" xr:uid="{8877C79E-B73D-46A5-AA2D-9B2C6708DA94}"/>
    <cellStyle name="40% - Ênfase2 2 2 5 2" xfId="12030" xr:uid="{AD44A262-B02A-4BE0-AFF2-DE28EA21BA5B}"/>
    <cellStyle name="40% - Ênfase2 2 2 5 3" xfId="28797" xr:uid="{137A3B3F-9A14-4101-A73D-5C1C79E03F8F}"/>
    <cellStyle name="40% - Ênfase2 2 2 5 4" xfId="39209" xr:uid="{55A745DF-55F3-495B-9DD4-642344331BE0}"/>
    <cellStyle name="40% - Ênfase2 2 2 6" xfId="3722" xr:uid="{ED882E24-CB0B-4C63-B09F-1C0D6AB82F62}"/>
    <cellStyle name="40% - Ênfase2 2 2 7" xfId="6003" xr:uid="{50D3AFC9-C703-48F9-A43F-14A4869696B9}"/>
    <cellStyle name="40% - Ênfase2 2 2 8" xfId="14812" xr:uid="{B353569E-A071-4137-AE77-F6E5D6EC78A8}"/>
    <cellStyle name="40% - Ênfase2 2 2 9" xfId="17087" xr:uid="{357BB570-1CE4-4099-B917-68B00AED125A}"/>
    <cellStyle name="40% - Ênfase2 2 3" xfId="442" xr:uid="{FDF5BB29-471B-48C4-B26F-ED1C5B311274}"/>
    <cellStyle name="40% - Ênfase2 2 3 10" xfId="21657" xr:uid="{00D1A682-D1F5-488B-959A-5542D58738B7}"/>
    <cellStyle name="40% - Ênfase2 2 3 11" xfId="28822" xr:uid="{280FA326-3E1B-4AB3-AAD6-447E5E396BA2}"/>
    <cellStyle name="40% - Ênfase2 2 3 12" xfId="31057" xr:uid="{BEA4682C-99E8-4BBD-9A05-5ECB2153F3EA}"/>
    <cellStyle name="40% - Ênfase2 2 3 13" xfId="33369" xr:uid="{7167CA12-6A96-4C93-8BFC-1D6F0C4848AC}"/>
    <cellStyle name="40% - Ênfase2 2 3 2" xfId="1759" xr:uid="{24C0FE39-2C6A-42DC-BA56-571600A77170}"/>
    <cellStyle name="40% - Ênfase2 2 3 2 2" xfId="4600" xr:uid="{BAEDFF0D-DA8F-44F7-A27D-4F493D4EADE3}"/>
    <cellStyle name="40% - Ênfase2 2 3 2 3" xfId="7541" xr:uid="{890980FA-FDFB-4A61-85CB-F444F8D76B8A}"/>
    <cellStyle name="40% - Ênfase2 2 3 2 4" xfId="15690" xr:uid="{6D1304F2-64CA-4238-8A94-A273F941DCA4}"/>
    <cellStyle name="40% - Ênfase2 2 3 2 5" xfId="17965" xr:uid="{4BFEDCBD-978C-4058-87F3-922767B8D2F2}"/>
    <cellStyle name="40% - Ênfase2 2 3 2 6" xfId="20240" xr:uid="{2F468F71-35F6-40BA-B23D-D059E8438633}"/>
    <cellStyle name="40% - Ênfase2 2 3 2 7" xfId="29664" xr:uid="{8B0E817D-38AB-4A75-8BEC-5F88BE171A3B}"/>
    <cellStyle name="40% - Ênfase2 2 3 2 8" xfId="34725" xr:uid="{B7C20DA0-EC21-4EE7-B2A5-EF75FA66B432}"/>
    <cellStyle name="40% - Ênfase2 2 3 3" xfId="2610" xr:uid="{87F231D4-A92F-404B-8095-E7681F661A22}"/>
    <cellStyle name="40% - Ênfase2 2 3 3 2" xfId="5451" xr:uid="{F6EBF0DF-8ACE-47B8-820A-28876EC1DBF9}"/>
    <cellStyle name="40% - Ênfase2 2 3 3 3" xfId="8392" xr:uid="{AA14C849-AC0E-4024-BDAB-499033B57AA5}"/>
    <cellStyle name="40% - Ênfase2 2 3 3 4" xfId="16541" xr:uid="{02A5A076-2AE3-4FE9-9135-21C84EB0BB32}"/>
    <cellStyle name="40% - Ênfase2 2 3 3 5" xfId="18816" xr:uid="{D0987273-D4E9-44D9-BD65-7C6FF08E208D}"/>
    <cellStyle name="40% - Ênfase2 2 3 3 6" xfId="21091" xr:uid="{92CDBEB3-F80D-4A7D-A311-CD480E930B68}"/>
    <cellStyle name="40% - Ênfase2 2 3 3 7" xfId="30501" xr:uid="{DE7872B5-D1E2-42C3-800E-A3AF98A7C64F}"/>
    <cellStyle name="40% - Ênfase2 2 3 3 8" xfId="35576" xr:uid="{D5A64CD0-86D6-468D-A8B8-6559EA4533AA}"/>
    <cellStyle name="40% - Ênfase2 2 3 4" xfId="3175" xr:uid="{06774DBF-D096-43D7-9D29-1EB27FAE22DD}"/>
    <cellStyle name="40% - Ênfase2 2 3 4 2" xfId="12054" xr:uid="{8629D4AC-088E-473E-8D08-ED0C21A66270}"/>
    <cellStyle name="40% - Ênfase2 2 3 5" xfId="3746" xr:uid="{B760ED00-513E-4F94-B7BD-312D41396997}"/>
    <cellStyle name="40% - Ênfase2 2 3 6" xfId="6027" xr:uid="{BAA31F4E-67B8-4739-9C7D-473113FA0D22}"/>
    <cellStyle name="40% - Ênfase2 2 3 7" xfId="14836" xr:uid="{5A2EFDE1-6183-46B1-9483-E1E1C84A29DD}"/>
    <cellStyle name="40% - Ênfase2 2 3 8" xfId="17111" xr:uid="{CC3F4257-54DA-497F-97A3-AE35673DA3D7}"/>
    <cellStyle name="40% - Ênfase2 2 3 9" xfId="19386" xr:uid="{BA12CC03-5BF3-4205-BEE2-7966534CD9AD}"/>
    <cellStyle name="40% - Ênfase2 2 4" xfId="1714" xr:uid="{4E5FBB11-BB88-4AD7-8561-FD354DE3874E}"/>
    <cellStyle name="40% - Ênfase2 2 4 2" xfId="4555" xr:uid="{A2C8DC50-5F0C-4DCE-956B-EE321F729FA0}"/>
    <cellStyle name="40% - Ênfase2 2 4 3" xfId="7496" xr:uid="{6A0ED988-95D7-4EBD-8EAE-C5FD3914A0D7}"/>
    <cellStyle name="40% - Ênfase2 2 4 4" xfId="15645" xr:uid="{EBBA04AD-5440-4B3D-AB79-5A67E9E070C4}"/>
    <cellStyle name="40% - Ênfase2 2 4 5" xfId="17920" xr:uid="{D0B54249-E492-433F-94BD-AF5E0A92E9EB}"/>
    <cellStyle name="40% - Ênfase2 2 4 6" xfId="20195" xr:uid="{6D88340F-3906-4100-9DEB-57FE8B344117}"/>
    <cellStyle name="40% - Ênfase2 2 4 7" xfId="23277" xr:uid="{1847754C-CFE3-44E4-AF94-8F8C2AA9D528}"/>
    <cellStyle name="40% - Ênfase2 2 4 8" xfId="29620" xr:uid="{8A5C4BA9-66D2-46D1-8132-F641F6BE6AC2}"/>
    <cellStyle name="40% - Ênfase2 2 4 9" xfId="34680" xr:uid="{E711AA35-E392-48B8-8886-DE18899F9B67}"/>
    <cellStyle name="40% - Ênfase2 2 5" xfId="2565" xr:uid="{8D56D2F5-3D06-4E49-8E51-524BFD0895D5}"/>
    <cellStyle name="40% - Ênfase2 2 5 2" xfId="5406" xr:uid="{4593E389-8FB1-42FC-A585-76C10C92967E}"/>
    <cellStyle name="40% - Ênfase2 2 5 3" xfId="8347" xr:uid="{15F9F7AE-962E-4824-99EE-96B6DBC56670}"/>
    <cellStyle name="40% - Ênfase2 2 5 4" xfId="16496" xr:uid="{A2D99382-5999-47F5-ABB8-0E60B6358AFA}"/>
    <cellStyle name="40% - Ênfase2 2 5 5" xfId="18771" xr:uid="{E808B435-7D4A-4417-9B8C-14B313F21C82}"/>
    <cellStyle name="40% - Ênfase2 2 5 6" xfId="21046" xr:uid="{B5F864B5-5E21-4433-BBC4-C75DE49875F0}"/>
    <cellStyle name="40% - Ênfase2 2 5 7" xfId="30457" xr:uid="{1826C59B-2404-44FC-8D10-13CDB8371C32}"/>
    <cellStyle name="40% - Ênfase2 2 5 8" xfId="35531" xr:uid="{FFDD69EF-29DC-41D9-B784-257A828CC7BE}"/>
    <cellStyle name="40% - Ênfase2 2 6" xfId="3130" xr:uid="{505FBEEA-D726-4F79-ACF3-53CCB7CA7BFB}"/>
    <cellStyle name="40% - Ênfase2 2 6 2" xfId="12009" xr:uid="{9701BF26-DFFB-4AFC-A9E8-6044E00D5712}"/>
    <cellStyle name="40% - Ênfase2 2 6 3" xfId="28706" xr:uid="{15DBF0DB-C043-49E7-B8E2-99BA295921FE}"/>
    <cellStyle name="40% - Ênfase2 2 6 4" xfId="39190" xr:uid="{04715FFE-ABA0-48E0-A54A-4C67C0A95F7C}"/>
    <cellStyle name="40% - Ênfase2 2 7" xfId="3701" xr:uid="{29D387A0-E124-4894-97BE-A2D206A99496}"/>
    <cellStyle name="40% - Ênfase2 2 8" xfId="5973" xr:uid="{F96789C4-9D04-469B-839E-4CB5400F8AF9}"/>
    <cellStyle name="40% - Ênfase2 2 9" xfId="14791" xr:uid="{3FB24DDA-762B-4455-99F5-8FC2C5030752}"/>
    <cellStyle name="40% - Ênfase2 3" xfId="313" xr:uid="{1321FE10-65A9-4AD1-B208-163720889A0E}"/>
    <cellStyle name="40% - Ênfase2 3 2" xfId="23402" xr:uid="{C3AC015E-3238-448A-9575-9776201D7E83}"/>
    <cellStyle name="40% - Ênfase2 3 3" xfId="23278" xr:uid="{3A4384A2-EB31-4B51-ACC7-6CEE1B44E133}"/>
    <cellStyle name="40% - Ênfase2 3 3 2" xfId="28707" xr:uid="{AC511EF1-59A7-44D4-BD95-CDD3AAE7C2DE}"/>
    <cellStyle name="40% - Ênfase2 4" xfId="1476" xr:uid="{A2514E4E-8C2A-423A-B5E2-61B2269F1080}"/>
    <cellStyle name="40% - Ênfase2 4 2" xfId="4315" xr:uid="{77CB20E4-53B5-459E-83DD-30448E262EB5}"/>
    <cellStyle name="40% - Ênfase2 4 2 2" xfId="29387" xr:uid="{16DA6252-5EA4-4945-90A3-764CC0BF7506}"/>
    <cellStyle name="40% - Ênfase2 4 2 3" xfId="39443" xr:uid="{98FB3F63-C8F6-4BB5-8651-13CA3B4AC763}"/>
    <cellStyle name="40% - Ênfase2 4 3" xfId="7257" xr:uid="{D7F8C6BE-030B-4E82-A686-11423EC2311D}"/>
    <cellStyle name="40% - Ênfase2 4 4" xfId="15405" xr:uid="{F917F8E2-C3B5-4F4A-B475-991717F1AE09}"/>
    <cellStyle name="40% - Ênfase2 4 5" xfId="17680" xr:uid="{D77EA0B4-D616-45E2-9CF9-8938F4D880E6}"/>
    <cellStyle name="40% - Ênfase2 4 6" xfId="19955" xr:uid="{B7EF1D51-BC71-49E9-8056-28B9AFF136E1}"/>
    <cellStyle name="40% - Ênfase2 4 7" xfId="23909" xr:uid="{EA0FFFC9-CFC9-4BDE-952C-690C686E5AD2}"/>
    <cellStyle name="40% - Ênfase2 4 8" xfId="34441" xr:uid="{8E83C3D4-91D1-4F18-A411-DB388E9257FE}"/>
    <cellStyle name="40% - Ênfase2 5" xfId="2344" xr:uid="{37CB99C6-B8D5-40ED-87DE-16431AD78E60}"/>
    <cellStyle name="40% - Ênfase2 5 2" xfId="5185" xr:uid="{3F0B924F-DF70-4931-888A-DFBD2B392BB0}"/>
    <cellStyle name="40% - Ênfase2 5 2 2" xfId="30236" xr:uid="{ACA361E9-52C3-4D2F-96FB-0B01CCC69D2A}"/>
    <cellStyle name="40% - Ênfase2 5 2 3" xfId="39568" xr:uid="{3EC090BD-5C5D-4AB2-B7D9-EB83BAAA6644}"/>
    <cellStyle name="40% - Ênfase2 5 3" xfId="8126" xr:uid="{E9FB728C-4074-4D9C-8B13-6A31B09E9815}"/>
    <cellStyle name="40% - Ênfase2 5 4" xfId="16275" xr:uid="{D8240D19-F64E-4225-9E19-51E66E435F66}"/>
    <cellStyle name="40% - Ênfase2 5 5" xfId="18550" xr:uid="{C5C4B3F8-0F49-41B4-980C-A7B97618B7E9}"/>
    <cellStyle name="40% - Ênfase2 5 6" xfId="20825" xr:uid="{D8606E47-BCFD-45D3-B48C-6833F5728C01}"/>
    <cellStyle name="40% - Ênfase2 5 7" xfId="23910" xr:uid="{78DAB8A8-C5D0-4936-B2B3-279C65558528}"/>
    <cellStyle name="40% - Ênfase2 5 8" xfId="35310" xr:uid="{8C7AE83C-7C9D-4249-958D-6E773293D480}"/>
    <cellStyle name="40% - Ênfase2 6" xfId="2888" xr:uid="{9EF0990C-8F3B-4D2F-B77F-3617D70922E2}"/>
    <cellStyle name="40% - Ênfase2 6 2" xfId="11767" xr:uid="{DF05E404-BBEC-4CC1-9DE8-353AE5BD86C9}"/>
    <cellStyle name="40% - Ênfase2 7" xfId="3456" xr:uid="{2A3C7B94-289F-42B3-8D3A-ABDA370DB2CA}"/>
    <cellStyle name="40% - Ênfase2 8" xfId="5729" xr:uid="{89B173AD-ADBC-4782-A59E-0FA41DA63A1B}"/>
    <cellStyle name="40% - Ênfase2 9" xfId="14546" xr:uid="{89B3F9C4-9DB9-42FB-8476-57F1CE4F42EE}"/>
    <cellStyle name="40% - Ênfase3" xfId="43" builtinId="39" customBuiltin="1"/>
    <cellStyle name="40% - Ênfase3 10" xfId="16823" xr:uid="{636F1794-AD63-42E6-BCAA-FB00ED107139}"/>
    <cellStyle name="40% - Ênfase3 11" xfId="19098" xr:uid="{EBECBD2B-B75C-44F3-9ED3-381F5B180C16}"/>
    <cellStyle name="40% - Ênfase3 12" xfId="21371" xr:uid="{3A0A9F6A-CF39-4308-93FD-E08FA36C4BF2}"/>
    <cellStyle name="40% - Ênfase3 13" xfId="23877" xr:uid="{32A426FA-80C2-4F16-AC67-5BD121E1B928}"/>
    <cellStyle name="40% - Ênfase3 14" xfId="30793" xr:uid="{EDE6412A-2999-48D8-BCB6-D7263A32ECD7}"/>
    <cellStyle name="40% - Ênfase3 15" xfId="33016" xr:uid="{AF95072D-AB52-46F4-AE8F-5BBB1A14AA18}"/>
    <cellStyle name="40% - Ênfase3 2" xfId="314" xr:uid="{0E9BCD71-6D42-42E7-AEF9-89FB77B50764}"/>
    <cellStyle name="40% - Ênfase3 2 10" xfId="17067" xr:uid="{72F86D9D-9841-4F93-86D5-8461AC9D1559}"/>
    <cellStyle name="40% - Ênfase3 2 11" xfId="19342" xr:uid="{6FCB68A0-FBA4-4B08-84F3-CC99AA3ACE6D}"/>
    <cellStyle name="40% - Ênfase3 2 12" xfId="21612" xr:uid="{C1554E83-C598-4A8C-B500-3E8F4A112426}"/>
    <cellStyle name="40% - Ênfase3 2 13" xfId="31013" xr:uid="{D78FA439-04D5-4768-9EFD-25FDAA6B7E8E}"/>
    <cellStyle name="40% - Ênfase3 2 14" xfId="33276" xr:uid="{7FB36DEF-974E-40E6-A16E-BCFB542C0B08}"/>
    <cellStyle name="40% - Ênfase3 2 2" xfId="416" xr:uid="{ADBAFA22-1BE8-4234-8F85-9C21B49DBFE0}"/>
    <cellStyle name="40% - Ênfase3 2 2 10" xfId="19363" xr:uid="{14A490BB-F5CD-4916-87C9-F5FA142108C9}"/>
    <cellStyle name="40% - Ênfase3 2 2 11" xfId="21634" xr:uid="{1A99E28A-F598-4BA6-AC35-798366956487}"/>
    <cellStyle name="40% - Ênfase3 2 2 12" xfId="31034" xr:uid="{46ED644E-A4E4-4793-AD37-8A0A62CC8E15}"/>
    <cellStyle name="40% - Ênfase3 2 2 13" xfId="33343" xr:uid="{F07B644D-81E4-4CEB-B394-4A41E4F46153}"/>
    <cellStyle name="40% - Ênfase3 2 2 2" xfId="465" xr:uid="{BE4561DF-E701-437E-9B4E-5A68D2D66F88}"/>
    <cellStyle name="40% - Ênfase3 2 2 2 10" xfId="21680" xr:uid="{066AE8EA-98A7-4131-8EE5-4ACF13CF2467}"/>
    <cellStyle name="40% - Ênfase3 2 2 2 11" xfId="28844" xr:uid="{25B2788D-753A-4504-B866-B201EEC5F69F}"/>
    <cellStyle name="40% - Ênfase3 2 2 2 12" xfId="31080" xr:uid="{07F4A607-13EC-49E5-9A8A-1F58BBF06CA6}"/>
    <cellStyle name="40% - Ênfase3 2 2 2 13" xfId="33392" xr:uid="{6258348B-2712-465E-8118-D24A4D561DE9}"/>
    <cellStyle name="40% - Ênfase3 2 2 2 2" xfId="1782" xr:uid="{FBC9CF48-B86C-46CE-A3E1-9E69B1ED4E1A}"/>
    <cellStyle name="40% - Ênfase3 2 2 2 2 2" xfId="4623" xr:uid="{AFAA3184-4B52-4AA5-B224-706B0FD1A09B}"/>
    <cellStyle name="40% - Ênfase3 2 2 2 2 3" xfId="7564" xr:uid="{9736CEB4-61F9-4154-B66D-4E220C3FBB83}"/>
    <cellStyle name="40% - Ênfase3 2 2 2 2 4" xfId="15713" xr:uid="{E6E9A011-A84D-4854-AEA6-4EC8DC061EE1}"/>
    <cellStyle name="40% - Ênfase3 2 2 2 2 5" xfId="17988" xr:uid="{AA287AEB-479D-4651-A0C8-EEEC350C3136}"/>
    <cellStyle name="40% - Ênfase3 2 2 2 2 6" xfId="20263" xr:uid="{6807A2A3-B3AB-428F-A9A6-B254D43BC8C9}"/>
    <cellStyle name="40% - Ênfase3 2 2 2 2 7" xfId="29686" xr:uid="{A69879CB-2C6B-4288-941C-F964AECEBE58}"/>
    <cellStyle name="40% - Ênfase3 2 2 2 2 8" xfId="34748" xr:uid="{CA5AAF22-37A3-4A4D-B509-057829C45A3C}"/>
    <cellStyle name="40% - Ênfase3 2 2 2 3" xfId="2633" xr:uid="{3AA5E1FF-015F-4360-96EF-D88263D353EA}"/>
    <cellStyle name="40% - Ênfase3 2 2 2 3 2" xfId="5474" xr:uid="{37172F1B-0762-4497-9B39-4D03E5CB5B85}"/>
    <cellStyle name="40% - Ênfase3 2 2 2 3 3" xfId="8415" xr:uid="{B060D883-5808-4F8D-B030-03A96B1ED602}"/>
    <cellStyle name="40% - Ênfase3 2 2 2 3 4" xfId="16564" xr:uid="{5E57893E-DCC0-4F32-B3DE-B12CA74DF186}"/>
    <cellStyle name="40% - Ênfase3 2 2 2 3 5" xfId="18839" xr:uid="{67943032-A9E4-4C13-B6DE-4EF701FF2D62}"/>
    <cellStyle name="40% - Ênfase3 2 2 2 3 6" xfId="21114" xr:uid="{215B9055-384B-46E7-890C-30514E065E9A}"/>
    <cellStyle name="40% - Ênfase3 2 2 2 3 7" xfId="30523" xr:uid="{ED0B6AD9-F999-4278-B198-E0BD1B923B34}"/>
    <cellStyle name="40% - Ênfase3 2 2 2 3 8" xfId="35599" xr:uid="{028DAB34-AF4D-4AF6-B247-87CE51A76F43}"/>
    <cellStyle name="40% - Ênfase3 2 2 2 4" xfId="3198" xr:uid="{5A7CDAD3-BB40-4746-B0B0-34C222FB85B2}"/>
    <cellStyle name="40% - Ênfase3 2 2 2 4 2" xfId="12077" xr:uid="{BADA827D-EA4A-470B-8E70-C56C1A82D922}"/>
    <cellStyle name="40% - Ênfase3 2 2 2 5" xfId="3769" xr:uid="{05245C6E-7373-4822-9110-EE6D380BBE30}"/>
    <cellStyle name="40% - Ênfase3 2 2 2 6" xfId="6050" xr:uid="{D2701A61-CFA7-4957-B4BB-D5323EA10310}"/>
    <cellStyle name="40% - Ênfase3 2 2 2 7" xfId="14859" xr:uid="{F66C2A0B-8B24-4D29-A72F-6E0DA6F4C349}"/>
    <cellStyle name="40% - Ênfase3 2 2 2 8" xfId="17134" xr:uid="{37BDE1BF-5BBF-4F8E-931E-774A80DB4ADF}"/>
    <cellStyle name="40% - Ênfase3 2 2 2 9" xfId="19409" xr:uid="{4D993FCC-5CB1-451D-8B89-B62B278BC8DD}"/>
    <cellStyle name="40% - Ênfase3 2 2 3" xfId="1736" xr:uid="{1A421FD7-9C2B-4068-ABBD-2EA007830B5E}"/>
    <cellStyle name="40% - Ênfase3 2 2 3 2" xfId="4577" xr:uid="{3E6E48A0-4148-43C7-9D56-D1DD0464BD82}"/>
    <cellStyle name="40% - Ênfase3 2 2 3 3" xfId="7518" xr:uid="{B2268A76-9D0A-4897-B988-385A02AA073F}"/>
    <cellStyle name="40% - Ênfase3 2 2 3 4" xfId="15667" xr:uid="{72BB8D64-961F-4367-B2AA-FF606F35ED90}"/>
    <cellStyle name="40% - Ênfase3 2 2 3 5" xfId="17942" xr:uid="{AFBF0C40-703B-4D34-9886-67CA815BA13C}"/>
    <cellStyle name="40% - Ênfase3 2 2 3 6" xfId="20217" xr:uid="{7BD7DD64-1C72-40E9-AA10-D601D130B11B}"/>
    <cellStyle name="40% - Ênfase3 2 2 3 7" xfId="23403" xr:uid="{AA7457FB-C78B-40F0-B18F-430B96AB1FD6}"/>
    <cellStyle name="40% - Ênfase3 2 2 3 8" xfId="29642" xr:uid="{9D2EB06C-E0C7-4B6E-80CC-17AED8547672}"/>
    <cellStyle name="40% - Ênfase3 2 2 3 9" xfId="34702" xr:uid="{7E82DEA9-075F-4C41-BF18-51DE3D3ED9B1}"/>
    <cellStyle name="40% - Ênfase3 2 2 4" xfId="2587" xr:uid="{0FFBB540-434A-40EC-A198-442DF6AA841C}"/>
    <cellStyle name="40% - Ênfase3 2 2 4 2" xfId="5428" xr:uid="{7491A610-56CF-43CC-9F9F-D1F2D5042BCD}"/>
    <cellStyle name="40% - Ênfase3 2 2 4 3" xfId="8369" xr:uid="{99B5479C-23C1-4F0A-82F0-3D630B9B690C}"/>
    <cellStyle name="40% - Ênfase3 2 2 4 4" xfId="16518" xr:uid="{33F7EF88-B6C9-4CAB-8AFB-709A4BB457A1}"/>
    <cellStyle name="40% - Ênfase3 2 2 4 5" xfId="18793" xr:uid="{3555AA46-E018-401F-9808-F821A907F6B3}"/>
    <cellStyle name="40% - Ênfase3 2 2 4 6" xfId="21068" xr:uid="{023B74FC-D549-4563-8C01-7DE1F1D9859E}"/>
    <cellStyle name="40% - Ênfase3 2 2 4 7" xfId="30479" xr:uid="{55DE1C2D-5F25-455D-88F8-D19CDDE3EF37}"/>
    <cellStyle name="40% - Ênfase3 2 2 4 8" xfId="35553" xr:uid="{9DB9A0AC-FF17-49DE-B6F3-A1FF6B5846EC}"/>
    <cellStyle name="40% - Ênfase3 2 2 5" xfId="3152" xr:uid="{2CF61E1C-B3DB-4E8D-8341-C841CF4C8268}"/>
    <cellStyle name="40% - Ênfase3 2 2 5 2" xfId="12031" xr:uid="{50028FDB-901D-4681-96F4-AF79EC33D25E}"/>
    <cellStyle name="40% - Ênfase3 2 2 5 3" xfId="28798" xr:uid="{4EFE4775-64F0-4D1D-BC3B-AA775999C22B}"/>
    <cellStyle name="40% - Ênfase3 2 2 5 4" xfId="39210" xr:uid="{CB054ED2-8024-4805-A2FE-0E462757D485}"/>
    <cellStyle name="40% - Ênfase3 2 2 6" xfId="3723" xr:uid="{4AA1C421-F810-4AD9-B206-3F0866A13112}"/>
    <cellStyle name="40% - Ênfase3 2 2 7" xfId="6004" xr:uid="{E0645866-6104-4C6F-A408-065C44D96A17}"/>
    <cellStyle name="40% - Ênfase3 2 2 8" xfId="14813" xr:uid="{91DE1F09-CEAC-4D79-AB9B-363C84B23EA1}"/>
    <cellStyle name="40% - Ênfase3 2 2 9" xfId="17088" xr:uid="{A8C9145A-E544-46A4-BA8A-7E16FED4B7C4}"/>
    <cellStyle name="40% - Ênfase3 2 3" xfId="443" xr:uid="{58838CF5-2A0B-47C9-A27A-3562CF930536}"/>
    <cellStyle name="40% - Ênfase3 2 3 10" xfId="21658" xr:uid="{418023BD-44ED-4564-A59B-2BEF4E8FCFAA}"/>
    <cellStyle name="40% - Ênfase3 2 3 11" xfId="28823" xr:uid="{A2622F54-DFD3-4A3A-8421-D58CCEE98DAA}"/>
    <cellStyle name="40% - Ênfase3 2 3 12" xfId="31058" xr:uid="{051C9F6F-EF52-48E7-9E7A-41BE865E7220}"/>
    <cellStyle name="40% - Ênfase3 2 3 13" xfId="33370" xr:uid="{30BE5FFF-1DDC-483F-B395-1F673C6846C4}"/>
    <cellStyle name="40% - Ênfase3 2 3 2" xfId="1760" xr:uid="{6CA3C9C2-CE71-443D-B510-6A4DA429CADD}"/>
    <cellStyle name="40% - Ênfase3 2 3 2 2" xfId="4601" xr:uid="{30254F12-E05E-4C72-9D40-70F8D426116F}"/>
    <cellStyle name="40% - Ênfase3 2 3 2 3" xfId="7542" xr:uid="{06E1A2FE-4AB7-4E69-BB2E-C591D6EFFF98}"/>
    <cellStyle name="40% - Ênfase3 2 3 2 4" xfId="15691" xr:uid="{2EAF71BD-7E87-414F-B6FB-10362AEDC0F0}"/>
    <cellStyle name="40% - Ênfase3 2 3 2 5" xfId="17966" xr:uid="{F39443C2-7427-4188-8527-82218BCC4F6E}"/>
    <cellStyle name="40% - Ênfase3 2 3 2 6" xfId="20241" xr:uid="{68AC8EC9-6A9A-4B39-A80D-49C6E965615B}"/>
    <cellStyle name="40% - Ênfase3 2 3 2 7" xfId="29665" xr:uid="{B32391EE-EA05-4D78-930E-85B7A909D3D7}"/>
    <cellStyle name="40% - Ênfase3 2 3 2 8" xfId="34726" xr:uid="{9F6526C2-FAA0-4E2D-90DC-6950BE4088C8}"/>
    <cellStyle name="40% - Ênfase3 2 3 3" xfId="2611" xr:uid="{0FD91FD7-603A-4A8A-B136-19EA0D8607C1}"/>
    <cellStyle name="40% - Ênfase3 2 3 3 2" xfId="5452" xr:uid="{9E0253F2-8BBA-4B62-8395-A57D42740CAA}"/>
    <cellStyle name="40% - Ênfase3 2 3 3 3" xfId="8393" xr:uid="{80FDC29B-7BFA-4371-BA04-0977717185F1}"/>
    <cellStyle name="40% - Ênfase3 2 3 3 4" xfId="16542" xr:uid="{33173EA1-40B0-4202-B4C3-9A9C85A54E36}"/>
    <cellStyle name="40% - Ênfase3 2 3 3 5" xfId="18817" xr:uid="{42EF7F2C-F4C8-4912-92EA-27DB4970AEAF}"/>
    <cellStyle name="40% - Ênfase3 2 3 3 6" xfId="21092" xr:uid="{A2423F4C-F230-4F82-9434-941C39126A05}"/>
    <cellStyle name="40% - Ênfase3 2 3 3 7" xfId="30502" xr:uid="{E6AA1D9F-E391-4DDC-A736-779879FBAC8C}"/>
    <cellStyle name="40% - Ênfase3 2 3 3 8" xfId="35577" xr:uid="{9306708D-BA8A-48D2-9B88-934822F0E563}"/>
    <cellStyle name="40% - Ênfase3 2 3 4" xfId="3176" xr:uid="{9CB1E159-551F-4FE1-8F91-B6FD49ED4E75}"/>
    <cellStyle name="40% - Ênfase3 2 3 4 2" xfId="12055" xr:uid="{B9F8C17D-ED0C-41EC-94FA-E2DF5CD1DB20}"/>
    <cellStyle name="40% - Ênfase3 2 3 5" xfId="3747" xr:uid="{722BD4DF-9787-4BAD-8ACD-CC53CC1257AB}"/>
    <cellStyle name="40% - Ênfase3 2 3 6" xfId="6028" xr:uid="{301F40B3-9547-484F-9199-1D8C7AF25307}"/>
    <cellStyle name="40% - Ênfase3 2 3 7" xfId="14837" xr:uid="{0458E4E6-28B1-49C4-883A-F7F3B6309479}"/>
    <cellStyle name="40% - Ênfase3 2 3 8" xfId="17112" xr:uid="{EC357D31-6E39-4618-99C5-88083379D67F}"/>
    <cellStyle name="40% - Ênfase3 2 3 9" xfId="19387" xr:uid="{0B2E130F-7863-4B05-9237-76FD7A0D8740}"/>
    <cellStyle name="40% - Ênfase3 2 4" xfId="1715" xr:uid="{61E6B9C5-1A6D-44C2-8F7C-5CA80F745C8A}"/>
    <cellStyle name="40% - Ênfase3 2 4 2" xfId="4556" xr:uid="{04C299B3-FCE9-46FD-8192-784C8016CFC1}"/>
    <cellStyle name="40% - Ênfase3 2 4 3" xfId="7497" xr:uid="{A24AF4F3-AD1B-4A47-A747-AF0BAE004720}"/>
    <cellStyle name="40% - Ênfase3 2 4 4" xfId="15646" xr:uid="{9EA3233D-3A61-4DD7-B14D-426313FBB5D7}"/>
    <cellStyle name="40% - Ênfase3 2 4 5" xfId="17921" xr:uid="{FEC0331C-B754-4796-97F5-62521347AE80}"/>
    <cellStyle name="40% - Ênfase3 2 4 6" xfId="20196" xr:uid="{4E076320-5060-4288-ABA0-1F1508E20945}"/>
    <cellStyle name="40% - Ênfase3 2 4 7" xfId="23279" xr:uid="{366D111B-DCAD-4DEF-9984-E1D7D8046A49}"/>
    <cellStyle name="40% - Ênfase3 2 4 8" xfId="29621" xr:uid="{5D6299F1-6287-411F-B04E-3C62DA74B1BD}"/>
    <cellStyle name="40% - Ênfase3 2 4 9" xfId="34681" xr:uid="{3191236C-3BF3-4B7D-8DFB-A17C1C6CB63F}"/>
    <cellStyle name="40% - Ênfase3 2 5" xfId="2566" xr:uid="{06021ECA-7CF9-4B46-9F64-0B82A3522D75}"/>
    <cellStyle name="40% - Ênfase3 2 5 2" xfId="5407" xr:uid="{E333A23B-C994-4416-8303-B909F01EEDD1}"/>
    <cellStyle name="40% - Ênfase3 2 5 3" xfId="8348" xr:uid="{77727674-0721-41CC-AACF-D068263025C8}"/>
    <cellStyle name="40% - Ênfase3 2 5 4" xfId="16497" xr:uid="{1BD67E0E-9833-4EE6-A2DF-0CCB9E57FEF1}"/>
    <cellStyle name="40% - Ênfase3 2 5 5" xfId="18772" xr:uid="{235449C5-CA1E-4182-9A52-C2D7C0BBF48A}"/>
    <cellStyle name="40% - Ênfase3 2 5 6" xfId="21047" xr:uid="{547F2335-3298-485D-BEDA-713AB7A76AF6}"/>
    <cellStyle name="40% - Ênfase3 2 5 7" xfId="30458" xr:uid="{C3A53985-2F81-4B4D-9071-4087B2713069}"/>
    <cellStyle name="40% - Ênfase3 2 5 8" xfId="35532" xr:uid="{0D5E4F1A-FE5E-4C3C-ADD9-06475AC39AC0}"/>
    <cellStyle name="40% - Ênfase3 2 6" xfId="3131" xr:uid="{56889277-1339-4322-97C5-0D84341D1CAC}"/>
    <cellStyle name="40% - Ênfase3 2 6 2" xfId="12010" xr:uid="{3F2F9992-A7B3-4CD7-A506-29070B6C35CF}"/>
    <cellStyle name="40% - Ênfase3 2 6 3" xfId="28708" xr:uid="{7A0007B1-3A9D-45C9-B616-72BB292D57B6}"/>
    <cellStyle name="40% - Ênfase3 2 6 4" xfId="39191" xr:uid="{050D34CD-DF0A-4AF6-9D24-CBD52D7B9D86}"/>
    <cellStyle name="40% - Ênfase3 2 7" xfId="3702" xr:uid="{A5065B03-98E9-4BC0-AF91-3A069E0F771A}"/>
    <cellStyle name="40% - Ênfase3 2 8" xfId="5974" xr:uid="{CD217424-54AE-4336-A7BE-6649C076AD8C}"/>
    <cellStyle name="40% - Ênfase3 2 9" xfId="14792" xr:uid="{9A69C1AD-67B2-4F03-8DBD-D189D18838F7}"/>
    <cellStyle name="40% - Ênfase3 3" xfId="315" xr:uid="{D0ADE4E1-1288-4D27-91A1-4DC967AB6304}"/>
    <cellStyle name="40% - Ênfase3 3 2" xfId="23404" xr:uid="{BA873A32-AB39-4810-A3AE-6BC4BE194782}"/>
    <cellStyle name="40% - Ênfase3 3 3" xfId="23280" xr:uid="{5AEB90CF-B3F5-4412-A8A7-109367AF15E7}"/>
    <cellStyle name="40% - Ênfase3 3 3 2" xfId="28709" xr:uid="{AD9A6906-34C9-4F8F-AA7D-ED600FB471FC}"/>
    <cellStyle name="40% - Ênfase3 4" xfId="1478" xr:uid="{DD90A38B-C751-4C3B-91D2-4F1A4935F9DA}"/>
    <cellStyle name="40% - Ênfase3 4 2" xfId="4317" xr:uid="{C0705D29-8499-42DA-B346-FA280AA20DFE}"/>
    <cellStyle name="40% - Ênfase3 4 2 2" xfId="29389" xr:uid="{63385469-B40A-49CC-9727-75A00022FC24}"/>
    <cellStyle name="40% - Ênfase3 4 2 3" xfId="39445" xr:uid="{9AD2DBEB-12D4-4858-A087-672184E8D672}"/>
    <cellStyle name="40% - Ênfase3 4 3" xfId="7259" xr:uid="{C69EA30B-3B21-47AF-93EE-C66060FF847F}"/>
    <cellStyle name="40% - Ênfase3 4 4" xfId="15407" xr:uid="{07124F42-5622-4051-8ECA-38B91FFB5033}"/>
    <cellStyle name="40% - Ênfase3 4 5" xfId="17682" xr:uid="{5D4B0F56-71D2-4EED-B54F-59619587DB6C}"/>
    <cellStyle name="40% - Ênfase3 4 6" xfId="19957" xr:uid="{82A3DD6E-F49D-4B17-B802-B39A20730A4D}"/>
    <cellStyle name="40% - Ênfase3 4 7" xfId="23911" xr:uid="{6567AC25-1391-482B-8883-B3A6EFDF660F}"/>
    <cellStyle name="40% - Ênfase3 4 8" xfId="34443" xr:uid="{80B86E22-52DF-4065-8BDB-70166B1D61AC}"/>
    <cellStyle name="40% - Ênfase3 5" xfId="2346" xr:uid="{65B90E17-3810-44DA-B5A6-6004CB09FB51}"/>
    <cellStyle name="40% - Ênfase3 5 2" xfId="5187" xr:uid="{3C7F8D42-7B0C-4D9D-B283-A44FF8B8C018}"/>
    <cellStyle name="40% - Ênfase3 5 2 2" xfId="30238" xr:uid="{9A5FF0E6-F4C8-4CC1-B754-225804ABF9AF}"/>
    <cellStyle name="40% - Ênfase3 5 2 3" xfId="39570" xr:uid="{559C51E3-08C2-40D3-8341-D2270A0A91E8}"/>
    <cellStyle name="40% - Ênfase3 5 3" xfId="8128" xr:uid="{8E8BB2CD-FC7C-49A7-A3C5-55F557962158}"/>
    <cellStyle name="40% - Ênfase3 5 4" xfId="16277" xr:uid="{B79E032B-BDE7-4243-BF90-8D910C446F6E}"/>
    <cellStyle name="40% - Ênfase3 5 5" xfId="18552" xr:uid="{E01BE9FB-DF1D-4C6C-8526-F4E49248A452}"/>
    <cellStyle name="40% - Ênfase3 5 6" xfId="20827" xr:uid="{EC1690CE-36FF-4102-8DD9-8CB7F0F786DC}"/>
    <cellStyle name="40% - Ênfase3 5 7" xfId="23912" xr:uid="{ECEAF58B-704B-4CBA-98B1-FBA90FD53292}"/>
    <cellStyle name="40% - Ênfase3 5 8" xfId="35312" xr:uid="{AA5C3F70-15EF-440E-AFE4-7B95CE38F118}"/>
    <cellStyle name="40% - Ênfase3 6" xfId="2890" xr:uid="{118A0FC4-DE98-412D-80E5-AD70AE4BEDD6}"/>
    <cellStyle name="40% - Ênfase3 6 2" xfId="11769" xr:uid="{2903E7BC-AB48-40CD-A6ED-38D6636304C3}"/>
    <cellStyle name="40% - Ênfase3 7" xfId="3458" xr:uid="{47F57DEA-D9FD-4144-83A2-621AB0ADCD65}"/>
    <cellStyle name="40% - Ênfase3 8" xfId="5731" xr:uid="{26585C4D-71C6-4405-B195-B7AA8C64428F}"/>
    <cellStyle name="40% - Ênfase3 9" xfId="14548" xr:uid="{B64E2E3E-412D-492C-AE31-CEAAD36D0771}"/>
    <cellStyle name="40% - Ênfase4" xfId="46" builtinId="43" customBuiltin="1"/>
    <cellStyle name="40% - Ênfase4 10" xfId="16825" xr:uid="{35FF8D08-D957-4EFB-9290-3C4F0E19641E}"/>
    <cellStyle name="40% - Ênfase4 11" xfId="19100" xr:uid="{B38CA316-149D-4C2A-9E41-58E2D6038D20}"/>
    <cellStyle name="40% - Ênfase4 12" xfId="21373" xr:uid="{F086217A-09FD-4CB4-A545-4193D3BBFDCC}"/>
    <cellStyle name="40% - Ênfase4 13" xfId="23879" xr:uid="{D70B3AA8-EEF7-487C-9EEF-9E8A3B490E85}"/>
    <cellStyle name="40% - Ênfase4 14" xfId="30795" xr:uid="{1F0AC09C-32EB-4831-811E-D66A05C822AE}"/>
    <cellStyle name="40% - Ênfase4 15" xfId="33019" xr:uid="{F50819CB-4432-4230-8FD5-7058EFD4B771}"/>
    <cellStyle name="40% - Ênfase4 2" xfId="316" xr:uid="{5E572CD5-E8A0-4BD7-B5DE-DB94FB1AEBE1}"/>
    <cellStyle name="40% - Ênfase4 2 10" xfId="17068" xr:uid="{C386E934-CF43-4928-9538-286D2626115C}"/>
    <cellStyle name="40% - Ênfase4 2 11" xfId="19343" xr:uid="{6AD93B3C-FABB-457A-927B-CDDD4770C915}"/>
    <cellStyle name="40% - Ênfase4 2 12" xfId="21613" xr:uid="{38885EE3-ABD5-4D7A-8DD5-8C4EC998E004}"/>
    <cellStyle name="40% - Ênfase4 2 13" xfId="31014" xr:uid="{7D5BBE09-2BCC-4C76-B632-C8A7083B9551}"/>
    <cellStyle name="40% - Ênfase4 2 14" xfId="33277" xr:uid="{12922CEC-5789-4C46-ADD3-18DB2ADEF0DB}"/>
    <cellStyle name="40% - Ênfase4 2 2" xfId="417" xr:uid="{072ABF82-4759-4279-ACF8-18C43868ED17}"/>
    <cellStyle name="40% - Ênfase4 2 2 10" xfId="19364" xr:uid="{80C5195E-4287-4B7C-885D-D1B89967893D}"/>
    <cellStyle name="40% - Ênfase4 2 2 11" xfId="21635" xr:uid="{AEC9FB48-1BDC-4D40-AF9A-05D3490C1E93}"/>
    <cellStyle name="40% - Ênfase4 2 2 12" xfId="31035" xr:uid="{38A00FB1-7E8E-4259-91BB-5E5314B6AB82}"/>
    <cellStyle name="40% - Ênfase4 2 2 13" xfId="33344" xr:uid="{64584C80-4CE3-49D7-8EC9-4DA93B56754D}"/>
    <cellStyle name="40% - Ênfase4 2 2 2" xfId="466" xr:uid="{DB57DEE2-600D-4A7A-99BD-73F1CDB24255}"/>
    <cellStyle name="40% - Ênfase4 2 2 2 10" xfId="21681" xr:uid="{CE420DA2-3E46-44F7-AEC5-2F3BD0BCE626}"/>
    <cellStyle name="40% - Ênfase4 2 2 2 11" xfId="28845" xr:uid="{EAACB332-0807-443F-A52F-7F2E0525167C}"/>
    <cellStyle name="40% - Ênfase4 2 2 2 12" xfId="31081" xr:uid="{BB078C35-CE25-43C4-86B7-B2D0C8B023F1}"/>
    <cellStyle name="40% - Ênfase4 2 2 2 13" xfId="33393" xr:uid="{38CD4DA6-B29C-407A-AFC2-DD7C8801344C}"/>
    <cellStyle name="40% - Ênfase4 2 2 2 2" xfId="1783" xr:uid="{1FCDFD36-1BED-434B-AA6A-C9BDEC29E731}"/>
    <cellStyle name="40% - Ênfase4 2 2 2 2 2" xfId="4624" xr:uid="{ED4C363D-23AB-42B6-AD64-7218A32A3968}"/>
    <cellStyle name="40% - Ênfase4 2 2 2 2 3" xfId="7565" xr:uid="{23305169-DAF3-49CF-95EE-C33B1ABEB76F}"/>
    <cellStyle name="40% - Ênfase4 2 2 2 2 4" xfId="15714" xr:uid="{B2B844B3-4954-4D03-BD7E-035FC242F619}"/>
    <cellStyle name="40% - Ênfase4 2 2 2 2 5" xfId="17989" xr:uid="{06A03682-6221-4284-8237-04020EE106A4}"/>
    <cellStyle name="40% - Ênfase4 2 2 2 2 6" xfId="20264" xr:uid="{73AADD13-5CDE-47CC-BE79-3968A4C55FC6}"/>
    <cellStyle name="40% - Ênfase4 2 2 2 2 7" xfId="29687" xr:uid="{CDB24037-4670-4615-BFBB-8A58FD66ED29}"/>
    <cellStyle name="40% - Ênfase4 2 2 2 2 8" xfId="34749" xr:uid="{9536F3EA-6BFD-40D7-8268-15C996DF9BCE}"/>
    <cellStyle name="40% - Ênfase4 2 2 2 3" xfId="2634" xr:uid="{C5A77990-ABCE-4074-9A8F-57628C605F95}"/>
    <cellStyle name="40% - Ênfase4 2 2 2 3 2" xfId="5475" xr:uid="{7AFCF031-4F14-4952-AFFE-64BDE8852845}"/>
    <cellStyle name="40% - Ênfase4 2 2 2 3 3" xfId="8416" xr:uid="{52E88FDE-9628-48C0-81B2-AAA0B912A85D}"/>
    <cellStyle name="40% - Ênfase4 2 2 2 3 4" xfId="16565" xr:uid="{75B193EC-DFCC-4199-94CA-5CDBCB3F8226}"/>
    <cellStyle name="40% - Ênfase4 2 2 2 3 5" xfId="18840" xr:uid="{1708D866-0C13-4482-898C-3F25BD357A34}"/>
    <cellStyle name="40% - Ênfase4 2 2 2 3 6" xfId="21115" xr:uid="{39C8C149-E3C5-4AEA-8F80-3BA490D149F3}"/>
    <cellStyle name="40% - Ênfase4 2 2 2 3 7" xfId="30524" xr:uid="{4DD2756F-8DD6-473D-8704-C0B5AAEE329E}"/>
    <cellStyle name="40% - Ênfase4 2 2 2 3 8" xfId="35600" xr:uid="{164B4EB1-4C2F-45AF-85A9-7A5417C89496}"/>
    <cellStyle name="40% - Ênfase4 2 2 2 4" xfId="3199" xr:uid="{675D7692-CDA1-4686-AEE5-DDE1AB6039EF}"/>
    <cellStyle name="40% - Ênfase4 2 2 2 4 2" xfId="12078" xr:uid="{06DB7CB3-D4C2-403C-8351-D1C956DDE9E7}"/>
    <cellStyle name="40% - Ênfase4 2 2 2 5" xfId="3770" xr:uid="{68B6851B-62D4-416F-8E53-988B6D2A7CC3}"/>
    <cellStyle name="40% - Ênfase4 2 2 2 6" xfId="6051" xr:uid="{BEE641BB-2B1D-4A8D-B776-653C749695F9}"/>
    <cellStyle name="40% - Ênfase4 2 2 2 7" xfId="14860" xr:uid="{659D2831-E0E8-411E-B3E5-54DF0577B179}"/>
    <cellStyle name="40% - Ênfase4 2 2 2 8" xfId="17135" xr:uid="{E24FBC95-062C-49EB-B672-47901A2BFC21}"/>
    <cellStyle name="40% - Ênfase4 2 2 2 9" xfId="19410" xr:uid="{E0B0714C-8916-48FD-ADFC-6A1CC7A3F896}"/>
    <cellStyle name="40% - Ênfase4 2 2 3" xfId="1737" xr:uid="{98D6A61F-B966-4D5E-A4DE-0DF80DA4E624}"/>
    <cellStyle name="40% - Ênfase4 2 2 3 2" xfId="4578" xr:uid="{BFC163C5-0F74-47EF-9AA6-80E7E11056E5}"/>
    <cellStyle name="40% - Ênfase4 2 2 3 3" xfId="7519" xr:uid="{285CDD1E-4FF6-461F-8D2A-EB3AC3D38B08}"/>
    <cellStyle name="40% - Ênfase4 2 2 3 4" xfId="15668" xr:uid="{0191C6BA-7CE8-4722-8CA1-9AC8F434B802}"/>
    <cellStyle name="40% - Ênfase4 2 2 3 5" xfId="17943" xr:uid="{622F6701-5C44-4E79-9E20-1EB3A460FFCB}"/>
    <cellStyle name="40% - Ênfase4 2 2 3 6" xfId="20218" xr:uid="{4577447D-FC5F-4263-88D1-B5BC5736828D}"/>
    <cellStyle name="40% - Ênfase4 2 2 3 7" xfId="23405" xr:uid="{9CCCAB78-4DCC-4C8A-93BA-501484A770AD}"/>
    <cellStyle name="40% - Ênfase4 2 2 3 8" xfId="29643" xr:uid="{0F1AE305-3F4C-4A22-97C1-0E17406F90ED}"/>
    <cellStyle name="40% - Ênfase4 2 2 3 9" xfId="34703" xr:uid="{3AEC433F-EF30-4623-910D-5A311D57154F}"/>
    <cellStyle name="40% - Ênfase4 2 2 4" xfId="2588" xr:uid="{E31EA632-5BAF-41BA-A268-E2A3BE3C15AA}"/>
    <cellStyle name="40% - Ênfase4 2 2 4 2" xfId="5429" xr:uid="{7E87E913-0CAB-4672-88E3-694595D954F3}"/>
    <cellStyle name="40% - Ênfase4 2 2 4 3" xfId="8370" xr:uid="{DD6DF76D-1D6F-4A64-8E5E-034D9F47A183}"/>
    <cellStyle name="40% - Ênfase4 2 2 4 4" xfId="16519" xr:uid="{2E8A0611-1C11-45C9-81EE-24CB711542C8}"/>
    <cellStyle name="40% - Ênfase4 2 2 4 5" xfId="18794" xr:uid="{FB10D081-A932-493A-8FD6-DB916A0A2E37}"/>
    <cellStyle name="40% - Ênfase4 2 2 4 6" xfId="21069" xr:uid="{EF7D3A1E-D4A4-4271-9B4B-8220E7F2C1AB}"/>
    <cellStyle name="40% - Ênfase4 2 2 4 7" xfId="30480" xr:uid="{4A759C7A-9E17-4F84-AC76-785C571F12EC}"/>
    <cellStyle name="40% - Ênfase4 2 2 4 8" xfId="35554" xr:uid="{BEE126F1-E2D4-4B5F-9D42-44F2F78D3A46}"/>
    <cellStyle name="40% - Ênfase4 2 2 5" xfId="3153" xr:uid="{FAFEE08D-0BE7-4CDA-AAFF-1AFF354437B5}"/>
    <cellStyle name="40% - Ênfase4 2 2 5 2" xfId="12032" xr:uid="{173AB951-AD5E-456C-AFCA-92D139CA0A0D}"/>
    <cellStyle name="40% - Ênfase4 2 2 5 3" xfId="28799" xr:uid="{8B8A585E-5C44-4F96-BAC9-2521A4BC18B6}"/>
    <cellStyle name="40% - Ênfase4 2 2 5 4" xfId="39211" xr:uid="{1E007CE1-F171-4740-8C64-36ECF84805D3}"/>
    <cellStyle name="40% - Ênfase4 2 2 6" xfId="3724" xr:uid="{BD49832F-2281-4992-B12E-4E22B2AA91DF}"/>
    <cellStyle name="40% - Ênfase4 2 2 7" xfId="6005" xr:uid="{EE30D99D-4755-406B-B10C-16A6EEA81981}"/>
    <cellStyle name="40% - Ênfase4 2 2 8" xfId="14814" xr:uid="{79603B28-088E-4414-B076-0302A0CBA3D4}"/>
    <cellStyle name="40% - Ênfase4 2 2 9" xfId="17089" xr:uid="{B1A99D12-5CB7-4EB8-840C-9FF36468E81C}"/>
    <cellStyle name="40% - Ênfase4 2 3" xfId="444" xr:uid="{47D70CA5-D104-4489-9E5D-AC129B503125}"/>
    <cellStyle name="40% - Ênfase4 2 3 10" xfId="21659" xr:uid="{17C7DECF-6F03-4B7B-B9E4-06F3BEECE83A}"/>
    <cellStyle name="40% - Ênfase4 2 3 11" xfId="28824" xr:uid="{793F78A6-58C7-43F4-AD00-97A2E459C87A}"/>
    <cellStyle name="40% - Ênfase4 2 3 12" xfId="31059" xr:uid="{4C1635C5-5A86-4521-8FC3-F69E6B021B00}"/>
    <cellStyle name="40% - Ênfase4 2 3 13" xfId="33371" xr:uid="{076FECA6-32A9-47CC-B577-0897DF928111}"/>
    <cellStyle name="40% - Ênfase4 2 3 2" xfId="1761" xr:uid="{ED3679BB-CCC3-4267-BB5A-6B1BAAA263AE}"/>
    <cellStyle name="40% - Ênfase4 2 3 2 2" xfId="4602" xr:uid="{C37FC26A-C39E-4AC5-9E66-2DD683FBBD9F}"/>
    <cellStyle name="40% - Ênfase4 2 3 2 3" xfId="7543" xr:uid="{5D2CEDA5-CF87-4481-BD69-42B815921B1E}"/>
    <cellStyle name="40% - Ênfase4 2 3 2 4" xfId="15692" xr:uid="{A3F0592F-A204-4FA9-8A21-46418BAFDAE7}"/>
    <cellStyle name="40% - Ênfase4 2 3 2 5" xfId="17967" xr:uid="{619FB7CB-6CAB-481D-B2FE-A91E51C37493}"/>
    <cellStyle name="40% - Ênfase4 2 3 2 6" xfId="20242" xr:uid="{EE9525FE-A83F-4CC0-8AC0-E287E55056DE}"/>
    <cellStyle name="40% - Ênfase4 2 3 2 7" xfId="29666" xr:uid="{345511CC-5C33-4DBA-84B5-068AF5CF98DD}"/>
    <cellStyle name="40% - Ênfase4 2 3 2 8" xfId="34727" xr:uid="{028A0940-49F2-4CEC-90BC-3CD0324287A4}"/>
    <cellStyle name="40% - Ênfase4 2 3 3" xfId="2612" xr:uid="{385DF1DA-C744-402E-92D6-695C3FC1FB8E}"/>
    <cellStyle name="40% - Ênfase4 2 3 3 2" xfId="5453" xr:uid="{948FF41C-F880-4750-A75C-A80CD3C9750A}"/>
    <cellStyle name="40% - Ênfase4 2 3 3 3" xfId="8394" xr:uid="{793C007E-ABE1-4DDD-8455-242B3215637D}"/>
    <cellStyle name="40% - Ênfase4 2 3 3 4" xfId="16543" xr:uid="{633D002A-F1DC-4FF9-99E7-0CE388A6475C}"/>
    <cellStyle name="40% - Ênfase4 2 3 3 5" xfId="18818" xr:uid="{F3F9B986-9C72-4F23-9748-25A0A52EE238}"/>
    <cellStyle name="40% - Ênfase4 2 3 3 6" xfId="21093" xr:uid="{8DF408E8-986C-4612-B777-811F8291611C}"/>
    <cellStyle name="40% - Ênfase4 2 3 3 7" xfId="30503" xr:uid="{BEEB7285-DB06-47EF-909C-FD45E7AC3DF0}"/>
    <cellStyle name="40% - Ênfase4 2 3 3 8" xfId="35578" xr:uid="{311F7775-4579-49A8-9365-3E522E27660E}"/>
    <cellStyle name="40% - Ênfase4 2 3 4" xfId="3177" xr:uid="{005BC65F-6574-4691-8E0A-8C1C386B7E42}"/>
    <cellStyle name="40% - Ênfase4 2 3 4 2" xfId="12056" xr:uid="{6DC13BC3-DE73-48FF-91F9-BA168F2DE27A}"/>
    <cellStyle name="40% - Ênfase4 2 3 5" xfId="3748" xr:uid="{A5C6246F-D5B4-45C1-892F-45022ADE54CF}"/>
    <cellStyle name="40% - Ênfase4 2 3 6" xfId="6029" xr:uid="{B0C06DA9-C115-4639-8043-5AF34DA43B3F}"/>
    <cellStyle name="40% - Ênfase4 2 3 7" xfId="14838" xr:uid="{D24EA136-523C-40D1-B90D-05DECE106C9E}"/>
    <cellStyle name="40% - Ênfase4 2 3 8" xfId="17113" xr:uid="{F571880B-EA1C-43FC-AEDC-C30EBEE26883}"/>
    <cellStyle name="40% - Ênfase4 2 3 9" xfId="19388" xr:uid="{C24084D2-DA97-4B00-B8C8-D559C012C9F8}"/>
    <cellStyle name="40% - Ênfase4 2 4" xfId="1716" xr:uid="{B51F6D5C-EF70-4606-9359-457DC6461B1D}"/>
    <cellStyle name="40% - Ênfase4 2 4 2" xfId="4557" xr:uid="{23A80426-492C-4265-A3D5-E06952EB8C4B}"/>
    <cellStyle name="40% - Ênfase4 2 4 3" xfId="7498" xr:uid="{524E9999-49AA-4C60-B110-50CD269CC346}"/>
    <cellStyle name="40% - Ênfase4 2 4 4" xfId="15647" xr:uid="{ACB2E9C9-C4A3-4501-80B5-2BB3D2EB30F8}"/>
    <cellStyle name="40% - Ênfase4 2 4 5" xfId="17922" xr:uid="{7EF461D8-72E5-4AF4-8CF9-81180B740F31}"/>
    <cellStyle name="40% - Ênfase4 2 4 6" xfId="20197" xr:uid="{0D40236B-4D44-4ED6-9998-BE71D48AECF4}"/>
    <cellStyle name="40% - Ênfase4 2 4 7" xfId="23281" xr:uid="{EDEBB2CA-2725-4434-BFAE-64DBA7D8745C}"/>
    <cellStyle name="40% - Ênfase4 2 4 8" xfId="29622" xr:uid="{70392145-FA59-4A40-BAB5-EC1954D4A68E}"/>
    <cellStyle name="40% - Ênfase4 2 4 9" xfId="34682" xr:uid="{FA30A358-919A-4AC5-AF1D-7D6977AD3C04}"/>
    <cellStyle name="40% - Ênfase4 2 5" xfId="2567" xr:uid="{DAAD778D-93D0-4260-A11C-AE210E6FF02C}"/>
    <cellStyle name="40% - Ênfase4 2 5 2" xfId="5408" xr:uid="{E9839B82-C951-4BCE-B731-F5C8F660580E}"/>
    <cellStyle name="40% - Ênfase4 2 5 3" xfId="8349" xr:uid="{8FF33AAB-B360-4BFF-B827-FFFC36E05140}"/>
    <cellStyle name="40% - Ênfase4 2 5 4" xfId="16498" xr:uid="{2D759B21-FD30-48FE-9BA2-117CF8B18E32}"/>
    <cellStyle name="40% - Ênfase4 2 5 5" xfId="18773" xr:uid="{20A62170-52FB-4520-AF06-0BFC8E1167B1}"/>
    <cellStyle name="40% - Ênfase4 2 5 6" xfId="21048" xr:uid="{944CA4DF-A66D-4E22-B1FB-6E20BB57EE3B}"/>
    <cellStyle name="40% - Ênfase4 2 5 7" xfId="30459" xr:uid="{90CC16DD-3346-4FEF-B0BE-5B2CBF719781}"/>
    <cellStyle name="40% - Ênfase4 2 5 8" xfId="35533" xr:uid="{667B55E5-5116-41AB-A61F-CC1EB1E24BA6}"/>
    <cellStyle name="40% - Ênfase4 2 6" xfId="3132" xr:uid="{1054E5FF-B2C5-4F52-BE13-AE940F6A7E04}"/>
    <cellStyle name="40% - Ênfase4 2 6 2" xfId="12011" xr:uid="{7EE2DA80-11AB-48DC-8318-BA7F0744D900}"/>
    <cellStyle name="40% - Ênfase4 2 6 3" xfId="28710" xr:uid="{0C8EEA58-8F9B-4C91-989B-EEFEBA82CD6F}"/>
    <cellStyle name="40% - Ênfase4 2 6 4" xfId="39192" xr:uid="{89FF46B0-A6CC-4148-BC30-C60145D34454}"/>
    <cellStyle name="40% - Ênfase4 2 7" xfId="3703" xr:uid="{A20BB41D-7A08-48B5-ACE8-E6FC29707147}"/>
    <cellStyle name="40% - Ênfase4 2 8" xfId="5975" xr:uid="{3D7DACB0-813F-44FB-8894-8DE7F676AB6E}"/>
    <cellStyle name="40% - Ênfase4 2 9" xfId="14793" xr:uid="{A62774D6-EE16-48EE-A524-1E3D035B491B}"/>
    <cellStyle name="40% - Ênfase4 3" xfId="317" xr:uid="{AB9B4CDF-FB9F-4D42-B3B0-430A99232311}"/>
    <cellStyle name="40% - Ênfase4 3 2" xfId="23406" xr:uid="{4E4DC2E2-F7A8-4461-963F-A6C0CBE647AD}"/>
    <cellStyle name="40% - Ênfase4 3 3" xfId="23282" xr:uid="{24668F44-348B-463B-ADB1-1BDCD762BB0F}"/>
    <cellStyle name="40% - Ênfase4 3 3 2" xfId="28711" xr:uid="{B47680DE-508D-47DF-9586-9689B0EE9BDF}"/>
    <cellStyle name="40% - Ênfase4 4" xfId="1480" xr:uid="{A11FC995-6C76-408B-BADF-218ADD3D030A}"/>
    <cellStyle name="40% - Ênfase4 4 2" xfId="4319" xr:uid="{79E7667D-252E-4447-B03F-060F1287A2B3}"/>
    <cellStyle name="40% - Ênfase4 4 2 2" xfId="29391" xr:uid="{45225DA0-925C-4A88-969E-95AFCE1B7236}"/>
    <cellStyle name="40% - Ênfase4 4 2 3" xfId="39447" xr:uid="{728F4AEA-FAE1-4DCF-9609-CB7F3C4C5BDC}"/>
    <cellStyle name="40% - Ênfase4 4 3" xfId="7261" xr:uid="{BFA4A586-DB6E-4F73-98A4-2C4D6E4F1172}"/>
    <cellStyle name="40% - Ênfase4 4 4" xfId="15409" xr:uid="{81340916-36EA-444B-9CD8-146EAF7C8F37}"/>
    <cellStyle name="40% - Ênfase4 4 5" xfId="17684" xr:uid="{3D6D41DC-91B4-46F6-98BD-86CA9D4FE664}"/>
    <cellStyle name="40% - Ênfase4 4 6" xfId="19959" xr:uid="{C4260265-A31E-480B-8CAA-A0458A9B9B7C}"/>
    <cellStyle name="40% - Ênfase4 4 7" xfId="23913" xr:uid="{99536763-F435-41BF-BA5F-9FCA46EB4D3F}"/>
    <cellStyle name="40% - Ênfase4 4 8" xfId="34445" xr:uid="{F11C9B11-4463-4359-81BF-6809FFEE73D3}"/>
    <cellStyle name="40% - Ênfase4 5" xfId="2348" xr:uid="{F18BA325-EF4B-4899-937E-21DE0DBD9B25}"/>
    <cellStyle name="40% - Ênfase4 5 2" xfId="5189" xr:uid="{589FCE89-402A-449E-91C8-B6B771459425}"/>
    <cellStyle name="40% - Ênfase4 5 2 2" xfId="30240" xr:uid="{A8302C65-7819-4759-87B4-5FD60F331079}"/>
    <cellStyle name="40% - Ênfase4 5 2 3" xfId="39572" xr:uid="{B7CC3C98-C86E-4A3B-A4B1-7F98757C95A6}"/>
    <cellStyle name="40% - Ênfase4 5 3" xfId="8130" xr:uid="{98D59B78-E302-4A14-9E50-00E9F3040A12}"/>
    <cellStyle name="40% - Ênfase4 5 4" xfId="16279" xr:uid="{E7DA3C91-79F9-45D2-89F2-4A2031ADFEB1}"/>
    <cellStyle name="40% - Ênfase4 5 5" xfId="18554" xr:uid="{43B9C92D-E8A3-4878-81F3-58F2303EB8BA}"/>
    <cellStyle name="40% - Ênfase4 5 6" xfId="20829" xr:uid="{2A53E6EE-A601-4383-83C1-9752AFAE3290}"/>
    <cellStyle name="40% - Ênfase4 5 7" xfId="23914" xr:uid="{E830107C-B62E-4AA8-A963-166BB9850142}"/>
    <cellStyle name="40% - Ênfase4 5 8" xfId="35314" xr:uid="{651BEA49-3892-4FDF-8089-C98A9DFE5ACF}"/>
    <cellStyle name="40% - Ênfase4 6" xfId="2892" xr:uid="{04B47250-7138-408A-BCA3-04875362460D}"/>
    <cellStyle name="40% - Ênfase4 6 2" xfId="11771" xr:uid="{A42B92FE-08EB-433A-9352-7A52987C924A}"/>
    <cellStyle name="40% - Ênfase4 7" xfId="3460" xr:uid="{0177B1AB-7AB4-4394-A67B-852F876F06FE}"/>
    <cellStyle name="40% - Ênfase4 8" xfId="5733" xr:uid="{89F553C6-F3D7-4236-AD52-69DC58840C80}"/>
    <cellStyle name="40% - Ênfase4 9" xfId="14550" xr:uid="{0A1DE7A2-32D4-4BA6-8ACA-ED61E81467F9}"/>
    <cellStyle name="40% - Ênfase5" xfId="49" builtinId="47" customBuiltin="1"/>
    <cellStyle name="40% - Ênfase5 10" xfId="16827" xr:uid="{4B963E08-8DC0-4835-A3B6-53258EC0B594}"/>
    <cellStyle name="40% - Ênfase5 11" xfId="19102" xr:uid="{023AA6FA-2FE0-478A-AC6E-69FBF4EFE644}"/>
    <cellStyle name="40% - Ênfase5 12" xfId="21375" xr:uid="{54BBEC71-8C00-49AA-92CD-840A2754665C}"/>
    <cellStyle name="40% - Ênfase5 13" xfId="23881" xr:uid="{78799DD1-3473-46A5-978D-23334529E058}"/>
    <cellStyle name="40% - Ênfase5 14" xfId="30797" xr:uid="{564E1813-E469-4A23-8680-1B29EDDF555E}"/>
    <cellStyle name="40% - Ênfase5 15" xfId="33022" xr:uid="{1036BD0C-2116-41A3-BFE1-E0EC0F52BF08}"/>
    <cellStyle name="40% - Ênfase5 2" xfId="318" xr:uid="{F7A5D40B-0F2E-4118-A32F-1205FB0B77F2}"/>
    <cellStyle name="40% - Ênfase5 2 10" xfId="17069" xr:uid="{0C1545F3-29D7-485B-8FA7-30EFACEA805B}"/>
    <cellStyle name="40% - Ênfase5 2 11" xfId="19344" xr:uid="{75500256-EA32-4FDB-9BED-12F6B5A53D0A}"/>
    <cellStyle name="40% - Ênfase5 2 12" xfId="21614" xr:uid="{D0C62562-1FC2-4CD9-B380-87F456CCE63A}"/>
    <cellStyle name="40% - Ênfase5 2 13" xfId="31015" xr:uid="{807DA58C-09B7-4CC5-AF53-2C9107F07A83}"/>
    <cellStyle name="40% - Ênfase5 2 14" xfId="33279" xr:uid="{5B74267B-E062-41CE-8133-1F1A7A65DD80}"/>
    <cellStyle name="40% - Ênfase5 2 2" xfId="418" xr:uid="{12B0849E-8765-4326-9B9A-15BBA734FB97}"/>
    <cellStyle name="40% - Ênfase5 2 2 10" xfId="19365" xr:uid="{47C6BB41-74BB-46ED-8902-1C7955159F6B}"/>
    <cellStyle name="40% - Ênfase5 2 2 11" xfId="21636" xr:uid="{A50BADD0-BDBC-4119-AA44-C61480157ACB}"/>
    <cellStyle name="40% - Ênfase5 2 2 12" xfId="31036" xr:uid="{4C0E18B4-9379-444E-B076-B7920ED698D0}"/>
    <cellStyle name="40% - Ênfase5 2 2 13" xfId="33345" xr:uid="{973A6D61-B875-4CBC-9D00-F958E4912484}"/>
    <cellStyle name="40% - Ênfase5 2 2 2" xfId="467" xr:uid="{FB991CD9-C4BC-4D83-889A-B9991EA20792}"/>
    <cellStyle name="40% - Ênfase5 2 2 2 10" xfId="21682" xr:uid="{A58233BE-8BCD-4A0F-B0A3-92E5BA358962}"/>
    <cellStyle name="40% - Ênfase5 2 2 2 11" xfId="28846" xr:uid="{BD44589D-D3CD-4DB0-915F-16A3F0976C31}"/>
    <cellStyle name="40% - Ênfase5 2 2 2 12" xfId="31082" xr:uid="{74F66A2D-3502-41D0-9CA3-1F780F911B39}"/>
    <cellStyle name="40% - Ênfase5 2 2 2 13" xfId="33394" xr:uid="{6F7774E5-88C2-4CDB-A6D9-09B841F767DD}"/>
    <cellStyle name="40% - Ênfase5 2 2 2 2" xfId="1784" xr:uid="{4FDA4E5A-AAB3-4CFB-955B-34C1E878941E}"/>
    <cellStyle name="40% - Ênfase5 2 2 2 2 2" xfId="4625" xr:uid="{77099BA9-76D5-4F74-B78C-F2EC2A15B048}"/>
    <cellStyle name="40% - Ênfase5 2 2 2 2 3" xfId="7566" xr:uid="{58E8B695-9593-4CAE-B31D-F2CCEFEDD649}"/>
    <cellStyle name="40% - Ênfase5 2 2 2 2 4" xfId="15715" xr:uid="{E7CDB4FD-BADC-4DE1-A2CB-45A24C3B4306}"/>
    <cellStyle name="40% - Ênfase5 2 2 2 2 5" xfId="17990" xr:uid="{C4F991A2-8E0F-46E5-9EE6-85C431D6C222}"/>
    <cellStyle name="40% - Ênfase5 2 2 2 2 6" xfId="20265" xr:uid="{EFE58ADF-9F29-4B12-8C38-27A94F17D4C1}"/>
    <cellStyle name="40% - Ênfase5 2 2 2 2 7" xfId="29688" xr:uid="{A0643DE1-E2C8-4CB0-9CBF-B4D511EDB722}"/>
    <cellStyle name="40% - Ênfase5 2 2 2 2 8" xfId="34750" xr:uid="{757329FD-86FD-4552-AD1B-ED67FF21BAED}"/>
    <cellStyle name="40% - Ênfase5 2 2 2 3" xfId="2635" xr:uid="{91809D96-48E2-41AD-89FA-D1274C419617}"/>
    <cellStyle name="40% - Ênfase5 2 2 2 3 2" xfId="5476" xr:uid="{BC8286F1-11E2-4CBF-8157-49968A352F22}"/>
    <cellStyle name="40% - Ênfase5 2 2 2 3 3" xfId="8417" xr:uid="{B3F28C05-54A3-43AE-B3AB-083653D850E0}"/>
    <cellStyle name="40% - Ênfase5 2 2 2 3 4" xfId="16566" xr:uid="{CDE1434F-B250-4CE6-9B8A-346F88D46F23}"/>
    <cellStyle name="40% - Ênfase5 2 2 2 3 5" xfId="18841" xr:uid="{378BBEAD-502B-4405-96D3-6435EE42E108}"/>
    <cellStyle name="40% - Ênfase5 2 2 2 3 6" xfId="21116" xr:uid="{9A8F6E9A-AEA7-4CDC-94EC-CA5F44502CB9}"/>
    <cellStyle name="40% - Ênfase5 2 2 2 3 7" xfId="30525" xr:uid="{4F06587B-2B4A-4452-AF8A-449116439845}"/>
    <cellStyle name="40% - Ênfase5 2 2 2 3 8" xfId="35601" xr:uid="{EEA84D54-CA48-436B-9532-37D2413BD930}"/>
    <cellStyle name="40% - Ênfase5 2 2 2 4" xfId="3200" xr:uid="{5BA8EE3A-DB7C-4C57-9431-398DB2821EF7}"/>
    <cellStyle name="40% - Ênfase5 2 2 2 4 2" xfId="12079" xr:uid="{3B3BE30A-B188-4346-85A8-5E4B97643AAF}"/>
    <cellStyle name="40% - Ênfase5 2 2 2 5" xfId="3771" xr:uid="{3D2D69D1-0CB5-4795-9E70-AFA044B9F778}"/>
    <cellStyle name="40% - Ênfase5 2 2 2 6" xfId="6052" xr:uid="{23DCC364-C01A-4E7E-AF96-EA7499F35F49}"/>
    <cellStyle name="40% - Ênfase5 2 2 2 7" xfId="14861" xr:uid="{AE63FC3B-FBE1-4D10-B53B-C86D75118DBE}"/>
    <cellStyle name="40% - Ênfase5 2 2 2 8" xfId="17136" xr:uid="{D55A2711-C1B6-4D0E-8527-F6612BBBC43A}"/>
    <cellStyle name="40% - Ênfase5 2 2 2 9" xfId="19411" xr:uid="{7A4C5069-3907-414D-9917-88D355CC0993}"/>
    <cellStyle name="40% - Ênfase5 2 2 3" xfId="1738" xr:uid="{D6227764-647E-4B16-91D3-FEE9C8AC915C}"/>
    <cellStyle name="40% - Ênfase5 2 2 3 2" xfId="4579" xr:uid="{E3A05A31-3CD6-4296-9A1B-36C7B3BBBF41}"/>
    <cellStyle name="40% - Ênfase5 2 2 3 3" xfId="7520" xr:uid="{9AD1F5CF-EC4D-4029-B569-C5DB7F841DDE}"/>
    <cellStyle name="40% - Ênfase5 2 2 3 4" xfId="15669" xr:uid="{769C5EA3-BB00-4F53-B1B4-42A0A5CD9DA3}"/>
    <cellStyle name="40% - Ênfase5 2 2 3 5" xfId="17944" xr:uid="{CC372A82-766C-4B2B-8AAA-8AFDA9A32824}"/>
    <cellStyle name="40% - Ênfase5 2 2 3 6" xfId="20219" xr:uid="{B078257E-8CFB-4CE5-8434-4C1E31EAB0D5}"/>
    <cellStyle name="40% - Ênfase5 2 2 3 7" xfId="23407" xr:uid="{954C9EDC-99AD-4F82-8B0E-18AE66CC7877}"/>
    <cellStyle name="40% - Ênfase5 2 2 3 8" xfId="29644" xr:uid="{B1B7DDB8-0CAA-42E3-A356-7F0F899A553A}"/>
    <cellStyle name="40% - Ênfase5 2 2 3 9" xfId="34704" xr:uid="{23741B04-4957-4AD1-865F-CDCB7859EE2F}"/>
    <cellStyle name="40% - Ênfase5 2 2 4" xfId="2589" xr:uid="{3292F295-B3FA-4323-9777-3484327F80AD}"/>
    <cellStyle name="40% - Ênfase5 2 2 4 2" xfId="5430" xr:uid="{6115B74F-9F26-48F6-9BFD-91E19675A961}"/>
    <cellStyle name="40% - Ênfase5 2 2 4 3" xfId="8371" xr:uid="{4725B57B-C45E-4CF2-BF57-F29CF1E96122}"/>
    <cellStyle name="40% - Ênfase5 2 2 4 4" xfId="16520" xr:uid="{71DE9A27-C115-4674-A3F0-CA3E7C102A49}"/>
    <cellStyle name="40% - Ênfase5 2 2 4 5" xfId="18795" xr:uid="{3577EE8E-8704-4D4A-A8E8-FE629A6A0B17}"/>
    <cellStyle name="40% - Ênfase5 2 2 4 6" xfId="21070" xr:uid="{13950E29-E532-4FD0-B6F2-92368C5FC43B}"/>
    <cellStyle name="40% - Ênfase5 2 2 4 7" xfId="30481" xr:uid="{6D4ADBEB-A62A-4DD3-B9A8-65FE1EDC4825}"/>
    <cellStyle name="40% - Ênfase5 2 2 4 8" xfId="35555" xr:uid="{59BECCC9-433E-4AEA-94C1-B4BC2720D6A7}"/>
    <cellStyle name="40% - Ênfase5 2 2 5" xfId="3154" xr:uid="{00BE6D6F-3010-45A3-820F-3C9891D4303C}"/>
    <cellStyle name="40% - Ênfase5 2 2 5 2" xfId="12033" xr:uid="{1E632523-3E37-453C-A321-CB5A03716DB9}"/>
    <cellStyle name="40% - Ênfase5 2 2 5 3" xfId="28800" xr:uid="{3A8326A7-1A88-45BF-98FF-8138453D0F93}"/>
    <cellStyle name="40% - Ênfase5 2 2 5 4" xfId="39212" xr:uid="{8F794093-805E-4E0D-8D03-9E4B0ACD5078}"/>
    <cellStyle name="40% - Ênfase5 2 2 6" xfId="3725" xr:uid="{04FFF344-56C3-4225-B113-97D9014853F2}"/>
    <cellStyle name="40% - Ênfase5 2 2 7" xfId="6006" xr:uid="{215A17B6-1B8D-4D4B-9D95-EA371680C215}"/>
    <cellStyle name="40% - Ênfase5 2 2 8" xfId="14815" xr:uid="{5B1B7FDC-A8CF-4477-B9F6-50E426BE312C}"/>
    <cellStyle name="40% - Ênfase5 2 2 9" xfId="17090" xr:uid="{4E6B5362-DB61-41BA-B2B9-38B38ACC9A6D}"/>
    <cellStyle name="40% - Ênfase5 2 3" xfId="445" xr:uid="{48C3301F-74AA-4E18-BC0C-91627D8086D2}"/>
    <cellStyle name="40% - Ênfase5 2 3 10" xfId="21660" xr:uid="{6D7E0BFE-C8BE-4BEC-B4EF-1DBD56A1D200}"/>
    <cellStyle name="40% - Ênfase5 2 3 11" xfId="28825" xr:uid="{DA8BEEDF-7E9C-4706-ADDC-55FF5277A161}"/>
    <cellStyle name="40% - Ênfase5 2 3 12" xfId="31060" xr:uid="{88B0F8C6-C497-4EE2-AEB3-099D9267D023}"/>
    <cellStyle name="40% - Ênfase5 2 3 13" xfId="33372" xr:uid="{5929BE2F-AFB7-4257-8DA6-5399209F05FE}"/>
    <cellStyle name="40% - Ênfase5 2 3 2" xfId="1762" xr:uid="{D47E25D7-8075-4005-8885-26BB727084C6}"/>
    <cellStyle name="40% - Ênfase5 2 3 2 2" xfId="4603" xr:uid="{975EF6B3-DD5D-4E7A-8150-9D6A399BAF05}"/>
    <cellStyle name="40% - Ênfase5 2 3 2 3" xfId="7544" xr:uid="{1500EAF3-B1C9-4BA4-8906-48E253D8DB16}"/>
    <cellStyle name="40% - Ênfase5 2 3 2 4" xfId="15693" xr:uid="{CD1B4356-E785-4DEF-A4C3-469EE403CB44}"/>
    <cellStyle name="40% - Ênfase5 2 3 2 5" xfId="17968" xr:uid="{3951FAB1-3329-494E-A9AB-65AA65B97AE1}"/>
    <cellStyle name="40% - Ênfase5 2 3 2 6" xfId="20243" xr:uid="{DFC7B190-66BF-4D6E-A6C9-42A52F5A047B}"/>
    <cellStyle name="40% - Ênfase5 2 3 2 7" xfId="29667" xr:uid="{AD20AB55-574F-4DD2-BCB4-81FC9501F999}"/>
    <cellStyle name="40% - Ênfase5 2 3 2 8" xfId="34728" xr:uid="{68E73164-805B-44B8-A884-9CD749190846}"/>
    <cellStyle name="40% - Ênfase5 2 3 3" xfId="2613" xr:uid="{E723B12D-5540-4BCD-8437-63A258668340}"/>
    <cellStyle name="40% - Ênfase5 2 3 3 2" xfId="5454" xr:uid="{DA8B2E27-1ABC-4F50-8C9A-45248510F4A2}"/>
    <cellStyle name="40% - Ênfase5 2 3 3 3" xfId="8395" xr:uid="{6F46DCBE-5640-427C-939E-EFB58AE89B0C}"/>
    <cellStyle name="40% - Ênfase5 2 3 3 4" xfId="16544" xr:uid="{99BE697D-B9A9-48D3-8BE1-5AF4CFC494C3}"/>
    <cellStyle name="40% - Ênfase5 2 3 3 5" xfId="18819" xr:uid="{9E98ADD8-3FBA-4F57-BBB9-D767DE743C0B}"/>
    <cellStyle name="40% - Ênfase5 2 3 3 6" xfId="21094" xr:uid="{75C99AE2-47AA-47D5-A105-CBBDE16B5123}"/>
    <cellStyle name="40% - Ênfase5 2 3 3 7" xfId="30504" xr:uid="{1CE39EF0-55F0-4E93-B94C-0543E364EB87}"/>
    <cellStyle name="40% - Ênfase5 2 3 3 8" xfId="35579" xr:uid="{9BF13984-840C-4030-80CE-4A7E198BBF56}"/>
    <cellStyle name="40% - Ênfase5 2 3 4" xfId="3178" xr:uid="{3A48A94D-21A8-478A-81B7-149B4AC345B0}"/>
    <cellStyle name="40% - Ênfase5 2 3 4 2" xfId="12057" xr:uid="{05CA1685-8257-48B0-B105-28524A97FF83}"/>
    <cellStyle name="40% - Ênfase5 2 3 5" xfId="3749" xr:uid="{C9B39A78-C470-432C-8BC2-61FF80527FAD}"/>
    <cellStyle name="40% - Ênfase5 2 3 6" xfId="6030" xr:uid="{C1D1FDC9-B7CA-4E44-BEE7-BA134E6B756C}"/>
    <cellStyle name="40% - Ênfase5 2 3 7" xfId="14839" xr:uid="{9D93DDA8-E25C-4CD5-9A4B-75E381A02747}"/>
    <cellStyle name="40% - Ênfase5 2 3 8" xfId="17114" xr:uid="{FB4F2812-0EB4-468C-84B3-7C46BAA10AAD}"/>
    <cellStyle name="40% - Ênfase5 2 3 9" xfId="19389" xr:uid="{7AC2E306-175C-4818-A38C-CE09D18CB2E2}"/>
    <cellStyle name="40% - Ênfase5 2 4" xfId="1717" xr:uid="{B847202E-C41D-4B4D-8A5A-9C730C931237}"/>
    <cellStyle name="40% - Ênfase5 2 4 2" xfId="4558" xr:uid="{CE9CA7B1-A1A5-4D18-8AFC-1E0AD897813E}"/>
    <cellStyle name="40% - Ênfase5 2 4 3" xfId="7499" xr:uid="{D2825180-FF84-4CE6-AA21-904F17A1AD63}"/>
    <cellStyle name="40% - Ênfase5 2 4 4" xfId="15648" xr:uid="{4EF8E723-7264-446A-8AC2-762817CD6DF9}"/>
    <cellStyle name="40% - Ênfase5 2 4 5" xfId="17923" xr:uid="{37A7022C-EB44-4FE2-BD78-4518E76CE5E4}"/>
    <cellStyle name="40% - Ênfase5 2 4 6" xfId="20198" xr:uid="{87178121-FA55-4BE8-9341-085FB091C2B5}"/>
    <cellStyle name="40% - Ênfase5 2 4 7" xfId="23283" xr:uid="{BBF1E063-EB67-43E9-AF7C-E337E04DA3CB}"/>
    <cellStyle name="40% - Ênfase5 2 4 8" xfId="29623" xr:uid="{D4D21D16-2787-4217-8FEA-DC58D0495221}"/>
    <cellStyle name="40% - Ênfase5 2 4 9" xfId="34683" xr:uid="{554DB87D-BAAB-46E2-B8D4-B01C32C016F5}"/>
    <cellStyle name="40% - Ênfase5 2 5" xfId="2568" xr:uid="{88B1FB3D-B51C-4027-AEB0-F6F8589F0B87}"/>
    <cellStyle name="40% - Ênfase5 2 5 2" xfId="5409" xr:uid="{BECEC945-4CD6-43E4-8370-6713EEEEBD5D}"/>
    <cellStyle name="40% - Ênfase5 2 5 3" xfId="8350" xr:uid="{FA194447-59BF-4925-ADF9-B21365A2074A}"/>
    <cellStyle name="40% - Ênfase5 2 5 4" xfId="16499" xr:uid="{65640C7A-A7FC-4826-9D18-1251E80D0A2B}"/>
    <cellStyle name="40% - Ênfase5 2 5 5" xfId="18774" xr:uid="{59C8C7D4-5D1E-407B-8B65-814A0388F875}"/>
    <cellStyle name="40% - Ênfase5 2 5 6" xfId="21049" xr:uid="{1ED5FC94-A7B7-4FDA-84ED-F19DF87CE29A}"/>
    <cellStyle name="40% - Ênfase5 2 5 7" xfId="30460" xr:uid="{CFE798CC-A4BB-4419-9610-177C8672BE38}"/>
    <cellStyle name="40% - Ênfase5 2 5 8" xfId="35534" xr:uid="{A2544939-CD07-4447-A78A-F86AAD24381F}"/>
    <cellStyle name="40% - Ênfase5 2 6" xfId="3133" xr:uid="{E29574BE-BFB3-4669-A926-F19ED078DA47}"/>
    <cellStyle name="40% - Ênfase5 2 6 2" xfId="12012" xr:uid="{489E5B30-32E6-4B85-B7C1-A2E2238E1DD8}"/>
    <cellStyle name="40% - Ênfase5 2 6 3" xfId="28712" xr:uid="{02B9F894-A872-4260-8F10-81A8FC0476EA}"/>
    <cellStyle name="40% - Ênfase5 2 6 4" xfId="39193" xr:uid="{490802E2-C27C-44A7-930B-FF8D2A27FDD9}"/>
    <cellStyle name="40% - Ênfase5 2 7" xfId="3704" xr:uid="{42178FF1-07D5-492D-8839-05F65343B4A3}"/>
    <cellStyle name="40% - Ênfase5 2 8" xfId="5976" xr:uid="{083A9486-E6CB-43B6-A439-E4761D89B1A0}"/>
    <cellStyle name="40% - Ênfase5 2 9" xfId="14794" xr:uid="{C25ED97B-F0FD-4E85-901F-9A5F98DDBBB2}"/>
    <cellStyle name="40% - Ênfase5 3" xfId="319" xr:uid="{97F4E389-B36B-42BB-9DD4-3615E4C32B3E}"/>
    <cellStyle name="40% - Ênfase5 3 2" xfId="23408" xr:uid="{4CE1C769-86DB-4CD8-AB27-F5C3AA217DB9}"/>
    <cellStyle name="40% - Ênfase5 3 3" xfId="23284" xr:uid="{C88237AA-4FC3-42EB-8353-19D083367B6C}"/>
    <cellStyle name="40% - Ênfase5 3 3 2" xfId="28713" xr:uid="{9B315DBA-4613-4262-B9CC-415DA2232055}"/>
    <cellStyle name="40% - Ênfase5 4" xfId="1482" xr:uid="{E52A3CFD-2FA5-4C3F-AE31-5C157C939679}"/>
    <cellStyle name="40% - Ênfase5 4 2" xfId="4321" xr:uid="{C109E608-E3E6-412E-8336-5A1EC73CE48D}"/>
    <cellStyle name="40% - Ênfase5 4 2 2" xfId="29393" xr:uid="{C05C7011-835F-445A-BC0B-6ABFE7719B2E}"/>
    <cellStyle name="40% - Ênfase5 4 2 3" xfId="39449" xr:uid="{B8A137F5-4ACA-4069-9D45-6161B6249A74}"/>
    <cellStyle name="40% - Ênfase5 4 3" xfId="7263" xr:uid="{95570455-283B-4459-B141-65E909959A48}"/>
    <cellStyle name="40% - Ênfase5 4 4" xfId="15411" xr:uid="{6FEA7816-43E9-421A-9637-411A068C2D48}"/>
    <cellStyle name="40% - Ênfase5 4 5" xfId="17686" xr:uid="{AA1D841C-AEE5-4C9D-AD0D-DCA167C01A1A}"/>
    <cellStyle name="40% - Ênfase5 4 6" xfId="19961" xr:uid="{4DF279C1-50CE-47CB-B182-41626AABE38C}"/>
    <cellStyle name="40% - Ênfase5 4 7" xfId="23915" xr:uid="{F9D62463-BC18-4CF8-B36C-3EC7AC321DEB}"/>
    <cellStyle name="40% - Ênfase5 4 8" xfId="34447" xr:uid="{40C32D13-5B9F-4EB7-B8BE-480878C6FE12}"/>
    <cellStyle name="40% - Ênfase5 5" xfId="2350" xr:uid="{7925B361-C8B6-4211-A351-48F9A43F46F5}"/>
    <cellStyle name="40% - Ênfase5 5 2" xfId="5191" xr:uid="{0DA7C9B4-81C7-4074-97C4-A561063C0064}"/>
    <cellStyle name="40% - Ênfase5 5 2 2" xfId="30242" xr:uid="{C9DD27F9-0043-4C75-ACCB-E512C93CB819}"/>
    <cellStyle name="40% - Ênfase5 5 2 3" xfId="39574" xr:uid="{E759A374-079D-47EF-8ECA-0091FD2DCE39}"/>
    <cellStyle name="40% - Ênfase5 5 3" xfId="8132" xr:uid="{CF08A9B3-D971-4E79-9633-CB591CBB8FE6}"/>
    <cellStyle name="40% - Ênfase5 5 4" xfId="16281" xr:uid="{C1CA8053-181A-4CA4-BF9D-85D1503E585E}"/>
    <cellStyle name="40% - Ênfase5 5 5" xfId="18556" xr:uid="{18430F0B-AB88-4F33-9B30-4590ED045E0F}"/>
    <cellStyle name="40% - Ênfase5 5 6" xfId="20831" xr:uid="{D550D708-757B-430C-A22E-F18837FB75AE}"/>
    <cellStyle name="40% - Ênfase5 5 7" xfId="23916" xr:uid="{2FEECF71-3ED8-4A42-92D0-C51DFFAE8901}"/>
    <cellStyle name="40% - Ênfase5 5 8" xfId="35316" xr:uid="{AEB34B7D-EEC3-45D3-9A76-85D44307D9FB}"/>
    <cellStyle name="40% - Ênfase5 6" xfId="2894" xr:uid="{F76D7AC5-A7EF-4A4E-A4BC-C6200035827D}"/>
    <cellStyle name="40% - Ênfase5 6 2" xfId="11773" xr:uid="{916928E1-7C44-4118-BA00-BE489813F05E}"/>
    <cellStyle name="40% - Ênfase5 7" xfId="3462" xr:uid="{F1412154-454A-40E7-87A7-8A5B2EB01706}"/>
    <cellStyle name="40% - Ênfase5 8" xfId="5735" xr:uid="{D042F4F5-9438-45B5-B236-056F85114874}"/>
    <cellStyle name="40% - Ênfase5 9" xfId="14552" xr:uid="{CEB63278-5ABA-4800-B5C8-7925A48B421A}"/>
    <cellStyle name="40% - Ênfase6" xfId="52" builtinId="51" customBuiltin="1"/>
    <cellStyle name="40% - Ênfase6 10" xfId="16829" xr:uid="{3969D567-C39A-4AFA-A97C-9A345B22B626}"/>
    <cellStyle name="40% - Ênfase6 11" xfId="19104" xr:uid="{C4362FA3-40CA-4FB5-B98A-3D64D04DC920}"/>
    <cellStyle name="40% - Ênfase6 12" xfId="21377" xr:uid="{F2BC530D-900E-4314-81DE-714DA41C5B4D}"/>
    <cellStyle name="40% - Ênfase6 13" xfId="23883" xr:uid="{435E465C-8687-4F51-B279-844B9A9FDF9A}"/>
    <cellStyle name="40% - Ênfase6 14" xfId="30799" xr:uid="{289CA440-3936-4186-9A8E-FE0335E0D4DA}"/>
    <cellStyle name="40% - Ênfase6 15" xfId="33024" xr:uid="{44D416D0-2B24-4345-943A-B122E0EC260E}"/>
    <cellStyle name="40% - Ênfase6 2" xfId="320" xr:uid="{FF20B941-BE1B-43B9-B307-EEDC6992BE08}"/>
    <cellStyle name="40% - Ênfase6 2 10" xfId="17070" xr:uid="{5D0C6AEA-DDA8-41A4-B28C-CF57A071D834}"/>
    <cellStyle name="40% - Ênfase6 2 11" xfId="19345" xr:uid="{CC6C7D74-72B5-472B-B30A-A773FFBD9DC6}"/>
    <cellStyle name="40% - Ênfase6 2 12" xfId="21615" xr:uid="{C8BAD9F2-22BA-4D61-A4F6-552FB72D5960}"/>
    <cellStyle name="40% - Ênfase6 2 13" xfId="31016" xr:uid="{DCC7E3DE-E16B-49F0-A5ED-EEBBAB8E8E25}"/>
    <cellStyle name="40% - Ênfase6 2 14" xfId="33280" xr:uid="{7169F878-5E09-4B66-97FF-E3D1C5D0F056}"/>
    <cellStyle name="40% - Ênfase6 2 2" xfId="419" xr:uid="{48BCF0AE-27E1-46B6-B492-6421346D0FAF}"/>
    <cellStyle name="40% - Ênfase6 2 2 10" xfId="19366" xr:uid="{F16C7D6D-9BED-42E0-A4BD-773D227931EA}"/>
    <cellStyle name="40% - Ênfase6 2 2 11" xfId="21637" xr:uid="{9393F438-338C-496B-A17A-4D77E91BA463}"/>
    <cellStyle name="40% - Ênfase6 2 2 12" xfId="31037" xr:uid="{55603E7B-2FC5-45F6-B997-AED3EC413135}"/>
    <cellStyle name="40% - Ênfase6 2 2 13" xfId="33346" xr:uid="{E3B916BB-1D8F-4388-BC49-3BF3DE74867E}"/>
    <cellStyle name="40% - Ênfase6 2 2 2" xfId="468" xr:uid="{40A66DC7-B9F1-4FBB-BED7-54FE809F6208}"/>
    <cellStyle name="40% - Ênfase6 2 2 2 10" xfId="21683" xr:uid="{BE9490FA-F34C-4D31-ABDD-45235F89E36C}"/>
    <cellStyle name="40% - Ênfase6 2 2 2 11" xfId="28847" xr:uid="{B1C728D2-82AB-459D-9078-200FDD7A543F}"/>
    <cellStyle name="40% - Ênfase6 2 2 2 12" xfId="31083" xr:uid="{6703B9DF-CD26-460A-8F44-DC7D0469ED29}"/>
    <cellStyle name="40% - Ênfase6 2 2 2 13" xfId="33395" xr:uid="{3832AF9B-86B7-4277-9DDC-CCB4D8EFC4B1}"/>
    <cellStyle name="40% - Ênfase6 2 2 2 2" xfId="1785" xr:uid="{85F48500-8E5F-40D8-B543-B97ECB4E2BCA}"/>
    <cellStyle name="40% - Ênfase6 2 2 2 2 2" xfId="4626" xr:uid="{78720988-65BB-4633-82FB-08D2F3604F23}"/>
    <cellStyle name="40% - Ênfase6 2 2 2 2 3" xfId="7567" xr:uid="{7128C979-B623-43D5-AAF8-87DB55762E98}"/>
    <cellStyle name="40% - Ênfase6 2 2 2 2 4" xfId="15716" xr:uid="{09D2ABD4-1A27-47AC-89D0-9F0B311DA0C4}"/>
    <cellStyle name="40% - Ênfase6 2 2 2 2 5" xfId="17991" xr:uid="{8CE893E6-82A6-4754-BE7F-0C3D5A5D45D2}"/>
    <cellStyle name="40% - Ênfase6 2 2 2 2 6" xfId="20266" xr:uid="{66180312-5B24-4BEB-AD04-8ED0196B644D}"/>
    <cellStyle name="40% - Ênfase6 2 2 2 2 7" xfId="29689" xr:uid="{0B6FCEA4-9CDC-474C-B829-230C32CAD03F}"/>
    <cellStyle name="40% - Ênfase6 2 2 2 2 8" xfId="34751" xr:uid="{FF71F38D-487C-4AFE-A0C1-5344A98C5BE7}"/>
    <cellStyle name="40% - Ênfase6 2 2 2 3" xfId="2636" xr:uid="{A4320E78-AA32-4B07-9E7A-520C5862F8EB}"/>
    <cellStyle name="40% - Ênfase6 2 2 2 3 2" xfId="5477" xr:uid="{66B85277-BCFA-4BD9-B4C5-DE6681F11616}"/>
    <cellStyle name="40% - Ênfase6 2 2 2 3 3" xfId="8418" xr:uid="{EEE5B33D-BB98-4F2B-802A-E6F1E7F5250E}"/>
    <cellStyle name="40% - Ênfase6 2 2 2 3 4" xfId="16567" xr:uid="{71E2CEAC-5D54-40DC-A55E-96A3E48550E7}"/>
    <cellStyle name="40% - Ênfase6 2 2 2 3 5" xfId="18842" xr:uid="{87518845-74C6-46AB-94DE-75C0B6FDC544}"/>
    <cellStyle name="40% - Ênfase6 2 2 2 3 6" xfId="21117" xr:uid="{C161FAAB-E67F-4CF0-A9D2-B30CBA51059B}"/>
    <cellStyle name="40% - Ênfase6 2 2 2 3 7" xfId="30526" xr:uid="{A2A38FB2-232E-4CC1-942B-A20C6E24C315}"/>
    <cellStyle name="40% - Ênfase6 2 2 2 3 8" xfId="35602" xr:uid="{A6002158-C153-4573-A2CE-7FBE25A87153}"/>
    <cellStyle name="40% - Ênfase6 2 2 2 4" xfId="3201" xr:uid="{D7D20CA1-F180-401E-8889-AB85879A3A8C}"/>
    <cellStyle name="40% - Ênfase6 2 2 2 4 2" xfId="12080" xr:uid="{E88DE111-BB7D-4AAD-9089-AA8CE891CDC3}"/>
    <cellStyle name="40% - Ênfase6 2 2 2 5" xfId="3772" xr:uid="{9ADAB360-4ACB-4A6E-AC1F-61B9D7D8BE7B}"/>
    <cellStyle name="40% - Ênfase6 2 2 2 6" xfId="6053" xr:uid="{E4CAB8B0-0781-4E59-8EDA-6FCA342F9E49}"/>
    <cellStyle name="40% - Ênfase6 2 2 2 7" xfId="14862" xr:uid="{FB64E190-2E30-4DCA-AA83-CD9F025BCBD2}"/>
    <cellStyle name="40% - Ênfase6 2 2 2 8" xfId="17137" xr:uid="{FC84297C-90B8-44B7-8CF1-B941D3E5EBAB}"/>
    <cellStyle name="40% - Ênfase6 2 2 2 9" xfId="19412" xr:uid="{4B7B21D4-5D97-4734-BF27-B3432504FE3E}"/>
    <cellStyle name="40% - Ênfase6 2 2 3" xfId="1739" xr:uid="{30F30B81-E4DD-4262-ACB8-C9F5E43D92C1}"/>
    <cellStyle name="40% - Ênfase6 2 2 3 2" xfId="4580" xr:uid="{F503C79C-5186-4E3F-8262-C8F8FD6D3034}"/>
    <cellStyle name="40% - Ênfase6 2 2 3 3" xfId="7521" xr:uid="{716FD7DD-9060-40AC-9DCA-85E9C7A29DB2}"/>
    <cellStyle name="40% - Ênfase6 2 2 3 4" xfId="15670" xr:uid="{E06885CB-2839-4E9B-B3E4-C7E2AE467696}"/>
    <cellStyle name="40% - Ênfase6 2 2 3 5" xfId="17945" xr:uid="{B73BBF5E-FE37-4416-8B1A-406D1CC53CA3}"/>
    <cellStyle name="40% - Ênfase6 2 2 3 6" xfId="20220" xr:uid="{5FD13074-DA8D-4EA7-B178-531388E08F84}"/>
    <cellStyle name="40% - Ênfase6 2 2 3 7" xfId="23409" xr:uid="{6CE8CA47-FA9D-470A-8679-38E89CEA992B}"/>
    <cellStyle name="40% - Ênfase6 2 2 3 8" xfId="29645" xr:uid="{1A4F5134-29A9-4A03-B218-9E59AC0F10EC}"/>
    <cellStyle name="40% - Ênfase6 2 2 3 9" xfId="34705" xr:uid="{B5E744A2-793E-410E-B0E3-7EF89EA4601B}"/>
    <cellStyle name="40% - Ênfase6 2 2 4" xfId="2590" xr:uid="{39AEFA47-5918-4B6A-A186-7EFF92ED154D}"/>
    <cellStyle name="40% - Ênfase6 2 2 4 2" xfId="5431" xr:uid="{0AA93DA2-E8DF-4DA1-82D5-CDC01C7D7B6E}"/>
    <cellStyle name="40% - Ênfase6 2 2 4 3" xfId="8372" xr:uid="{812D020A-0B2F-4580-9E82-40D388B7859C}"/>
    <cellStyle name="40% - Ênfase6 2 2 4 4" xfId="16521" xr:uid="{EE6C60CE-283F-4A0C-9715-50CD1306F0EC}"/>
    <cellStyle name="40% - Ênfase6 2 2 4 5" xfId="18796" xr:uid="{39A1DEFA-4838-4BF7-B7B9-EE267A01A418}"/>
    <cellStyle name="40% - Ênfase6 2 2 4 6" xfId="21071" xr:uid="{A8274C48-E306-4198-9019-063EF394105F}"/>
    <cellStyle name="40% - Ênfase6 2 2 4 7" xfId="30482" xr:uid="{AC2A1F06-C845-4A37-9C96-F0CE5EBFA88F}"/>
    <cellStyle name="40% - Ênfase6 2 2 4 8" xfId="35556" xr:uid="{30D5C3D6-DAEA-471E-A2E2-95F36A0A0467}"/>
    <cellStyle name="40% - Ênfase6 2 2 5" xfId="3155" xr:uid="{BEECC47F-33A7-46A5-9B86-0FA39CDE95E2}"/>
    <cellStyle name="40% - Ênfase6 2 2 5 2" xfId="12034" xr:uid="{55ACFC87-DF8A-42EC-9DE6-B0DEDFA6EF14}"/>
    <cellStyle name="40% - Ênfase6 2 2 5 3" xfId="28801" xr:uid="{DA848282-A68E-4D34-8D94-118C7F6E2FF3}"/>
    <cellStyle name="40% - Ênfase6 2 2 5 4" xfId="39213" xr:uid="{6FE542EB-7128-48E0-80ED-EF98C1344FC0}"/>
    <cellStyle name="40% - Ênfase6 2 2 6" xfId="3726" xr:uid="{9D148007-F3E4-4AD2-90F5-CB9B2A8223EA}"/>
    <cellStyle name="40% - Ênfase6 2 2 7" xfId="6007" xr:uid="{53E99F5E-BE48-4E22-984A-EF79F1D35A66}"/>
    <cellStyle name="40% - Ênfase6 2 2 8" xfId="14816" xr:uid="{E1855BB8-E85D-4446-8E67-DA4C7E08445B}"/>
    <cellStyle name="40% - Ênfase6 2 2 9" xfId="17091" xr:uid="{04998176-1F51-4AA3-9A5F-5F8A8BAA4C2D}"/>
    <cellStyle name="40% - Ênfase6 2 3" xfId="446" xr:uid="{D02A568A-8EED-4788-AFA4-100341EF52C9}"/>
    <cellStyle name="40% - Ênfase6 2 3 10" xfId="21661" xr:uid="{40F02CEC-E8FF-4391-A096-1A5C6DB4E814}"/>
    <cellStyle name="40% - Ênfase6 2 3 11" xfId="28826" xr:uid="{4092B488-9786-419A-BADA-65B38B11A356}"/>
    <cellStyle name="40% - Ênfase6 2 3 12" xfId="31061" xr:uid="{524A2038-0AED-4EED-A4D7-58F13BDE744C}"/>
    <cellStyle name="40% - Ênfase6 2 3 13" xfId="33373" xr:uid="{D82C130F-1301-4A39-8071-69267FA823C7}"/>
    <cellStyle name="40% - Ênfase6 2 3 2" xfId="1763" xr:uid="{D427B48C-7CEB-489F-A3EC-3899A1B36D62}"/>
    <cellStyle name="40% - Ênfase6 2 3 2 2" xfId="4604" xr:uid="{017479DE-D0F4-40D7-9577-A90D00B0FA32}"/>
    <cellStyle name="40% - Ênfase6 2 3 2 3" xfId="7545" xr:uid="{F4C10B78-854E-488E-B473-26D77A38428F}"/>
    <cellStyle name="40% - Ênfase6 2 3 2 4" xfId="15694" xr:uid="{6E4E8198-FD5B-4466-9829-D6E7C725AD58}"/>
    <cellStyle name="40% - Ênfase6 2 3 2 5" xfId="17969" xr:uid="{3F5AA511-0F0C-4725-8DF4-F50FB7288779}"/>
    <cellStyle name="40% - Ênfase6 2 3 2 6" xfId="20244" xr:uid="{EF3150EA-7193-4CD0-A29D-2224DB3FC020}"/>
    <cellStyle name="40% - Ênfase6 2 3 2 7" xfId="29668" xr:uid="{7796784A-4044-48E0-A02F-90F76E24DC47}"/>
    <cellStyle name="40% - Ênfase6 2 3 2 8" xfId="34729" xr:uid="{E142E5DE-B61E-47B0-A7B8-C1B8D535F388}"/>
    <cellStyle name="40% - Ênfase6 2 3 3" xfId="2614" xr:uid="{C503A80A-7C37-4AE4-9F84-893688494EA7}"/>
    <cellStyle name="40% - Ênfase6 2 3 3 2" xfId="5455" xr:uid="{18F1C472-7FC3-4EC6-82BB-07858B6363D8}"/>
    <cellStyle name="40% - Ênfase6 2 3 3 3" xfId="8396" xr:uid="{8637B5BE-EE45-41D6-A704-62CFF8C853AC}"/>
    <cellStyle name="40% - Ênfase6 2 3 3 4" xfId="16545" xr:uid="{8449B1A1-D718-44CA-8B89-203884E59BC8}"/>
    <cellStyle name="40% - Ênfase6 2 3 3 5" xfId="18820" xr:uid="{49BD7466-8396-4C90-B608-1A543B477B0D}"/>
    <cellStyle name="40% - Ênfase6 2 3 3 6" xfId="21095" xr:uid="{8B24695E-1FAD-4FAC-B5BE-77B961CD6D12}"/>
    <cellStyle name="40% - Ênfase6 2 3 3 7" xfId="30505" xr:uid="{24C03F33-858A-4BC5-9196-E48E28B00FC4}"/>
    <cellStyle name="40% - Ênfase6 2 3 3 8" xfId="35580" xr:uid="{727EE509-7259-4518-B5B5-683F78269FFC}"/>
    <cellStyle name="40% - Ênfase6 2 3 4" xfId="3179" xr:uid="{8052C014-149A-4D15-B2E7-CBC7323A36B0}"/>
    <cellStyle name="40% - Ênfase6 2 3 4 2" xfId="12058" xr:uid="{CDFE6B69-118C-4CBE-9F61-2F0DFB2F363E}"/>
    <cellStyle name="40% - Ênfase6 2 3 5" xfId="3750" xr:uid="{16876F1E-B794-47E5-A0A7-D05691936548}"/>
    <cellStyle name="40% - Ênfase6 2 3 6" xfId="6031" xr:uid="{0F2AB893-6C3F-4189-88BA-BF6BEAB1DBC8}"/>
    <cellStyle name="40% - Ênfase6 2 3 7" xfId="14840" xr:uid="{C4AA04DB-8A0E-4FEA-9DA5-4DCC19A085E6}"/>
    <cellStyle name="40% - Ênfase6 2 3 8" xfId="17115" xr:uid="{FA67B13E-433E-4424-A045-69BECA60E4ED}"/>
    <cellStyle name="40% - Ênfase6 2 3 9" xfId="19390" xr:uid="{94CE1221-AE6B-4008-BFCC-818EFA2CFA99}"/>
    <cellStyle name="40% - Ênfase6 2 4" xfId="1718" xr:uid="{DF68FB7F-5A5C-4208-AFD4-5994CAEB672D}"/>
    <cellStyle name="40% - Ênfase6 2 4 2" xfId="4559" xr:uid="{755872D8-B52C-4A5B-9C8B-00A142C97160}"/>
    <cellStyle name="40% - Ênfase6 2 4 3" xfId="7500" xr:uid="{9C17D3F9-3FEF-438E-BADA-DFDD7F8C5F8F}"/>
    <cellStyle name="40% - Ênfase6 2 4 4" xfId="15649" xr:uid="{AC889BFE-E0A0-4BCE-83E8-301592765B35}"/>
    <cellStyle name="40% - Ênfase6 2 4 5" xfId="17924" xr:uid="{189AE02A-2DD6-4AAB-B644-E00EC06CD87E}"/>
    <cellStyle name="40% - Ênfase6 2 4 6" xfId="20199" xr:uid="{6B385AB5-98C6-4AB7-AB82-ABF3832B5B81}"/>
    <cellStyle name="40% - Ênfase6 2 4 7" xfId="23285" xr:uid="{B7F532C1-F98C-4179-9538-9F9E68ECEF40}"/>
    <cellStyle name="40% - Ênfase6 2 4 8" xfId="29624" xr:uid="{E34FDEF1-BE11-4BB4-AF3B-7669AAED6CA3}"/>
    <cellStyle name="40% - Ênfase6 2 4 9" xfId="34684" xr:uid="{B6533125-2D26-4EEA-B65E-FF620638C34E}"/>
    <cellStyle name="40% - Ênfase6 2 5" xfId="2569" xr:uid="{EFA5BB90-2C49-441A-9A95-9ACCF4E7EFB5}"/>
    <cellStyle name="40% - Ênfase6 2 5 2" xfId="5410" xr:uid="{77D6CC8B-58E2-4399-A273-4788BC0D8FC8}"/>
    <cellStyle name="40% - Ênfase6 2 5 3" xfId="8351" xr:uid="{359099E0-6B9B-40F7-8DF0-52AE01165D34}"/>
    <cellStyle name="40% - Ênfase6 2 5 4" xfId="16500" xr:uid="{15C25016-24A9-4C83-811C-7CC878E87FDB}"/>
    <cellStyle name="40% - Ênfase6 2 5 5" xfId="18775" xr:uid="{0A7AC485-E12C-4E44-8293-457E01BF1332}"/>
    <cellStyle name="40% - Ênfase6 2 5 6" xfId="21050" xr:uid="{B3EBA4B3-774E-4643-B729-CD61265577E9}"/>
    <cellStyle name="40% - Ênfase6 2 5 7" xfId="30461" xr:uid="{F97EAD50-09C8-4C3D-A432-32F58E2C650F}"/>
    <cellStyle name="40% - Ênfase6 2 5 8" xfId="35535" xr:uid="{4386FC02-A0F3-4BCE-BB53-2334A453125F}"/>
    <cellStyle name="40% - Ênfase6 2 6" xfId="3134" xr:uid="{3E43821B-DAEF-4B10-8F39-9B003034B365}"/>
    <cellStyle name="40% - Ênfase6 2 6 2" xfId="12013" xr:uid="{57B775F8-C33C-49A6-B423-6A1A00FCDB7A}"/>
    <cellStyle name="40% - Ênfase6 2 6 3" xfId="28714" xr:uid="{E27C3DEE-A358-4220-BFB5-EBA3891AFBA0}"/>
    <cellStyle name="40% - Ênfase6 2 6 4" xfId="39194" xr:uid="{9EBE86FC-7817-4CC6-AF8C-FEDA962646A5}"/>
    <cellStyle name="40% - Ênfase6 2 7" xfId="3705" xr:uid="{9D8DFE86-9BDB-40D8-80B2-459CFA6E19AF}"/>
    <cellStyle name="40% - Ênfase6 2 8" xfId="5977" xr:uid="{3DFC703D-107A-4FEC-BD40-69E86C66A1E8}"/>
    <cellStyle name="40% - Ênfase6 2 9" xfId="14795" xr:uid="{E05DD2F4-51A2-495D-8CF8-484E04A36801}"/>
    <cellStyle name="40% - Ênfase6 3" xfId="321" xr:uid="{820D3B34-C918-4D45-ACF3-3FD688B97B3D}"/>
    <cellStyle name="40% - Ênfase6 3 2" xfId="23410" xr:uid="{B23F1E14-D115-47D8-8C68-79412B119E40}"/>
    <cellStyle name="40% - Ênfase6 3 3" xfId="23286" xr:uid="{1B6305FC-8A50-40ED-915B-44F1F3BFF09B}"/>
    <cellStyle name="40% - Ênfase6 3 3 2" xfId="28715" xr:uid="{F92A99F9-8E48-4609-8FF9-66CC70BAFEA3}"/>
    <cellStyle name="40% - Ênfase6 4" xfId="1484" xr:uid="{42E45896-382C-4835-B2BD-DDE4860956DD}"/>
    <cellStyle name="40% - Ênfase6 4 2" xfId="4323" xr:uid="{AB98794E-DDAF-4CF6-970C-CD4CC32CD306}"/>
    <cellStyle name="40% - Ênfase6 4 2 2" xfId="29395" xr:uid="{1292D986-9685-4787-9A91-23235D970A5A}"/>
    <cellStyle name="40% - Ênfase6 4 2 3" xfId="39451" xr:uid="{9339DE08-BB30-47D0-8420-29ECBEDB282E}"/>
    <cellStyle name="40% - Ênfase6 4 3" xfId="7265" xr:uid="{501EE7E9-6701-4533-9390-5B0C10C91C38}"/>
    <cellStyle name="40% - Ênfase6 4 4" xfId="15413" xr:uid="{28A63DBF-D5B0-4C7B-BCE7-09B370CE4545}"/>
    <cellStyle name="40% - Ênfase6 4 5" xfId="17688" xr:uid="{E8556171-C817-4D19-9E09-5987C6281526}"/>
    <cellStyle name="40% - Ênfase6 4 6" xfId="19963" xr:uid="{605BB7EE-26FA-4F9E-96B8-8168BE5FE885}"/>
    <cellStyle name="40% - Ênfase6 4 7" xfId="23917" xr:uid="{546708CE-CA60-4D98-9294-2BACA3CF4760}"/>
    <cellStyle name="40% - Ênfase6 4 8" xfId="34449" xr:uid="{44646D5C-9DF4-4FD0-AB0C-91286C884584}"/>
    <cellStyle name="40% - Ênfase6 5" xfId="2352" xr:uid="{F6649460-6346-4D8A-B1ED-D8748D7DE62F}"/>
    <cellStyle name="40% - Ênfase6 5 2" xfId="5193" xr:uid="{963C78D2-E54E-4188-96C1-5B4A2E7C8A2D}"/>
    <cellStyle name="40% - Ênfase6 5 2 2" xfId="30244" xr:uid="{5A98F086-95D6-4C92-8577-1A6079950C6C}"/>
    <cellStyle name="40% - Ênfase6 5 2 3" xfId="39576" xr:uid="{823CE42D-E32A-467B-89B0-29FE5C3618A9}"/>
    <cellStyle name="40% - Ênfase6 5 3" xfId="8134" xr:uid="{239689A3-4AD3-4F13-9AE7-1FB96F6AA6F3}"/>
    <cellStyle name="40% - Ênfase6 5 4" xfId="16283" xr:uid="{AF3A0D09-0EC1-457A-8919-4F503555E6A0}"/>
    <cellStyle name="40% - Ênfase6 5 5" xfId="18558" xr:uid="{D7D12EC2-7AAD-4318-BA26-FB949EC48FD7}"/>
    <cellStyle name="40% - Ênfase6 5 6" xfId="20833" xr:uid="{F294E41C-70AD-4AFE-B0BF-79704102E016}"/>
    <cellStyle name="40% - Ênfase6 5 7" xfId="23918" xr:uid="{2C507CF8-BAAA-427E-A4F0-106362274C15}"/>
    <cellStyle name="40% - Ênfase6 5 8" xfId="35318" xr:uid="{0BBC3B73-2DCA-4EA0-8D80-23668F67BBDC}"/>
    <cellStyle name="40% - Ênfase6 6" xfId="2896" xr:uid="{2F55B695-0ECE-45FD-B2DF-3D1E4D763A70}"/>
    <cellStyle name="40% - Ênfase6 6 2" xfId="11775" xr:uid="{7139EE09-6A21-4421-A728-68AD00001D0A}"/>
    <cellStyle name="40% - Ênfase6 7" xfId="3464" xr:uid="{5E67661F-8402-4B23-96B1-5387BDD739EB}"/>
    <cellStyle name="40% - Ênfase6 8" xfId="5737" xr:uid="{54FA2C5A-0336-48C1-BF86-A852E0488153}"/>
    <cellStyle name="40% - Ênfase6 9" xfId="14554" xr:uid="{68006EF2-CFBA-4F14-AE33-6FA2F3668C9E}"/>
    <cellStyle name="60% - Accent1" xfId="23501" xr:uid="{4B434C10-3979-411A-AE1D-8A8761F73EAC}"/>
    <cellStyle name="60% - Accent1 2" xfId="25047" xr:uid="{9F10CFC3-36D0-48D8-B60F-CE579281259B}"/>
    <cellStyle name="60% - Accent2" xfId="23502" xr:uid="{C02B7BE5-0F1A-47F9-9C43-CABCFAF07D81}"/>
    <cellStyle name="60% - Accent2 2" xfId="25048" xr:uid="{5CA57951-89F7-4595-AE69-8AE73D7923E0}"/>
    <cellStyle name="60% - Accent3" xfId="23503" xr:uid="{42E7FFB2-4DA2-4728-81BF-2A9CF801D6FD}"/>
    <cellStyle name="60% - Accent3 2" xfId="25049" xr:uid="{B366FF7F-5ECE-45CF-8C81-81FFCCFCEEAA}"/>
    <cellStyle name="60% - Accent4" xfId="23504" xr:uid="{E9A57C7C-B872-479D-BA77-1B3FE62889A0}"/>
    <cellStyle name="60% - Accent4 2" xfId="25050" xr:uid="{61F4AD62-0CF8-4E9A-9C4D-9250843EB248}"/>
    <cellStyle name="60% - Accent5" xfId="23505" xr:uid="{68B10522-4D8D-47F1-94E1-34ECFFAE0787}"/>
    <cellStyle name="60% - Accent5 2" xfId="25051" xr:uid="{3FA41661-2DD2-4561-ACB0-1F4FB098C9D5}"/>
    <cellStyle name="60% - Accent6" xfId="23506" xr:uid="{6F33C7A2-DBC1-4259-8B28-C9C720845C49}"/>
    <cellStyle name="60% - Accent6 2" xfId="25052" xr:uid="{C662A8E8-3D53-4B0E-9AC8-2B4B6E98E1CD}"/>
    <cellStyle name="60% - Ênfase1 2" xfId="84" xr:uid="{B07AD43B-53E3-44B0-960F-14212460154C}"/>
    <cellStyle name="60% - Ênfase1 2 2" xfId="23287" xr:uid="{E7EE757C-5688-4FC4-B30F-15DF99DE5E4E}"/>
    <cellStyle name="60% - Ênfase1 2 2 2" xfId="28481" xr:uid="{E8552E48-567C-4138-972B-1A101035346A}"/>
    <cellStyle name="60% - Ênfase1 3" xfId="322" xr:uid="{72291086-66FD-447B-A500-D00F031A1E8F}"/>
    <cellStyle name="60% - Ênfase1 3 2" xfId="23288" xr:uid="{3CF857D5-E707-4330-AAA0-559E787373AD}"/>
    <cellStyle name="60% - Ênfase1 3 2 2" xfId="28716" xr:uid="{A5D2AA0B-9B48-4E80-B219-5A60AA6BF219}"/>
    <cellStyle name="60% - Ênfase1 4" xfId="23919" xr:uid="{39482214-8FC0-463C-9B72-68F2EDA79D34}"/>
    <cellStyle name="60% - Ênfase1 5" xfId="23920" xr:uid="{F2D7AB49-884B-487C-A5D0-DC6563661208}"/>
    <cellStyle name="60% - Ênfase1 6" xfId="26351" xr:uid="{C42D85BA-71CB-4DEF-9FB5-4C6A4D08D855}"/>
    <cellStyle name="60% - Ênfase1 6 2" xfId="37230" xr:uid="{6098DDE1-947E-4D3F-9F66-CF3E73FF1B47}"/>
    <cellStyle name="60% - Ênfase1 7" xfId="23887" xr:uid="{665E470E-4270-4B80-B643-93C4C6656886}"/>
    <cellStyle name="60% - Ênfase1 7 2" xfId="33668" xr:uid="{5BBC2A00-C716-46AB-AE5F-A8B3B0F23A89}"/>
    <cellStyle name="60% - Ênfase2 2" xfId="85" xr:uid="{C8BB7CCB-CF58-49FD-8FA0-97DEE5B7F9FA}"/>
    <cellStyle name="60% - Ênfase2 2 2" xfId="23289" xr:uid="{D5112C22-AAB6-473E-8E7C-310A62C57FF2}"/>
    <cellStyle name="60% - Ênfase2 2 2 2" xfId="28482" xr:uid="{149B8C5E-6E63-43EB-BA92-E0258168198F}"/>
    <cellStyle name="60% - Ênfase2 3" xfId="323" xr:uid="{08F50A78-43A5-4840-A974-6095899EAF47}"/>
    <cellStyle name="60% - Ênfase2 3 2" xfId="23290" xr:uid="{B9A12F1E-F209-4800-89E7-AC4628539A6B}"/>
    <cellStyle name="60% - Ênfase2 3 2 2" xfId="28717" xr:uid="{A7E71196-A541-4336-BE67-D448DDBF7FF7}"/>
    <cellStyle name="60% - Ênfase2 4" xfId="23921" xr:uid="{6CBC4302-C215-4C8E-9039-86EC32212734}"/>
    <cellStyle name="60% - Ênfase2 5" xfId="23922" xr:uid="{995D09D4-D698-4AC7-8800-592D986EB35B}"/>
    <cellStyle name="60% - Ênfase2 6" xfId="26352" xr:uid="{2AC9A453-0168-4FAD-ADAB-2C0960D43317}"/>
    <cellStyle name="60% - Ênfase2 6 2" xfId="37231" xr:uid="{CDB71688-4DA7-449C-BE8B-2539C0948E84}"/>
    <cellStyle name="60% - Ênfase2 7" xfId="23888" xr:uid="{43A44DC4-30E7-47C4-804E-5489FAFB1078}"/>
    <cellStyle name="60% - Ênfase2 7 2" xfId="36100" xr:uid="{25EBC55E-10CE-42BE-B126-FEF68DC4D822}"/>
    <cellStyle name="60% - Ênfase3 2" xfId="86" xr:uid="{DAF9A87C-FE1E-43E8-90A2-4B3A6C4B46BA}"/>
    <cellStyle name="60% - Ênfase3 2 2" xfId="23291" xr:uid="{843408AF-590E-4877-B5D3-24C95FFDB8AF}"/>
    <cellStyle name="60% - Ênfase3 2 2 2" xfId="28483" xr:uid="{DAEFF32C-67CE-4EED-81E1-A836B7A5DD03}"/>
    <cellStyle name="60% - Ênfase3 3" xfId="324" xr:uid="{57E91A36-7947-49DC-BA04-C2BA7B388CA1}"/>
    <cellStyle name="60% - Ênfase3 3 2" xfId="23292" xr:uid="{1A7011CB-95ED-4009-B2FA-8EFCD685B8E8}"/>
    <cellStyle name="60% - Ênfase3 3 2 2" xfId="28718" xr:uid="{65160CC7-8999-407F-B997-04F529E3EA3B}"/>
    <cellStyle name="60% - Ênfase3 4" xfId="23923" xr:uid="{5162E5EB-978F-4D8F-8509-0292015B6C72}"/>
    <cellStyle name="60% - Ênfase3 5" xfId="23924" xr:uid="{9068D6CD-F5C1-4FD7-932D-C357BBFD442A}"/>
    <cellStyle name="60% - Ênfase3 6" xfId="26353" xr:uid="{6EB67182-620E-4FC0-A93C-9A71B22AA2C2}"/>
    <cellStyle name="60% - Ênfase3 6 2" xfId="37232" xr:uid="{CCD125E1-0369-4AFC-A3B1-72F5F401DFEA}"/>
    <cellStyle name="60% - Ênfase3 7" xfId="23889" xr:uid="{6BC6AB50-344D-4C5F-89CF-D231AC9B95A6}"/>
    <cellStyle name="60% - Ênfase3 7 2" xfId="36506" xr:uid="{0F0B1463-253A-42A9-BB4E-783F2DD1165E}"/>
    <cellStyle name="60% - Ênfase4 2" xfId="87" xr:uid="{7D13CBBF-2644-4C77-98C6-7D883878C51E}"/>
    <cellStyle name="60% - Ênfase4 2 2" xfId="23293" xr:uid="{E8DD1134-A325-4EFF-BEC9-A76053B87D48}"/>
    <cellStyle name="60% - Ênfase4 2 2 2" xfId="28484" xr:uid="{29E200FC-313B-4FCE-ABE4-8549B86874F9}"/>
    <cellStyle name="60% - Ênfase4 3" xfId="325" xr:uid="{F8C35A55-BE28-4851-8DD2-958AF9CF400F}"/>
    <cellStyle name="60% - Ênfase4 3 2" xfId="23294" xr:uid="{5EF21292-7382-4856-8B39-EBD49E30240E}"/>
    <cellStyle name="60% - Ênfase4 3 2 2" xfId="28719" xr:uid="{23EBAA87-C8D7-4BAC-A5E5-6DE945343E5F}"/>
    <cellStyle name="60% - Ênfase4 4" xfId="23925" xr:uid="{82C14B59-0239-4923-A3B1-60C3AE57E602}"/>
    <cellStyle name="60% - Ênfase4 5" xfId="23926" xr:uid="{B3841321-E5D5-4336-9410-ED745C6989BB}"/>
    <cellStyle name="60% - Ênfase4 6" xfId="26354" xr:uid="{6EB52F8F-C7E7-43BE-B379-3E36F49ECAA3}"/>
    <cellStyle name="60% - Ênfase4 6 2" xfId="37233" xr:uid="{B48E6129-7612-464D-B741-AAC8792CB870}"/>
    <cellStyle name="60% - Ênfase4 7" xfId="23890" xr:uid="{9013B8E4-62B3-41E5-8AC4-81F1A956921B}"/>
    <cellStyle name="60% - Ênfase4 7 2" xfId="35884" xr:uid="{C54FF3C8-69C9-47FA-BEFA-815F650432A9}"/>
    <cellStyle name="60% - Ênfase5 2" xfId="88" xr:uid="{1465A80F-FEA6-420D-9029-CB19ED4BFD51}"/>
    <cellStyle name="60% - Ênfase5 2 2" xfId="23295" xr:uid="{BF4F6C60-A3C3-46EC-945C-A26A61232448}"/>
    <cellStyle name="60% - Ênfase5 2 2 2" xfId="28485" xr:uid="{EAFA36A3-C847-4971-9770-ADC62647BCD1}"/>
    <cellStyle name="60% - Ênfase5 3" xfId="326" xr:uid="{4CB1B657-DC49-4E11-B168-D2EE437247F5}"/>
    <cellStyle name="60% - Ênfase5 3 2" xfId="23296" xr:uid="{65AF2D8E-5C57-409F-A666-121ED62794E3}"/>
    <cellStyle name="60% - Ênfase5 3 2 2" xfId="28720" xr:uid="{F10B31EF-DED3-4BF6-AD7E-B16F6A039D0F}"/>
    <cellStyle name="60% - Ênfase5 4" xfId="23927" xr:uid="{1F37FA8F-B13D-4EB0-9322-1ADE3CFCD071}"/>
    <cellStyle name="60% - Ênfase5 5" xfId="23928" xr:uid="{3349A804-E485-4FE4-95F8-9D18FDB41793}"/>
    <cellStyle name="60% - Ênfase5 6" xfId="26355" xr:uid="{B1342E8E-76FC-4310-B7BC-6FBEA2940874}"/>
    <cellStyle name="60% - Ênfase5 6 2" xfId="37234" xr:uid="{44F82F5E-C06F-4CD8-AE55-91EDED387011}"/>
    <cellStyle name="60% - Ênfase5 7" xfId="23891" xr:uid="{D5A8F64D-5454-4AA8-8217-F63B01C1A3CA}"/>
    <cellStyle name="60% - Ênfase5 7 2" xfId="36949" xr:uid="{A5AC8BAC-C4C9-4CFC-9590-6B591A3257CD}"/>
    <cellStyle name="60% - Ênfase6 2" xfId="89" xr:uid="{EC0E80A5-8CA5-4E20-B73F-0F6CE8E1A05C}"/>
    <cellStyle name="60% - Ênfase6 2 2" xfId="23297" xr:uid="{45358B77-AF3F-448B-83A4-D43C30A5A562}"/>
    <cellStyle name="60% - Ênfase6 2 2 2" xfId="28486" xr:uid="{CBBF165B-7ABE-489E-9792-A5BD4E590621}"/>
    <cellStyle name="60% - Ênfase6 3" xfId="327" xr:uid="{2BB6BE3C-6CE7-4CAF-8248-8C08274904C2}"/>
    <cellStyle name="60% - Ênfase6 3 2" xfId="23298" xr:uid="{5A3AC550-6155-4B2B-B49D-EA05C4A04730}"/>
    <cellStyle name="60% - Ênfase6 3 2 2" xfId="28721" xr:uid="{C0C62A3B-E09F-4C0C-9A8D-1C9B9FFF93BF}"/>
    <cellStyle name="60% - Ênfase6 4" xfId="23929" xr:uid="{3B6FE55B-2BA4-4898-8612-94ADC11D5C03}"/>
    <cellStyle name="60% - Ênfase6 5" xfId="23930" xr:uid="{A7CF9068-58DC-43A0-8E71-A00B7FBA6019}"/>
    <cellStyle name="60% - Ênfase6 6" xfId="26356" xr:uid="{6CF2B72D-6746-49C2-B5F9-C3C8476A1D77}"/>
    <cellStyle name="60% - Ênfase6 6 2" xfId="37235" xr:uid="{12D2BC2C-22EE-4D36-BB79-C218C2BF9A78}"/>
    <cellStyle name="60% - Ênfase6 7" xfId="23892" xr:uid="{C0E054B0-5B78-44DC-A141-EE1BBEFEBA59}"/>
    <cellStyle name="60% - Ênfase6 7 2" xfId="36326" xr:uid="{4B392A29-8F28-436C-8BEC-7702137D569E}"/>
    <cellStyle name="Accent1" xfId="23507" xr:uid="{7265B137-44BB-4504-BF48-277F8F141700}"/>
    <cellStyle name="Accent1 2" xfId="25053" xr:uid="{E8EB468C-0B21-4BED-A247-B7EEA212C65D}"/>
    <cellStyle name="Accent2" xfId="23508" xr:uid="{DA23AAD3-4720-4E99-B6E6-9EBDC9093D5D}"/>
    <cellStyle name="Accent2 2" xfId="25054" xr:uid="{7D64CD36-B061-4B93-8666-8561676A6EE9}"/>
    <cellStyle name="Accent3" xfId="23509" xr:uid="{C3AAA8E3-C21F-45F6-999D-5844BDAA6611}"/>
    <cellStyle name="Accent3 2" xfId="25055" xr:uid="{48920642-6D38-4322-9A77-22018F4979E7}"/>
    <cellStyle name="Accent4" xfId="23510" xr:uid="{39D75C14-07A7-4F8E-BBD7-0F8D11188717}"/>
    <cellStyle name="Accent4 2" xfId="25056" xr:uid="{8937B9CB-7048-4190-8566-66DF59EE06F9}"/>
    <cellStyle name="Accent5" xfId="23511" xr:uid="{7C211DEC-8172-4F3B-874C-441C4C6D2BFB}"/>
    <cellStyle name="Accent5 2" xfId="25057" xr:uid="{4C8306DC-8123-4592-8FF2-10D70216E8AA}"/>
    <cellStyle name="Accent6" xfId="23512" xr:uid="{70EBB73F-8A65-48EE-809B-7CCC08E69E16}"/>
    <cellStyle name="Accent6 2" xfId="25058" xr:uid="{23A0E4D6-218E-46CE-AA08-EAF92F90B61F}"/>
    <cellStyle name="Bad" xfId="23513" xr:uid="{0DB37623-D76D-44E9-A253-C60D497C17FF}"/>
    <cellStyle name="Bad 2" xfId="25059" xr:uid="{7EB2A885-930D-4AC3-BE6C-6334DA3409BA}"/>
    <cellStyle name="Bom" xfId="25" builtinId="26" customBuiltin="1"/>
    <cellStyle name="Bom 2" xfId="328" xr:uid="{0210ED28-8DC3-4E34-82E1-952EAE40BE5F}"/>
    <cellStyle name="Bom 2 2" xfId="23299" xr:uid="{0F296496-D85C-4ED6-89FC-4406977C09C0}"/>
    <cellStyle name="Bom 2 2 2" xfId="28722" xr:uid="{2552085F-8202-40CE-ABEF-0568C2534E22}"/>
    <cellStyle name="Bom 3" xfId="329" xr:uid="{C3EFA19B-6571-4519-B342-A336FF6DAF59}"/>
    <cellStyle name="Bom 3 2" xfId="23300" xr:uid="{F695E8AC-B8F2-4111-BB32-39E81EC8767B}"/>
    <cellStyle name="Bom 3 2 2" xfId="28723" xr:uid="{B38C611E-05A1-480D-8AB1-B85264A4199F}"/>
    <cellStyle name="Bom 4" xfId="23931" xr:uid="{866960EF-5ED0-4367-BD68-5D81B85090A4}"/>
    <cellStyle name="Bom 5" xfId="23932" xr:uid="{B63763C8-BF86-4C38-8DFE-A989CF4F57DE}"/>
    <cellStyle name="Calculation" xfId="23514" xr:uid="{F159941A-9DA9-43CB-B754-65DFF024E068}"/>
    <cellStyle name="Calculation 2" xfId="23704" xr:uid="{350837D1-130F-49A2-B16D-1C05A923AF0A}"/>
    <cellStyle name="Calculation 2 2" xfId="23852" xr:uid="{9042933A-F33A-42B1-B3B1-167F468C471B}"/>
    <cellStyle name="Calculation 2 3" xfId="23795" xr:uid="{20709998-D546-4998-9565-FDF4F69D9B66}"/>
    <cellStyle name="Calculation 2 4" xfId="25061" xr:uid="{AFEE1FE9-076F-4E5F-8B5B-81205EDA3BE7}"/>
    <cellStyle name="Calculation 2 5" xfId="42438" xr:uid="{3FE35FC7-E498-4D75-9631-9A602375CB73}"/>
    <cellStyle name="Calculation 3" xfId="23821" xr:uid="{B447A58D-CA7A-4104-9E38-49999F130737}"/>
    <cellStyle name="Calculation 4" xfId="23854" xr:uid="{EF3676C9-32AF-4619-8653-7841EE610C45}"/>
    <cellStyle name="Calculation 5" xfId="25060" xr:uid="{F6C7A2D3-4DB3-4EE6-B185-35DA448971F4}"/>
    <cellStyle name="Calculation 6" xfId="42425" xr:uid="{82626913-9579-4FF5-A743-4763F696714B}"/>
    <cellStyle name="Cálculo" xfId="28" builtinId="22" customBuiltin="1"/>
    <cellStyle name="Cálculo 2" xfId="330" xr:uid="{9A3C946F-E08B-4808-8479-9FDCA37713B6}"/>
    <cellStyle name="Cálculo 2 10" xfId="24026" xr:uid="{5663FBD6-0D5E-4DD1-B2AB-EA86275F9EBC}"/>
    <cellStyle name="Cálculo 2 11" xfId="24027" xr:uid="{D333F205-397A-430E-8B7A-0C2FC082B0EA}"/>
    <cellStyle name="Cálculo 2 12" xfId="24028" xr:uid="{3CF3C1D5-35B1-489B-9AEB-CF918AE1E3A7}"/>
    <cellStyle name="Cálculo 2 13" xfId="24029" xr:uid="{BF9D5870-4902-4F9A-808E-F29D1C978965}"/>
    <cellStyle name="Cálculo 2 14" xfId="24030" xr:uid="{ACFEE179-D043-46ED-9E5B-628151A92F5E}"/>
    <cellStyle name="Cálculo 2 15" xfId="28724" xr:uid="{37E9AFF0-41EE-419B-BB6E-C86D64702FDD}"/>
    <cellStyle name="Cálculo 2 16" xfId="42381" xr:uid="{31747AF2-5CD0-4548-98F3-D834B7CF4510}"/>
    <cellStyle name="Cálculo 2 2" xfId="23571" xr:uid="{D949FB0F-AD31-4174-BD3D-0F0DF957A950}"/>
    <cellStyle name="Cálculo 2 2 2" xfId="23831" xr:uid="{CA3D5ABE-111B-4F53-8BDA-F1E4898AEBA3}"/>
    <cellStyle name="Cálculo 2 2 3" xfId="23868" xr:uid="{F138497C-E5FC-4E7B-B56B-D87AF54E3E17}"/>
    <cellStyle name="Cálculo 2 2 4" xfId="42309" xr:uid="{267818FE-D532-4A49-AC23-638EFE7738E4}"/>
    <cellStyle name="Cálculo 2 3" xfId="23301" xr:uid="{D463411C-ED7C-43BD-AC17-8EE1FF013D5C}"/>
    <cellStyle name="Cálculo 2 4" xfId="23796" xr:uid="{18A75D5F-AB70-4A2D-B862-D00A22B0E740}"/>
    <cellStyle name="Cálculo 2 5" xfId="23851" xr:uid="{294CAAA1-CE82-4114-81D4-D7EB7E9A32CA}"/>
    <cellStyle name="Cálculo 2 6" xfId="24031" xr:uid="{E2216593-7899-414D-83F4-96EFBFA1BD9C}"/>
    <cellStyle name="Cálculo 2 7" xfId="24032" xr:uid="{C0A6B3E9-2072-4B9D-A7FE-70AF03766E45}"/>
    <cellStyle name="Cálculo 2 8" xfId="24033" xr:uid="{519E9AE1-1F38-457A-B720-01E4B99F8963}"/>
    <cellStyle name="Cálculo 2 9" xfId="24034" xr:uid="{0B8D6242-12A6-4EDF-8103-AF93CD7DDFC1}"/>
    <cellStyle name="Cálculo 3" xfId="331" xr:uid="{9B9FF930-486B-455A-AFA5-2294005AC200}"/>
    <cellStyle name="Cálculo 3 10" xfId="24035" xr:uid="{779B4343-AD2B-4D0C-B8A7-65C6690E0DB6}"/>
    <cellStyle name="Cálculo 3 11" xfId="24036" xr:uid="{E7DFDFCA-ED0F-4DD4-B56E-6C54E974EDC6}"/>
    <cellStyle name="Cálculo 3 12" xfId="24037" xr:uid="{7AE66741-AA68-4BED-9AF7-D3C632BF1AAA}"/>
    <cellStyle name="Cálculo 3 13" xfId="24038" xr:uid="{00090C13-30F5-4540-A18F-DDAAA2742703}"/>
    <cellStyle name="Cálculo 3 14" xfId="24039" xr:uid="{06C51EF1-01DF-404E-877C-356A9DF038BF}"/>
    <cellStyle name="Cálculo 3 15" xfId="28725" xr:uid="{729E830F-AABF-485E-8879-45244E9CA017}"/>
    <cellStyle name="Cálculo 3 16" xfId="42359" xr:uid="{961B4372-30E8-4170-80ED-59AA178DB2F2}"/>
    <cellStyle name="Cálculo 3 17" xfId="42625" xr:uid="{DB2A7117-062E-4ECA-AD5D-E59AA60C055C}"/>
    <cellStyle name="Cálculo 3 2" xfId="23572" xr:uid="{B6234959-4726-4486-A691-8C28FE56A6B4}"/>
    <cellStyle name="Cálculo 3 2 2" xfId="23832" xr:uid="{21DF4211-DC09-4873-AC84-B9B794E82984}"/>
    <cellStyle name="Cálculo 3 2 3" xfId="23867" xr:uid="{3520F831-F946-4783-AD1C-EF458C53025C}"/>
    <cellStyle name="Cálculo 3 2 4" xfId="42308" xr:uid="{2FC3D668-9D69-4054-B13C-B8189E9AEADE}"/>
    <cellStyle name="Cálculo 3 3" xfId="23302" xr:uid="{46BCF721-9F32-4393-845A-A56B04A6F4FF}"/>
    <cellStyle name="Cálculo 3 4" xfId="23797" xr:uid="{E41BA1D7-D59C-4D4C-9C3F-C0AE7BB3B936}"/>
    <cellStyle name="Cálculo 3 5" xfId="23820" xr:uid="{689F47D2-5DD8-43EF-910A-E55758139372}"/>
    <cellStyle name="Cálculo 3 6" xfId="24040" xr:uid="{B48A38F8-BFED-49C2-8484-F18B74D309EC}"/>
    <cellStyle name="Cálculo 3 7" xfId="24041" xr:uid="{073A39B0-38B6-4908-A770-3757456BBCC8}"/>
    <cellStyle name="Cálculo 3 8" xfId="24042" xr:uid="{19E4F47A-8F35-4A7E-9D2B-3D52537571B8}"/>
    <cellStyle name="Cálculo 3 9" xfId="24043" xr:uid="{5533FF99-F321-46A1-A251-7BE4C4A56DCD}"/>
    <cellStyle name="Cálculo 4" xfId="23933" xr:uid="{BA748404-AB50-43DC-8FF3-30E24D92F85A}"/>
    <cellStyle name="Cálculo 4 2" xfId="24044" xr:uid="{93752BFA-7AD5-49B6-AB45-7426835F23B9}"/>
    <cellStyle name="Cálculo 5" xfId="23934" xr:uid="{0EE4D09A-303B-4972-B768-7858151E2E43}"/>
    <cellStyle name="Cancel" xfId="23303" xr:uid="{DED61DA4-8D62-4B22-B776-8FADD0CFE27E}"/>
    <cellStyle name="Cancel 2" xfId="25062" xr:uid="{898D1D45-A110-4F64-AEA5-735894006CA9}"/>
    <cellStyle name="Célula de Verificação" xfId="30" builtinId="23" customBuiltin="1"/>
    <cellStyle name="Célula de Verificação 2" xfId="332" xr:uid="{CA7C11B1-B025-47FB-93C7-30A7B5DD9B5D}"/>
    <cellStyle name="Célula de Verificação 2 2" xfId="23304" xr:uid="{EEAEB627-F3DA-4305-ADB7-374D89C2E8BA}"/>
    <cellStyle name="Célula de Verificação 2 2 2" xfId="28726" xr:uid="{C038603E-71A2-4245-81C2-6A6E7FB0E159}"/>
    <cellStyle name="Célula de Verificação 3" xfId="333" xr:uid="{A30CA504-A29B-4D5A-AC21-17DB32DEFD7A}"/>
    <cellStyle name="Célula de Verificação 3 2" xfId="23305" xr:uid="{38B812F7-B354-4493-8645-A21DCFD2752A}"/>
    <cellStyle name="Célula de Verificação 3 2 2" xfId="28727" xr:uid="{EA344D44-C674-4B2F-ADA8-DA265C8144ED}"/>
    <cellStyle name="Célula de Verificação 4" xfId="23935" xr:uid="{68C7B692-4AE0-4FB4-8539-303D89679149}"/>
    <cellStyle name="Célula de Verificação 5" xfId="23936" xr:uid="{A49E12CD-510C-4461-B05E-0644D30FFA09}"/>
    <cellStyle name="Célula Vinculada" xfId="29" builtinId="24" customBuiltin="1"/>
    <cellStyle name="Célula Vinculada 2" xfId="334" xr:uid="{0F0A2C64-8FF1-47BB-9C86-EE27457E704C}"/>
    <cellStyle name="Célula Vinculada 2 2" xfId="23306" xr:uid="{997D5A20-A17F-4DFA-9AB5-558A45C6EE6E}"/>
    <cellStyle name="Célula Vinculada 2 2 2" xfId="28728" xr:uid="{58ADC53F-7151-4B81-8025-FE9F8DC1D2B3}"/>
    <cellStyle name="Célula Vinculada 3" xfId="335" xr:uid="{0008128B-E11B-42A3-9973-3BB17C0A8B21}"/>
    <cellStyle name="Célula Vinculada 3 2" xfId="23307" xr:uid="{4FFE0EE3-772E-49F2-B531-01BF1B5953C5}"/>
    <cellStyle name="Célula Vinculada 3 2 2" xfId="28729" xr:uid="{B2932D3B-8F4A-45E4-BFC9-FBB27ACECC7B}"/>
    <cellStyle name="Célula Vinculada 4" xfId="23937" xr:uid="{E4BB23F4-F798-4901-9D99-D9841753CC68}"/>
    <cellStyle name="Célula Vinculada 5" xfId="23938" xr:uid="{FE3C853B-C41A-4757-8E37-D6A173F2FB44}"/>
    <cellStyle name="Check Cell" xfId="23515" xr:uid="{617E761C-F64D-439F-B66C-31B78D4A10EA}"/>
    <cellStyle name="Dezimal [0]_NEGS" xfId="23308" xr:uid="{57E2C007-E6BF-44D3-8E9D-9E2C454651BB}"/>
    <cellStyle name="Dezimal_NEGS" xfId="23309" xr:uid="{2814A22F-C4FA-47F9-A391-2F5EBADBE12B}"/>
    <cellStyle name="Ênfase1" xfId="35" builtinId="29" customBuiltin="1"/>
    <cellStyle name="Ênfase1 2" xfId="336" xr:uid="{29609E5B-3466-4454-A4DE-07E0E3EE6D38}"/>
    <cellStyle name="Ênfase1 2 2" xfId="23310" xr:uid="{325C4418-3DC9-4B97-A569-AAF5757ED47A}"/>
    <cellStyle name="Ênfase1 2 2 2" xfId="28730" xr:uid="{E3D2C6FB-FCCF-4FE0-8F3B-B7DE9F6EA756}"/>
    <cellStyle name="Ênfase1 3" xfId="337" xr:uid="{6F8587FC-3F69-4E7A-88FE-9E567BC2E58D}"/>
    <cellStyle name="Ênfase1 3 2" xfId="23311" xr:uid="{07B48810-96BF-4AF8-B270-445B72F4E875}"/>
    <cellStyle name="Ênfase1 3 2 2" xfId="28731" xr:uid="{18653190-001B-444B-AE26-BA193131A932}"/>
    <cellStyle name="Ênfase1 4" xfId="23939" xr:uid="{351861EA-3339-4487-BCF3-4F504FD9B0B8}"/>
    <cellStyle name="Ênfase1 5" xfId="23940" xr:uid="{2CCA7056-8B6B-4DF0-B21F-41A0B151FE9F}"/>
    <cellStyle name="Ênfase2" xfId="38" builtinId="33" customBuiltin="1"/>
    <cellStyle name="Ênfase2 2" xfId="338" xr:uid="{78FE4E56-B50F-49AB-B960-41D34D182A52}"/>
    <cellStyle name="Ênfase2 2 2" xfId="23312" xr:uid="{3DA94B76-6B34-4138-A792-B329BDD7ED96}"/>
    <cellStyle name="Ênfase2 2 2 2" xfId="28732" xr:uid="{95A6A1E0-D178-4168-82EF-9C774AA8252C}"/>
    <cellStyle name="Ênfase2 3" xfId="339" xr:uid="{3392A587-D9AE-4335-A05F-047219F882CD}"/>
    <cellStyle name="Ênfase2 3 2" xfId="23313" xr:uid="{62331A6E-FD1B-4290-9C93-04F9A8AA780A}"/>
    <cellStyle name="Ênfase2 3 2 2" xfId="28733" xr:uid="{128D85BF-05B5-4D53-90DE-A35CBC84103B}"/>
    <cellStyle name="Ênfase2 4" xfId="23941" xr:uid="{71729F8F-AC36-4CF3-ADEB-A8D938B11944}"/>
    <cellStyle name="Ênfase2 5" xfId="23942" xr:uid="{B4E08580-FF5D-4B2A-BBC0-822A1ADD8DCD}"/>
    <cellStyle name="Ênfase3" xfId="41" builtinId="37" customBuiltin="1"/>
    <cellStyle name="Ênfase3 2" xfId="340" xr:uid="{8D17B6E9-8A23-4EB7-A87C-E680DFFC3C4F}"/>
    <cellStyle name="Ênfase3 2 2" xfId="23314" xr:uid="{98163D9F-4206-418A-814C-13AD2703417A}"/>
    <cellStyle name="Ênfase3 2 2 2" xfId="28734" xr:uid="{6A1C9F00-F9EA-46BE-B66A-528A987ECE5D}"/>
    <cellStyle name="Ênfase3 3" xfId="341" xr:uid="{08840BB8-E260-435B-A754-89C40B714B8C}"/>
    <cellStyle name="Ênfase3 3 2" xfId="23315" xr:uid="{1DC170B9-438A-4D65-8FAB-D1950DD4FDAE}"/>
    <cellStyle name="Ênfase3 3 2 2" xfId="28735" xr:uid="{14787B74-9412-4244-90D3-01C50E792035}"/>
    <cellStyle name="Ênfase3 4" xfId="23943" xr:uid="{8DD57BBA-D680-46C0-A7BD-FD5FE90D0988}"/>
    <cellStyle name="Ênfase3 5" xfId="23944" xr:uid="{0082C9F3-7E35-4A9A-A91D-49F70426C2A0}"/>
    <cellStyle name="Ênfase4" xfId="44" builtinId="41" customBuiltin="1"/>
    <cellStyle name="Ênfase4 2" xfId="342" xr:uid="{1C140F77-70F3-4A1A-9FE9-BB26310450BE}"/>
    <cellStyle name="Ênfase4 2 2" xfId="23316" xr:uid="{E2D2D282-5C09-406D-9DE5-D965F09835A0}"/>
    <cellStyle name="Ênfase4 2 2 2" xfId="28736" xr:uid="{D1AD08E2-4E67-44E6-9C0B-6B5CFCECEBB7}"/>
    <cellStyle name="Ênfase4 3" xfId="343" xr:uid="{33011DEA-5752-419D-B350-20FCC7F2C544}"/>
    <cellStyle name="Ênfase4 3 2" xfId="23317" xr:uid="{4AF43CD2-FA3D-4C9C-9B3B-57AF8502B32A}"/>
    <cellStyle name="Ênfase4 3 2 2" xfId="28737" xr:uid="{C071236E-B75D-44CE-AAD2-20175A27EE84}"/>
    <cellStyle name="Ênfase4 4" xfId="23945" xr:uid="{A7A4C7D6-95CE-49A2-A9C2-C3F03C4A9BD2}"/>
    <cellStyle name="Ênfase4 5" xfId="23946" xr:uid="{0FEB5858-C3A4-475E-8FF1-8271AFDB4378}"/>
    <cellStyle name="Ênfase5" xfId="47" builtinId="45" customBuiltin="1"/>
    <cellStyle name="Ênfase5 2" xfId="344" xr:uid="{19457C08-C780-4FCB-B10F-B42C6C4FF297}"/>
    <cellStyle name="Ênfase5 2 2" xfId="23318" xr:uid="{A2462C6D-BE59-4ED8-8D06-B305F7D9E356}"/>
    <cellStyle name="Ênfase5 2 2 2" xfId="28738" xr:uid="{3F4E4EEC-DB82-4684-BDEF-AE8F883325B0}"/>
    <cellStyle name="Ênfase5 3" xfId="345" xr:uid="{AAE98812-AB29-42A2-8E53-30B1B5209980}"/>
    <cellStyle name="Ênfase5 3 2" xfId="23319" xr:uid="{6970C221-C1DA-4D03-ACD6-780606C5674F}"/>
    <cellStyle name="Ênfase5 3 2 2" xfId="28739" xr:uid="{EE3F0956-3E32-4602-9993-4EA39B488977}"/>
    <cellStyle name="Ênfase5 4" xfId="23947" xr:uid="{5DAAE417-BE14-41A6-BFD0-B9109D52BE71}"/>
    <cellStyle name="Ênfase5 5" xfId="23948" xr:uid="{74DD85FF-5F86-4BB2-9371-3411D9616C65}"/>
    <cellStyle name="Ênfase6" xfId="50" builtinId="49" customBuiltin="1"/>
    <cellStyle name="Ênfase6 2" xfId="346" xr:uid="{FD25AF0C-69C8-4DB8-A49E-FD2C2ACB2687}"/>
    <cellStyle name="Ênfase6 2 2" xfId="23320" xr:uid="{1377FA36-23D9-4D42-AF49-1261F5EB8F1F}"/>
    <cellStyle name="Ênfase6 2 2 2" xfId="28740" xr:uid="{B7003071-4CF0-44BB-9CB6-47DD3FBF4EA6}"/>
    <cellStyle name="Ênfase6 3" xfId="347" xr:uid="{49BA72F1-69D5-4054-8F43-6B1DFCE9ADE9}"/>
    <cellStyle name="Ênfase6 3 2" xfId="23321" xr:uid="{F8F3A0F2-9B82-469F-8A4A-327E444E677B}"/>
    <cellStyle name="Ênfase6 3 2 2" xfId="28741" xr:uid="{3B0D18D7-D710-4780-B136-1487B608E74C}"/>
    <cellStyle name="Ênfase6 4" xfId="23949" xr:uid="{8C2DDA65-D1AD-4FA8-B3E0-A762E9D85BC2}"/>
    <cellStyle name="Ênfase6 5" xfId="23950" xr:uid="{69125839-931F-40FC-A624-2D262457C568}"/>
    <cellStyle name="Entrada" xfId="26" builtinId="20" customBuiltin="1"/>
    <cellStyle name="Entrada 2" xfId="348" xr:uid="{A8659EA5-B2FB-414F-9AE7-D6C73C37C964}"/>
    <cellStyle name="Entrada 2 10" xfId="24045" xr:uid="{9E5EC7F2-EA01-44C8-95A9-39E82AD1E419}"/>
    <cellStyle name="Entrada 2 11" xfId="24046" xr:uid="{041E91E8-4410-4820-B4F5-4F2F2AE455A9}"/>
    <cellStyle name="Entrada 2 12" xfId="24047" xr:uid="{6C0C8A49-03B7-4836-93D0-A4551C4BE867}"/>
    <cellStyle name="Entrada 2 13" xfId="24048" xr:uid="{B4E0AF08-FD25-470E-91B2-933C7C5674B4}"/>
    <cellStyle name="Entrada 2 14" xfId="24049" xr:uid="{AB5C71FE-8729-4CAE-9F4A-4412D959CBC5}"/>
    <cellStyle name="Entrada 2 15" xfId="25063" xr:uid="{DAC20E89-DECB-4995-9968-D0E61DB4B56D}"/>
    <cellStyle name="Entrada 2 16" xfId="28742" xr:uid="{48C54FEB-17A0-4E6B-8421-3A1BC26B5B75}"/>
    <cellStyle name="Entrada 2 17" xfId="42337" xr:uid="{DE9DA065-8841-4EFB-AB8D-610A173B0E82}"/>
    <cellStyle name="Entrada 2 2" xfId="23573" xr:uid="{CC25F092-C7F7-43EC-818F-A41ECB54A965}"/>
    <cellStyle name="Entrada 2 2 2" xfId="23833" xr:uid="{21739CF0-CF66-43C5-9A36-E5739DF2A13E}"/>
    <cellStyle name="Entrada 2 2 3" xfId="23866" xr:uid="{819D93F8-B317-4E8D-AC6D-26710DAB0DD9}"/>
    <cellStyle name="Entrada 2 2 4" xfId="42360" xr:uid="{A3D09103-3B84-4F65-9150-2DBF25F25C73}"/>
    <cellStyle name="Entrada 2 3" xfId="23322" xr:uid="{521C49C5-30FF-46BC-A174-0F756701D5BB}"/>
    <cellStyle name="Entrada 2 4" xfId="23800" xr:uid="{A99636B3-120E-454F-993B-AF57C23F2C21}"/>
    <cellStyle name="Entrada 2 5" xfId="23825" xr:uid="{872B8603-43C5-47DC-8C38-0488A88D0DE3}"/>
    <cellStyle name="Entrada 2 6" xfId="24050" xr:uid="{195ABC4A-948E-498D-9852-175B8507A9CA}"/>
    <cellStyle name="Entrada 2 7" xfId="24051" xr:uid="{FD9A7883-B8CA-41CF-9468-BFBB7B80761B}"/>
    <cellStyle name="Entrada 2 8" xfId="24052" xr:uid="{43237FBF-DEFE-4F82-BDD6-EE93F1685526}"/>
    <cellStyle name="Entrada 2 9" xfId="24053" xr:uid="{8C7C4825-DB21-42E2-8A7D-4D15B6D96358}"/>
    <cellStyle name="Entrada 3" xfId="349" xr:uid="{7A0B648D-0D3E-41BA-9C77-84AE623D5326}"/>
    <cellStyle name="Entrada 3 10" xfId="24054" xr:uid="{F13EF662-58DA-469C-B3C4-C04442922DD2}"/>
    <cellStyle name="Entrada 3 11" xfId="24055" xr:uid="{0B0B3E04-96D7-4F3B-8B89-EE24B38F9948}"/>
    <cellStyle name="Entrada 3 12" xfId="24056" xr:uid="{C2213596-8FB7-4DE2-8C1E-DD2054D2CFC9}"/>
    <cellStyle name="Entrada 3 13" xfId="24057" xr:uid="{D84621CC-B9F2-48BD-9E83-6075130E2698}"/>
    <cellStyle name="Entrada 3 14" xfId="24058" xr:uid="{D15842AB-5D50-4188-920C-895E33F96C68}"/>
    <cellStyle name="Entrada 3 15" xfId="28743" xr:uid="{F9D40F5A-DD74-4DF1-B8CF-CB38F05F3A0D}"/>
    <cellStyle name="Entrada 3 16" xfId="42403" xr:uid="{EF1A0450-DE5A-4F19-9481-A41F04470823}"/>
    <cellStyle name="Entrada 3 17" xfId="42626" xr:uid="{A1AB99A2-594F-4E22-8403-7EC3F426413D}"/>
    <cellStyle name="Entrada 3 2" xfId="23574" xr:uid="{5D987B01-622B-4F5C-A235-D3E741ADB43E}"/>
    <cellStyle name="Entrada 3 2 2" xfId="23834" xr:uid="{35B6A8EC-725F-4BCB-83C1-164CFF61A735}"/>
    <cellStyle name="Entrada 3 2 3" xfId="23865" xr:uid="{D1678146-D836-4131-A0B6-3D87811DDF4B}"/>
    <cellStyle name="Entrada 3 2 4" xfId="42350" xr:uid="{D6595699-FDEA-4771-8B79-BB10B7C4DA51}"/>
    <cellStyle name="Entrada 3 3" xfId="23323" xr:uid="{AF530DE0-F0D4-4286-B872-C777F55D527F}"/>
    <cellStyle name="Entrada 3 4" xfId="23801" xr:uid="{F290A755-649B-4CD4-B975-22FBE71C2FC9}"/>
    <cellStyle name="Entrada 3 5" xfId="23806" xr:uid="{E7A41664-A2B3-4064-98EC-666AAD244F3E}"/>
    <cellStyle name="Entrada 3 6" xfId="24059" xr:uid="{2383095C-C45D-42BE-9C1F-C907F49C39F9}"/>
    <cellStyle name="Entrada 3 7" xfId="24060" xr:uid="{9A60D1E7-D4E8-4127-923A-CC21E59A0F09}"/>
    <cellStyle name="Entrada 3 8" xfId="24061" xr:uid="{1C13A3E0-2482-4F2E-9EEF-5FA2280882FA}"/>
    <cellStyle name="Entrada 3 9" xfId="24062" xr:uid="{94ADCAB4-4AFF-41AF-A491-8EF480CE18D6}"/>
    <cellStyle name="Entrada 4" xfId="23951" xr:uid="{F832C34A-F86E-4143-8919-0E3C2CB0BCC4}"/>
    <cellStyle name="Entrada 4 2" xfId="24063" xr:uid="{5A6939D3-4DB4-4DE2-8111-470DA287AA47}"/>
    <cellStyle name="Entrada 5" xfId="23952" xr:uid="{AB1C317E-4D1B-4609-97AE-A97CE870B642}"/>
    <cellStyle name="Euro" xfId="25064" xr:uid="{5AA05B79-20AA-4016-8C9D-06EB735D2C67}"/>
    <cellStyle name="Explanatory Text" xfId="23516" xr:uid="{C4C59A49-B723-4E29-B2BE-9DECF7CE5286}"/>
    <cellStyle name="ExtStyle 0" xfId="25065" xr:uid="{62C78DE8-B0E0-4624-ABEF-121A06731065}"/>
    <cellStyle name="ExtStyle 16" xfId="25066" xr:uid="{C9EF063D-6173-4A26-B964-26BA4B1F7358}"/>
    <cellStyle name="ExtStyle 17" xfId="25067" xr:uid="{C1E1F282-9426-497D-9EF6-2B0FCCDE0C6C}"/>
    <cellStyle name="ExtStyle 18" xfId="25068" xr:uid="{E88C9402-D733-48D8-91E3-787C95B6C46C}"/>
    <cellStyle name="ExtStyle 19" xfId="26621" xr:uid="{166D5A3A-3C36-49E4-9854-58A27400BC7A}"/>
    <cellStyle name="ExtStyle 19 2" xfId="27970" xr:uid="{3B309485-3976-419D-A567-FE2C02A76A43}"/>
    <cellStyle name="ExtStyle 19 2 2" xfId="38588" xr:uid="{0F38079D-BDC1-4024-9B7D-AC627CE58994}"/>
    <cellStyle name="ExtStyle 19 3" xfId="37410" xr:uid="{49920696-B6CD-477B-A48D-C0564950F28B}"/>
    <cellStyle name="ExtStyle 20" xfId="26622" xr:uid="{87C3679F-5986-4D6D-93D9-7EFB1B8D6BD3}"/>
    <cellStyle name="ExtStyle 20 2" xfId="27971" xr:uid="{5527B747-147B-418A-BDA5-0F792C5B18A3}"/>
    <cellStyle name="ExtStyle 20 2 2" xfId="38589" xr:uid="{1B493727-8AF8-4616-84A1-8FF4B5A16B89}"/>
    <cellStyle name="ExtStyle 20 3" xfId="37411" xr:uid="{91CECE73-8F0D-4DE4-860D-F6EDDC7929E2}"/>
    <cellStyle name="Float" xfId="25069" xr:uid="{20C7787E-A144-46D7-9F7D-AFDD14D0A747}"/>
    <cellStyle name="Good" xfId="23517" xr:uid="{B212AE9F-D0A4-445D-A3C5-9446CE36A24C}"/>
    <cellStyle name="Heading 1" xfId="23518" xr:uid="{24E60B67-0DDB-4FCE-8A98-E86D1DDCD585}"/>
    <cellStyle name="Heading 2" xfId="23519" xr:uid="{C3FC85E0-259A-4187-B50A-F64F8C50F95B}"/>
    <cellStyle name="Heading 3" xfId="23520" xr:uid="{5DCB0E7A-EA53-4D86-8C87-A3C039CA9E35}"/>
    <cellStyle name="Heading 4" xfId="23521" xr:uid="{A1C756D1-81F1-4A9B-B162-397B5ADF84B3}"/>
    <cellStyle name="Hiperlink 2" xfId="23550" xr:uid="{64AF4F8A-8E38-4005-8BF4-9C8C57E7531D}"/>
    <cellStyle name="Hiperlink 2 2" xfId="24064" xr:uid="{AD373C73-8685-441E-9004-94BEF6F429D2}"/>
    <cellStyle name="Hiperlink 3" xfId="23444" xr:uid="{7C0F93B2-A824-4228-BC29-36855F6C3805}"/>
    <cellStyle name="Incorreto 2" xfId="350" xr:uid="{332A6175-67AA-4A55-97FB-283E6203EEC2}"/>
    <cellStyle name="Incorreto 2 2" xfId="23324" xr:uid="{2FF41DCD-48F9-4F60-A534-B6C2D76E19A4}"/>
    <cellStyle name="Incorreto 2 2 2" xfId="28744" xr:uid="{ABA6AD35-9A9D-4B75-B6D2-9FABF1424547}"/>
    <cellStyle name="Incorreto 3" xfId="351" xr:uid="{AD628C98-9315-42A8-91CE-7420EAA5FF94}"/>
    <cellStyle name="Incorreto 3 2" xfId="23325" xr:uid="{7A6EE79D-1B43-4A6D-9C1E-D6AB7F515F34}"/>
    <cellStyle name="Incorreto 3 2 2" xfId="28745" xr:uid="{7DFABBA1-7313-4D22-9D7B-79B49691F7CB}"/>
    <cellStyle name="Incorreto 4" xfId="23953" xr:uid="{81AF27DF-D6F9-4CE9-8C79-672AAEDE9C7F}"/>
    <cellStyle name="Incorreto 5" xfId="23954" xr:uid="{25519B5E-CC84-4648-9D67-C295F631DC86}"/>
    <cellStyle name="Input" xfId="23522" xr:uid="{24EEF9BF-4761-4624-B787-73DEC94AA513}"/>
    <cellStyle name="Input 2" xfId="23705" xr:uid="{E794346A-2F6D-4DB2-B75D-C8478AD1D925}"/>
    <cellStyle name="Input 2 2" xfId="23853" xr:uid="{A19CCE3E-BB29-412F-A3E4-5D59C4BB5404}"/>
    <cellStyle name="Input 2 3" xfId="23813" xr:uid="{21D2B946-AE97-406B-BDFA-04A2CB11C62B}"/>
    <cellStyle name="Input 2 4" xfId="42439" xr:uid="{CE4325A6-9265-4D04-A8EA-4D3DE4860D1F}"/>
    <cellStyle name="Input 3" xfId="23822" xr:uid="{4C0F6573-F8DA-44DE-997E-874ADF86E712}"/>
    <cellStyle name="Input 4" xfId="23811" xr:uid="{D7FC9ADE-8E8E-44F6-A6A5-BE43AD260784}"/>
    <cellStyle name="Input 5" xfId="42433" xr:uid="{8D450E08-E366-4DCD-924D-B8EE2DC4D861}"/>
    <cellStyle name="Linked Cell" xfId="23523" xr:uid="{87F8F48E-60D3-4A90-872A-2D6DA8713B66}"/>
    <cellStyle name="Moeda" xfId="2" builtinId="4"/>
    <cellStyle name="Moeda 10" xfId="285" xr:uid="{B2243861-93D3-4B2D-BBDF-42D09F743999}"/>
    <cellStyle name="Moeda 10 10" xfId="17047" xr:uid="{038EA06E-BF95-463A-B1D5-D3FE03D95288}"/>
    <cellStyle name="Moeda 10 11" xfId="19322" xr:uid="{C195B0CF-7A2F-4115-8202-DDB28DBF99E5}"/>
    <cellStyle name="Moeda 10 12" xfId="21592" xr:uid="{6E3CF7BA-7483-4FA9-A6B1-4D9239E8CD2C}"/>
    <cellStyle name="Moeda 10 13" xfId="26612" xr:uid="{46692FEC-DA34-48CA-8FD6-86D9EC98A163}"/>
    <cellStyle name="Moeda 10 14" xfId="30993" xr:uid="{E9EFF9CC-32AF-482E-B7BF-3703E2BFE411}"/>
    <cellStyle name="Moeda 10 15" xfId="33253" xr:uid="{25671733-A903-4425-90EF-85BF2E57CCCB}"/>
    <cellStyle name="Moeda 10 16" xfId="37408" xr:uid="{A84F0A86-B94F-4126-BB08-D99E0F09B9DD}"/>
    <cellStyle name="Moeda 10 17" xfId="42324" xr:uid="{20B2930A-3EC1-4259-95E6-9D1CCC5566A6}"/>
    <cellStyle name="Moeda 10 2" xfId="1151" xr:uid="{7F06D698-ECDF-4086-B105-8E599D386DCC}"/>
    <cellStyle name="Moeda 10 2 10" xfId="32878" xr:uid="{22F3B894-EA97-4794-A2CA-36CA9537BFAA}"/>
    <cellStyle name="Moeda 10 2 11" xfId="34121" xr:uid="{EDD4240A-557C-4637-9BDF-D742B8E00BDD}"/>
    <cellStyle name="Moeda 10 2 12" xfId="42390" xr:uid="{4CC54BC2-8657-41F9-A6EE-B519459A9642}"/>
    <cellStyle name="Moeda 10 2 2" xfId="2003" xr:uid="{F498D19B-8AE8-45B3-AD70-4E1A153134A9}"/>
    <cellStyle name="Moeda 10 2 2 2" xfId="4844" xr:uid="{6FA9B8E8-3228-4184-B68C-E3326C9354D5}"/>
    <cellStyle name="Moeda 10 2 2 3" xfId="7785" xr:uid="{0CC703CA-BB9C-4A48-8362-E9404F491BBB}"/>
    <cellStyle name="Moeda 10 2 2 4" xfId="15934" xr:uid="{943D8451-F821-4D61-A8D2-DE543F33B496}"/>
    <cellStyle name="Moeda 10 2 2 5" xfId="18209" xr:uid="{7A093FB9-2381-4480-8F91-5BBC2835D68B}"/>
    <cellStyle name="Moeda 10 2 2 6" xfId="20484" xr:uid="{71571A58-86BF-442C-8481-8AB6A9C59F1C}"/>
    <cellStyle name="Moeda 10 2 2 7" xfId="29904" xr:uid="{C30B7849-8E6C-40A6-9BE6-76788CFA95CF}"/>
    <cellStyle name="Moeda 10 2 2 8" xfId="34969" xr:uid="{16EDF764-0FCF-4CFC-9D0A-93D231E8031D}"/>
    <cellStyle name="Moeda 10 2 3" xfId="3990" xr:uid="{AB22CB76-D82C-470D-A0F6-59A87DAB5BD5}"/>
    <cellStyle name="Moeda 10 2 4" xfId="5746" xr:uid="{540106F8-9EF4-4327-BE08-3955DED33716}"/>
    <cellStyle name="Moeda 10 2 5" xfId="15080" xr:uid="{08262CD6-9ECA-49F5-B1BE-193BCDA0A329}"/>
    <cellStyle name="Moeda 10 2 6" xfId="17355" xr:uid="{92CD2F50-C772-4EFA-A4FA-144F2D28FFBB}"/>
    <cellStyle name="Moeda 10 2 7" xfId="19630" xr:uid="{DEC7AF23-D03F-4333-AD80-542825BE95E0}"/>
    <cellStyle name="Moeda 10 2 8" xfId="23664" xr:uid="{E919D36F-17D6-45D4-AE02-50389798DCF2}"/>
    <cellStyle name="Moeda 10 2 9" xfId="29064" xr:uid="{A07C95F4-08A4-46C9-AEEB-D111A8C2F6F1}"/>
    <cellStyle name="Moeda 10 3" xfId="1406" xr:uid="{E4F3F3D9-19BF-4F78-8A10-50632DD773CC}"/>
    <cellStyle name="Moeda 10 3 10" xfId="32730" xr:uid="{F3796E82-743A-4CF8-BBB7-04959B9859C2}"/>
    <cellStyle name="Moeda 10 3 11" xfId="34371" xr:uid="{D9F4D4F1-C3BA-4D9C-B3E0-E2115E9C2AB5}"/>
    <cellStyle name="Moeda 10 3 2" xfId="2258" xr:uid="{774D6F8A-230D-4DE1-89F9-D46998DD2FA2}"/>
    <cellStyle name="Moeda 10 3 2 2" xfId="5099" xr:uid="{BB1E5D22-A963-4064-883D-314D89F3A6C0}"/>
    <cellStyle name="Moeda 10 3 2 3" xfId="8040" xr:uid="{9EDB128A-B35C-411C-9CE8-5A882F6FDDC7}"/>
    <cellStyle name="Moeda 10 3 2 4" xfId="16189" xr:uid="{E9BA77A7-163F-4431-B4A7-D3FD7335CC60}"/>
    <cellStyle name="Moeda 10 3 2 5" xfId="18464" xr:uid="{84F5E487-AA5D-4D91-BC7A-895250159910}"/>
    <cellStyle name="Moeda 10 3 2 6" xfId="20739" xr:uid="{AEE3426D-219F-4663-A13F-DD59E11BF5A9}"/>
    <cellStyle name="Moeda 10 3 2 7" xfId="30159" xr:uid="{1F034413-02DE-4034-87E6-7B967C57CE5B}"/>
    <cellStyle name="Moeda 10 3 2 8" xfId="35224" xr:uid="{D27DA154-3F8D-4960-AB9E-F6CD22EE06E9}"/>
    <cellStyle name="Moeda 10 3 3" xfId="4245" xr:uid="{E471256E-AFC3-4F5A-B107-BA2B69696621}"/>
    <cellStyle name="Moeda 10 3 4" xfId="6518" xr:uid="{9CA1609C-5457-4DAE-8CBA-02BEE0967627}"/>
    <cellStyle name="Moeda 10 3 5" xfId="15335" xr:uid="{35F64FB0-3B02-4EF4-8F4C-2BE8F89EC65D}"/>
    <cellStyle name="Moeda 10 3 6" xfId="17610" xr:uid="{9F6834A2-F436-43B5-9177-65CC4F246949}"/>
    <cellStyle name="Moeda 10 3 7" xfId="19885" xr:uid="{61A1ACF7-DF28-4647-B84C-B31E85C505FE}"/>
    <cellStyle name="Moeda 10 3 8" xfId="23452" xr:uid="{0AB5856D-6DA4-4A5A-8998-E4F315BC6165}"/>
    <cellStyle name="Moeda 10 3 9" xfId="29319" xr:uid="{98C2DA91-C882-4FA4-848C-8A00775DDAA4}"/>
    <cellStyle name="Moeda 10 4" xfId="1695" xr:uid="{D8396C37-F63F-4B28-8894-666554126BB2}"/>
    <cellStyle name="Moeda 10 4 2" xfId="4536" xr:uid="{28D19649-BA89-409F-8BE0-A844D87CEA9C}"/>
    <cellStyle name="Moeda 10 4 3" xfId="7477" xr:uid="{B903FCD3-FCB4-4ECD-BB49-BF17AF22520C}"/>
    <cellStyle name="Moeda 10 4 4" xfId="15626" xr:uid="{8816E04B-0381-485B-9C1B-969884BDBB8D}"/>
    <cellStyle name="Moeda 10 4 5" xfId="17901" xr:uid="{17EC863D-1551-4BE0-AD28-50D12DB916E1}"/>
    <cellStyle name="Moeda 10 4 6" xfId="20176" xr:uid="{C6F5FE39-D3B1-431A-BD65-0D076E4493A4}"/>
    <cellStyle name="Moeda 10 4 7" xfId="29601" xr:uid="{270366D6-D320-46A1-9A79-0937F58C1EDF}"/>
    <cellStyle name="Moeda 10 4 8" xfId="34661" xr:uid="{DCEC00C0-AF94-4DFE-9A15-DD7D3EB022F5}"/>
    <cellStyle name="Moeda 10 5" xfId="2546" xr:uid="{6005B121-5D8D-4905-ADD2-00E25B9E0790}"/>
    <cellStyle name="Moeda 10 5 2" xfId="5387" xr:uid="{F65DC9E4-2038-4B04-98A5-EABABEA6C4B8}"/>
    <cellStyle name="Moeda 10 5 3" xfId="8328" xr:uid="{B9F300AC-BA5E-495C-A74E-8FECDC124CCD}"/>
    <cellStyle name="Moeda 10 5 4" xfId="16477" xr:uid="{3B71CB1B-02D7-4903-83D7-3D39D72229B1}"/>
    <cellStyle name="Moeda 10 5 5" xfId="18752" xr:uid="{1A022945-4611-4B88-B0FA-F9B82A2BD844}"/>
    <cellStyle name="Moeda 10 5 6" xfId="21027" xr:uid="{8EFCFA32-3F9F-471B-AF81-A1E92B4C7C8A}"/>
    <cellStyle name="Moeda 10 5 7" xfId="30438" xr:uid="{9144D7AF-E910-4C9C-ADDD-919FC16A2EF1}"/>
    <cellStyle name="Moeda 10 5 8" xfId="35512" xr:uid="{A05AB0F9-4FAE-4EF6-B4EE-BA8DB14F4B9E}"/>
    <cellStyle name="Moeda 10 6" xfId="3111" xr:uid="{C57ADAFF-4308-42E9-BA93-6B0441E00033}"/>
    <cellStyle name="Moeda 10 6 2" xfId="11990" xr:uid="{08645177-1CA3-4DD3-A082-C40DD4A3D0FE}"/>
    <cellStyle name="Moeda 10 6 3" xfId="28679" xr:uid="{9ADDC8DE-F290-4684-AC72-115B1FC6AF2E}"/>
    <cellStyle name="Moeda 10 6 4" xfId="39176" xr:uid="{5E84C66D-223F-4389-BF35-63CF41471CB1}"/>
    <cellStyle name="Moeda 10 7" xfId="3682" xr:uid="{202D627F-BE41-4459-92A5-99672D36B4D1}"/>
    <cellStyle name="Moeda 10 8" xfId="5954" xr:uid="{6C4EA2C9-FED4-4E76-B050-ADB086EB8420}"/>
    <cellStyle name="Moeda 10 9" xfId="14772" xr:uid="{0C29D667-EAB3-456D-8FA7-26A9CE651ED9}"/>
    <cellStyle name="Moeda 11" xfId="56" xr:uid="{AAD9A3AC-18D0-450A-A900-1716BC7C0DAD}"/>
    <cellStyle name="Moeda 11 10" xfId="32733" xr:uid="{652CD6EC-09F3-4F32-8590-DEFE3E698CAF}"/>
    <cellStyle name="Moeda 11 11" xfId="33026" xr:uid="{34641373-4B39-4A35-821D-71609D168EB2}"/>
    <cellStyle name="Moeda 11 12" xfId="730" xr:uid="{9E260BCD-A468-4935-ACCB-EB1CD2FB1F97}"/>
    <cellStyle name="Moeda 11 13" xfId="40539" xr:uid="{9A9F3190-7DCE-4E87-9BEF-4ABA1836D06B}"/>
    <cellStyle name="Moeda 11 14" xfId="42326" xr:uid="{DDA71B3B-8C65-4136-988D-06ADD250180B}"/>
    <cellStyle name="Moeda 11 15" xfId="42450" xr:uid="{59FDB78F-E770-4632-B727-E5EEF4481468}"/>
    <cellStyle name="Moeda 11 2" xfId="2898" xr:uid="{6AF48B44-80A4-4C1B-A24B-A7FED0750814}"/>
    <cellStyle name="Moeda 11 2 2" xfId="11777" xr:uid="{EFF4B776-0333-4F29-BC49-480792A81F4F}"/>
    <cellStyle name="Moeda 11 2 3" xfId="14090" xr:uid="{0D8D97EB-B8A9-4BB0-855C-3D5347B9D765}"/>
    <cellStyle name="Moeda 11 2 4" xfId="8667" xr:uid="{CD13A269-2A7A-4FCC-8C23-A916694FADCF}"/>
    <cellStyle name="Moeda 11 2 5" xfId="23667" xr:uid="{28940388-03AF-4F3C-B620-ADF34EAF4E48}"/>
    <cellStyle name="Moeda 11 2 6" xfId="28462" xr:uid="{643698AC-628D-4A8E-9F90-A6A9DDE261B7}"/>
    <cellStyle name="Moeda 11 2 7" xfId="32881" xr:uid="{5723D358-6B56-4EAE-AF9C-64EA98FC464B}"/>
    <cellStyle name="Moeda 11 2 8" xfId="39033" xr:uid="{230ADB5D-B957-42FF-AF7A-2E481C0C177A}"/>
    <cellStyle name="Moeda 11 2 9" xfId="42392" xr:uid="{780C6C96-0432-45E3-A71B-97E19BD07107}"/>
    <cellStyle name="Moeda 11 3" xfId="3467" xr:uid="{55CCCA4E-BCD1-4619-B7D7-45B50DCC9799}"/>
    <cellStyle name="Moeda 11 3 2" xfId="10433" xr:uid="{B4298CAF-85E3-467C-AED3-24D17981D75C}"/>
    <cellStyle name="Moeda 11 4" xfId="5739" xr:uid="{1EBCF2F2-261C-4339-BEC5-68E7F92791FA}"/>
    <cellStyle name="Moeda 11 5" xfId="14557" xr:uid="{8BB3FC5B-9474-477A-8BC3-D1BC1D532F02}"/>
    <cellStyle name="Moeda 11 6" xfId="16832" xr:uid="{B70A3FF1-B221-4966-9D7D-03DB3D5FC48D}"/>
    <cellStyle name="Moeda 11 7" xfId="19107" xr:uid="{968B0CCE-81BD-4548-90C5-558A3B574FDB}"/>
    <cellStyle name="Moeda 11 8" xfId="21379" xr:uid="{A8E211AD-F008-4F50-8300-F8B9CB845A39}"/>
    <cellStyle name="Moeda 11 9" xfId="26614" xr:uid="{F771C8F5-1E59-4F5B-9A2E-E4141A76B12B}"/>
    <cellStyle name="Moeda 12" xfId="489" xr:uid="{ACA24145-60A7-4C6B-BC64-0D1FFED4E812}"/>
    <cellStyle name="Moeda 12 2" xfId="23470" xr:uid="{4CCF6028-3692-4EDB-A7AE-BFDE01DEC80A}"/>
    <cellStyle name="Moeda 12 2 2" xfId="23683" xr:uid="{F579E3E8-5924-430E-95BF-DA545827D182}"/>
    <cellStyle name="Moeda 12 2 2 2" xfId="32894" xr:uid="{9CF9573D-A89F-4F53-A8D4-73E95C4B0551}"/>
    <cellStyle name="Moeda 12 2 2 3" xfId="42400" xr:uid="{31E3F599-1124-444B-B9EC-99FD5EBE1D21}"/>
    <cellStyle name="Moeda 12 2 3" xfId="28867" xr:uid="{E3F7F809-E5C4-403A-9CFF-B3A302092B72}"/>
    <cellStyle name="Moeda 12 2 4" xfId="32746" xr:uid="{4EAE28B6-3702-4F3D-AD08-29D3A333E9B1}"/>
    <cellStyle name="Moeda 12 2 5" xfId="42334" xr:uid="{31619813-ED9C-491F-80D1-A36B0B8AAC9D}"/>
    <cellStyle name="Moeda 12 3" xfId="23674" xr:uid="{58B81C81-520B-4F9A-979D-74D26980380A}"/>
    <cellStyle name="Moeda 12 3 2" xfId="32888" xr:uid="{6E665AE9-1376-409A-9C2B-A58CC561D9C5}"/>
    <cellStyle name="Moeda 12 3 3" xfId="42396" xr:uid="{651D1031-1D42-4F13-BD6F-CDD51478067E}"/>
    <cellStyle name="Moeda 12 4" xfId="23462" xr:uid="{FBE775F9-CBA0-49CD-880A-AEEB56ABF243}"/>
    <cellStyle name="Moeda 12 4 2" xfId="32740" xr:uid="{104C8C2A-4EF5-4250-8A60-451AAC87E4F4}"/>
    <cellStyle name="Moeda 12 5" xfId="26618" xr:uid="{7FE1368E-D39A-4FB1-B55C-7CED32A7AE65}"/>
    <cellStyle name="Moeda 12 6" xfId="37409" xr:uid="{56B5AADA-97C9-4815-A382-7C44906F2835}"/>
    <cellStyle name="Moeda 12 7" xfId="42330" xr:uid="{C4E0A784-B64B-4299-BAAD-9D2D9C00E970}"/>
    <cellStyle name="Moeda 13" xfId="54" xr:uid="{4CCC413B-7118-475A-8112-F46834E204EE}"/>
    <cellStyle name="Moeda 13 10" xfId="26619" xr:uid="{06B92938-45D3-49BD-8EAB-7C32A8FD5FFC}"/>
    <cellStyle name="Moeda 13 11" xfId="32743" xr:uid="{555892DA-F039-41C6-8D57-165E90229D7C}"/>
    <cellStyle name="Moeda 13 12" xfId="34435" xr:uid="{819F0E5E-C6C5-4AAD-B25F-F725E77417A8}"/>
    <cellStyle name="Moeda 13 13" xfId="1470" xr:uid="{7BDFD299-C114-46AE-B6C8-6DE73AFB89B1}"/>
    <cellStyle name="Moeda 13 14" xfId="41199" xr:uid="{209E6597-8F45-4856-A3A1-4C933CBFCCB1}"/>
    <cellStyle name="Moeda 13 15" xfId="42332" xr:uid="{A90C4875-A870-43E3-9E8B-DCAC04D68A92}"/>
    <cellStyle name="Moeda 13 16" xfId="43117" xr:uid="{912D8D5A-1551-49EE-970F-248CAD0AFE0A}"/>
    <cellStyle name="Moeda 13 2" xfId="4309" xr:uid="{068F1DC9-16A9-4B7B-A2AC-2541A724F1B6}"/>
    <cellStyle name="Moeda 13 2 2" xfId="9327" xr:uid="{D71B1AE2-821A-4808-AE23-08983FED4E3D}"/>
    <cellStyle name="Moeda 13 2 3" xfId="23680" xr:uid="{F03B9ED2-122E-4C2B-A8CB-F59F3DCB1499}"/>
    <cellStyle name="Moeda 13 2 4" xfId="29382" xr:uid="{8F3125CB-F8B2-4DF4-B2E5-3846918F36CC}"/>
    <cellStyle name="Moeda 13 2 5" xfId="32891" xr:uid="{98F31319-3405-4E6F-A7A4-E96ADF462575}"/>
    <cellStyle name="Moeda 13 2 6" xfId="39439" xr:uid="{79EAACFC-2AB8-4990-806B-354011784CCD}"/>
    <cellStyle name="Moeda 13 2 7" xfId="42398" xr:uid="{E4C511CF-80EE-4ED8-B6FF-90CDD8E5304B}"/>
    <cellStyle name="Moeda 13 3" xfId="10658" xr:uid="{1DA77D2B-D0C5-4BBB-B5B5-B86C51804CA1}"/>
    <cellStyle name="Moeda 13 4" xfId="12987" xr:uid="{7F56F0DB-FEB5-47CF-B875-EEAABD31B833}"/>
    <cellStyle name="Moeda 13 5" xfId="7251" xr:uid="{6B497DFF-D886-4DC0-B3B6-E09A42536614}"/>
    <cellStyle name="Moeda 13 6" xfId="15399" xr:uid="{8371BF65-CE0A-40C5-B6A9-FF85A0538211}"/>
    <cellStyle name="Moeda 13 7" xfId="17674" xr:uid="{C591243B-997F-42E4-B6CE-0243F5F02F16}"/>
    <cellStyle name="Moeda 13 8" xfId="19949" xr:uid="{7B3987D1-D4D3-419A-8A89-0E3E625F6E7B}"/>
    <cellStyle name="Moeda 13 9" xfId="23467" xr:uid="{4C421B84-DA55-45EF-8A52-CA73C9001D7B}"/>
    <cellStyle name="Moeda 14" xfId="2322" xr:uid="{8AF600EC-8537-477F-877E-4AC7F3A0D869}"/>
    <cellStyle name="Moeda 14 10" xfId="26370" xr:uid="{5D6E91A2-E316-4F6E-A56B-4116F4C9B21C}"/>
    <cellStyle name="Moeda 14 11" xfId="32748" xr:uid="{08FE8344-79C4-4500-8BBB-0FA3FEE0A45D}"/>
    <cellStyle name="Moeda 14 12" xfId="35288" xr:uid="{1B2527A6-E765-4FAC-A4B7-13C4FC63F1E1}"/>
    <cellStyle name="Moeda 14 13" xfId="41859" xr:uid="{CF84EFB5-871F-45C5-88EE-1058FFDC36AD}"/>
    <cellStyle name="Moeda 14 14" xfId="42335" xr:uid="{ECFEB6C3-28A8-40E8-A7C2-C40572693504}"/>
    <cellStyle name="Moeda 14 15" xfId="43777" xr:uid="{A4E5C08D-08B7-4FE1-85D6-6316DAEEA737}"/>
    <cellStyle name="Moeda 14 2" xfId="5163" xr:uid="{04C16970-8201-4A27-ACE1-8871ED940BF3}"/>
    <cellStyle name="Moeda 14 2 2" xfId="9987" xr:uid="{D2554DDA-C12D-4F09-87AB-CE08F0ABF5D2}"/>
    <cellStyle name="Moeda 14 2 3" xfId="23685" xr:uid="{C3707F7D-4E8C-4209-AC9B-446C67995FC8}"/>
    <cellStyle name="Moeda 14 2 4" xfId="30222" xr:uid="{28A2DB0A-D4BB-4ABA-9005-651D421286A8}"/>
    <cellStyle name="Moeda 14 2 5" xfId="32896" xr:uid="{D525D72F-5BFF-44AA-85CB-03E6ACC5E0D1}"/>
    <cellStyle name="Moeda 14 2 6" xfId="39559" xr:uid="{50383812-C8A4-4E9A-AF91-3EB25376E77A}"/>
    <cellStyle name="Moeda 14 2 7" xfId="42401" xr:uid="{E1D00EE1-7B7A-4034-9142-9F524F632699}"/>
    <cellStyle name="Moeda 14 3" xfId="11318" xr:uid="{C88BAB1A-FF92-4DCA-BE71-36FE0AE20E50}"/>
    <cellStyle name="Moeda 14 4" xfId="13646" xr:uid="{1C2DC2CA-EDEE-4607-9A9B-D9461FAE38EF}"/>
    <cellStyle name="Moeda 14 5" xfId="8104" xr:uid="{EF04492A-E16A-4869-9940-A87F3BC1DC51}"/>
    <cellStyle name="Moeda 14 6" xfId="16253" xr:uid="{CF4E8BB9-DC2C-4B99-982D-E15C137D03C9}"/>
    <cellStyle name="Moeda 14 7" xfId="18528" xr:uid="{B71A36F6-630A-4BC8-A5BE-B0CC99C01502}"/>
    <cellStyle name="Moeda 14 8" xfId="20803" xr:uid="{1E9BFC81-1387-47D4-8858-2ED614BA2FFC}"/>
    <cellStyle name="Moeda 14 9" xfId="23472" xr:uid="{86C0AE3C-7000-47CD-B19A-54ED002BB88E}"/>
    <cellStyle name="Moeda 15" xfId="2883" xr:uid="{208DA2E8-1DCB-4E36-A315-B6BD50D85336}"/>
    <cellStyle name="Moeda 15 2" xfId="11762" xr:uid="{91DA1B8A-F301-45A8-B767-3DFDD26ECAB8}"/>
    <cellStyle name="Moeda 15 2 2" xfId="23692" xr:uid="{AAAC44FC-7EDE-4143-B5BA-09EFB9B3FA54}"/>
    <cellStyle name="Moeda 15 2 3" xfId="32901" xr:uid="{9839BDB7-A3D1-4863-8960-1DAA3B525553}"/>
    <cellStyle name="Moeda 15 2 4" xfId="42405" xr:uid="{8D5ACDCC-99B5-4049-8DE9-FB89469AF89B}"/>
    <cellStyle name="Moeda 15 3" xfId="14088" xr:uid="{E4C543B4-4BDE-485D-A640-C11588285E65}"/>
    <cellStyle name="Moeda 15 4" xfId="715" xr:uid="{DE45228C-C095-451B-A0F9-2A3C7E7BB340}"/>
    <cellStyle name="Moeda 15 4 2" xfId="6587" xr:uid="{170C30EB-7417-4BE0-A238-35F1BEBE3A9F}"/>
    <cellStyle name="Moeda 15 5" xfId="23478" xr:uid="{790497DC-2B92-4E49-A753-09AB47695B61}"/>
    <cellStyle name="Moeda 15 6" xfId="28443" xr:uid="{951091DD-94DD-4B5E-97DD-02DFEF1453B3}"/>
    <cellStyle name="Moeda 15 7" xfId="32753" xr:uid="{5C4F8A4C-D5AF-4941-86B9-6A698C3FBFC1}"/>
    <cellStyle name="Moeda 15 8" xfId="39023" xr:uid="{DC8FC2D8-E838-458E-AC10-EA97FEC9F066}"/>
    <cellStyle name="Moeda 15 9" xfId="42339" xr:uid="{B2237153-4870-4B9D-BEE7-111506E8BE03}"/>
    <cellStyle name="Moeda 16" xfId="3452" xr:uid="{75BB0692-CB3F-4171-AA11-670501365F13}"/>
    <cellStyle name="Moeda 16 2" xfId="23696" xr:uid="{242CE423-CD65-4514-8CC2-11BE11AC5537}"/>
    <cellStyle name="Moeda 16 2 2" xfId="32904" xr:uid="{4273432C-85B0-46A2-A6D1-17FF882C3A89}"/>
    <cellStyle name="Moeda 16 2 3" xfId="42407" xr:uid="{7800F035-7D87-4FC7-B3B1-3339AEC5F93A}"/>
    <cellStyle name="Moeda 16 3" xfId="23482" xr:uid="{825D29F0-CA22-42CC-9028-591DC3BDBB8E}"/>
    <cellStyle name="Moeda 16 4" xfId="26348" xr:uid="{F5F64AF7-9B76-4B3E-B82C-90E559AE9E3F}"/>
    <cellStyle name="Moeda 16 5" xfId="32756" xr:uid="{3DD6AD86-C9B6-4AC6-87B2-CA16687FC89E}"/>
    <cellStyle name="Moeda 16 6" xfId="37229" xr:uid="{8030D79F-7077-44D3-B8AB-A20A6F897E71}"/>
    <cellStyle name="Moeda 16 7" xfId="42341" xr:uid="{E43D6D63-AB9F-4437-AAB4-1EC63547D5E6}"/>
    <cellStyle name="Moeda 17" xfId="5724" xr:uid="{B3820176-1F81-406D-BA8C-64BE5B75989E}"/>
    <cellStyle name="Moeda 17 2" xfId="10431" xr:uid="{1750D21C-7F8C-4FFE-97C6-7B40CEC1CBBA}"/>
    <cellStyle name="Moeda 17 2 2" xfId="23718" xr:uid="{7E2D7885-608F-4126-A16A-B21975E3F7C2}"/>
    <cellStyle name="Moeda 17 2 3" xfId="32922" xr:uid="{3CB1D723-84F2-485C-80E2-928C374ABB55}"/>
    <cellStyle name="Moeda 17 3" xfId="23540" xr:uid="{43777739-1388-42F8-AABC-AE48D8F25DB5}"/>
    <cellStyle name="Moeda 17 4" xfId="28444" xr:uid="{7EDF663A-ABA1-43A6-A8D2-9CA40EA34BD5}"/>
    <cellStyle name="Moeda 17 5" xfId="32774" xr:uid="{97834F10-E3A9-4C56-90A9-D8C8587DF55F}"/>
    <cellStyle name="Moeda 17 6" xfId="39024" xr:uid="{841C48DD-264E-45FC-9694-47D9D96ABE32}"/>
    <cellStyle name="Moeda 18" xfId="12329" xr:uid="{67DA17AC-C754-4970-B2FD-9B0954A1CC84}"/>
    <cellStyle name="Moeda 18 2" xfId="23742" xr:uid="{08CB0F59-7CA8-4CDB-B2D6-C36952A1B5BB}"/>
    <cellStyle name="Moeda 18 3" xfId="28447" xr:uid="{A694F0BF-E3B9-48E4-AF16-D143FF658087}"/>
    <cellStyle name="Moeda 18 4" xfId="32946" xr:uid="{606A2B44-6858-4E4A-8138-8F54F27DE627}"/>
    <cellStyle name="Moeda 18 5" xfId="39027" xr:uid="{E712EBE6-EBBB-4F47-86CB-286EB5144F12}"/>
    <cellStyle name="Moeda 18 6" xfId="42429" xr:uid="{BA29DE2D-2C9F-42F9-AE25-66EFCB370A4B}"/>
    <cellStyle name="Moeda 19" xfId="14542" xr:uid="{147AF438-E746-4A11-A46D-FE0FB7220CA8}"/>
    <cellStyle name="Moeda 19 2" xfId="28460" xr:uid="{564A2D3C-ADF5-46CD-BA0B-7D3CBD3C84BD}"/>
    <cellStyle name="Moeda 2" xfId="7" xr:uid="{00000000-0005-0000-0000-000001000000}"/>
    <cellStyle name="Moeda 2 10" xfId="14560" xr:uid="{38569AE9-D6D8-463C-8337-216D10CC0E83}"/>
    <cellStyle name="Moeda 2 10 2" xfId="24896" xr:uid="{16191520-B1BA-411F-B5C6-B5F895DBC1CE}"/>
    <cellStyle name="Moeda 2 10 3" xfId="23956" xr:uid="{285A88E7-09CF-4A8D-B3CA-8BD2E3EB0302}"/>
    <cellStyle name="Moeda 2 11" xfId="16835" xr:uid="{26B20464-3C06-4B54-95A0-121343CD085E}"/>
    <cellStyle name="Moeda 2 11 2" xfId="24897" xr:uid="{7AA134FF-B064-420C-BCB4-298019F71C31}"/>
    <cellStyle name="Moeda 2 11 3" xfId="23957" xr:uid="{E5253038-EAD8-4152-ADC9-A1C373F6BDF8}"/>
    <cellStyle name="Moeda 2 12" xfId="19110" xr:uid="{9737CF14-07C1-4179-9869-D64D303907BD}"/>
    <cellStyle name="Moeda 2 12 2" xfId="24065" xr:uid="{59120B81-C40A-4B22-A13E-683AD032E8A7}"/>
    <cellStyle name="Moeda 2 13" xfId="21380" xr:uid="{C8182670-A7DC-42AE-BBCD-D092C2EC1A24}"/>
    <cellStyle name="Moeda 2 13 2" xfId="24066" xr:uid="{806D302C-205E-43D4-BDA4-497BD49319B2}"/>
    <cellStyle name="Moeda 2 14" xfId="24067" xr:uid="{4286666D-36DC-4731-B1A4-7209C62DD5D9}"/>
    <cellStyle name="Moeda 2 15" xfId="24068" xr:uid="{528A4400-AACE-498E-B001-0AF01564EF15}"/>
    <cellStyle name="Moeda 2 16" xfId="24069" xr:uid="{44095833-FD72-4F90-8C81-246C2179FB77}"/>
    <cellStyle name="Moeda 2 17" xfId="24070" xr:uid="{547C0A02-50C6-44F6-B6DB-D45DB0A5135B}"/>
    <cellStyle name="Moeda 2 18" xfId="24071" xr:uid="{C1760C8C-6BC9-4159-A608-ED423B074674}"/>
    <cellStyle name="Moeda 2 19" xfId="24072" xr:uid="{F8033F66-3934-47D6-A9FD-CBC59EE6E8E6}"/>
    <cellStyle name="Moeda 2 2" xfId="93" xr:uid="{DC099214-8FA0-48BA-BF83-AEC6523ECF65}"/>
    <cellStyle name="Moeda 2 2 10" xfId="19132" xr:uid="{6B53734C-1551-4D91-B26F-256E156A5990}"/>
    <cellStyle name="Moeda 2 2 11" xfId="21402" xr:uid="{C6AFF7C4-0B6A-4D15-A1D9-07A4D421DEC9}"/>
    <cellStyle name="Moeda 2 2 12" xfId="23958" xr:uid="{CA0A3925-55FD-4336-8FAA-1B4E356A3257}"/>
    <cellStyle name="Moeda 2 2 13" xfId="30803" xr:uid="{C82CBAC2-D8D8-4666-AFD6-7899C03050F9}"/>
    <cellStyle name="Moeda 2 2 14" xfId="33061" xr:uid="{889A7492-2D19-4817-8808-D60623A48169}"/>
    <cellStyle name="Moeda 2 2 15" xfId="745" xr:uid="{FCFA4644-4E63-4BEA-BA83-FE2038EC0C4A}"/>
    <cellStyle name="Moeda 2 2 16" xfId="39651" xr:uid="{A4E3C885-70CB-4993-A832-5E2D970F7379}"/>
    <cellStyle name="Moeda 2 2 17" xfId="40097" xr:uid="{35F82FF7-CE40-482F-ABAF-5A154ED87301}"/>
    <cellStyle name="Moeda 2 2 18" xfId="40550" xr:uid="{2513DCF4-2561-4A48-B48C-030882D3ED26}"/>
    <cellStyle name="Moeda 2 2 19" xfId="42461" xr:uid="{33820B30-5C5C-4809-B678-B60E964AFD1C}"/>
    <cellStyle name="Moeda 2 2 2" xfId="500" xr:uid="{539181BB-BA95-450C-8CEC-DF0856C6A5B5}"/>
    <cellStyle name="Moeda 2 2 2 10" xfId="24898" xr:uid="{8F25A297-287D-4F12-B03C-C2A380992CBC}"/>
    <cellStyle name="Moeda 2 2 2 11" xfId="31113" xr:uid="{3C12833E-436B-44F9-9B45-C81E824F049B}"/>
    <cellStyle name="Moeda 2 2 2 12" xfId="33427" xr:uid="{B53A3A0D-67E4-43BE-A5E4-5C4B667517EB}"/>
    <cellStyle name="Moeda 2 2 2 13" xfId="1505" xr:uid="{0C6390A9-72C6-4DFF-A8CC-752D1A12F938}"/>
    <cellStyle name="Moeda 2 2 2 14" xfId="39870" xr:uid="{FC0B6EA6-0D5D-47F0-B0D1-9E916C9590C8}"/>
    <cellStyle name="Moeda 2 2 2 15" xfId="40316" xr:uid="{13C3F5FB-7943-4019-AA2D-9C5D5E249F7D}"/>
    <cellStyle name="Moeda 2 2 2 16" xfId="41210" xr:uid="{8777DE99-5AFE-4755-B41A-5B54E0181C8E}"/>
    <cellStyle name="Moeda 2 2 2 17" xfId="43128" xr:uid="{1081A451-E077-43A4-858B-19C3965B3243}"/>
    <cellStyle name="Moeda 2 2 2 2" xfId="2666" xr:uid="{33E8EB26-257B-4365-8E76-27BC699E6529}"/>
    <cellStyle name="Moeda 2 2 2 2 10" xfId="30553" xr:uid="{6A281D2C-75FE-4B87-BB13-22C3EE5A1784}"/>
    <cellStyle name="Moeda 2 2 2 2 11" xfId="31556" xr:uid="{DF03EE41-EC07-4184-9314-2FE11CA47B79}"/>
    <cellStyle name="Moeda 2 2 2 2 12" xfId="35632" xr:uid="{D9B70D83-94B5-4633-83D2-3E45DA0E9C52}"/>
    <cellStyle name="Moeda 2 2 2 2 13" xfId="42086" xr:uid="{CDA9972A-3619-4AAA-986F-259146744D0A}"/>
    <cellStyle name="Moeda 2 2 2 2 14" xfId="44004" xr:uid="{7A1343F7-06FD-46CA-A0FB-3EA2341E19A9}"/>
    <cellStyle name="Moeda 2 2 2 2 2" xfId="5507" xr:uid="{E10FA8C2-9DD8-48FD-8634-763915AFA667}"/>
    <cellStyle name="Moeda 2 2 2 2 2 2" xfId="10214" xr:uid="{4BAB51F6-EB1E-434D-9704-2B3248B78BEA}"/>
    <cellStyle name="Moeda 2 2 2 2 2 3" xfId="23041" xr:uid="{4561B78C-48EA-420A-9D11-D9B4EB85734D}"/>
    <cellStyle name="Moeda 2 2 2 2 2 4" xfId="32437" xr:uid="{BFB4C3CE-5868-46F8-B8A3-8795A89171BF}"/>
    <cellStyle name="Moeda 2 2 2 2 3" xfId="11545" xr:uid="{FB63FAF1-ADCA-42C5-8EC1-BC2CF6368F61}"/>
    <cellStyle name="Moeda 2 2 2 2 4" xfId="13873" xr:uid="{DB4B464C-14A3-437F-8751-3CAD0375713E}"/>
    <cellStyle name="Moeda 2 2 2 2 5" xfId="8448" xr:uid="{943296C9-0608-4B00-8E2A-81C6062435BD}"/>
    <cellStyle name="Moeda 2 2 2 2 6" xfId="16597" xr:uid="{0755A1FE-3502-46CA-A19A-8D930C77E40F}"/>
    <cellStyle name="Moeda 2 2 2 2 7" xfId="18872" xr:uid="{788085B7-37B2-4F4A-844A-B5241CA5794C}"/>
    <cellStyle name="Moeda 2 2 2 2 8" xfId="21147" xr:uid="{6065DA57-6809-4EB6-A774-06E4DF174EEB}"/>
    <cellStyle name="Moeda 2 2 2 2 9" xfId="22160" xr:uid="{4A560559-C432-4506-9E09-BEA657A082E7}"/>
    <cellStyle name="Moeda 2 2 2 3" xfId="3231" xr:uid="{CA2E382E-AFC4-4ACE-AF07-70A4F67606BF}"/>
    <cellStyle name="Moeda 2 2 2 3 2" xfId="12110" xr:uid="{AC1FEFCA-7170-4C93-B2C7-B404403DA649}"/>
    <cellStyle name="Moeda 2 2 2 3 3" xfId="14320" xr:uid="{FB5F38CE-8200-43B1-9DDD-B6EE9E1244C8}"/>
    <cellStyle name="Moeda 2 2 2 3 4" xfId="9338" xr:uid="{00C2D7C3-DBD3-4AFC-AA77-C8CD683C10E7}"/>
    <cellStyle name="Moeda 2 2 2 3 5" xfId="22598" xr:uid="{896C524A-59F6-4932-8170-D5597DD0774C}"/>
    <cellStyle name="Moeda 2 2 2 3 6" xfId="29411" xr:uid="{CAF3C22F-9A8E-44A3-814E-DB323533E01E}"/>
    <cellStyle name="Moeda 2 2 2 3 7" xfId="31994" xr:uid="{201B61BD-B0DB-4A56-8DDA-36BCA44CE3DA}"/>
    <cellStyle name="Moeda 2 2 2 3 8" xfId="39459" xr:uid="{EC6FB6A7-8CC9-447C-B571-BBDC8AC51C89}"/>
    <cellStyle name="Moeda 2 2 2 4" xfId="4346" xr:uid="{414C2343-CAB6-47F8-91EE-0DF3EE0D81C6}"/>
    <cellStyle name="Moeda 2 2 2 4 2" xfId="10669" xr:uid="{39CF3E44-38B0-4704-97A3-7D71CA8DF8CA}"/>
    <cellStyle name="Moeda 2 2 2 4 3" xfId="23720" xr:uid="{6FC18060-9646-47C3-9BCA-FA3943952267}"/>
    <cellStyle name="Moeda 2 2 2 4 4" xfId="32924" xr:uid="{10BA835B-B7BB-433B-A1FD-3D61C66C7F1E}"/>
    <cellStyle name="Moeda 2 2 2 5" xfId="6083" xr:uid="{1FA20959-019E-4D87-B906-041B16642E36}"/>
    <cellStyle name="Moeda 2 2 2 6" xfId="15436" xr:uid="{D76848DB-138E-498A-ACA9-D8566E99B69E}"/>
    <cellStyle name="Moeda 2 2 2 7" xfId="17711" xr:uid="{2958C429-1923-43C5-BA47-39376BA9CC96}"/>
    <cellStyle name="Moeda 2 2 2 8" xfId="19986" xr:uid="{246B9BE2-F908-4405-BAC1-2EBDA792A647}"/>
    <cellStyle name="Moeda 2 2 2 9" xfId="21713" xr:uid="{64C647A3-19E4-4ECF-8132-3C77A0888571}"/>
    <cellStyle name="Moeda 2 2 3" xfId="2356" xr:uid="{E71CC87B-08F0-4975-A1F4-1D43486CA2E6}"/>
    <cellStyle name="Moeda 2 2 3 10" xfId="30248" xr:uid="{F1ED0DF4-5F8D-4767-AE2E-43A2DA101D72}"/>
    <cellStyle name="Moeda 2 2 3 11" xfId="31337" xr:uid="{C479910A-F103-4273-85D3-C4F66402C263}"/>
    <cellStyle name="Moeda 2 2 3 12" xfId="35322" xr:uid="{5E33651B-F344-42D7-B5A9-EA8618B37524}"/>
    <cellStyle name="Moeda 2 2 3 13" xfId="41867" xr:uid="{52289159-B89F-444C-A726-23F8D62F2777}"/>
    <cellStyle name="Moeda 2 2 3 14" xfId="43785" xr:uid="{93DC3294-60D5-40EA-BCA4-EA9CD32C9849}"/>
    <cellStyle name="Moeda 2 2 3 2" xfId="5197" xr:uid="{7CC2D664-174F-4A90-8940-1C08E40A278D}"/>
    <cellStyle name="Moeda 2 2 3 2 2" xfId="9995" xr:uid="{A748973A-D1C7-47FD-B093-81535A4CF56E}"/>
    <cellStyle name="Moeda 2 2 3 2 3" xfId="22822" xr:uid="{2B0EC2D6-FA39-4918-A6FF-BD6E242E9CDD}"/>
    <cellStyle name="Moeda 2 2 3 2 4" xfId="32218" xr:uid="{30828345-E861-4CCA-955C-E2BFB0061817}"/>
    <cellStyle name="Moeda 2 2 3 3" xfId="11326" xr:uid="{E4F27B3C-B45F-4EA5-AE29-D20DDD5E26BE}"/>
    <cellStyle name="Moeda 2 2 3 4" xfId="13654" xr:uid="{A502D8C8-FD4A-40BD-A6C5-6B424E066219}"/>
    <cellStyle name="Moeda 2 2 3 5" xfId="8138" xr:uid="{F2486607-0B6C-41DC-BD81-C94E1A981AC0}"/>
    <cellStyle name="Moeda 2 2 3 6" xfId="16287" xr:uid="{BB3B4185-C8D9-4B82-83B6-BDE6AEF95464}"/>
    <cellStyle name="Moeda 2 2 3 7" xfId="18562" xr:uid="{BFB01E38-053A-4DFF-980E-829E874BE5D6}"/>
    <cellStyle name="Moeda 2 2 3 8" xfId="20837" xr:uid="{090ACA45-A39B-4003-B90A-66A2C5CDB3B9}"/>
    <cellStyle name="Moeda 2 2 3 9" xfId="21941" xr:uid="{6C49622B-5E85-4B98-82A5-5BD8E7A5EAB4}"/>
    <cellStyle name="Moeda 2 2 4" xfId="2921" xr:uid="{90A36ADD-B284-4012-B0B2-C3DF9050FEA4}"/>
    <cellStyle name="Moeda 2 2 4 2" xfId="11800" xr:uid="{EF2FE67C-FD8C-4FFE-A509-62F1826764AF}"/>
    <cellStyle name="Moeda 2 2 4 3" xfId="14101" xr:uid="{5069F3DC-B99F-4DE9-875C-F548E9998569}"/>
    <cellStyle name="Moeda 2 2 4 4" xfId="6602" xr:uid="{F4DD5FE4-509F-4896-96D3-0A5FE66A211A}"/>
    <cellStyle name="Moeda 2 2 4 5" xfId="22379" xr:uid="{A98A5E94-6630-477E-B5DC-4EBDBA31C574}"/>
    <cellStyle name="Moeda 2 2 4 6" xfId="28489" xr:uid="{7D6B594C-14DE-4A69-8C68-1C4DB4B10621}"/>
    <cellStyle name="Moeda 2 2 4 7" xfId="31775" xr:uid="{E805761E-DE76-4874-846B-9D1B60B254BC}"/>
    <cellStyle name="Moeda 2 2 4 8" xfId="39045" xr:uid="{081F5B0A-1B2F-4EA2-903E-A970FA04B7CF}"/>
    <cellStyle name="Moeda 2 2 5" xfId="3492" xr:uid="{637047B2-AC2F-4173-A079-0A808CAB77F5}"/>
    <cellStyle name="Moeda 2 2 5 2" xfId="8678" xr:uid="{A5A4B167-BC13-414B-ADCF-1D59CAA2DE90}"/>
    <cellStyle name="Moeda 2 2 5 3" xfId="23541" xr:uid="{6804142D-E30A-4175-9A87-5C78F2542F6F}"/>
    <cellStyle name="Moeda 2 2 5 4" xfId="32776" xr:uid="{E3A507A9-D54A-4AD6-8566-14420B5C0775}"/>
    <cellStyle name="Moeda 2 2 6" xfId="5764" xr:uid="{17B80A3A-197D-48A5-A18E-4B6C5DB4C3C9}"/>
    <cellStyle name="Moeda 2 2 7" xfId="12339" xr:uid="{48DF215B-FA95-4D1F-BD6C-CD0C68C7BDAC}"/>
    <cellStyle name="Moeda 2 2 8" xfId="14582" xr:uid="{44B41712-F4D0-4686-911A-825D10F9C527}"/>
    <cellStyle name="Moeda 2 2 9" xfId="16857" xr:uid="{56266DCF-D54A-4C81-80E7-43FC195E0470}"/>
    <cellStyle name="Moeda 2 20" xfId="24073" xr:uid="{5F21F994-E87C-412E-8D7D-74B0E194210C}"/>
    <cellStyle name="Moeda 2 21" xfId="24074" xr:uid="{873C1BD5-2CB4-4848-9104-9C27173C027E}"/>
    <cellStyle name="Moeda 2 22" xfId="24075" xr:uid="{15DA7F2B-87D2-4BD0-A24A-DBB07E21F084}"/>
    <cellStyle name="Moeda 2 23" xfId="24076" xr:uid="{16D73A14-5812-4163-B21C-8777C1711347}"/>
    <cellStyle name="Moeda 2 24" xfId="24077" xr:uid="{1EFD3EB5-B87F-400B-817F-CB20A37B16C4}"/>
    <cellStyle name="Moeda 2 25" xfId="24078" xr:uid="{D0B9E028-0DFE-4BCE-AAE3-16BD1481507E}"/>
    <cellStyle name="Moeda 2 26" xfId="26585" xr:uid="{C8A86003-2CFE-4AC4-A42A-D94B200EB98C}"/>
    <cellStyle name="Moeda 2 26 2" xfId="37386" xr:uid="{2D03E49B-B9DA-47D9-9E2B-944B43CEE5C9}"/>
    <cellStyle name="Moeda 2 27" xfId="26597" xr:uid="{0136E157-D3D3-4D48-B972-87F5379F82A0}"/>
    <cellStyle name="Moeda 2 27 2" xfId="37396" xr:uid="{A8B055E6-C64D-4E6D-8A02-463193004CFC}"/>
    <cellStyle name="Moeda 2 28" xfId="28464" xr:uid="{247964A6-313D-4AC0-9047-8370E4DF53EF}"/>
    <cellStyle name="Moeda 2 28 2" xfId="39034" xr:uid="{9F8FC0E1-54B9-4158-8C87-4E6491166EF2}"/>
    <cellStyle name="Moeda 2 29" xfId="23955" xr:uid="{291138EC-55F3-4FC4-AB9F-6C94FEE23E9F}"/>
    <cellStyle name="Moeda 2 3" xfId="190" xr:uid="{6FA9CE37-DC36-4489-BAD6-7BEB1ACF4E36}"/>
    <cellStyle name="Moeda 2 3 10" xfId="21497" xr:uid="{A9DA6BE6-B689-4F17-9887-9AE69FA54F0F}"/>
    <cellStyle name="Moeda 2 3 11" xfId="23959" xr:uid="{8937B1EC-9B1F-400B-A4F5-B7EC07484E3B}"/>
    <cellStyle name="Moeda 2 3 12" xfId="30898" xr:uid="{7354E147-7811-4ECB-A6DB-B8E589C7326F}"/>
    <cellStyle name="Moeda 2 3 13" xfId="33158" xr:uid="{3DDD9FD6-EE53-4D65-9D16-FBA8B951BDD0}"/>
    <cellStyle name="Moeda 2 3 14" xfId="42367" xr:uid="{746C5D73-E869-49C9-9238-B3D2CE4F0B77}"/>
    <cellStyle name="Moeda 2 3 2" xfId="1600" xr:uid="{FB4269C0-F1C9-4C01-BA9C-8468E85E7CAA}"/>
    <cellStyle name="Moeda 2 3 2 10" xfId="34566" xr:uid="{E14CE1DE-F50B-4794-AEBC-F05A0B1185E5}"/>
    <cellStyle name="Moeda 2 3 2 2" xfId="4441" xr:uid="{4BE9742A-CB53-4543-AF53-520495DA8657}"/>
    <cellStyle name="Moeda 2 3 2 2 2" xfId="29506" xr:uid="{903C90B1-D741-4C51-91FE-0293B17B5BA5}"/>
    <cellStyle name="Moeda 2 3 2 2 3" xfId="39480" xr:uid="{1436B00A-2267-4DF6-B276-790F4268DB94}"/>
    <cellStyle name="Moeda 2 3 2 3" xfId="7382" xr:uid="{E917227A-225D-4ED8-B560-EE4B48DE890C}"/>
    <cellStyle name="Moeda 2 3 2 4" xfId="15531" xr:uid="{8BF14E81-CC59-4CBA-897D-82B4A89AC77D}"/>
    <cellStyle name="Moeda 2 3 2 5" xfId="17806" xr:uid="{AE5678A8-0539-4F2C-8AED-5E7E276763F1}"/>
    <cellStyle name="Moeda 2 3 2 6" xfId="20081" xr:uid="{F02114EE-46B2-4587-BF81-0706942B3553}"/>
    <cellStyle name="Moeda 2 3 2 7" xfId="23567" xr:uid="{314C8BDD-D69F-4030-B0C4-81D6D6E4DED6}"/>
    <cellStyle name="Moeda 2 3 2 8" xfId="24899" xr:uid="{E3E77283-3051-4095-BBD5-DF754A61D19F}"/>
    <cellStyle name="Moeda 2 3 2 9" xfId="32796" xr:uid="{238596FA-6A2C-49AE-833F-91038BC7FF59}"/>
    <cellStyle name="Moeda 2 3 3" xfId="2451" xr:uid="{4B884EF1-0C68-440D-8120-C374F6FA7BD0}"/>
    <cellStyle name="Moeda 2 3 3 2" xfId="5292" xr:uid="{B585B00E-609B-4A33-86F9-F6F3EBB397BE}"/>
    <cellStyle name="Moeda 2 3 3 3" xfId="8233" xr:uid="{615902F8-5787-4A3C-B1F9-AA5D357718D2}"/>
    <cellStyle name="Moeda 2 3 3 4" xfId="16382" xr:uid="{5FDA1CD3-205C-432E-8E78-22E56F7F2333}"/>
    <cellStyle name="Moeda 2 3 3 5" xfId="18657" xr:uid="{00FB4F71-F67A-4BE5-AB9C-068244059D27}"/>
    <cellStyle name="Moeda 2 3 3 6" xfId="20932" xr:uid="{DB0467FE-D3E0-4E86-BEE1-2FD797179137}"/>
    <cellStyle name="Moeda 2 3 3 7" xfId="30343" xr:uid="{BEFE078B-DE0E-4D06-A87B-3026B484499F}"/>
    <cellStyle name="Moeda 2 3 3 8" xfId="35417" xr:uid="{66A0BE5F-904E-47F7-9776-A8812C62A03F}"/>
    <cellStyle name="Moeda 2 3 4" xfId="3016" xr:uid="{335BDF82-2512-46D7-9EE9-E02ABF592FC0}"/>
    <cellStyle name="Moeda 2 3 4 2" xfId="11895" xr:uid="{24924EAB-BF76-493E-B7A2-3EB06C493840}"/>
    <cellStyle name="Moeda 2 3 4 3" xfId="28584" xr:uid="{64E43D68-253D-4087-BEF0-68ED3B78399C}"/>
    <cellStyle name="Moeda 2 3 4 4" xfId="39116" xr:uid="{1EB75106-8C1A-470B-9B98-F5D86CD78B59}"/>
    <cellStyle name="Moeda 2 3 5" xfId="3587" xr:uid="{04D7648D-2895-4C5A-B344-1C05F59D8E30}"/>
    <cellStyle name="Moeda 2 3 6" xfId="5859" xr:uid="{B08867A5-50FB-4D6E-A86A-493463D3EFDC}"/>
    <cellStyle name="Moeda 2 3 7" xfId="14677" xr:uid="{CD321011-8C20-4434-91A1-00332C622B5F}"/>
    <cellStyle name="Moeda 2 3 8" xfId="16952" xr:uid="{9944998A-E294-46C8-9DF8-2F017E4CAB0D}"/>
    <cellStyle name="Moeda 2 3 9" xfId="19227" xr:uid="{B94C681F-50AA-4646-9D30-B78C77F4B57B}"/>
    <cellStyle name="Moeda 2 30" xfId="30771" xr:uid="{51235235-8C31-42FA-9DBE-E66D2D858553}"/>
    <cellStyle name="Moeda 2 31" xfId="33027" xr:uid="{A44D55A5-F951-407A-88B1-7850EE02C807}"/>
    <cellStyle name="Moeda 2 32" xfId="42303" xr:uid="{155CA603-C7E1-4D0D-B861-8FB606953412}"/>
    <cellStyle name="Moeda 2 4" xfId="352" xr:uid="{EAAC971C-2F5C-47B3-B1BB-0E0DC6EA7118}"/>
    <cellStyle name="Moeda 2 4 2" xfId="24900" xr:uid="{C57FF396-7F6F-4451-ACCA-7A1FA41F2854}"/>
    <cellStyle name="Moeda 2 4 3" xfId="28746" xr:uid="{916C0138-D35F-449D-BBE6-FB3C3411AD1D}"/>
    <cellStyle name="Moeda 2 4 4" xfId="23960" xr:uid="{A3BA9337-543A-4B9A-8734-E612B5CDAB36}"/>
    <cellStyle name="Moeda 2 5" xfId="1485" xr:uid="{2104783E-8A13-4394-9F44-76BEB343F539}"/>
    <cellStyle name="Moeda 2 5 10" xfId="34450" xr:uid="{F77A99A2-7950-47E2-A464-E5C2520F2CEE}"/>
    <cellStyle name="Moeda 2 5 2" xfId="4324" xr:uid="{96046483-6F65-4204-9ED8-B519FE78C557}"/>
    <cellStyle name="Moeda 2 5 2 2" xfId="24901" xr:uid="{43BD4B5E-43EA-4B9D-B5DF-15F85AA8049E}"/>
    <cellStyle name="Moeda 2 5 3" xfId="7266" xr:uid="{FF3DE2A8-1953-4F91-BD49-C3F26288E688}"/>
    <cellStyle name="Moeda 2 5 3 2" xfId="29396" xr:uid="{C45917B9-EF1D-4790-AC54-556EB3494B51}"/>
    <cellStyle name="Moeda 2 5 3 3" xfId="39452" xr:uid="{43C0A517-447B-4CBF-BE9A-3C2147657E63}"/>
    <cellStyle name="Moeda 2 5 4" xfId="15414" xr:uid="{CBBE2533-DDA3-4E42-A379-0CB04F502F8D}"/>
    <cellStyle name="Moeda 2 5 5" xfId="17689" xr:uid="{8C15110F-01EE-422D-B797-5A81F3FDB942}"/>
    <cellStyle name="Moeda 2 5 6" xfId="19964" xr:uid="{F621AB99-DD23-4DEF-B199-3526F70D1E26}"/>
    <cellStyle name="Moeda 2 5 7" xfId="23259" xr:uid="{146ABF84-21C8-4285-89D7-E09572C61B95}"/>
    <cellStyle name="Moeda 2 5 8" xfId="23961" xr:uid="{8D2AB9B2-9683-4E62-AFC7-E485AD29A7D8}"/>
    <cellStyle name="Moeda 2 5 9" xfId="32654" xr:uid="{DF011727-B10F-4537-827E-BA1C63ABE082}"/>
    <cellStyle name="Moeda 2 6" xfId="2324" xr:uid="{FF8C6459-C649-4706-AE29-C9B669E5E4DF}"/>
    <cellStyle name="Moeda 2 6 2" xfId="5165" xr:uid="{DF2E6DE9-B92D-4B61-A879-259B70B3C718}"/>
    <cellStyle name="Moeda 2 6 2 2" xfId="24902" xr:uid="{9D99DD8E-9124-4957-AA46-5098B6737AA6}"/>
    <cellStyle name="Moeda 2 6 3" xfId="8106" xr:uid="{647F2594-9143-4F5D-8991-B5BAB75412F1}"/>
    <cellStyle name="Moeda 2 6 3 2" xfId="30223" xr:uid="{BBC98B1F-6A3E-4F6C-8197-641EE493A82D}"/>
    <cellStyle name="Moeda 2 6 3 3" xfId="39560" xr:uid="{3BCC9550-EA54-4B0E-ABF7-522E631DACEA}"/>
    <cellStyle name="Moeda 2 6 4" xfId="16255" xr:uid="{EB369676-B662-4AFA-8722-DA342AC48079}"/>
    <cellStyle name="Moeda 2 6 5" xfId="18530" xr:uid="{01064CBA-FAA9-4C00-AB20-DD18DF75798F}"/>
    <cellStyle name="Moeda 2 6 6" xfId="20805" xr:uid="{06E17737-9962-4B97-8FB3-752770757F05}"/>
    <cellStyle name="Moeda 2 6 7" xfId="23962" xr:uid="{FEA8BBD1-CD6C-475D-A746-295A46534A7B}"/>
    <cellStyle name="Moeda 2 6 8" xfId="35290" xr:uid="{C6BD8E4D-6828-40D3-A15F-68BDFF97998C}"/>
    <cellStyle name="Moeda 2 7" xfId="2899" xr:uid="{7E79D951-F144-4050-8904-171D75B5C8C1}"/>
    <cellStyle name="Moeda 2 7 2" xfId="11778" xr:uid="{A1FD0CA1-3A15-4FD1-932E-27223953109C}"/>
    <cellStyle name="Moeda 2 7 2 2" xfId="24903" xr:uid="{CA8B8C94-9305-4FD8-A379-77C0B29CAEF8}"/>
    <cellStyle name="Moeda 2 7 3" xfId="8662" xr:uid="{8AE37A47-2B85-4AE2-9418-3CDC60640F8D}"/>
    <cellStyle name="Moeda 2 7 4" xfId="23963" xr:uid="{3B385700-189C-446F-B678-5E7B92C85280}"/>
    <cellStyle name="Moeda 2 8" xfId="3470" xr:uid="{21F5B511-1915-4001-83AB-7724F332D925}"/>
    <cellStyle name="Moeda 2 8 2" xfId="24904" xr:uid="{F54043AE-DC31-41FE-AFEE-F6577B533FD3}"/>
    <cellStyle name="Moeda 2 8 3" xfId="23964" xr:uid="{F13D8639-81BE-4E21-907C-A265677AC128}"/>
    <cellStyle name="Moeda 2 9" xfId="5740" xr:uid="{6825CCA6-5CE2-4A8F-AC7F-958B7C98F469}"/>
    <cellStyle name="Moeda 2 9 2" xfId="24905" xr:uid="{DA80EAAA-361C-4865-B1C7-1E5284DC9245}"/>
    <cellStyle name="Moeda 2 9 3" xfId="23965" xr:uid="{B61F4096-B166-4197-BA15-F11CA091236A}"/>
    <cellStyle name="Moeda 20" xfId="16817" xr:uid="{6C003020-BE51-42B2-9181-6EDEB180DC58}"/>
    <cellStyle name="Moeda 21" xfId="19092" xr:uid="{1BE8634C-CB69-45C3-A95D-809F772EA036}"/>
    <cellStyle name="Moeda 22" xfId="21364" xr:uid="{7E19F9EF-B3AB-4F84-B081-A7B3EA75D147}"/>
    <cellStyle name="Moeda 23" xfId="21931" xr:uid="{C7CF5920-0FA5-4622-A4A6-18ADDCCD7B0F}"/>
    <cellStyle name="Moeda 24" xfId="28448" xr:uid="{425036AB-4DD1-4F4F-B6F2-F9E181A806D5}"/>
    <cellStyle name="Moeda 25" xfId="30769" xr:uid="{C780F81C-53E9-4EBC-9C4C-46C02AE97B38}"/>
    <cellStyle name="Moeda 26" xfId="33001" xr:uid="{CE4927BE-0C32-41D3-8B42-AE02F62AB213}"/>
    <cellStyle name="Moeda 27" xfId="727" xr:uid="{03D2F3AD-7EA7-4298-9050-FA3D2443F14D}"/>
    <cellStyle name="Moeda 28" xfId="39640" xr:uid="{0A4F7433-7F7A-45C6-8CE6-6DD0D957B33C}"/>
    <cellStyle name="Moeda 29" xfId="40086" xr:uid="{FDDB1358-073F-49EA-8630-F920756BD993}"/>
    <cellStyle name="Moeda 3" xfId="14" xr:uid="{BF38C5AB-7996-4CEA-8530-749DEBA777AE}"/>
    <cellStyle name="Moeda 3 10" xfId="19111" xr:uid="{B0E259C9-2047-4B8C-8A2E-A60CC86BDE06}"/>
    <cellStyle name="Moeda 3 10 2" xfId="25070" xr:uid="{6B17B996-3F97-47DB-AC8C-40FB48CE78FF}"/>
    <cellStyle name="Moeda 3 10 3" xfId="33894" xr:uid="{4F7BFC96-16F2-45A1-8A3D-0B79DC53D7CE}"/>
    <cellStyle name="Moeda 3 11" xfId="21381" xr:uid="{090078D5-2A36-48BF-84E5-0E6FD875FB28}"/>
    <cellStyle name="Moeda 3 11 2" xfId="25071" xr:uid="{A993DD98-5F9B-4A65-A4BF-6D78A0086A7B}"/>
    <cellStyle name="Moeda 3 11 3" xfId="34075" xr:uid="{8B35FB6D-330C-4FEA-BAF4-DADD6CDC9B97}"/>
    <cellStyle name="Moeda 3 12" xfId="25072" xr:uid="{D75F8065-F875-4264-90FB-5B5C455BACF8}"/>
    <cellStyle name="Moeda 3 12 2" xfId="34048" xr:uid="{3C0671FA-AB77-48B4-BDA3-202D482ECF4F}"/>
    <cellStyle name="Moeda 3 13" xfId="27108" xr:uid="{F2C35038-5C5A-4EC4-8BF4-FDEDD6DC3AA6}"/>
    <cellStyle name="Moeda 3 13 2" xfId="37816" xr:uid="{E2A149AC-DD82-4DE1-8ACD-205FD6419008}"/>
    <cellStyle name="Moeda 3 14" xfId="27734" xr:uid="{F1A7EA07-F109-4439-94B9-0D692FF4E7D9}"/>
    <cellStyle name="Moeda 3 14 2" xfId="38379" xr:uid="{09F62B96-0591-414C-B6E0-FA40D8E94CFE}"/>
    <cellStyle name="Moeda 3 15" xfId="26360" xr:uid="{D4455C3D-1C2A-461F-896D-1DD0D6BC78DC}"/>
    <cellStyle name="Moeda 3 16" xfId="30772" xr:uid="{19A55D44-743E-40AE-AC6C-F2676C978181}"/>
    <cellStyle name="Moeda 3 17" xfId="33028" xr:uid="{F5D3F0A4-D648-4BF9-AAC3-3B1D22C91345}"/>
    <cellStyle name="Moeda 3 18" xfId="37238" xr:uid="{108B72C4-75E5-4B1B-AFE2-8569A860A09B}"/>
    <cellStyle name="Moeda 3 19" xfId="42310" xr:uid="{B06F712F-4065-43DB-87C9-CC7FB739DBF5}"/>
    <cellStyle name="Moeda 3 2" xfId="18" xr:uid="{E6D58FB9-4D93-4DFD-9180-92E81FF353F4}"/>
    <cellStyle name="Moeda 3 2 10" xfId="25073" xr:uid="{7CBDAE82-9F7E-42EE-86FC-8E11488A7A25}"/>
    <cellStyle name="Moeda 3 2 10 2" xfId="36737" xr:uid="{F3BE813A-AF9A-4EAA-AEE0-163FF70283D3}"/>
    <cellStyle name="Moeda 3 2 11" xfId="25074" xr:uid="{24C7B321-2243-4CB3-8361-E4CAAF11150E}"/>
    <cellStyle name="Moeda 3 2 11 2" xfId="36118" xr:uid="{5A56609B-0029-4BBB-8E25-4C9B20760C4A}"/>
    <cellStyle name="Moeda 3 2 12" xfId="28747" xr:uid="{F2D541C6-ECA6-40D9-8CB7-4C8C444964C8}"/>
    <cellStyle name="Moeda 3 2 13" xfId="23966" xr:uid="{E021ABDA-4653-4548-8C3A-FD9931DBC28F}"/>
    <cellStyle name="Moeda 3 2 14" xfId="36713" xr:uid="{785B5C97-34BC-433F-BA43-D9BF8F2BE476}"/>
    <cellStyle name="Moeda 3 2 2" xfId="353" xr:uid="{B4562654-F0A6-4330-9C49-76486B353F15}"/>
    <cellStyle name="Moeda 3 2 2 10" xfId="32925" xr:uid="{F832DEE5-030D-4649-85FB-1B0E59EC58CA}"/>
    <cellStyle name="Moeda 3 2 2 11" xfId="36653" xr:uid="{38CEDFAB-F7A7-43CD-A775-770DBA5EA6DF}"/>
    <cellStyle name="Moeda 3 2 2 12" xfId="23721" xr:uid="{08A7DA35-C754-448B-BC4A-58F31C0504E7}"/>
    <cellStyle name="Moeda 3 2 2 2" xfId="24081" xr:uid="{F82D1C13-0B02-4FCA-9C14-2445A8B91CB8}"/>
    <cellStyle name="Moeda 3 2 2 2 2" xfId="24082" xr:uid="{5E0A26AA-F6DA-4032-BEB2-99E6C77607B1}"/>
    <cellStyle name="Moeda 3 2 2 2 2 2" xfId="24613" xr:uid="{22594690-40D7-4D44-928B-55ED7AE9BC90}"/>
    <cellStyle name="Moeda 3 2 2 2 2 2 2" xfId="36844" xr:uid="{2FDC439E-4BAF-4F75-A1ED-52CF39FB77DD}"/>
    <cellStyle name="Moeda 3 2 2 2 2 3" xfId="25075" xr:uid="{7F9F03CC-A73D-4FFF-A8EE-B53DF959D743}"/>
    <cellStyle name="Moeda 3 2 2 2 2 3 2" xfId="36524" xr:uid="{46FE3433-6EFD-4C45-97C0-D4B3A23C26CB}"/>
    <cellStyle name="Moeda 3 2 2 2 2 4" xfId="25076" xr:uid="{0C8661D3-2F1F-4428-BC1D-2FC3F750B2DA}"/>
    <cellStyle name="Moeda 3 2 2 2 2 4 2" xfId="35902" xr:uid="{E11D6D0F-9846-47D4-870E-0D193EB2D429}"/>
    <cellStyle name="Moeda 3 2 2 2 2 5" xfId="25077" xr:uid="{9F0BCA52-7C1A-4E2E-AAAE-FAED7D71E8EF}"/>
    <cellStyle name="Moeda 3 2 2 2 2 5 2" xfId="36962" xr:uid="{64679EC6-2059-44F8-BAE2-23CC9AC74A1E}"/>
    <cellStyle name="Moeda 3 2 2 2 2 6" xfId="37061" xr:uid="{C3E9AA1B-8037-4174-B782-6AF2317A55BA}"/>
    <cellStyle name="Moeda 3 2 2 2 3" xfId="24586" xr:uid="{005598DE-CD26-4C4C-B898-1CC5A3E070A3}"/>
    <cellStyle name="Moeda 3 2 2 2 3 2" xfId="35903" xr:uid="{378F031E-5E9C-40D3-A5E7-F62E0FB0B0DB}"/>
    <cellStyle name="Moeda 3 2 2 2 4" xfId="25078" xr:uid="{58B82C0B-785B-4E48-B0E8-8CFEC0384742}"/>
    <cellStyle name="Moeda 3 2 2 2 4 2" xfId="36345" xr:uid="{28E22313-74DD-4003-AD60-F3AB2D4A1BA6}"/>
    <cellStyle name="Moeda 3 2 2 2 5" xfId="25079" xr:uid="{B983AD8B-3716-419D-88AC-F57868B711AB}"/>
    <cellStyle name="Moeda 3 2 2 2 5 2" xfId="33664" xr:uid="{17BB45E9-7ABD-4724-8AC5-922BAB73751F}"/>
    <cellStyle name="Moeda 3 2 2 2 6" xfId="25080" xr:uid="{B1E1A98D-65B0-4D8D-8043-9939898E9E8E}"/>
    <cellStyle name="Moeda 3 2 2 2 6 2" xfId="36808" xr:uid="{1AF73BF8-5512-4059-873B-9086987DFA24}"/>
    <cellStyle name="Moeda 3 2 2 2 7" xfId="36033" xr:uid="{857D3521-894D-4EF9-9BDA-A3CA5AF45B4B}"/>
    <cellStyle name="Moeda 3 2 2 3" xfId="24083" xr:uid="{A470D341-7455-4659-8498-3DC849F4A6F5}"/>
    <cellStyle name="Moeda 3 2 2 3 2" xfId="24612" xr:uid="{A9872D96-1BED-4AE7-9C14-4A4C33F884C5}"/>
    <cellStyle name="Moeda 3 2 2 3 2 2" xfId="33755" xr:uid="{F68D7215-3F37-4D60-BD38-936126E02515}"/>
    <cellStyle name="Moeda 3 2 2 3 3" xfId="25081" xr:uid="{28282CA6-FAB9-4D3A-AE1C-BCB18A14D18B}"/>
    <cellStyle name="Moeda 3 2 2 3 3 2" xfId="36190" xr:uid="{E698085A-0461-45F7-B432-A84064A3E6E7}"/>
    <cellStyle name="Moeda 3 2 2 3 4" xfId="25082" xr:uid="{9E7511DD-C67C-45F1-873A-A73D889A6910}"/>
    <cellStyle name="Moeda 3 2 2 3 4 2" xfId="36595" xr:uid="{C8846BB3-A605-4AAF-91B0-2F94E963BC6B}"/>
    <cellStyle name="Moeda 3 2 2 3 5" xfId="25083" xr:uid="{66699B6C-358E-4AB0-9BA0-F718947F89B7}"/>
    <cellStyle name="Moeda 3 2 2 3 5 2" xfId="35974" xr:uid="{9BC63AF5-9BB3-470D-92FC-E5184D6B9E12}"/>
    <cellStyle name="Moeda 3 2 2 3 6" xfId="36474" xr:uid="{1885AC80-92E9-4B07-B78E-FE601CBC5D56}"/>
    <cellStyle name="Moeda 3 2 2 4" xfId="24084" xr:uid="{39CF4C4F-F9C8-45AB-9F3A-155371B0BD9D}"/>
    <cellStyle name="Moeda 3 2 2 4 2" xfId="24734" xr:uid="{97AA0D10-7A5D-4FC1-8F45-D8E29D9540C4}"/>
    <cellStyle name="Moeda 3 2 2 4 2 2" xfId="37029" xr:uid="{050487FE-8B8D-43CA-99E6-6B6E9CCEC371}"/>
    <cellStyle name="Moeda 3 2 2 4 3" xfId="25084" xr:uid="{2013D54C-1F69-487B-B4E0-972AB82C8023}"/>
    <cellStyle name="Moeda 3 2 2 4 3 2" xfId="37015" xr:uid="{275F52A5-9E0A-40C7-AFA8-5DE42FF3BA04}"/>
    <cellStyle name="Moeda 3 2 2 4 4" xfId="25085" xr:uid="{83B9F024-6706-4582-86E8-92CB8DF86E46}"/>
    <cellStyle name="Moeda 3 2 2 4 4 2" xfId="36417" xr:uid="{113E657E-BD15-4A8C-811B-60C550A5A2EC}"/>
    <cellStyle name="Moeda 3 2 2 4 5" xfId="25086" xr:uid="{C87B4848-E92D-4499-9E19-580BDEBF5B70}"/>
    <cellStyle name="Moeda 3 2 2 4 5 2" xfId="33918" xr:uid="{1431619F-7A20-4CC0-8349-B1B29A053B7D}"/>
    <cellStyle name="Moeda 3 2 2 4 6" xfId="35852" xr:uid="{9C1AF9F5-1784-4F54-AF72-6687F504569B}"/>
    <cellStyle name="Moeda 3 2 2 5" xfId="24537" xr:uid="{6D797462-FDFA-4170-82F5-7CA7E68909D2}"/>
    <cellStyle name="Moeda 3 2 2 5 2" xfId="35998" xr:uid="{B589F3AD-7748-4C00-9FCD-DE17D47BD4C8}"/>
    <cellStyle name="Moeda 3 2 2 6" xfId="25087" xr:uid="{FD1F2E04-6DF0-4222-89A8-E09C32D70C56}"/>
    <cellStyle name="Moeda 3 2 2 6 2" xfId="34126" xr:uid="{E6F9BC39-3943-46AE-B9D8-7F0D76D55428}"/>
    <cellStyle name="Moeda 3 2 2 7" xfId="25088" xr:uid="{AC7AE026-D760-4588-A3AE-5C20888B53A6}"/>
    <cellStyle name="Moeda 3 2 2 7 2" xfId="36768" xr:uid="{6FD10C2D-3938-4F82-8C35-BA113FA98D77}"/>
    <cellStyle name="Moeda 3 2 2 8" xfId="25089" xr:uid="{3217C8FF-D76C-41E9-AA4D-CA1D5E1E7BC9}"/>
    <cellStyle name="Moeda 3 2 2 8 2" xfId="36150" xr:uid="{5D743B4D-A2EC-4C2A-92C9-79A7E953B4C1}"/>
    <cellStyle name="Moeda 3 2 2 9" xfId="24080" xr:uid="{1D35506E-8C9D-4E3D-AB9C-71505750113E}"/>
    <cellStyle name="Moeda 3 2 3" xfId="23542" xr:uid="{5461BB26-A1B1-4485-B90F-6509D6ABCBDF}"/>
    <cellStyle name="Moeda 3 2 3 2" xfId="24086" xr:uid="{B5D30127-CF8A-471A-98EE-0A90567F5A1C}"/>
    <cellStyle name="Moeda 3 2 3 2 2" xfId="24614" xr:uid="{936DF85A-A893-4551-84B4-BE3BA26DE809}"/>
    <cellStyle name="Moeda 3 2 3 2 2 2" xfId="36224" xr:uid="{5C71D11E-E7D7-437F-B6CD-F7515042EC44}"/>
    <cellStyle name="Moeda 3 2 3 2 3" xfId="25090" xr:uid="{0379F8CA-6755-45B6-A82C-96BD3B78DF99}"/>
    <cellStyle name="Moeda 3 2 3 2 3 2" xfId="36557" xr:uid="{A7A9DBE9-BAA0-4E24-848E-6340F4A461B2}"/>
    <cellStyle name="Moeda 3 2 3 2 4" xfId="25091" xr:uid="{65CECC71-53E6-4C70-94CC-419DCB01932A}"/>
    <cellStyle name="Moeda 3 2 3 2 4 2" xfId="35935" xr:uid="{78925F65-6FC7-4D4A-9567-8DDFB5A45211}"/>
    <cellStyle name="Moeda 3 2 3 2 5" xfId="25092" xr:uid="{BBA94A25-7655-43A2-9CED-B5F149C25CDB}"/>
    <cellStyle name="Moeda 3 2 3 2 5 2" xfId="36987" xr:uid="{34CD1D9C-0F41-44BA-BFB6-4BE690245567}"/>
    <cellStyle name="Moeda 3 2 3 2 6" xfId="36852" xr:uid="{EA51B495-0D95-45C5-B10A-FDFFD4412743}"/>
    <cellStyle name="Moeda 3 2 3 3" xfId="24564" xr:uid="{F4144D32-B6C2-4EB5-96B6-D6E64C0662B5}"/>
    <cellStyle name="Moeda 3 2 3 3 2" xfId="36403" xr:uid="{4C602921-FA2F-40F7-8772-5997D70B8965}"/>
    <cellStyle name="Moeda 3 2 3 4" xfId="25093" xr:uid="{1E403630-A287-4623-99CD-63F849E74465}"/>
    <cellStyle name="Moeda 3 2 3 4 2" xfId="36378" xr:uid="{31E79131-1881-49A2-8045-A0695501AD34}"/>
    <cellStyle name="Moeda 3 2 3 5" xfId="25094" xr:uid="{ED08824F-B274-4E7E-BC4D-2FFFF115F952}"/>
    <cellStyle name="Moeda 3 2 3 5 2" xfId="33707" xr:uid="{59CB2B77-8B36-4E3B-8B2D-8E4D0EC02D20}"/>
    <cellStyle name="Moeda 3 2 3 6" xfId="25095" xr:uid="{D7295E03-3828-4037-941C-9B5F2AC644E6}"/>
    <cellStyle name="Moeda 3 2 3 6 2" xfId="36843" xr:uid="{E4EAE122-3244-4EC9-B4E9-BC1A7B19AEDE}"/>
    <cellStyle name="Moeda 3 2 3 7" xfId="24085" xr:uid="{885E1D4E-5EA6-4DCB-83BD-E43F6FC5B79E}"/>
    <cellStyle name="Moeda 3 2 3 8" xfId="32777" xr:uid="{277108E2-8873-4488-827A-D1AE12D8A8DD}"/>
    <cellStyle name="Moeda 3 2 3 9" xfId="34150" xr:uid="{C3CF4559-1627-44BF-9C3C-E27169FDCF0D}"/>
    <cellStyle name="Moeda 3 2 4" xfId="24087" xr:uid="{DE25A374-28B2-4C0D-B0BA-307A78821E78}"/>
    <cellStyle name="Moeda 3 2 4 2" xfId="24611" xr:uid="{53C4D058-002E-4B53-AAB3-601D04C648AF}"/>
    <cellStyle name="Moeda 3 2 4 2 2" xfId="36379" xr:uid="{953E740C-7D03-4982-96D6-00F5B72A136C}"/>
    <cellStyle name="Moeda 3 2 4 3" xfId="25096" xr:uid="{C1D71196-33F9-4CD6-8807-483FFD236527}"/>
    <cellStyle name="Moeda 3 2 4 3 2" xfId="36223" xr:uid="{20515E07-416A-4DF6-B366-C41EF464057C}"/>
    <cellStyle name="Moeda 3 2 4 4" xfId="25097" xr:uid="{C69D1224-97C8-4B18-B907-4DE4C0A10664}"/>
    <cellStyle name="Moeda 3 2 4 4 2" xfId="36629" xr:uid="{FD58E7F2-9B76-4632-BF70-FA1CEF8CFDB9}"/>
    <cellStyle name="Moeda 3 2 4 5" xfId="25098" xr:uid="{06909611-6AA9-47C3-8FDE-420FDA8EAC83}"/>
    <cellStyle name="Moeda 3 2 4 5 2" xfId="36008" xr:uid="{5F6F69F1-8313-4DB3-84A6-54A7B908BA3C}"/>
    <cellStyle name="Moeda 3 2 4 6" xfId="36232" xr:uid="{7EAA5D0A-5BFB-433C-A602-697A7E58A005}"/>
    <cellStyle name="Moeda 3 2 5" xfId="24088" xr:uid="{4F94CF03-3A24-4CD6-8D65-E5EA1D27C3F9}"/>
    <cellStyle name="Moeda 3 2 5 2" xfId="24712" xr:uid="{5A6CF38E-0D58-4680-AAF5-0633C22619C8}"/>
    <cellStyle name="Moeda 3 2 5 2 2" xfId="36464" xr:uid="{29F48029-A9B0-401B-9614-7199A817ED56}"/>
    <cellStyle name="Moeda 3 2 5 3" xfId="25099" xr:uid="{1CF245CF-B55E-4A45-B562-20C1C56CE83A}"/>
    <cellStyle name="Moeda 3 2 5 3 2" xfId="37042" xr:uid="{0094545C-A7C5-46D2-98E5-12040D7B3742}"/>
    <cellStyle name="Moeda 3 2 5 4" xfId="25100" xr:uid="{AE1759F1-E6D3-4C27-84FE-3569E653AE49}"/>
    <cellStyle name="Moeda 3 2 5 4 2" xfId="36451" xr:uid="{E0CD0596-4F94-4985-AB1E-9CB7250FB1D5}"/>
    <cellStyle name="Moeda 3 2 5 5" xfId="25101" xr:uid="{C2116003-CEAB-4028-835B-4E7C6FC961E2}"/>
    <cellStyle name="Moeda 3 2 5 5 2" xfId="33008" xr:uid="{2285C0A2-F125-4C4C-B0E9-DEB595139B82}"/>
    <cellStyle name="Moeda 3 2 5 6" xfId="36637" xr:uid="{D945DAF7-0B71-4A39-A7EE-EA98798FDE1C}"/>
    <cellStyle name="Moeda 3 2 6" xfId="24089" xr:uid="{6B01150D-46AE-490D-8C36-981AB4CA6B41}"/>
    <cellStyle name="Moeda 3 2 6 2" xfId="24759" xr:uid="{CC99A0CD-3E89-47A4-AFB9-30722201F78B}"/>
    <cellStyle name="Moeda 3 2 6 2 2" xfId="36376" xr:uid="{951B068D-FBD9-436B-9AB8-D83FD1F6A829}"/>
    <cellStyle name="Moeda 3 2 6 3" xfId="25102" xr:uid="{79B58DF9-240B-452B-8898-E01C6EF53CE5}"/>
    <cellStyle name="Moeda 3 2 6 3 2" xfId="33977" xr:uid="{6559EA33-AF81-49F7-8746-9699DB55D642}"/>
    <cellStyle name="Moeda 3 2 6 4" xfId="25103" xr:uid="{9EA80181-96C4-42C3-9B70-0E7E014731C6}"/>
    <cellStyle name="Moeda 3 2 6 4 2" xfId="33941" xr:uid="{8C141542-73A3-4FB7-911D-53D81AA5488B}"/>
    <cellStyle name="Moeda 3 2 6 5" xfId="25104" xr:uid="{EE4978C2-D0E5-490D-9B73-ABA0F0DBD2D9}"/>
    <cellStyle name="Moeda 3 2 6 5 2" xfId="33287" xr:uid="{2CA6C346-7051-4964-89CD-3F70FEAAE576}"/>
    <cellStyle name="Moeda 3 2 6 6" xfId="36017" xr:uid="{6E717E93-3A9B-4435-9243-658EAC431494}"/>
    <cellStyle name="Moeda 3 2 7" xfId="24079" xr:uid="{1E926B5E-578E-41F9-B70D-E75170C5A597}"/>
    <cellStyle name="Moeda 3 2 7 2" xfId="24827" xr:uid="{4A8DC4BF-B3F0-42EF-A16B-30255C83CDF8}"/>
    <cellStyle name="Moeda 3 2 7 2 2" xfId="36112" xr:uid="{1217E0DE-0E67-4E8D-83E8-D5D377AB4D20}"/>
    <cellStyle name="Moeda 3 2 7 3" xfId="25105" xr:uid="{C5493989-B270-4CD2-88EB-39E58A591726}"/>
    <cellStyle name="Moeda 3 2 7 3 2" xfId="33306" xr:uid="{96E962BC-5200-4B88-81F2-88FB6F476A38}"/>
    <cellStyle name="Moeda 3 2 7 4" xfId="25106" xr:uid="{0A7E7027-EC36-43B5-BF0C-D24BF1A8F0BA}"/>
    <cellStyle name="Moeda 3 2 7 4 2" xfId="33980" xr:uid="{4E7E26F0-671E-4A5F-BD2E-4ECA4C1FFBC2}"/>
    <cellStyle name="Moeda 3 2 7 5" xfId="25107" xr:uid="{2A91B901-E8FD-4FA3-AC86-6216D9BA6D4D}"/>
    <cellStyle name="Moeda 3 2 7 5 2" xfId="34088" xr:uid="{5BBB2C52-1ABF-445B-99E9-F6A50B42F15C}"/>
    <cellStyle name="Moeda 3 2 7 6" xfId="36270" xr:uid="{452D7F7C-E6D9-4306-B588-C20F47FDBBE7}"/>
    <cellStyle name="Moeda 3 2 8" xfId="24515" xr:uid="{86EF4D0E-0056-417F-913C-A133B8E5CF60}"/>
    <cellStyle name="Moeda 3 2 8 2" xfId="37072" xr:uid="{468A5776-8845-44CC-B39A-B2B0AAB20BD0}"/>
    <cellStyle name="Moeda 3 2 9" xfId="25108" xr:uid="{5144680B-AECD-4C2F-8456-D3F7400F68A5}"/>
    <cellStyle name="Moeda 3 2 9 2" xfId="36716" xr:uid="{4A44CDC9-2800-490D-B3FB-7820ABC5BB6E}"/>
    <cellStyle name="Moeda 3 3" xfId="58" xr:uid="{5D5BDA31-C817-47FF-8CF6-A75713050316}"/>
    <cellStyle name="Moeda 3 3 10" xfId="34451" xr:uid="{7AF8DD81-8492-45B6-84FB-0E3ECD6505D1}"/>
    <cellStyle name="Moeda 3 3 11" xfId="42371" xr:uid="{8A0A80AC-9166-4D40-B558-56A61E721386}"/>
    <cellStyle name="Moeda 3 3 2" xfId="4325" xr:uid="{1812DF01-1E14-42C5-BB46-9338CCF3F630}"/>
    <cellStyle name="Moeda 3 3 2 2" xfId="25109" xr:uid="{57F5EE23-B378-42DC-962A-EB000B66801B}"/>
    <cellStyle name="Moeda 3 3 2 2 2" xfId="36098" xr:uid="{3ADD1DDF-E9F2-4B2F-AD76-52ECCE3E5498}"/>
    <cellStyle name="Moeda 3 3 2 3" xfId="25110" xr:uid="{6D27FD95-5728-48D5-8592-3F9952643911}"/>
    <cellStyle name="Moeda 3 3 2 3 2" xfId="36505" xr:uid="{48E0FBC3-A6A2-4B68-BB23-64EDED25B08E}"/>
    <cellStyle name="Moeda 3 3 2 4" xfId="25111" xr:uid="{2043ECC1-5B58-4365-A0DB-A16F67047371}"/>
    <cellStyle name="Moeda 3 3 2 4 2" xfId="35883" xr:uid="{A2192A07-322F-49E8-8A4A-9879E92666EF}"/>
    <cellStyle name="Moeda 3 3 2 5" xfId="24851" xr:uid="{D08B4A91-ABA2-46A8-B7B4-E6DFA87262EC}"/>
    <cellStyle name="Moeda 3 3 2 6" xfId="36551" xr:uid="{7F9F876F-002E-44D5-88A4-EC5038F28D29}"/>
    <cellStyle name="Moeda 3 3 3" xfId="7267" xr:uid="{A80E50D6-9BC5-4875-8FF3-0078B1B1F0BC}"/>
    <cellStyle name="Moeda 3 3 3 2" xfId="24783" xr:uid="{8B3AC009-93C6-4142-A001-A66C4C134AD5}"/>
    <cellStyle name="Moeda 3 3 3 3" xfId="36475" xr:uid="{005E03BC-EA01-4C4F-9C60-4F46D7ABEC86}"/>
    <cellStyle name="Moeda 3 3 4" xfId="15415" xr:uid="{9A4BB15B-8760-4182-9D98-9B3632CD7B4C}"/>
    <cellStyle name="Moeda 3 3 4 2" xfId="27334" xr:uid="{DBC67980-DA2B-4FAD-AE1A-EB1FCC601EC7}"/>
    <cellStyle name="Moeda 3 3 4 2 2" xfId="38013" xr:uid="{8A211282-8326-4936-A62B-8C1BCC037BC7}"/>
    <cellStyle name="Moeda 3 3 4 3" xfId="27972" xr:uid="{FF341261-A5DD-453B-B9B7-974FCABD7F2D}"/>
    <cellStyle name="Moeda 3 3 4 3 2" xfId="38590" xr:uid="{F47C735D-DD00-4756-B07D-B8C407057E14}"/>
    <cellStyle name="Moeda 3 3 4 4" xfId="26623" xr:uid="{07A08AA1-0680-406E-818F-DB40ED5C8DFB}"/>
    <cellStyle name="Moeda 3 3 4 5" xfId="37412" xr:uid="{EB3D75D5-3347-4BCA-A1C3-E2625D50DDD3}"/>
    <cellStyle name="Moeda 3 3 5" xfId="17690" xr:uid="{13B63BDD-1E72-4463-8FCE-C4236BB48D41}"/>
    <cellStyle name="Moeda 3 3 5 2" xfId="27335" xr:uid="{6F85DF1D-E720-4809-8FE1-61F8AE73DFAF}"/>
    <cellStyle name="Moeda 3 3 5 2 2" xfId="38014" xr:uid="{5DBA51CB-7A5A-42CD-ACFE-EB89DACC796E}"/>
    <cellStyle name="Moeda 3 3 5 3" xfId="27973" xr:uid="{D839043C-3E00-4B93-A4EF-2039242B5469}"/>
    <cellStyle name="Moeda 3 3 5 3 2" xfId="38591" xr:uid="{945D8668-55C9-493F-A0ED-6CF7B0CCEF12}"/>
    <cellStyle name="Moeda 3 3 5 4" xfId="26624" xr:uid="{F63794D3-34A1-417A-967C-1BFEE7A5BE92}"/>
    <cellStyle name="Moeda 3 3 5 5" xfId="37413" xr:uid="{EADF8E40-2E01-4D88-A4D7-394736D618AC}"/>
    <cellStyle name="Moeda 3 3 6" xfId="19965" xr:uid="{3DFE9A25-FCC9-4BF8-AFE6-9F372241EAC3}"/>
    <cellStyle name="Moeda 3 3 6 2" xfId="27336" xr:uid="{63EE2D3B-5016-4C56-856A-DF0B0388C16C}"/>
    <cellStyle name="Moeda 3 3 6 2 2" xfId="38015" xr:uid="{D12E8B23-2052-439C-9F85-479B50AC55F9}"/>
    <cellStyle name="Moeda 3 3 6 3" xfId="27974" xr:uid="{BA4CFDC4-6DA7-4360-B1DD-A651711E6273}"/>
    <cellStyle name="Moeda 3 3 6 3 2" xfId="38592" xr:uid="{C6AE3B58-5C99-47C1-9324-E935AE46435B}"/>
    <cellStyle name="Moeda 3 3 6 4" xfId="26625" xr:uid="{453B102A-BFDC-4C8D-A8AA-5E18915CAA41}"/>
    <cellStyle name="Moeda 3 3 6 5" xfId="37414" xr:uid="{B5B4E102-E438-45F9-BBFF-6918965BF1F1}"/>
    <cellStyle name="Moeda 3 3 7" xfId="23575" xr:uid="{1FF4D17B-9BF3-4F22-B7D4-543B5DF9FDB6}"/>
    <cellStyle name="Moeda 3 3 8" xfId="24090" xr:uid="{9F33DD89-2B98-4788-BE08-2E625634603F}"/>
    <cellStyle name="Moeda 3 3 9" xfId="32800" xr:uid="{A19DBE4E-2773-4911-8C4E-D2099AE536C7}"/>
    <cellStyle name="Moeda 3 4" xfId="2325" xr:uid="{BEC98AED-47FE-4F92-97A0-65D454DCCF25}"/>
    <cellStyle name="Moeda 3 4 10" xfId="35291" xr:uid="{5929293F-F9A2-4B7B-A292-7A0FC4E3B8B9}"/>
    <cellStyle name="Moeda 3 4 2" xfId="5166" xr:uid="{563A6BDB-605B-4939-8DFF-C0A548299DB6}"/>
    <cellStyle name="Moeda 3 4 2 2" xfId="25112" xr:uid="{3EEE2391-5C37-480F-82F5-1619A0FE5298}"/>
    <cellStyle name="Moeda 3 4 2 2 2" xfId="34152" xr:uid="{D6A9D8AF-FF7A-44F7-97D6-F70DE817023C}"/>
    <cellStyle name="Moeda 3 4 2 3" xfId="25113" xr:uid="{884CEED3-D983-4C89-80E6-DA8F8CB60334}"/>
    <cellStyle name="Moeda 3 4 2 3 2" xfId="36082" xr:uid="{A3381E50-02B5-433E-86B1-9738D8B205D4}"/>
    <cellStyle name="Moeda 3 4 2 4" xfId="25114" xr:uid="{A2AFFAAB-A54A-46B6-8C20-B14458F3DCA3}"/>
    <cellStyle name="Moeda 3 4 2 4 2" xfId="33909" xr:uid="{5DF1D1C3-59AC-4C6B-B654-9403D56C4F61}"/>
    <cellStyle name="Moeda 3 4 2 5" xfId="24852" xr:uid="{87E044C7-388C-4324-97C3-3B16B6AE1E0E}"/>
    <cellStyle name="Moeda 3 4 2 6" xfId="35929" xr:uid="{42C34473-8084-4369-A254-410AF8CB2548}"/>
    <cellStyle name="Moeda 3 4 3" xfId="8107" xr:uid="{4DD8DD79-8833-422C-9EFF-53E5B510AEF7}"/>
    <cellStyle name="Moeda 3 4 3 2" xfId="24784" xr:uid="{024F1E23-E892-4A61-8C22-23D6CEE8F4A1}"/>
    <cellStyle name="Moeda 3 4 3 3" xfId="35853" xr:uid="{C9871819-2D7B-482E-82A6-B65F53311EE1}"/>
    <cellStyle name="Moeda 3 4 4" xfId="16256" xr:uid="{DAB1DA1D-DF93-4667-9026-E9F65122F30A}"/>
    <cellStyle name="Moeda 3 4 4 2" xfId="25115" xr:uid="{363E8433-EA7E-4098-9EC2-C1AB115984EF}"/>
    <cellStyle name="Moeda 3 4 4 3" xfId="33801" xr:uid="{AF9D7081-FC99-4535-9AF9-0D77D95A082D}"/>
    <cellStyle name="Moeda 3 4 5" xfId="18531" xr:uid="{039609AA-10BF-4CA2-A1F8-491C9C7EC8DA}"/>
    <cellStyle name="Moeda 3 4 5 2" xfId="25116" xr:uid="{DF4F8A86-4568-4666-A405-012853667935}"/>
    <cellStyle name="Moeda 3 4 5 3" xfId="36680" xr:uid="{DB15D0F8-8197-45CF-AF9B-583DE5840208}"/>
    <cellStyle name="Moeda 3 4 6" xfId="20806" xr:uid="{DBD5F123-8523-4463-9334-6C853862F2CA}"/>
    <cellStyle name="Moeda 3 4 6 2" xfId="25117" xr:uid="{3620B084-F173-4C84-A625-610D5A2ECFF9}"/>
    <cellStyle name="Moeda 3 4 6 3" xfId="36061" xr:uid="{173473D6-1FD6-493C-BF17-9924135BF493}"/>
    <cellStyle name="Moeda 3 4 7" xfId="23326" xr:uid="{527134C2-CA06-4D70-A122-C3311769DCD4}"/>
    <cellStyle name="Moeda 3 4 8" xfId="24091" xr:uid="{7E7C0784-FD82-4E03-9B93-2A090578C6C6}"/>
    <cellStyle name="Moeda 3 4 9" xfId="32657" xr:uid="{F257A1D0-3685-4E90-9F6E-67DC0FBC9F6C}"/>
    <cellStyle name="Moeda 3 5" xfId="2900" xr:uid="{E99FACFC-F4FF-4017-89AF-4A53AD1975B4}"/>
    <cellStyle name="Moeda 3 5 2" xfId="11779" xr:uid="{1C9E2121-DBC3-4C47-8512-395BE2834177}"/>
    <cellStyle name="Moeda 3 5 2 2" xfId="25118" xr:uid="{DA911E7D-C409-466B-8B54-47AE15C1F4FF}"/>
    <cellStyle name="Moeda 3 5 2 2 2" xfId="33056" xr:uid="{E43161F7-DC37-4196-AF06-8B817C55F895}"/>
    <cellStyle name="Moeda 3 5 2 3" xfId="25119" xr:uid="{7BC8CC14-D8EB-46EC-9907-5860ACB72E16}"/>
    <cellStyle name="Moeda 3 5 2 3 2" xfId="36856" xr:uid="{B6D6FF49-C282-4737-AA57-1C4562D168A3}"/>
    <cellStyle name="Moeda 3 5 2 4" xfId="25120" xr:uid="{CA9F065A-16ED-4466-B5C2-58622D5C8C88}"/>
    <cellStyle name="Moeda 3 5 2 4 2" xfId="36236" xr:uid="{37D565D5-CB7C-4CFA-8F97-2AA50A2E0A80}"/>
    <cellStyle name="Moeda 3 5 2 5" xfId="24853" xr:uid="{E8783403-2227-4C8C-BE35-63A6AF4DC542}"/>
    <cellStyle name="Moeda 3 5 2 6" xfId="36983" xr:uid="{C53F3FD5-CF5A-434D-B7B9-B180C7B30AA9}"/>
    <cellStyle name="Moeda 3 5 3" xfId="24785" xr:uid="{159C5C9C-5A73-4766-B231-93C31EA872DE}"/>
    <cellStyle name="Moeda 3 5 3 2" xfId="33921" xr:uid="{82C6071A-F454-4CA9-977D-44DD48ADC025}"/>
    <cellStyle name="Moeda 3 5 4" xfId="25121" xr:uid="{0A5A44DD-1823-472E-A17F-F46E54348FC3}"/>
    <cellStyle name="Moeda 3 5 4 2" xfId="36641" xr:uid="{84E32D1B-D8E5-4EC6-96FB-BF633C531A04}"/>
    <cellStyle name="Moeda 3 5 5" xfId="25122" xr:uid="{2DD3955F-8F4B-42B4-808E-7AFE16B80D57}"/>
    <cellStyle name="Moeda 3 5 5 2" xfId="36021" xr:uid="{B42C5F53-54FF-4733-B955-2E9B589C56FA}"/>
    <cellStyle name="Moeda 3 5 6" xfId="25123" xr:uid="{335F8A9E-DB57-4741-88A4-296A44155519}"/>
    <cellStyle name="Moeda 3 5 6 2" xfId="37049" xr:uid="{34F69F5E-F91D-42C5-A662-9D0B4F76FD4C}"/>
    <cellStyle name="Moeda 3 5 7" xfId="24092" xr:uid="{41BDF1DE-6033-4F5B-8F4F-551ED4AC84E1}"/>
    <cellStyle name="Moeda 3 5 8" xfId="33726" xr:uid="{8D777F24-9F7A-41D4-BE02-0B7E160F50AB}"/>
    <cellStyle name="Moeda 3 6" xfId="3471" xr:uid="{B2EBBE9B-3DD4-4ACE-8F7E-BB0AD9014545}"/>
    <cellStyle name="Moeda 3 6 2" xfId="24854" xr:uid="{A9304909-FEF5-4433-A2A9-110FEC3BF81E}"/>
    <cellStyle name="Moeda 3 6 2 2" xfId="25124" xr:uid="{C87AA1B2-ECB8-44A9-98B9-BD4E4B66A46D}"/>
    <cellStyle name="Moeda 3 6 2 2 2" xfId="36463" xr:uid="{C06FCEF8-3F1A-4DF9-A31A-77FEF5FCEA75}"/>
    <cellStyle name="Moeda 3 6 2 3" xfId="25125" xr:uid="{590A2951-2F2D-486F-BE96-9EE4D00F755B}"/>
    <cellStyle name="Moeda 3 6 2 3 2" xfId="33311" xr:uid="{14F97029-B3AA-4B97-8260-07D4388BDDFC}"/>
    <cellStyle name="Moeda 3 6 2 4" xfId="25126" xr:uid="{17735B62-6835-40E3-BFD5-F325A41E93D6}"/>
    <cellStyle name="Moeda 3 6 2 4 2" xfId="34052" xr:uid="{8792A250-E43E-46BE-A029-32585938D011}"/>
    <cellStyle name="Moeda 3 6 2 5" xfId="36372" xr:uid="{386F885A-9C31-4F24-BE5D-381375195336}"/>
    <cellStyle name="Moeda 3 6 3" xfId="24786" xr:uid="{4D7BF03C-E80F-488F-914D-AFFABB0853C5}"/>
    <cellStyle name="Moeda 3 6 3 2" xfId="36854" xr:uid="{DC6F5D13-4129-47E4-8811-C409C61B7297}"/>
    <cellStyle name="Moeda 3 6 4" xfId="25127" xr:uid="{616F2671-1C55-40A8-81C3-82D8D7B07852}"/>
    <cellStyle name="Moeda 3 6 4 2" xfId="34134" xr:uid="{351DA2A3-561E-4392-B8AD-31DAB237F4DE}"/>
    <cellStyle name="Moeda 3 6 5" xfId="25128" xr:uid="{AD6D7B46-6541-4A32-B082-016D5597F8AD}"/>
    <cellStyle name="Moeda 3 6 5 2" xfId="33817" xr:uid="{050821B6-6C86-4E3F-9BED-ACDE5CFA3C6C}"/>
    <cellStyle name="Moeda 3 6 6" xfId="25129" xr:uid="{98FFEB44-7AE7-440C-A245-BF181CAD10AE}"/>
    <cellStyle name="Moeda 3 6 6 2" xfId="33663" xr:uid="{064A9422-96B0-4BE5-B86B-97CBD269949E}"/>
    <cellStyle name="Moeda 3 6 7" xfId="24093" xr:uid="{243011C2-87CF-4469-8BF3-0A0A0C787FF6}"/>
    <cellStyle name="Moeda 3 6 8" xfId="34136" xr:uid="{CD5E62F5-95CF-4D25-AC10-6DDDE588D987}"/>
    <cellStyle name="Moeda 3 7" xfId="5742" xr:uid="{6CDEECD3-27AD-45D8-92A7-296BA20F59C8}"/>
    <cellStyle name="Moeda 3 7 2" xfId="24855" xr:uid="{0D743CA6-469A-465C-BCCA-2FB12FB368B6}"/>
    <cellStyle name="Moeda 3 7 2 2" xfId="25130" xr:uid="{57ED2FC5-0257-47BF-A8ED-835213D984C0}"/>
    <cellStyle name="Moeda 3 7 2 2 2" xfId="34102" xr:uid="{4EC96A60-616B-49AC-BF28-A53D71B1EFA6}"/>
    <cellStyle name="Moeda 3 7 2 3" xfId="25131" xr:uid="{3790B7D6-96EE-41A7-83D9-2ED537029FB5}"/>
    <cellStyle name="Moeda 3 7 2 3 2" xfId="34084" xr:uid="{B38553CE-153C-449F-935E-7942046AC5C2}"/>
    <cellStyle name="Moeda 3 7 2 4" xfId="25132" xr:uid="{C0961E0B-6C64-43D3-BFE8-87C8E26510AD}"/>
    <cellStyle name="Moeda 3 7 2 4 2" xfId="33922" xr:uid="{07C7D183-67E5-4C51-A258-1A56E29A8B03}"/>
    <cellStyle name="Moeda 3 7 2 5" xfId="33880" xr:uid="{2EE8427E-8DD9-4C28-B80B-673809CC93A5}"/>
    <cellStyle name="Moeda 3 7 3" xfId="24787" xr:uid="{A0D3A89D-3C78-416D-B36B-4F5F61A73966}"/>
    <cellStyle name="Moeda 3 7 3 2" xfId="36234" xr:uid="{C453AE6F-A4BA-4B84-833D-669842256D45}"/>
    <cellStyle name="Moeda 3 7 4" xfId="25133" xr:uid="{18AD5684-6C3C-4E57-854F-8C2A5C32D0E1}"/>
    <cellStyle name="Moeda 3 7 4 2" xfId="34151" xr:uid="{2C01803C-41BE-4A6A-8E4B-338D51D3E564}"/>
    <cellStyle name="Moeda 3 7 5" xfId="25134" xr:uid="{F4CFC95C-B158-4033-8228-A1FB055A8CD7}"/>
    <cellStyle name="Moeda 3 7 5 2" xfId="33995" xr:uid="{8F183511-DF9F-4A80-A9D1-AA4E6AC34C16}"/>
    <cellStyle name="Moeda 3 7 6" xfId="25135" xr:uid="{68EB8D34-FC0A-4217-B42C-B424ACAC27D9}"/>
    <cellStyle name="Moeda 3 7 6 2" xfId="33862" xr:uid="{7443867B-8CF2-44CD-9830-272BBAB384E7}"/>
    <cellStyle name="Moeda 3 7 7" xfId="24094" xr:uid="{FCF62063-C0D5-4DF1-8E54-CA96C29A53D6}"/>
    <cellStyle name="Moeda 3 7 8" xfId="36777" xr:uid="{DC59E369-6AAC-415D-983F-06ADCAF64395}"/>
    <cellStyle name="Moeda 3 8" xfId="14561" xr:uid="{6399BE3C-6EED-4A8E-B46C-46AA02A60999}"/>
    <cellStyle name="Moeda 3 8 2" xfId="27111" xr:uid="{1F2F46FE-29E7-4260-A33D-41C0C28ED63B}"/>
    <cellStyle name="Moeda 3 8 2 2" xfId="37818" xr:uid="{C42BDC55-FBB3-4F56-966E-E186E6E565C2}"/>
    <cellStyle name="Moeda 3 8 3" xfId="27746" xr:uid="{D617FB96-72A7-46E8-B311-A75F22126D51}"/>
    <cellStyle name="Moeda 3 8 3 2" xfId="38391" xr:uid="{108A0630-44DC-4F7D-8AFC-59AB8D78F8CD}"/>
    <cellStyle name="Moeda 3 8 4" xfId="26373" xr:uid="{39A6E53A-9E67-4A2F-B8EF-78965F3F53A6}"/>
    <cellStyle name="Moeda 3 8 5" xfId="37245" xr:uid="{E30D1BC4-F1AD-4E1B-BA6A-C65F8FAF15D3}"/>
    <cellStyle name="Moeda 3 9" xfId="16836" xr:uid="{87AAD33F-BA85-475A-AB78-85337C543F21}"/>
    <cellStyle name="Moeda 3 9 2" xfId="27213" xr:uid="{189E8B07-971D-4EDF-B1C2-6E0677AC3441}"/>
    <cellStyle name="Moeda 3 9 2 2" xfId="37911" xr:uid="{2DF04EED-9669-4162-A4AA-653CEBA20779}"/>
    <cellStyle name="Moeda 3 9 3" xfId="27848" xr:uid="{5A6B68F8-21ED-43AE-9C83-FA0DFC3C5B67}"/>
    <cellStyle name="Moeda 3 9 3 2" xfId="38484" xr:uid="{8D8BFB9F-FDF7-47F2-B361-8B9DF8E19F19}"/>
    <cellStyle name="Moeda 3 9 4" xfId="26478" xr:uid="{6C0CE600-6B48-4EC5-8C83-C498C13236BB}"/>
    <cellStyle name="Moeda 3 9 5" xfId="37310" xr:uid="{80678C76-9E10-4C06-8DE0-964CECCD66DE}"/>
    <cellStyle name="Moeda 30" xfId="40537" xr:uid="{4A97231E-C15A-4B45-A745-4209E4A22A41}"/>
    <cellStyle name="Moeda 31" xfId="42448" xr:uid="{B36C9168-50B5-4594-848A-376CD56CEF11}"/>
    <cellStyle name="Moeda 4" xfId="15" xr:uid="{21E5A58E-4069-42B4-AFD6-5395634F8544}"/>
    <cellStyle name="Moeda 4 10" xfId="14536" xr:uid="{0E558BFD-9B59-4C95-A10D-73E2853FF416}"/>
    <cellStyle name="Moeda 4 11" xfId="16811" xr:uid="{6C3AF405-0340-4872-9928-CB03EE80DA54}"/>
    <cellStyle name="Moeda 4 12" xfId="19086" xr:uid="{5F77A654-A78C-416B-9C02-A84B5841E95F}"/>
    <cellStyle name="Moeda 4 13" xfId="21392" xr:uid="{6CDBAAEB-8442-4EA5-8358-A953D8087CEA}"/>
    <cellStyle name="Moeda 4 14" xfId="26374" xr:uid="{AE7E9419-1B68-4C18-A1CC-928D36BB2ACF}"/>
    <cellStyle name="Moeda 4 15" xfId="30781" xr:uid="{873A15FC-4825-470E-9DD1-85ECA1FDE395}"/>
    <cellStyle name="Moeda 4 16" xfId="33045" xr:uid="{233D2164-EBD5-4022-BD08-A860A2020B11}"/>
    <cellStyle name="Moeda 4 17" xfId="719" xr:uid="{22587584-2903-4C71-B780-5449B7D03E13}"/>
    <cellStyle name="Moeda 4 18" xfId="39646" xr:uid="{A029E626-63CC-464C-8A6B-9ED69F46EB38}"/>
    <cellStyle name="Moeda 4 19" xfId="40092" xr:uid="{3E707019-E36C-4A76-9874-D34703F2B6A1}"/>
    <cellStyle name="Moeda 4 2" xfId="19" xr:uid="{D0671E42-0C72-41DA-B0D1-A04DDDBB5AE5}"/>
    <cellStyle name="Moeda 4 2 2" xfId="420" xr:uid="{0BF2582A-2ED2-4556-8248-C5282CCA674A}"/>
    <cellStyle name="Moeda 4 2 2 2" xfId="26626" xr:uid="{243EC59E-B87D-4A86-917F-433E1B9BDADD}"/>
    <cellStyle name="Moeda 4 2 2 3" xfId="32912" xr:uid="{18E655C5-7364-4D73-9652-6BE635B064A4}"/>
    <cellStyle name="Moeda 4 2 2 4" xfId="23706" xr:uid="{EFD8DFB5-9534-4AFF-8511-14C1DC850E4A}"/>
    <cellStyle name="Moeda 4 2 2 5" xfId="42411" xr:uid="{A7E54CA3-ABF6-4113-92E2-E0209403B4EA}"/>
    <cellStyle name="Moeda 4 2 3" xfId="23524" xr:uid="{3C57049C-76BB-4752-877F-2139658190AB}"/>
    <cellStyle name="Moeda 4 2 3 2" xfId="26627" xr:uid="{B6A88E3E-E84D-4C4F-BD30-97194A3476FD}"/>
    <cellStyle name="Moeda 4 2 3 3" xfId="32764" xr:uid="{8B394AF8-4516-4065-BF30-BD3005D56A5F}"/>
    <cellStyle name="Moeda 4 2 4" xfId="28802" xr:uid="{CFC2AD34-C1BF-495E-AA9F-180F753E506C}"/>
    <cellStyle name="Moeda 4 2 5" xfId="26484" xr:uid="{E64DE179-2B14-49F5-A012-47F1C1E10011}"/>
    <cellStyle name="Moeda 4 2 6" xfId="42351" xr:uid="{1FDBA6D8-9C15-4190-A906-6C528B635B74}"/>
    <cellStyle name="Moeda 4 20" xfId="40532" xr:uid="{B06BA29E-43F3-4714-8274-A3A00C9761B7}"/>
    <cellStyle name="Moeda 4 21" xfId="42313" xr:uid="{76ADF9FB-D7AE-43E2-884B-50EAA4535952}"/>
    <cellStyle name="Moeda 4 22" xfId="42444" xr:uid="{565C59F5-18DA-4108-966E-E0C41225A138}"/>
    <cellStyle name="Moeda 4 3" xfId="496" xr:uid="{ECC9F7EA-A17D-4BF9-A23B-98538E2200DE}"/>
    <cellStyle name="Moeda 4 3 10" xfId="26586" xr:uid="{DA0EDAAE-A3A2-4EA2-B025-EA394FF543E9}"/>
    <cellStyle name="Moeda 4 3 11" xfId="31109" xr:uid="{E3884878-21DC-4A0E-88E0-14082E5D6EAA}"/>
    <cellStyle name="Moeda 4 3 12" xfId="33423" xr:uid="{0417E4A9-3AA9-422A-804D-B0F89972B1AD}"/>
    <cellStyle name="Moeda 4 3 13" xfId="740" xr:uid="{A4F99A5D-E31E-45F9-B286-6D6EA99779CD}"/>
    <cellStyle name="Moeda 4 3 14" xfId="39866" xr:uid="{827F40B5-91AF-4F69-8C1E-7C2D29183A01}"/>
    <cellStyle name="Moeda 4 3 15" xfId="40312" xr:uid="{6289E102-C343-4293-8466-5CA79928A9ED}"/>
    <cellStyle name="Moeda 4 3 16" xfId="40545" xr:uid="{B7183B1B-C1F1-4E19-8F8C-1A8856376D03}"/>
    <cellStyle name="Moeda 4 3 17" xfId="42362" xr:uid="{F2329502-7062-48CD-863F-6D614CD4EA63}"/>
    <cellStyle name="Moeda 4 3 18" xfId="42456" xr:uid="{94A1B8B5-0473-4848-ABBA-8656C8FC4376}"/>
    <cellStyle name="Moeda 4 3 2" xfId="2662" xr:uid="{8C1D06B7-7E7B-496A-A480-3FD38FDDEA54}"/>
    <cellStyle name="Moeda 4 3 2 10" xfId="30549" xr:uid="{2E8EACAD-CAF1-420C-B099-7F8E6C16000B}"/>
    <cellStyle name="Moeda 4 3 2 11" xfId="31552" xr:uid="{B4E82F75-ED3C-4460-BE71-487B96EDF82D}"/>
    <cellStyle name="Moeda 4 3 2 12" xfId="35628" xr:uid="{A1ED5D13-D5AA-4F5C-81D5-901981989B55}"/>
    <cellStyle name="Moeda 4 3 2 13" xfId="42082" xr:uid="{04A4ADE8-12E5-42BB-BBBB-754A6C1556A7}"/>
    <cellStyle name="Moeda 4 3 2 14" xfId="42423" xr:uid="{8FCE40B1-F920-4133-8B57-EC22D78EE6CF}"/>
    <cellStyle name="Moeda 4 3 2 15" xfId="44000" xr:uid="{D50F1299-58BA-410E-BCB1-A12E7FB2A827}"/>
    <cellStyle name="Moeda 4 3 2 2" xfId="5503" xr:uid="{0297151A-0301-4518-9741-AA61F07B5EE2}"/>
    <cellStyle name="Moeda 4 3 2 2 2" xfId="10210" xr:uid="{964F975C-36DE-4634-BC29-D2567C97A778}"/>
    <cellStyle name="Moeda 4 3 2 2 3" xfId="23037" xr:uid="{3385BAC9-EAE2-469F-BD59-9FA12E6F47AA}"/>
    <cellStyle name="Moeda 4 3 2 2 4" xfId="32433" xr:uid="{1CFA65E6-964A-4CC6-8B9B-CC8BEDE32BAE}"/>
    <cellStyle name="Moeda 4 3 2 3" xfId="11541" xr:uid="{C2DA630E-AADF-42AC-93E2-D5962053A901}"/>
    <cellStyle name="Moeda 4 3 2 3 2" xfId="23731" xr:uid="{30F8AA50-A793-49B6-B6B9-BC10D41DF0EC}"/>
    <cellStyle name="Moeda 4 3 2 3 3" xfId="32935" xr:uid="{C1A879A1-5DE7-4B7F-B4A0-62CFE1D387DF}"/>
    <cellStyle name="Moeda 4 3 2 4" xfId="13869" xr:uid="{BD733999-8618-48CD-8FAB-52DA0DE051EB}"/>
    <cellStyle name="Moeda 4 3 2 5" xfId="8444" xr:uid="{D2BBCB52-147D-4504-B2E1-A5837F201B02}"/>
    <cellStyle name="Moeda 4 3 2 6" xfId="16593" xr:uid="{52E465DC-8BE6-4FF8-B73F-3F5471DFC0D6}"/>
    <cellStyle name="Moeda 4 3 2 7" xfId="18868" xr:uid="{5B0C883C-CDFA-4800-BF76-9A3BD5F4AD47}"/>
    <cellStyle name="Moeda 4 3 2 8" xfId="21143" xr:uid="{A24567EA-4FB4-4205-924D-3DC327BF992B}"/>
    <cellStyle name="Moeda 4 3 2 9" xfId="22156" xr:uid="{063B5911-9213-499C-96BD-CB6BE7CEE236}"/>
    <cellStyle name="Moeda 4 3 3" xfId="3227" xr:uid="{795190A9-E9EC-4AE1-9D9B-59DC70AAA577}"/>
    <cellStyle name="Moeda 4 3 3 2" xfId="12106" xr:uid="{11C822A8-5FC7-4CE0-8CD8-CACA724F5480}"/>
    <cellStyle name="Moeda 4 3 3 3" xfId="14316" xr:uid="{7705FA5F-EB97-4A50-95FC-459C584E3C02}"/>
    <cellStyle name="Moeda 4 3 3 4" xfId="8673" xr:uid="{20A83571-FD10-4CED-BF63-3E467168E4A6}"/>
    <cellStyle name="Moeda 4 3 3 5" xfId="22594" xr:uid="{DB1436CC-2ADD-4BEE-AA19-EC984738451B}"/>
    <cellStyle name="Moeda 4 3 3 6" xfId="28474" xr:uid="{9418DA0F-A447-4071-BD29-9808E46AA0D4}"/>
    <cellStyle name="Moeda 4 3 3 7" xfId="31990" xr:uid="{AC2ED4E2-990F-45CD-9D55-AB2AB628DA8E}"/>
    <cellStyle name="Moeda 4 3 3 8" xfId="39040" xr:uid="{539662C4-E082-45CB-B9A0-F4F093833645}"/>
    <cellStyle name="Moeda 4 3 4" xfId="3482" xr:uid="{193A3960-170F-4DA6-BE75-4142719CEFBB}"/>
    <cellStyle name="Moeda 4 3 4 2" xfId="10435" xr:uid="{2153FCE4-3523-4E7C-A124-A614BD5CFD3D}"/>
    <cellStyle name="Moeda 4 3 4 3" xfId="23552" xr:uid="{F7085014-E653-4CE3-A0E6-36AAC99B4130}"/>
    <cellStyle name="Moeda 4 3 4 4" xfId="32783" xr:uid="{AD0B13C0-6E35-4546-9817-6E840AD717D2}"/>
    <cellStyle name="Moeda 4 3 5" xfId="6079" xr:uid="{1123B305-A598-47A8-BB85-101A7E024F69}"/>
    <cellStyle name="Moeda 4 3 6" xfId="14572" xr:uid="{5A8E139A-6EF4-41E4-B9F6-B005DA17E259}"/>
    <cellStyle name="Moeda 4 3 7" xfId="16847" xr:uid="{14CBB0A1-831F-4CAE-8C79-7DE93FE754DD}"/>
    <cellStyle name="Moeda 4 3 8" xfId="19122" xr:uid="{187D970E-EBD1-4BB1-8F06-4CF1EEA6B89A}"/>
    <cellStyle name="Moeda 4 3 9" xfId="21709" xr:uid="{2227B7AE-8D78-4B1C-AB6F-641B6513B45D}"/>
    <cellStyle name="Moeda 4 4" xfId="75" xr:uid="{E15AFFA5-55CC-4761-8F9C-5B24B24E3156}"/>
    <cellStyle name="Moeda 4 4 10" xfId="26601" xr:uid="{E72AAD35-30AC-4B88-861F-439B42C81F9A}"/>
    <cellStyle name="Moeda 4 4 11" xfId="31332" xr:uid="{B77552C9-1E42-4E6C-A127-0863C2F9EB92}"/>
    <cellStyle name="Moeda 4 4 12" xfId="34462" xr:uid="{D3FAA20D-1B71-4480-9204-92EE1131E86D}"/>
    <cellStyle name="Moeda 4 4 13" xfId="1495" xr:uid="{B1734A2A-A2D2-4F7E-B328-628A199DB4FB}"/>
    <cellStyle name="Moeda 4 4 14" xfId="41205" xr:uid="{3CF8F516-56B3-4515-829A-759BE2F731BD}"/>
    <cellStyle name="Moeda 4 4 15" xfId="42377" xr:uid="{F1E5101E-9EBC-4CEE-AA73-82022E51ADBF}"/>
    <cellStyle name="Moeda 4 4 16" xfId="43123" xr:uid="{2D3E043B-4558-4D80-9817-EE26097CFB41}"/>
    <cellStyle name="Moeda 4 4 2" xfId="4336" xr:uid="{F95E91A2-7F13-416D-8FFA-730A26333E00}"/>
    <cellStyle name="Moeda 4 4 2 2" xfId="9333" xr:uid="{0180E788-A0BF-4724-B05E-20794473F5B8}"/>
    <cellStyle name="Moeda 4 4 2 3" xfId="22817" xr:uid="{0E8076CA-9022-416A-9C5A-57173D60E952}"/>
    <cellStyle name="Moeda 4 4 2 4" xfId="29403" xr:uid="{3E8B5811-3454-4061-832F-3EEF3023418A}"/>
    <cellStyle name="Moeda 4 4 2 5" xfId="32213" xr:uid="{3A787045-F5CB-47D2-AC2A-0FA69C5A17D0}"/>
    <cellStyle name="Moeda 4 4 2 6" xfId="39458" xr:uid="{B9CD0DAA-9274-455A-AF18-057DC6EF72A2}"/>
    <cellStyle name="Moeda 4 4 3" xfId="10664" xr:uid="{DB77E956-9CA2-4A48-852A-35CAD8E0A9B4}"/>
    <cellStyle name="Moeda 4 4 3 2" xfId="23610" xr:uid="{268E9DDB-3055-4EA7-8E21-B8A7CBDEE9B7}"/>
    <cellStyle name="Moeda 4 4 3 3" xfId="32829" xr:uid="{7581AE03-FD54-4F77-B9EB-FE14906D038F}"/>
    <cellStyle name="Moeda 4 4 4" xfId="12993" xr:uid="{7C082131-5E4E-430E-B69B-74C381D70D50}"/>
    <cellStyle name="Moeda 4 4 5" xfId="7278" xr:uid="{0C365657-65D4-47F0-9F2A-D8CC37BDD1CE}"/>
    <cellStyle name="Moeda 4 4 6" xfId="15426" xr:uid="{BF6AF188-9A12-4B2A-A338-B02CC1C1109E}"/>
    <cellStyle name="Moeda 4 4 7" xfId="17701" xr:uid="{F3435833-ACA2-485B-89EF-9A68AA87F294}"/>
    <cellStyle name="Moeda 4 4 8" xfId="19976" xr:uid="{BFDE214D-2A15-435A-B845-9AB1270C9206}"/>
    <cellStyle name="Moeda 4 4 9" xfId="21936" xr:uid="{D5CC2760-D2AC-43B7-93EB-B49356B0AD96}"/>
    <cellStyle name="Moeda 4 5" xfId="2334" xr:uid="{F09D2E12-CD0B-4CDC-BCC2-CCF19411ABE6}"/>
    <cellStyle name="Moeda 4 5 10" xfId="26628" xr:uid="{B76979A6-1D5A-40A5-9A2E-77AE320AD233}"/>
    <cellStyle name="Moeda 4 5 11" xfId="31771" xr:uid="{39AF7C5F-A392-4175-84D1-BF85F0D54D4F}"/>
    <cellStyle name="Moeda 4 5 12" xfId="35300" xr:uid="{C4ADA754-4B33-4162-9A4E-B3CDEF90C252}"/>
    <cellStyle name="Moeda 4 5 13" xfId="41863" xr:uid="{6BAE4722-EE35-4C98-8C08-B8B2E818101A}"/>
    <cellStyle name="Moeda 4 5 14" xfId="43781" xr:uid="{72D48D93-C749-4E65-9D7A-34358432770D}"/>
    <cellStyle name="Moeda 4 5 2" xfId="5175" xr:uid="{360736C3-E707-411A-9C49-5F459A2F56B8}"/>
    <cellStyle name="Moeda 4 5 2 2" xfId="9991" xr:uid="{7B14E210-160C-46A6-A19A-B46475CACC32}"/>
    <cellStyle name="Moeda 4 5 2 3" xfId="30228" xr:uid="{E805B549-8709-4054-B020-DFCBF070BDF1}"/>
    <cellStyle name="Moeda 4 5 2 4" xfId="39564" xr:uid="{4814CE97-54E3-4EA7-814E-1812ED373C0F}"/>
    <cellStyle name="Moeda 4 5 3" xfId="11322" xr:uid="{430AF878-E6FD-4BB1-8503-9C5423887EDE}"/>
    <cellStyle name="Moeda 4 5 4" xfId="13650" xr:uid="{49D05DDD-23EA-4AFC-82FF-A152BF25A43A}"/>
    <cellStyle name="Moeda 4 5 5" xfId="8116" xr:uid="{B5211476-5DAD-426E-A708-58241D311F34}"/>
    <cellStyle name="Moeda 4 5 6" xfId="16265" xr:uid="{BBAE7154-7EF6-4598-AA0F-1EC53DC72580}"/>
    <cellStyle name="Moeda 4 5 7" xfId="18540" xr:uid="{09A7C5C7-11DF-4F30-BD2E-BCDC4828D30B}"/>
    <cellStyle name="Moeda 4 5 8" xfId="20815" xr:uid="{F52C3F8E-00B2-408C-B4E0-1DCD8BBC59B9}"/>
    <cellStyle name="Moeda 4 5 9" xfId="22375" xr:uid="{E8B83095-F7B5-4EDD-B61F-AA0119E1D8EF}"/>
    <cellStyle name="Moeda 4 6" xfId="2911" xr:uid="{26B34830-3553-4036-843C-2121E9D323FB}"/>
    <cellStyle name="Moeda 4 6 2" xfId="11790" xr:uid="{6EC0CD0F-7CAF-431B-B6D4-25E557046C10}"/>
    <cellStyle name="Moeda 4 6 3" xfId="14096" xr:uid="{0C9236C0-0E61-47D3-B239-1AD530CD7612}"/>
    <cellStyle name="Moeda 4 6 4" xfId="6582" xr:uid="{D049763B-F957-44B9-86FF-FA4AC1EA0891}"/>
    <cellStyle name="Moeda 4 6 5" xfId="23375" xr:uid="{AB689A8C-BDFE-471A-B78B-EFFD91392DED}"/>
    <cellStyle name="Moeda 4 6 6" xfId="28450" xr:uid="{6E2D3EDE-66B4-414A-9938-1803D6F96C5F}"/>
    <cellStyle name="Moeda 4 6 7" xfId="32684" xr:uid="{86B6CAF6-B8EC-4116-9FBA-0D34367CE7DA}"/>
    <cellStyle name="Moeda 4 7" xfId="3446" xr:uid="{05FD7BAA-63A6-4372-89A1-960276FD93CC}"/>
    <cellStyle name="Moeda 4 8" xfId="5754" xr:uid="{ED8E4364-D424-43F0-9E90-9B45048CEAD9}"/>
    <cellStyle name="Moeda 4 8 2" xfId="10429" xr:uid="{56669681-D501-48B9-AE3D-E74D535C60BB}"/>
    <cellStyle name="Moeda 4 9" xfId="12325" xr:uid="{A14EBC81-8965-48A8-BBB1-D1478D667918}"/>
    <cellStyle name="Moeda 5" xfId="77" xr:uid="{6F3387B6-51BB-4D6D-BA60-DA7915005BDA}"/>
    <cellStyle name="Moeda 5 2" xfId="23554" xr:uid="{F441C6A7-0D25-423C-AAB6-23588652306A}"/>
    <cellStyle name="Moeda 5 2 2" xfId="26556" xr:uid="{D2AC4860-4827-4981-8960-089C845D4FE2}"/>
    <cellStyle name="Moeda 5 2 2 2" xfId="37361" xr:uid="{B6C11056-3EBF-43B0-8F0D-82E808B04FCA}"/>
    <cellStyle name="Moeda 5 2 3" xfId="26629" xr:uid="{B703EAC7-2411-496E-80DD-A96DB69338A0}"/>
    <cellStyle name="Moeda 5 2 3 2" xfId="37415" xr:uid="{132E9C82-BE38-4E54-8F0F-D9A404265E1A}"/>
    <cellStyle name="Moeda 5 2 4" xfId="26630" xr:uid="{3CB2A0D3-761C-422C-86D9-A49C04094BB4}"/>
    <cellStyle name="Moeda 5 2 4 2" xfId="37416" xr:uid="{75A7E4B7-47B9-46C6-A36D-44389935B21B}"/>
    <cellStyle name="Moeda 5 2 5" xfId="26631" xr:uid="{50186A43-C0F8-420B-BF15-E7D8D3544B82}"/>
    <cellStyle name="Moeda 5 2 5 2" xfId="37417" xr:uid="{1C531189-E210-4656-BD51-9B25DD71F39D}"/>
    <cellStyle name="Moeda 5 2 6" xfId="26375" xr:uid="{C6A4DF9A-805D-4BAE-B684-C61920A38CCD}"/>
    <cellStyle name="Moeda 5 2 7" xfId="37246" xr:uid="{0504FBFC-7755-45D7-A5C0-F2C0FFC9608C}"/>
    <cellStyle name="Moeda 5 3" xfId="23615" xr:uid="{BF500AF5-BC37-4ECD-AE8B-133ECED9751A}"/>
    <cellStyle name="Moeda 5 3 2" xfId="26632" xr:uid="{72B08D3D-B900-4AFB-A3A9-987A9E894561}"/>
    <cellStyle name="Moeda 5 3 2 2" xfId="37418" xr:uid="{75A00859-F719-4028-AE64-2DFD3B7C158C}"/>
    <cellStyle name="Moeda 5 3 3" xfId="26633" xr:uid="{FD3A0E52-D2C8-4DCF-B391-2C13317A433A}"/>
    <cellStyle name="Moeda 5 3 3 2" xfId="37419" xr:uid="{DA6960C6-DA84-4125-82EB-1EAF23072C6C}"/>
    <cellStyle name="Moeda 5 3 4" xfId="26634" xr:uid="{1265DCEB-33D2-4B04-A57B-AA0BD1817E04}"/>
    <cellStyle name="Moeda 5 3 4 2" xfId="37420" xr:uid="{9C8F3F50-0F3A-4582-B7B0-E7EAE01D344B}"/>
    <cellStyle name="Moeda 5 3 5" xfId="26576" xr:uid="{435ECC8B-6575-42E2-8739-93108D9FAD30}"/>
    <cellStyle name="Moeda 5 3 6" xfId="32834" xr:uid="{76EC2650-B5EA-4AA3-8A30-1D474C9F9045}"/>
    <cellStyle name="Moeda 5 3 7" xfId="37378" xr:uid="{1F22991C-3EBD-4315-811C-A6041D94BD15}"/>
    <cellStyle name="Moeda 5 3 8" xfId="42378" xr:uid="{A14D4752-BF2A-4B5D-B987-E563A0EBEC1C}"/>
    <cellStyle name="Moeda 5 4" xfId="23379" xr:uid="{3113D81C-36F1-488A-83FC-2C15ACF4543A}"/>
    <cellStyle name="Moeda 5 4 2" xfId="26587" xr:uid="{D28772FC-69CB-4740-93F5-CEE7C98B1531}"/>
    <cellStyle name="Moeda 5 4 3" xfId="32688" xr:uid="{FDB5D317-81A4-4369-8598-EC4FDB717A37}"/>
    <cellStyle name="Moeda 5 4 4" xfId="37387" xr:uid="{C226F351-50C6-42D3-84AB-B4C8F31560FF}"/>
    <cellStyle name="Moeda 5 5" xfId="26602" xr:uid="{6E922EA4-6BFF-4A18-A352-4AF9D4F81096}"/>
    <cellStyle name="Moeda 5 5 2" xfId="37400" xr:uid="{B8C7AE43-6750-4AAB-A389-ECCFB675C16C}"/>
    <cellStyle name="Moeda 5 6" xfId="28476" xr:uid="{C13C3822-F648-4D4D-BDC3-550054AB6767}"/>
    <cellStyle name="Moeda 5 7" xfId="24095" xr:uid="{DA5F0DA3-FDA8-4C4D-AF86-50C2595A5DE3}"/>
    <cellStyle name="Moeda 5 8" xfId="42314" xr:uid="{8B8C5B33-370A-4AEF-A121-42198FD176B4}"/>
    <cellStyle name="Moeda 6" xfId="80" xr:uid="{5917DADC-1A7B-462E-8181-4098970E2BC9}"/>
    <cellStyle name="Moeda 6 10" xfId="2915" xr:uid="{7C9511B2-DA90-40D5-8AF2-2B1444EB0E48}"/>
    <cellStyle name="Moeda 6 10 2" xfId="11794" xr:uid="{D10D2B8F-4F74-43D2-B496-86BA525F96D4}"/>
    <cellStyle name="Moeda 6 10 3" xfId="28477" xr:uid="{30E9A4FD-0FFA-45C5-B56C-B162801B2998}"/>
    <cellStyle name="Moeda 6 10 4" xfId="39042" xr:uid="{19B5003E-F055-43BF-AEAF-351D86BD8C18}"/>
    <cellStyle name="Moeda 6 11" xfId="3486" xr:uid="{AA1461BF-43F3-4D72-884F-B4C172427071}"/>
    <cellStyle name="Moeda 6 12" xfId="5758" xr:uid="{35BF7B6D-7502-4BC2-A706-184E916FF566}"/>
    <cellStyle name="Moeda 6 13" xfId="14576" xr:uid="{ED62F9B0-53DF-4706-9D85-53FD7BA5C33A}"/>
    <cellStyle name="Moeda 6 14" xfId="16851" xr:uid="{454DE215-66B8-4C18-9A3D-82FBA8852A0B}"/>
    <cellStyle name="Moeda 6 15" xfId="19126" xr:uid="{0580B108-A143-4F54-A2DE-E43BC8870ACE}"/>
    <cellStyle name="Moeda 6 16" xfId="21396" xr:uid="{4318DCBE-CE65-473D-9CA4-E8CF51447CBB}"/>
    <cellStyle name="Moeda 6 17" xfId="26376" xr:uid="{2156FB00-F7AC-42B7-A5E8-0184E3302BA6}"/>
    <cellStyle name="Moeda 6 18" xfId="30784" xr:uid="{C9DE8AD2-3B2D-46EB-B765-5398E96C19EF}"/>
    <cellStyle name="Moeda 6 19" xfId="33050" xr:uid="{34E06029-1F69-4C75-A545-C85BDFF55DB6}"/>
    <cellStyle name="Moeda 6 2" xfId="107" xr:uid="{239310F6-1413-44E7-A8A4-61550403F909}"/>
    <cellStyle name="Moeda 6 2 10" xfId="2368" xr:uid="{2CE56E10-89BF-428B-BA4A-AC9FB23F62D0}"/>
    <cellStyle name="Moeda 6 2 10 2" xfId="5209" xr:uid="{A247C7F3-8C0C-4CEA-81E5-17A24C1D2FA6}"/>
    <cellStyle name="Moeda 6 2 10 3" xfId="8150" xr:uid="{FF8D393B-6311-4B97-95DC-1AFDF9742A89}"/>
    <cellStyle name="Moeda 6 2 10 4" xfId="16299" xr:uid="{479BC735-1331-4388-8C98-075FF10F6B6A}"/>
    <cellStyle name="Moeda 6 2 10 5" xfId="18574" xr:uid="{936F491B-6534-466A-8F32-494205CFFBCC}"/>
    <cellStyle name="Moeda 6 2 10 6" xfId="20849" xr:uid="{047827BA-948E-441C-8E09-BBC9AA72401F}"/>
    <cellStyle name="Moeda 6 2 10 7" xfId="30260" xr:uid="{72681CB2-D264-4A2B-82F1-6AA1BE3045BA}"/>
    <cellStyle name="Moeda 6 2 10 8" xfId="35334" xr:uid="{C9054613-C9E1-401E-9EE6-26A2ED59B794}"/>
    <cellStyle name="Moeda 6 2 11" xfId="2933" xr:uid="{024B0EAA-C0A4-4320-96B9-6036F7654666}"/>
    <cellStyle name="Moeda 6 2 11 2" xfId="11812" xr:uid="{1FE5B03D-DA24-4870-A6D0-06C911068446}"/>
    <cellStyle name="Moeda 6 2 11 3" xfId="28501" xr:uid="{E29BA15E-140D-492B-9DC6-2BC83E7B817D}"/>
    <cellStyle name="Moeda 6 2 11 4" xfId="39057" xr:uid="{E5461104-055E-4361-AFE8-EE3F0064EFC9}"/>
    <cellStyle name="Moeda 6 2 12" xfId="3504" xr:uid="{81B13031-502C-45C8-B61C-BF3815356263}"/>
    <cellStyle name="Moeda 6 2 13" xfId="5776" xr:uid="{A394EF24-83EB-4239-BFBA-B00381B3064D}"/>
    <cellStyle name="Moeda 6 2 14" xfId="14594" xr:uid="{A8A2D74F-54AE-4666-B8E4-8B015EE44703}"/>
    <cellStyle name="Moeda 6 2 15" xfId="16869" xr:uid="{93FBC063-CA1F-45E6-BE28-B28A2B32E0E4}"/>
    <cellStyle name="Moeda 6 2 16" xfId="19144" xr:uid="{0661BFD5-548C-4B8D-925E-71B4A2B74157}"/>
    <cellStyle name="Moeda 6 2 17" xfId="21414" xr:uid="{78E6D0A2-9A30-42DF-A063-5EBE25036FDA}"/>
    <cellStyle name="Moeda 6 2 18" xfId="26578" xr:uid="{2BCF59CB-42B7-4E07-B237-2F8EACE2F484}"/>
    <cellStyle name="Moeda 6 2 19" xfId="30815" xr:uid="{43ED72D1-4815-4543-9A23-6DAA5B3A9B53}"/>
    <cellStyle name="Moeda 6 2 2" xfId="128" xr:uid="{96830D01-5C4E-4D07-B076-7A5F0E3C224F}"/>
    <cellStyle name="Moeda 6 2 2 10" xfId="5797" xr:uid="{DF5DC9F7-D45E-4F18-9F09-69D972F5F213}"/>
    <cellStyle name="Moeda 6 2 2 11" xfId="14615" xr:uid="{A75795B8-9CFB-44BA-B824-648C874F5905}"/>
    <cellStyle name="Moeda 6 2 2 12" xfId="16890" xr:uid="{65D0F4AE-2485-433A-91EF-CA94E7041E50}"/>
    <cellStyle name="Moeda 6 2 2 13" xfId="19165" xr:uid="{1551F9E9-AEE8-4C00-8F76-9C71BFCA4B54}"/>
    <cellStyle name="Moeda 6 2 2 14" xfId="21435" xr:uid="{1C60570E-C846-412D-B046-5D1DFE145135}"/>
    <cellStyle name="Moeda 6 2 2 15" xfId="26635" xr:uid="{408D929B-14A5-4AB3-A811-C34E76AFB585}"/>
    <cellStyle name="Moeda 6 2 2 16" xfId="30836" xr:uid="{F80054EE-8DEB-4641-973F-C98F4515F82E}"/>
    <cellStyle name="Moeda 6 2 2 17" xfId="33096" xr:uid="{D01525CD-2316-4AE0-A73B-ECA34C50B689}"/>
    <cellStyle name="Moeda 6 2 2 18" xfId="37421" xr:uid="{6151877E-5DFF-4DD0-8F50-0421DD115AFE}"/>
    <cellStyle name="Moeda 6 2 2 2" xfId="175" xr:uid="{FCB6A56B-4033-4D9E-9548-5B844BB0060C}"/>
    <cellStyle name="Moeda 6 2 2 2 10" xfId="14662" xr:uid="{C1638379-AD39-47D8-A63A-EEABDC8F4B6C}"/>
    <cellStyle name="Moeda 6 2 2 2 11" xfId="16937" xr:uid="{6DBC2C6C-1015-458E-831B-F2825B29E421}"/>
    <cellStyle name="Moeda 6 2 2 2 12" xfId="19212" xr:uid="{0F74669E-6ECB-4594-A05D-8FF389369F4A}"/>
    <cellStyle name="Moeda 6 2 2 2 13" xfId="21482" xr:uid="{17DACEA8-8DBF-4454-A59C-4658B3614334}"/>
    <cellStyle name="Moeda 6 2 2 2 14" xfId="28569" xr:uid="{C87F65D3-FE97-4EE8-9F85-E6C8C3C723FB}"/>
    <cellStyle name="Moeda 6 2 2 2 15" xfId="30883" xr:uid="{40BCD9FC-CC4A-43CB-ABE5-20FB2A10C414}"/>
    <cellStyle name="Moeda 6 2 2 2 16" xfId="33143" xr:uid="{5613054C-E88E-49EF-A3FC-AACAE435DA96}"/>
    <cellStyle name="Moeda 6 2 2 2 2" xfId="280" xr:uid="{B86FE891-6597-4156-9F2A-A385E4B037A8}"/>
    <cellStyle name="Moeda 6 2 2 2 2 10" xfId="17042" xr:uid="{8DAF0018-C34C-4A16-A4F0-3830CDBFA90E}"/>
    <cellStyle name="Moeda 6 2 2 2 2 11" xfId="19317" xr:uid="{24241F79-DD97-4E9E-9AEF-A99EDE0D2660}"/>
    <cellStyle name="Moeda 6 2 2 2 2 12" xfId="21587" xr:uid="{03D21E84-8C71-43B0-9C76-295A91CDD599}"/>
    <cellStyle name="Moeda 6 2 2 2 2 13" xfId="28674" xr:uid="{68A6F57C-6DCE-4E05-9679-1E53D540C59E}"/>
    <cellStyle name="Moeda 6 2 2 2 2 14" xfId="30988" xr:uid="{71542394-C95B-4DF2-AA7B-C763CD47C424}"/>
    <cellStyle name="Moeda 6 2 2 2 2 15" xfId="33248" xr:uid="{883AD198-88EB-43EB-A35D-4987B6217F59}"/>
    <cellStyle name="Moeda 6 2 2 2 2 2" xfId="1146" xr:uid="{F331511F-4707-4C63-AEE9-C328EC1DFA98}"/>
    <cellStyle name="Moeda 6 2 2 2 2 2 2" xfId="1998" xr:uid="{EB18C7B7-0F46-4DE6-91C2-C9D760CE5B4C}"/>
    <cellStyle name="Moeda 6 2 2 2 2 2 2 2" xfId="4839" xr:uid="{00F14730-F5D1-4AD8-A5BC-2DD891CC435E}"/>
    <cellStyle name="Moeda 6 2 2 2 2 2 2 3" xfId="7780" xr:uid="{F94A94AF-D611-47E6-9884-9D9349F1E957}"/>
    <cellStyle name="Moeda 6 2 2 2 2 2 2 4" xfId="15929" xr:uid="{27535D4D-80D8-4FB0-A145-8D93A43BE901}"/>
    <cellStyle name="Moeda 6 2 2 2 2 2 2 5" xfId="18204" xr:uid="{52A3E9FE-5820-4F58-BD3A-4AFF05D3793D}"/>
    <cellStyle name="Moeda 6 2 2 2 2 2 2 6" xfId="20479" xr:uid="{071984B6-3658-485C-BF46-43ED3890200C}"/>
    <cellStyle name="Moeda 6 2 2 2 2 2 2 7" xfId="29899" xr:uid="{AA798599-C661-486D-A869-01C965DFB067}"/>
    <cellStyle name="Moeda 6 2 2 2 2 2 2 8" xfId="34964" xr:uid="{6F03A6D4-B5DD-4AA5-B474-D50C4F4D35DF}"/>
    <cellStyle name="Moeda 6 2 2 2 2 2 3" xfId="3985" xr:uid="{A4102B78-5C5F-409B-99E0-1AB37DDE41C3}"/>
    <cellStyle name="Moeda 6 2 2 2 2 2 4" xfId="6305" xr:uid="{59ED5EB6-CDFF-4DAB-AA87-7519E55C7B5B}"/>
    <cellStyle name="Moeda 6 2 2 2 2 2 5" xfId="15075" xr:uid="{3AB0DB57-4F14-4486-8ECC-1EE4B18D4C23}"/>
    <cellStyle name="Moeda 6 2 2 2 2 2 6" xfId="17350" xr:uid="{A0F4920A-B39E-4DA8-80F0-FEB95C5D85E7}"/>
    <cellStyle name="Moeda 6 2 2 2 2 2 7" xfId="19625" xr:uid="{206EA520-BB60-46D8-A703-C869FC6F1663}"/>
    <cellStyle name="Moeda 6 2 2 2 2 2 8" xfId="29059" xr:uid="{664F1612-4F1B-491A-BC85-35C416347CE0}"/>
    <cellStyle name="Moeda 6 2 2 2 2 2 9" xfId="34116" xr:uid="{A31EBB05-7B62-4925-8BC2-B60E656984D3}"/>
    <cellStyle name="Moeda 6 2 2 2 2 3" xfId="1401" xr:uid="{312027A4-F7D7-43C8-8A61-F2E51500638E}"/>
    <cellStyle name="Moeda 6 2 2 2 2 3 2" xfId="2253" xr:uid="{2F440982-234C-489A-824E-8FF1EF814B18}"/>
    <cellStyle name="Moeda 6 2 2 2 2 3 2 2" xfId="5094" xr:uid="{8D86DC8E-B141-4E54-9326-37DBCF7831D9}"/>
    <cellStyle name="Moeda 6 2 2 2 2 3 2 3" xfId="8035" xr:uid="{7ABC208B-C131-44BA-9A9A-CFE9F85D445A}"/>
    <cellStyle name="Moeda 6 2 2 2 2 3 2 4" xfId="16184" xr:uid="{57EAC455-AEB1-43B7-B80A-E7C79B38C374}"/>
    <cellStyle name="Moeda 6 2 2 2 2 3 2 5" xfId="18459" xr:uid="{D9C1EAC4-03F5-4B63-8D6C-8C50E8CD52CE}"/>
    <cellStyle name="Moeda 6 2 2 2 2 3 2 6" xfId="20734" xr:uid="{1D99C5E6-D1BE-4C1B-AA27-7B49575CC61F}"/>
    <cellStyle name="Moeda 6 2 2 2 2 3 2 7" xfId="30154" xr:uid="{8A3C70F4-2C3E-4D68-B557-8395D9EFB940}"/>
    <cellStyle name="Moeda 6 2 2 2 2 3 2 8" xfId="35219" xr:uid="{81ACDBF8-A148-46ED-B367-D03FB9D5C67C}"/>
    <cellStyle name="Moeda 6 2 2 2 2 3 3" xfId="4240" xr:uid="{46B7626F-A9E0-40BC-942D-08C5781C86EC}"/>
    <cellStyle name="Moeda 6 2 2 2 2 3 4" xfId="6513" xr:uid="{B1278994-8D6C-449F-9381-5244EB8C3364}"/>
    <cellStyle name="Moeda 6 2 2 2 2 3 5" xfId="15330" xr:uid="{9F1BB211-0007-40A4-9C99-DE5D12E281EB}"/>
    <cellStyle name="Moeda 6 2 2 2 2 3 6" xfId="17605" xr:uid="{4A0D0564-4241-4FA0-967D-3975DC6B1C91}"/>
    <cellStyle name="Moeda 6 2 2 2 2 3 7" xfId="19880" xr:uid="{7AC9A1F6-B65B-477E-8E4B-EC8C40DFEDEC}"/>
    <cellStyle name="Moeda 6 2 2 2 2 3 8" xfId="29314" xr:uid="{5EE2D512-57CA-401A-9F07-35EC94A83E71}"/>
    <cellStyle name="Moeda 6 2 2 2 2 3 9" xfId="34366" xr:uid="{86F4447B-D1C6-45EE-8EBB-81AC34D190FD}"/>
    <cellStyle name="Moeda 6 2 2 2 2 4" xfId="1690" xr:uid="{31193FBC-0552-4FB6-8930-D30589D971B3}"/>
    <cellStyle name="Moeda 6 2 2 2 2 4 2" xfId="4531" xr:uid="{7F591602-BF14-4924-BE53-209C668E37B5}"/>
    <cellStyle name="Moeda 6 2 2 2 2 4 3" xfId="7472" xr:uid="{5220E7AA-790E-4CE6-AFF4-6A6EFFE66FB6}"/>
    <cellStyle name="Moeda 6 2 2 2 2 4 4" xfId="15621" xr:uid="{0364D394-7355-4211-9AB6-8E56610A805D}"/>
    <cellStyle name="Moeda 6 2 2 2 2 4 5" xfId="17896" xr:uid="{EDD9543E-3AA5-4776-B5BB-AEABB97384B4}"/>
    <cellStyle name="Moeda 6 2 2 2 2 4 6" xfId="20171" xr:uid="{C6E78C9D-A5D0-4C7B-8B6D-C05F980C0715}"/>
    <cellStyle name="Moeda 6 2 2 2 2 4 7" xfId="29596" xr:uid="{9448DBD0-B2EC-4707-B57D-20D537814464}"/>
    <cellStyle name="Moeda 6 2 2 2 2 4 8" xfId="34656" xr:uid="{CCC7CA12-06DB-4E65-AFD7-CAE52368C173}"/>
    <cellStyle name="Moeda 6 2 2 2 2 5" xfId="2541" xr:uid="{B8BCAFD7-F4BD-41C4-A384-D9290F999224}"/>
    <cellStyle name="Moeda 6 2 2 2 2 5 2" xfId="5382" xr:uid="{6F198C7E-5067-46F1-9AF3-FD959A44B0B6}"/>
    <cellStyle name="Moeda 6 2 2 2 2 5 3" xfId="8323" xr:uid="{B5632FAE-6B0F-4460-A848-814776649C91}"/>
    <cellStyle name="Moeda 6 2 2 2 2 5 4" xfId="16472" xr:uid="{6C1A302F-C8BB-42B2-B48D-E582AB4817DA}"/>
    <cellStyle name="Moeda 6 2 2 2 2 5 5" xfId="18747" xr:uid="{60935927-7C51-4EC4-A7C6-43B805F9C481}"/>
    <cellStyle name="Moeda 6 2 2 2 2 5 6" xfId="21022" xr:uid="{277AC4AE-4273-4E71-942C-DFEB1A540969}"/>
    <cellStyle name="Moeda 6 2 2 2 2 5 7" xfId="30433" xr:uid="{BA27101D-4ABB-43B1-9DDD-5146800EC9A4}"/>
    <cellStyle name="Moeda 6 2 2 2 2 5 8" xfId="35507" xr:uid="{009B65C3-7EB5-40E5-A426-CD97329D6601}"/>
    <cellStyle name="Moeda 6 2 2 2 2 6" xfId="3106" xr:uid="{FB975745-BF21-4E83-9AFC-C87AA6A781DC}"/>
    <cellStyle name="Moeda 6 2 2 2 2 6 2" xfId="11985" xr:uid="{B8928917-FC04-4BA7-88AA-2194DAE3D1DA}"/>
    <cellStyle name="Moeda 6 2 2 2 2 7" xfId="3677" xr:uid="{33DC70CC-DCCC-4776-BF70-9038AA2A7CC3}"/>
    <cellStyle name="Moeda 6 2 2 2 2 8" xfId="5949" xr:uid="{D36A3026-77F3-4E0E-BA66-16693E5B315B}"/>
    <cellStyle name="Moeda 6 2 2 2 2 9" xfId="14767" xr:uid="{BFBED596-1D24-41C9-9323-9F59451B4237}"/>
    <cellStyle name="Moeda 6 2 2 2 3" xfId="1042" xr:uid="{6E30089F-727D-45A7-9731-E182BC690B77}"/>
    <cellStyle name="Moeda 6 2 2 2 3 2" xfId="1894" xr:uid="{878CE450-D3B5-4790-9FCA-5FDEC888CB85}"/>
    <cellStyle name="Moeda 6 2 2 2 3 2 2" xfId="4735" xr:uid="{EE2CBE32-51C4-43F3-A4A7-E8494C904276}"/>
    <cellStyle name="Moeda 6 2 2 2 3 2 3" xfId="7676" xr:uid="{48F7DB83-D07E-4578-8FDB-4A1B87FD19F6}"/>
    <cellStyle name="Moeda 6 2 2 2 3 2 4" xfId="15825" xr:uid="{3E7E143E-C648-450A-B3EA-8B672D94C822}"/>
    <cellStyle name="Moeda 6 2 2 2 3 2 5" xfId="18100" xr:uid="{8AD39C5B-988C-487E-AFEC-22C6F830E935}"/>
    <cellStyle name="Moeda 6 2 2 2 3 2 6" xfId="20375" xr:uid="{04273C34-AB95-4B7E-BC6E-0123DB75B542}"/>
    <cellStyle name="Moeda 6 2 2 2 3 2 7" xfId="29795" xr:uid="{917F00B8-8FCF-4EDC-9DD3-1EF0EF0AFBB5}"/>
    <cellStyle name="Moeda 6 2 2 2 3 2 8" xfId="34860" xr:uid="{4600B29C-21E9-444B-B72A-9DE508942537}"/>
    <cellStyle name="Moeda 6 2 2 2 3 3" xfId="3881" xr:uid="{8321DDDA-D4E8-4D7B-97D0-4A1C4326BB31}"/>
    <cellStyle name="Moeda 6 2 2 2 3 4" xfId="6301" xr:uid="{F921AE71-D372-454F-82D6-3CB8722FFD65}"/>
    <cellStyle name="Moeda 6 2 2 2 3 5" xfId="14971" xr:uid="{686F8F6B-13BC-4F83-B077-7A3ECE6FCF25}"/>
    <cellStyle name="Moeda 6 2 2 2 3 6" xfId="17246" xr:uid="{71CD58E3-527D-4BC4-849B-852E379288A4}"/>
    <cellStyle name="Moeda 6 2 2 2 3 7" xfId="19521" xr:uid="{D9AB682B-C3C8-432D-BCE6-561AF534165F}"/>
    <cellStyle name="Moeda 6 2 2 2 3 8" xfId="28955" xr:uid="{93B897C4-E4E4-4101-B79B-A7631F7B5020}"/>
    <cellStyle name="Moeda 6 2 2 2 3 9" xfId="34031" xr:uid="{AB97BCEE-69CB-49CC-A646-84C5C859CFD6}"/>
    <cellStyle name="Moeda 6 2 2 2 4" xfId="1297" xr:uid="{A718C07E-BDA3-49D8-821C-958060F146F7}"/>
    <cellStyle name="Moeda 6 2 2 2 4 2" xfId="2149" xr:uid="{93E37637-A4BA-4BE4-A2B9-CCB0BC5666B0}"/>
    <cellStyle name="Moeda 6 2 2 2 4 2 2" xfId="4990" xr:uid="{F52ACCCA-B26A-41D1-B203-BC706E8E05F0}"/>
    <cellStyle name="Moeda 6 2 2 2 4 2 3" xfId="7931" xr:uid="{C8B4E9B9-8EA2-4FA2-9357-20B2A3E8CBD6}"/>
    <cellStyle name="Moeda 6 2 2 2 4 2 4" xfId="16080" xr:uid="{E4B77CBB-5F25-40AB-8BD1-1590358638C7}"/>
    <cellStyle name="Moeda 6 2 2 2 4 2 5" xfId="18355" xr:uid="{E7818105-F5EB-49BE-BE91-F28159A6D741}"/>
    <cellStyle name="Moeda 6 2 2 2 4 2 6" xfId="20630" xr:uid="{AADA5A5E-0EE4-4B4E-84B3-70D01EDAEEE2}"/>
    <cellStyle name="Moeda 6 2 2 2 4 2 7" xfId="30050" xr:uid="{5900FB5A-1312-4A70-85EC-81042279FBE5}"/>
    <cellStyle name="Moeda 6 2 2 2 4 2 8" xfId="35115" xr:uid="{E822FC86-025B-4E20-B739-7E13D12A947B}"/>
    <cellStyle name="Moeda 6 2 2 2 4 3" xfId="4136" xr:uid="{BE0B370F-5CC5-4C7D-8304-77811AA9B833}"/>
    <cellStyle name="Moeda 6 2 2 2 4 4" xfId="6409" xr:uid="{55B8D510-8959-4591-8B2D-D2697471D27C}"/>
    <cellStyle name="Moeda 6 2 2 2 4 5" xfId="15226" xr:uid="{F24D1220-48C0-450F-BC31-ADD597E548CF}"/>
    <cellStyle name="Moeda 6 2 2 2 4 6" xfId="17501" xr:uid="{D4C3E361-8373-4C40-97F6-A73A2EA4C313}"/>
    <cellStyle name="Moeda 6 2 2 2 4 7" xfId="19776" xr:uid="{20427084-E985-43E7-808B-63C1B723CBDE}"/>
    <cellStyle name="Moeda 6 2 2 2 4 8" xfId="29210" xr:uid="{D5F282C8-6AB8-4E2B-9A9C-E8C0C1370545}"/>
    <cellStyle name="Moeda 6 2 2 2 4 9" xfId="34262" xr:uid="{E03A939A-C56C-4E47-B818-DC1634D28A50}"/>
    <cellStyle name="Moeda 6 2 2 2 5" xfId="1585" xr:uid="{2CDDFFB2-9FEA-4034-A86D-19E5378D5479}"/>
    <cellStyle name="Moeda 6 2 2 2 5 2" xfId="4426" xr:uid="{811330DB-B6A9-4766-9611-AAB4B143FD05}"/>
    <cellStyle name="Moeda 6 2 2 2 5 3" xfId="7367" xr:uid="{5D5668EF-B4F2-4664-BC58-C9E4E6BFFAF5}"/>
    <cellStyle name="Moeda 6 2 2 2 5 4" xfId="15516" xr:uid="{6885A56A-D938-4C9E-A58A-7334F8552909}"/>
    <cellStyle name="Moeda 6 2 2 2 5 5" xfId="17791" xr:uid="{445E3122-B02E-4379-B5E3-1B4365FCE90C}"/>
    <cellStyle name="Moeda 6 2 2 2 5 6" xfId="20066" xr:uid="{1EB74F97-F08A-4C01-BDDE-37445B217EBD}"/>
    <cellStyle name="Moeda 6 2 2 2 5 7" xfId="29491" xr:uid="{CD064343-C01C-49A5-B1C3-D899A7266FEE}"/>
    <cellStyle name="Moeda 6 2 2 2 5 8" xfId="34551" xr:uid="{784EE6E2-CEF3-46C6-B274-F1941312B477}"/>
    <cellStyle name="Moeda 6 2 2 2 6" xfId="2436" xr:uid="{B4AD99E3-3FB0-49BD-8EAF-383871E8A426}"/>
    <cellStyle name="Moeda 6 2 2 2 6 2" xfId="5277" xr:uid="{45678F29-2CC9-4970-8955-77183805BD73}"/>
    <cellStyle name="Moeda 6 2 2 2 6 3" xfId="8218" xr:uid="{92B3A662-5997-42C3-B2F7-37F542E67185}"/>
    <cellStyle name="Moeda 6 2 2 2 6 4" xfId="16367" xr:uid="{59F256A8-C2A4-495D-A33E-1708C9E2F6A7}"/>
    <cellStyle name="Moeda 6 2 2 2 6 5" xfId="18642" xr:uid="{AB5564D2-15AE-4CAB-894E-DD5A82B99DFB}"/>
    <cellStyle name="Moeda 6 2 2 2 6 6" xfId="20917" xr:uid="{7B514ABB-D9B8-4E36-A471-86D897B4C9E0}"/>
    <cellStyle name="Moeda 6 2 2 2 6 7" xfId="30328" xr:uid="{04708518-9FD7-46B4-93C7-E49A3572F23B}"/>
    <cellStyle name="Moeda 6 2 2 2 6 8" xfId="35402" xr:uid="{C81B53D8-69ED-467C-B28D-C4E668CDD133}"/>
    <cellStyle name="Moeda 6 2 2 2 7" xfId="3001" xr:uid="{814A4436-31D4-4A1E-BF76-15DFBEB2DC11}"/>
    <cellStyle name="Moeda 6 2 2 2 7 2" xfId="11880" xr:uid="{9C6B7F6B-473B-452A-9894-4780A35EC0C5}"/>
    <cellStyle name="Moeda 6 2 2 2 8" xfId="3572" xr:uid="{B34C9B84-7EF7-4411-9A94-5E26279B832E}"/>
    <cellStyle name="Moeda 6 2 2 2 9" xfId="5844" xr:uid="{97ACBB13-4850-44E5-A982-3423D99FF90A}"/>
    <cellStyle name="Moeda 6 2 2 3" xfId="233" xr:uid="{86A0BEFA-635F-4D09-AD1A-7F4307A2EDBB}"/>
    <cellStyle name="Moeda 6 2 2 3 10" xfId="16995" xr:uid="{8A420808-3483-46A4-9E40-A4E66B4BA249}"/>
    <cellStyle name="Moeda 6 2 2 3 11" xfId="19270" xr:uid="{17DCEFFA-D581-45F5-B748-DD460567FFDF}"/>
    <cellStyle name="Moeda 6 2 2 3 12" xfId="21540" xr:uid="{8A628C5B-7137-48F0-8BE9-9764AA37D067}"/>
    <cellStyle name="Moeda 6 2 2 3 13" xfId="28627" xr:uid="{96422D7F-5BA4-4FE3-838E-08BC9CDC0F58}"/>
    <cellStyle name="Moeda 6 2 2 3 14" xfId="30941" xr:uid="{33160573-7116-4D22-BA34-8A844A42231D}"/>
    <cellStyle name="Moeda 6 2 2 3 15" xfId="33201" xr:uid="{E6EBDF46-B1BE-4A90-A4D2-B84609B961AB}"/>
    <cellStyle name="Moeda 6 2 2 3 2" xfId="1099" xr:uid="{01F684DF-8864-4CE1-B2E7-C98310736882}"/>
    <cellStyle name="Moeda 6 2 2 3 2 2" xfId="1951" xr:uid="{8CB4F9D1-F959-4E9F-858D-BD0EED074DF5}"/>
    <cellStyle name="Moeda 6 2 2 3 2 2 2" xfId="4792" xr:uid="{2544798D-9F48-4421-B351-B7179646100E}"/>
    <cellStyle name="Moeda 6 2 2 3 2 2 3" xfId="7733" xr:uid="{680E7556-D882-42BC-A122-EDCEDE9B4F8B}"/>
    <cellStyle name="Moeda 6 2 2 3 2 2 4" xfId="15882" xr:uid="{F4FE94DC-8C67-49B3-964E-14077AC4BDCA}"/>
    <cellStyle name="Moeda 6 2 2 3 2 2 5" xfId="18157" xr:uid="{24EE9D0E-C4BF-4F37-A00C-740FF5FA0ADB}"/>
    <cellStyle name="Moeda 6 2 2 3 2 2 6" xfId="20432" xr:uid="{997288DF-93EE-44CB-A8A9-14A81A0319C1}"/>
    <cellStyle name="Moeda 6 2 2 3 2 2 7" xfId="29852" xr:uid="{EDF0E83A-529F-42F4-97EB-8AC90BA0A3C9}"/>
    <cellStyle name="Moeda 6 2 2 3 2 2 8" xfId="34917" xr:uid="{6C1E2CB1-0787-43FA-8F72-AC39855F2E3A}"/>
    <cellStyle name="Moeda 6 2 2 3 2 3" xfId="3938" xr:uid="{1D04B4AC-1045-470E-811B-B23F79BA866C}"/>
    <cellStyle name="Moeda 6 2 2 3 2 4" xfId="5979" xr:uid="{51EE6779-A14C-4D7B-975E-3A814974F894}"/>
    <cellStyle name="Moeda 6 2 2 3 2 5" xfId="15028" xr:uid="{E225743A-14C0-47C9-855C-57755EF41247}"/>
    <cellStyle name="Moeda 6 2 2 3 2 6" xfId="17303" xr:uid="{2BD1BAAA-5E36-4328-B689-78A2BF091748}"/>
    <cellStyle name="Moeda 6 2 2 3 2 7" xfId="19578" xr:uid="{4CE19018-DE71-4D32-A77C-A770BA97CD51}"/>
    <cellStyle name="Moeda 6 2 2 3 2 8" xfId="29012" xr:uid="{141D34C1-292F-4A55-B7E7-1432DF15F4E3}"/>
    <cellStyle name="Moeda 6 2 2 3 2 9" xfId="34079" xr:uid="{B3EB177B-5FAB-4E61-856A-3A33D6F10F54}"/>
    <cellStyle name="Moeda 6 2 2 3 3" xfId="1354" xr:uid="{9276AD17-544F-416E-A1FE-7D08F76871B8}"/>
    <cellStyle name="Moeda 6 2 2 3 3 2" xfId="2206" xr:uid="{2CC9FC16-B9CE-4EDA-826C-87E3764D2D81}"/>
    <cellStyle name="Moeda 6 2 2 3 3 2 2" xfId="5047" xr:uid="{0C49DFD5-B72D-4E07-9086-098B01C98F13}"/>
    <cellStyle name="Moeda 6 2 2 3 3 2 3" xfId="7988" xr:uid="{5638C398-3F0A-4615-B52E-42ABCF3B1304}"/>
    <cellStyle name="Moeda 6 2 2 3 3 2 4" xfId="16137" xr:uid="{83423B14-0A89-41BD-8005-537AE6136C78}"/>
    <cellStyle name="Moeda 6 2 2 3 3 2 5" xfId="18412" xr:uid="{913C4DAC-499F-467F-850D-80A2C2C696E1}"/>
    <cellStyle name="Moeda 6 2 2 3 3 2 6" xfId="20687" xr:uid="{FABA7CCB-725C-4B2B-A398-503DE7171B3F}"/>
    <cellStyle name="Moeda 6 2 2 3 3 2 7" xfId="30107" xr:uid="{F2091D71-7A48-4B28-8E0B-81D6EBFDE398}"/>
    <cellStyle name="Moeda 6 2 2 3 3 2 8" xfId="35172" xr:uid="{1CE8F4FA-E262-441F-97E7-C403DBE40E6C}"/>
    <cellStyle name="Moeda 6 2 2 3 3 3" xfId="4193" xr:uid="{C819071C-521E-40A2-9E69-119852F95B87}"/>
    <cellStyle name="Moeda 6 2 2 3 3 4" xfId="6466" xr:uid="{36F8B868-3EB4-4C1A-80E3-8864C4C89EA8}"/>
    <cellStyle name="Moeda 6 2 2 3 3 5" xfId="15283" xr:uid="{BEA7F0FD-98D2-4C08-8A7E-B86DCDA429DA}"/>
    <cellStyle name="Moeda 6 2 2 3 3 6" xfId="17558" xr:uid="{547A93F9-635D-4072-92E2-7267991CB950}"/>
    <cellStyle name="Moeda 6 2 2 3 3 7" xfId="19833" xr:uid="{214C97C3-01FC-4F39-BC4B-0B027046E686}"/>
    <cellStyle name="Moeda 6 2 2 3 3 8" xfId="29267" xr:uid="{23030A27-FB40-49E3-8866-237DA178FAA2}"/>
    <cellStyle name="Moeda 6 2 2 3 3 9" xfId="34319" xr:uid="{CCD699F2-5637-4D63-8DED-036A387E4518}"/>
    <cellStyle name="Moeda 6 2 2 3 4" xfId="1643" xr:uid="{03374436-E364-4FCE-AE9F-00CDEF12D563}"/>
    <cellStyle name="Moeda 6 2 2 3 4 2" xfId="4484" xr:uid="{98B703B3-C7B4-414F-8334-87CBF9012C30}"/>
    <cellStyle name="Moeda 6 2 2 3 4 3" xfId="7425" xr:uid="{71A1B6C7-3582-43F7-BC15-0A75E000E749}"/>
    <cellStyle name="Moeda 6 2 2 3 4 4" xfId="15574" xr:uid="{F2E35DD4-504F-4E6E-B534-66856F16B005}"/>
    <cellStyle name="Moeda 6 2 2 3 4 5" xfId="17849" xr:uid="{D56B6998-0D5E-4E8A-9BB1-1CC9CE106A35}"/>
    <cellStyle name="Moeda 6 2 2 3 4 6" xfId="20124" xr:uid="{AC6FF02A-2FCF-4CCE-B070-F8239959D3DC}"/>
    <cellStyle name="Moeda 6 2 2 3 4 7" xfId="29549" xr:uid="{54827775-3BD5-4253-8594-4745D89E2834}"/>
    <cellStyle name="Moeda 6 2 2 3 4 8" xfId="34609" xr:uid="{6FDCAEAE-1A52-4169-A189-BF47FAA23B2D}"/>
    <cellStyle name="Moeda 6 2 2 3 5" xfId="2494" xr:uid="{0F0B07C9-451E-4F3D-8604-823E8C4C0F95}"/>
    <cellStyle name="Moeda 6 2 2 3 5 2" xfId="5335" xr:uid="{5A1C2CAF-6A02-45AF-A6FF-C0D415DD9107}"/>
    <cellStyle name="Moeda 6 2 2 3 5 3" xfId="8276" xr:uid="{F64FE096-3BDF-41EA-BDE5-D1EA051F95B2}"/>
    <cellStyle name="Moeda 6 2 2 3 5 4" xfId="16425" xr:uid="{F07AEE5C-8173-4AA9-B51B-D95B717DE738}"/>
    <cellStyle name="Moeda 6 2 2 3 5 5" xfId="18700" xr:uid="{BD973A73-5B38-472B-B229-025F32201321}"/>
    <cellStyle name="Moeda 6 2 2 3 5 6" xfId="20975" xr:uid="{361A06C4-1AF1-4ECF-8783-593704BFBF29}"/>
    <cellStyle name="Moeda 6 2 2 3 5 7" xfId="30386" xr:uid="{6F66C4AF-4095-43F9-9796-5D0FE33C6949}"/>
    <cellStyle name="Moeda 6 2 2 3 5 8" xfId="35460" xr:uid="{BA64197D-14AE-4427-A6AF-F26937DDF250}"/>
    <cellStyle name="Moeda 6 2 2 3 6" xfId="3059" xr:uid="{0665F54C-8E35-42D8-9DF9-F50244BA1625}"/>
    <cellStyle name="Moeda 6 2 2 3 6 2" xfId="11938" xr:uid="{E0E4405A-0653-496B-9EC3-F2E49AF9EFD7}"/>
    <cellStyle name="Moeda 6 2 2 3 7" xfId="3630" xr:uid="{3D4C63E8-3F81-4533-816B-61A8B69E9A70}"/>
    <cellStyle name="Moeda 6 2 2 3 8" xfId="5902" xr:uid="{47E68410-E24D-4666-9372-FD20250382F1}"/>
    <cellStyle name="Moeda 6 2 2 3 9" xfId="14720" xr:uid="{909CB29E-374C-4607-B479-A93312F039D8}"/>
    <cellStyle name="Moeda 6 2 2 4" xfId="995" xr:uid="{60F7FB78-BEED-4413-A9FC-2E1D02F60463}"/>
    <cellStyle name="Moeda 6 2 2 4 2" xfId="1847" xr:uid="{70B832DB-50F8-4DF3-A3CF-395547FE4951}"/>
    <cellStyle name="Moeda 6 2 2 4 2 2" xfId="4688" xr:uid="{468F3D7B-20A8-4BDB-8C1D-7ADE32A6AB7D}"/>
    <cellStyle name="Moeda 6 2 2 4 2 3" xfId="7629" xr:uid="{92A8D9E0-EEA1-478D-B54B-C5B9C0378069}"/>
    <cellStyle name="Moeda 6 2 2 4 2 4" xfId="15778" xr:uid="{9ABBAEA5-BB84-428F-8839-519DC60AEC15}"/>
    <cellStyle name="Moeda 6 2 2 4 2 5" xfId="18053" xr:uid="{B5F96AD7-EBB0-4E92-8FB0-EA9F0E0FDD9B}"/>
    <cellStyle name="Moeda 6 2 2 4 2 6" xfId="20328" xr:uid="{F7B2C3A6-A429-4CE5-A83F-A387C71ACF82}"/>
    <cellStyle name="Moeda 6 2 2 4 2 7" xfId="29748" xr:uid="{8C42D49F-F13E-40E0-AC81-E99129CAD369}"/>
    <cellStyle name="Moeda 6 2 2 4 2 8" xfId="34813" xr:uid="{167AC63F-3396-44A0-99A4-D08ADB5892FB}"/>
    <cellStyle name="Moeda 6 2 2 4 3" xfId="3834" xr:uid="{1AF32F04-33C4-482C-8179-B8A33864BB2A}"/>
    <cellStyle name="Moeda 6 2 2 4 4" xfId="5982" xr:uid="{BEF554D5-480D-478D-A8F4-A1E9B5368E5B}"/>
    <cellStyle name="Moeda 6 2 2 4 5" xfId="14924" xr:uid="{C915B456-2AFC-4579-8971-7688138F1B84}"/>
    <cellStyle name="Moeda 6 2 2 4 6" xfId="17199" xr:uid="{7003508B-929D-49AC-BD0A-7873C547F7FD}"/>
    <cellStyle name="Moeda 6 2 2 4 7" xfId="19474" xr:uid="{67326488-529F-419E-A2A7-794D0F0B6047}"/>
    <cellStyle name="Moeda 6 2 2 4 8" xfId="28908" xr:uid="{6B4977B4-C24E-42A7-AD73-615AF3A8EF96}"/>
    <cellStyle name="Moeda 6 2 2 4 9" xfId="33988" xr:uid="{FC4F5812-2594-4737-B40F-C495785B575F}"/>
    <cellStyle name="Moeda 6 2 2 5" xfId="1250" xr:uid="{694C7BF4-772E-4125-BDCD-9A336DD265F6}"/>
    <cellStyle name="Moeda 6 2 2 5 2" xfId="2102" xr:uid="{6B1292D4-EA06-47DA-A0F4-D56EC4BE3CE4}"/>
    <cellStyle name="Moeda 6 2 2 5 2 2" xfId="4943" xr:uid="{20BC9693-785A-404E-A3DC-9E59E41AFD92}"/>
    <cellStyle name="Moeda 6 2 2 5 2 3" xfId="7884" xr:uid="{5F5BDBB8-7703-4E28-A37A-F824B8F37A5E}"/>
    <cellStyle name="Moeda 6 2 2 5 2 4" xfId="16033" xr:uid="{80D91D1A-0393-41AF-872C-DB03AF8B6D31}"/>
    <cellStyle name="Moeda 6 2 2 5 2 5" xfId="18308" xr:uid="{6C0710DA-59C0-48B3-A539-48C2DB46806B}"/>
    <cellStyle name="Moeda 6 2 2 5 2 6" xfId="20583" xr:uid="{7DCD85B2-953C-4369-B9D3-E54384A9A2F4}"/>
    <cellStyle name="Moeda 6 2 2 5 2 7" xfId="30003" xr:uid="{C4AB9AE3-F0B4-4BB1-AE10-AF55234CE711}"/>
    <cellStyle name="Moeda 6 2 2 5 2 8" xfId="35068" xr:uid="{A0AFC9AD-63BD-4BA9-A796-01F71E13108F}"/>
    <cellStyle name="Moeda 6 2 2 5 3" xfId="4089" xr:uid="{A634F39D-178B-47A8-BAE4-9874AB5B7430}"/>
    <cellStyle name="Moeda 6 2 2 5 4" xfId="6362" xr:uid="{6406F504-9776-4DB6-B0E4-59BB304F066F}"/>
    <cellStyle name="Moeda 6 2 2 5 5" xfId="15179" xr:uid="{F317B9D1-271E-4C40-9061-D3A8CB2DBEC7}"/>
    <cellStyle name="Moeda 6 2 2 5 6" xfId="17454" xr:uid="{B1316118-D7C8-4865-899E-E7393DCB7015}"/>
    <cellStyle name="Moeda 6 2 2 5 7" xfId="19729" xr:uid="{884929AE-9B1B-4EBF-86C9-0076C3B43362}"/>
    <cellStyle name="Moeda 6 2 2 5 8" xfId="29163" xr:uid="{0928DC8F-8A91-4089-B9E1-3A746C795B79}"/>
    <cellStyle name="Moeda 6 2 2 5 9" xfId="34215" xr:uid="{AB9AD353-9EF0-4E48-81B3-14C01E686188}"/>
    <cellStyle name="Moeda 6 2 2 6" xfId="1538" xr:uid="{95F6C754-6EA8-4D44-A770-1B1E662799AF}"/>
    <cellStyle name="Moeda 6 2 2 6 2" xfId="4379" xr:uid="{62ED6990-251D-4526-812E-F764EA7D7472}"/>
    <cellStyle name="Moeda 6 2 2 6 3" xfId="7320" xr:uid="{A3A2501E-2FF5-4F1B-A3FF-744978627F45}"/>
    <cellStyle name="Moeda 6 2 2 6 4" xfId="15469" xr:uid="{56AA33DF-3320-4557-9982-40AF18A38FB2}"/>
    <cellStyle name="Moeda 6 2 2 6 5" xfId="17744" xr:uid="{506A8BF9-311F-4E88-B9E4-03F4A8CCE2ED}"/>
    <cellStyle name="Moeda 6 2 2 6 6" xfId="20019" xr:uid="{0F6F438F-7FB8-4FDA-8C6C-ED12917BCEDF}"/>
    <cellStyle name="Moeda 6 2 2 6 7" xfId="29444" xr:uid="{A1E21711-1C36-4D5C-B287-071C99BDD9A0}"/>
    <cellStyle name="Moeda 6 2 2 6 8" xfId="34504" xr:uid="{C510FF12-5E4A-4346-BF0F-BAF6952679C2}"/>
    <cellStyle name="Moeda 6 2 2 7" xfId="2389" xr:uid="{52672CEF-8CC3-4D2B-99E4-8538AB20CF32}"/>
    <cellStyle name="Moeda 6 2 2 7 2" xfId="5230" xr:uid="{8EAF2DDA-F985-4E1A-93C7-C2ABB6CB1547}"/>
    <cellStyle name="Moeda 6 2 2 7 3" xfId="8171" xr:uid="{99787461-17F5-4948-B662-ED938F96B5D9}"/>
    <cellStyle name="Moeda 6 2 2 7 4" xfId="16320" xr:uid="{47771D82-FA9D-4FAA-AF5B-3B39015AA3FB}"/>
    <cellStyle name="Moeda 6 2 2 7 5" xfId="18595" xr:uid="{10D28A1E-F630-476F-927C-EFA756D0FAF3}"/>
    <cellStyle name="Moeda 6 2 2 7 6" xfId="20870" xr:uid="{337505BE-F96B-4F20-8842-025975B4DEA0}"/>
    <cellStyle name="Moeda 6 2 2 7 7" xfId="30281" xr:uid="{D9D3D6F5-626B-4224-930D-D860D5DDB253}"/>
    <cellStyle name="Moeda 6 2 2 7 8" xfId="35355" xr:uid="{A51DFAEB-9D0B-45E1-829E-A1253EDF14C5}"/>
    <cellStyle name="Moeda 6 2 2 8" xfId="2954" xr:uid="{8A786BB0-181B-40F6-9BCC-E934FED2DCDC}"/>
    <cellStyle name="Moeda 6 2 2 8 2" xfId="11833" xr:uid="{1971A835-0AAD-4E4A-A4A0-CE63C072BA34}"/>
    <cellStyle name="Moeda 6 2 2 8 3" xfId="28522" xr:uid="{2C63EC34-5ACA-4F40-8410-3613AB892064}"/>
    <cellStyle name="Moeda 6 2 2 8 4" xfId="39073" xr:uid="{B94E1CEE-17A3-42DA-B632-31022083E5F7}"/>
    <cellStyle name="Moeda 6 2 2 9" xfId="3525" xr:uid="{CAC3D956-A6D4-4E00-AE93-364EE60AE93A}"/>
    <cellStyle name="Moeda 6 2 20" xfId="33075" xr:uid="{983EDC45-0374-4EFF-801E-7D9573E9159F}"/>
    <cellStyle name="Moeda 6 2 21" xfId="37380" xr:uid="{2CD9E026-F5F9-47C3-9E00-DB74C10C43A6}"/>
    <cellStyle name="Moeda 6 2 22" xfId="42380" xr:uid="{75C65676-8455-4A5A-A4EA-68ABF1AF7A0E}"/>
    <cellStyle name="Moeda 6 2 3" xfId="154" xr:uid="{0E2ABD69-CE12-48C3-89D6-3AB11EBBAF0E}"/>
    <cellStyle name="Moeda 6 2 3 10" xfId="14641" xr:uid="{BF7C19EC-ADAA-479A-8D9B-765D090B6749}"/>
    <cellStyle name="Moeda 6 2 3 11" xfId="16916" xr:uid="{379B549F-8878-45BA-82B8-943EA0B4B6A4}"/>
    <cellStyle name="Moeda 6 2 3 12" xfId="19191" xr:uid="{69BBC766-EF76-48DD-97A1-B69440DC992F}"/>
    <cellStyle name="Moeda 6 2 3 13" xfId="21461" xr:uid="{870F9E1E-FDC0-40E3-A69D-19351215F886}"/>
    <cellStyle name="Moeda 6 2 3 14" xfId="26636" xr:uid="{B143C1FB-E2B4-472F-88CF-6B286AA265DC}"/>
    <cellStyle name="Moeda 6 2 3 15" xfId="30862" xr:uid="{53E06B95-D88A-4E64-9101-1F69C742C44A}"/>
    <cellStyle name="Moeda 6 2 3 16" xfId="33122" xr:uid="{A964FB3F-6FFA-40BA-93A9-EF3CECA28E22}"/>
    <cellStyle name="Moeda 6 2 3 17" xfId="37422" xr:uid="{AE15C498-E80E-4864-99A8-C4CBE4A8BFC3}"/>
    <cellStyle name="Moeda 6 2 3 2" xfId="259" xr:uid="{2532BB06-EC9C-4761-90FE-066E54C08D46}"/>
    <cellStyle name="Moeda 6 2 3 2 10" xfId="17021" xr:uid="{E3005A08-4B12-45E8-A0F8-03249868CDE8}"/>
    <cellStyle name="Moeda 6 2 3 2 11" xfId="19296" xr:uid="{3D706CFD-3E40-4788-A9CA-A4C2BE000776}"/>
    <cellStyle name="Moeda 6 2 3 2 12" xfId="21566" xr:uid="{8BC4E124-9947-40D0-8695-77ED38EBB823}"/>
    <cellStyle name="Moeda 6 2 3 2 13" xfId="28653" xr:uid="{EE1503B4-9F72-43D7-B1B5-0FE531DABEE0}"/>
    <cellStyle name="Moeda 6 2 3 2 14" xfId="30967" xr:uid="{B65ED9B2-D0AC-450B-B78E-D6130D9FC207}"/>
    <cellStyle name="Moeda 6 2 3 2 15" xfId="33227" xr:uid="{36936183-460D-49F9-B2A8-BCD747DAD60A}"/>
    <cellStyle name="Moeda 6 2 3 2 2" xfId="1125" xr:uid="{36C6F09B-9AB3-402C-954C-050A43F330B1}"/>
    <cellStyle name="Moeda 6 2 3 2 2 2" xfId="1977" xr:uid="{499FCB65-8A8E-453A-A975-2DFBD09AC46E}"/>
    <cellStyle name="Moeda 6 2 3 2 2 2 2" xfId="4818" xr:uid="{A8DCCD72-5A48-4C83-BAD4-449E09B3CE75}"/>
    <cellStyle name="Moeda 6 2 3 2 2 2 3" xfId="7759" xr:uid="{5DF3F31D-923E-43D8-8393-56D8E9377560}"/>
    <cellStyle name="Moeda 6 2 3 2 2 2 4" xfId="15908" xr:uid="{1FA1B2F8-509F-44C5-96F0-E0114A20C2AA}"/>
    <cellStyle name="Moeda 6 2 3 2 2 2 5" xfId="18183" xr:uid="{4ACE7391-4943-4D14-AB84-3C4224FA9C9C}"/>
    <cellStyle name="Moeda 6 2 3 2 2 2 6" xfId="20458" xr:uid="{9A662578-D261-4DC8-BABA-7C8E45ADE2CD}"/>
    <cellStyle name="Moeda 6 2 3 2 2 2 7" xfId="29878" xr:uid="{B021BF5C-E523-4F63-80AF-4A23DE73CB3F}"/>
    <cellStyle name="Moeda 6 2 3 2 2 2 8" xfId="34943" xr:uid="{438D7C49-C3BB-4197-B047-A43CBDA7CCAA}"/>
    <cellStyle name="Moeda 6 2 3 2 2 3" xfId="3964" xr:uid="{C1307665-229F-48A6-AE8D-7D7FB16F53CB}"/>
    <cellStyle name="Moeda 6 2 3 2 2 4" xfId="6318" xr:uid="{58A8D600-355D-42CA-BD6E-B77126A01F3A}"/>
    <cellStyle name="Moeda 6 2 3 2 2 5" xfId="15054" xr:uid="{6AA3E310-13A9-4DB0-A3A4-D32D56E4582C}"/>
    <cellStyle name="Moeda 6 2 3 2 2 6" xfId="17329" xr:uid="{13511FFA-7049-4572-950D-90CE59831B8E}"/>
    <cellStyle name="Moeda 6 2 3 2 2 7" xfId="19604" xr:uid="{DC24CD20-1430-4FE5-B382-0F141E12F324}"/>
    <cellStyle name="Moeda 6 2 3 2 2 8" xfId="29038" xr:uid="{5BE521EF-ACC8-4FC3-87CC-9000D7E267E4}"/>
    <cellStyle name="Moeda 6 2 3 2 2 9" xfId="34099" xr:uid="{E452EC64-70D4-4D25-9A96-B831C0B76A55}"/>
    <cellStyle name="Moeda 6 2 3 2 3" xfId="1380" xr:uid="{7E51BD47-6A28-493E-A881-2A69CB666D2C}"/>
    <cellStyle name="Moeda 6 2 3 2 3 2" xfId="2232" xr:uid="{0D170584-FFDC-4EEB-8991-7537ED7E3BDE}"/>
    <cellStyle name="Moeda 6 2 3 2 3 2 2" xfId="5073" xr:uid="{5EF6F151-974E-47AC-A1C0-8924B77F9AB1}"/>
    <cellStyle name="Moeda 6 2 3 2 3 2 3" xfId="8014" xr:uid="{8103860E-E7C4-4A40-95E7-DC635F90563E}"/>
    <cellStyle name="Moeda 6 2 3 2 3 2 4" xfId="16163" xr:uid="{331B35AB-051A-43AE-A6B0-BA104AF282FA}"/>
    <cellStyle name="Moeda 6 2 3 2 3 2 5" xfId="18438" xr:uid="{17F5FE34-35E3-49B9-81F1-47AB533D1582}"/>
    <cellStyle name="Moeda 6 2 3 2 3 2 6" xfId="20713" xr:uid="{4DB6600C-EB4F-411F-A0D0-1AD0CC129687}"/>
    <cellStyle name="Moeda 6 2 3 2 3 2 7" xfId="30133" xr:uid="{1B18639F-AF93-4C4A-AE39-585FF7B50D78}"/>
    <cellStyle name="Moeda 6 2 3 2 3 2 8" xfId="35198" xr:uid="{199B4330-79F5-426F-B762-9C6AE7F768DB}"/>
    <cellStyle name="Moeda 6 2 3 2 3 3" xfId="4219" xr:uid="{5F6A2666-3B1E-4994-AED9-4F85CA66A817}"/>
    <cellStyle name="Moeda 6 2 3 2 3 4" xfId="6492" xr:uid="{B6D5ECF7-8517-46C8-935A-C761D7649119}"/>
    <cellStyle name="Moeda 6 2 3 2 3 5" xfId="15309" xr:uid="{43A9B051-12C1-4035-938D-A331207BD0B8}"/>
    <cellStyle name="Moeda 6 2 3 2 3 6" xfId="17584" xr:uid="{76458213-16B2-4481-B9D8-69CB8FB78EAD}"/>
    <cellStyle name="Moeda 6 2 3 2 3 7" xfId="19859" xr:uid="{183F147B-17C6-4924-8980-B4C009F183D8}"/>
    <cellStyle name="Moeda 6 2 3 2 3 8" xfId="29293" xr:uid="{BE8CCE92-6DC9-4E4F-BB89-C05BB020AB14}"/>
    <cellStyle name="Moeda 6 2 3 2 3 9" xfId="34345" xr:uid="{4CDF54AC-DCDC-4694-AE26-BAB93AB0B97C}"/>
    <cellStyle name="Moeda 6 2 3 2 4" xfId="1669" xr:uid="{BE847F75-EF08-4E0C-80CE-CB0485C97238}"/>
    <cellStyle name="Moeda 6 2 3 2 4 2" xfId="4510" xr:uid="{E42A07E8-EFC6-429F-BE67-5B5539A48527}"/>
    <cellStyle name="Moeda 6 2 3 2 4 3" xfId="7451" xr:uid="{AB6A8C25-A951-43D9-BE80-E3EA3A8FB1CA}"/>
    <cellStyle name="Moeda 6 2 3 2 4 4" xfId="15600" xr:uid="{7D6C39D1-8A00-49E5-B03D-6BF61E662A88}"/>
    <cellStyle name="Moeda 6 2 3 2 4 5" xfId="17875" xr:uid="{49F83EBF-3796-468B-B1BB-0D8815149752}"/>
    <cellStyle name="Moeda 6 2 3 2 4 6" xfId="20150" xr:uid="{A8C88E88-F466-431A-8083-CA13CC96F646}"/>
    <cellStyle name="Moeda 6 2 3 2 4 7" xfId="29575" xr:uid="{31317235-67A5-490C-A84F-DAF1E42091D2}"/>
    <cellStyle name="Moeda 6 2 3 2 4 8" xfId="34635" xr:uid="{751E6AC6-ED92-418A-B947-3E7B67B75148}"/>
    <cellStyle name="Moeda 6 2 3 2 5" xfId="2520" xr:uid="{B93FC60C-554C-49EC-AA45-D748ED16006E}"/>
    <cellStyle name="Moeda 6 2 3 2 5 2" xfId="5361" xr:uid="{B4EC3991-5179-4285-B47D-E0D848392B5F}"/>
    <cellStyle name="Moeda 6 2 3 2 5 3" xfId="8302" xr:uid="{CBC7FD2F-37A4-4829-9138-72CFAE1B5A57}"/>
    <cellStyle name="Moeda 6 2 3 2 5 4" xfId="16451" xr:uid="{6BCF9D8E-38F8-4176-A588-036B98C4E210}"/>
    <cellStyle name="Moeda 6 2 3 2 5 5" xfId="18726" xr:uid="{82437482-79DD-4F90-B7FD-3ABFC07201F5}"/>
    <cellStyle name="Moeda 6 2 3 2 5 6" xfId="21001" xr:uid="{06A1C1BB-0798-48FF-995E-C059268CBEEA}"/>
    <cellStyle name="Moeda 6 2 3 2 5 7" xfId="30412" xr:uid="{7C270730-2C0C-470F-9D1D-560B9812F0BE}"/>
    <cellStyle name="Moeda 6 2 3 2 5 8" xfId="35486" xr:uid="{8ACAAEAB-DA77-4676-98CB-BE1E82737E31}"/>
    <cellStyle name="Moeda 6 2 3 2 6" xfId="3085" xr:uid="{D2D4E7AB-97BD-4525-8163-7C4FA30A0F34}"/>
    <cellStyle name="Moeda 6 2 3 2 6 2" xfId="11964" xr:uid="{AAABA9B3-98CB-4607-9A7A-0329B2AA7533}"/>
    <cellStyle name="Moeda 6 2 3 2 7" xfId="3656" xr:uid="{3279B682-0824-4F94-8BE4-B52C67DB9E2B}"/>
    <cellStyle name="Moeda 6 2 3 2 8" xfId="5928" xr:uid="{92370FCA-BD29-4672-8B66-8B660D7B3FEE}"/>
    <cellStyle name="Moeda 6 2 3 2 9" xfId="14746" xr:uid="{14479906-E9D9-41A8-A38F-50A4FD6965B7}"/>
    <cellStyle name="Moeda 6 2 3 3" xfId="1021" xr:uid="{4187D34F-70BC-4D15-9D36-C20EF374F3C9}"/>
    <cellStyle name="Moeda 6 2 3 3 2" xfId="1873" xr:uid="{0734A415-46A2-4435-BB92-1391CEBCDC38}"/>
    <cellStyle name="Moeda 6 2 3 3 2 2" xfId="4714" xr:uid="{F7D9C423-FD42-401E-8A84-D99FA6809CDF}"/>
    <cellStyle name="Moeda 6 2 3 3 2 3" xfId="7655" xr:uid="{C2D9835C-AAEF-4452-88F3-D11F43DC2919}"/>
    <cellStyle name="Moeda 6 2 3 3 2 4" xfId="15804" xr:uid="{5D159377-90A2-4F4A-8325-DCB3AD989235}"/>
    <cellStyle name="Moeda 6 2 3 3 2 5" xfId="18079" xr:uid="{E8FEE83C-6602-415B-AE47-56F1EF323F7C}"/>
    <cellStyle name="Moeda 6 2 3 3 2 6" xfId="20354" xr:uid="{5331BCD9-522E-4D02-B382-E14D5F448E0C}"/>
    <cellStyle name="Moeda 6 2 3 3 2 7" xfId="29774" xr:uid="{7D4A41AB-1923-46D4-997E-51FCBC811CE1}"/>
    <cellStyle name="Moeda 6 2 3 3 2 8" xfId="34839" xr:uid="{FEB0417D-448F-4687-993F-07109A36E357}"/>
    <cellStyle name="Moeda 6 2 3 3 3" xfId="3860" xr:uid="{325AC94F-6914-4074-8685-A789BC2A937E}"/>
    <cellStyle name="Moeda 6 2 3 3 4" xfId="6303" xr:uid="{369E6CF9-E54D-4EF1-8D3B-B6506050D78F}"/>
    <cellStyle name="Moeda 6 2 3 3 5" xfId="14950" xr:uid="{47C1F899-3848-4BBC-A4AA-8B9AC3131505}"/>
    <cellStyle name="Moeda 6 2 3 3 6" xfId="17225" xr:uid="{95F85A29-C512-42F6-9292-0F5410C78B51}"/>
    <cellStyle name="Moeda 6 2 3 3 7" xfId="19500" xr:uid="{82B56E4E-6FB3-43E9-A234-E9BCA69909BC}"/>
    <cellStyle name="Moeda 6 2 3 3 8" xfId="28934" xr:uid="{88F43AF7-3A58-4524-8B57-E94FFB09EAFC}"/>
    <cellStyle name="Moeda 6 2 3 3 9" xfId="34011" xr:uid="{E6083669-4264-4BF9-9BEA-02E499BB39B3}"/>
    <cellStyle name="Moeda 6 2 3 4" xfId="1276" xr:uid="{3330AE95-100D-48D7-A936-AB54A2245B81}"/>
    <cellStyle name="Moeda 6 2 3 4 2" xfId="2128" xr:uid="{1EACFE3E-3C6D-4A44-80D8-45415A698830}"/>
    <cellStyle name="Moeda 6 2 3 4 2 2" xfId="4969" xr:uid="{166529BB-0866-47F6-808B-DFDB11B7D594}"/>
    <cellStyle name="Moeda 6 2 3 4 2 3" xfId="7910" xr:uid="{7724A4C7-9DAA-4E46-84E3-268B68487476}"/>
    <cellStyle name="Moeda 6 2 3 4 2 4" xfId="16059" xr:uid="{53B994B6-5DC2-44C7-8225-6970BDCE68A0}"/>
    <cellStyle name="Moeda 6 2 3 4 2 5" xfId="18334" xr:uid="{5ECCEDCB-D793-4C91-B586-867D2BAF63BF}"/>
    <cellStyle name="Moeda 6 2 3 4 2 6" xfId="20609" xr:uid="{BE0A228C-E7C6-4B23-A341-3570A6085105}"/>
    <cellStyle name="Moeda 6 2 3 4 2 7" xfId="30029" xr:uid="{633D6D2B-02B6-425E-8241-9FECFCF96850}"/>
    <cellStyle name="Moeda 6 2 3 4 2 8" xfId="35094" xr:uid="{1F473E2A-AFD6-421F-BCAD-4C1BEE9AF769}"/>
    <cellStyle name="Moeda 6 2 3 4 3" xfId="4115" xr:uid="{9591D629-B3B4-4F68-A9C5-ACC76AD59CB5}"/>
    <cellStyle name="Moeda 6 2 3 4 4" xfId="6388" xr:uid="{E3CE5DF1-C20A-47DA-97A0-892FC46316F5}"/>
    <cellStyle name="Moeda 6 2 3 4 5" xfId="15205" xr:uid="{92A12FCB-B169-4CE7-A40B-5B583289BA12}"/>
    <cellStyle name="Moeda 6 2 3 4 6" xfId="17480" xr:uid="{B8A6AA09-8C13-43C4-92CB-BD3070D66987}"/>
    <cellStyle name="Moeda 6 2 3 4 7" xfId="19755" xr:uid="{8D1A6318-3F16-45C2-99F2-CD1528FBF713}"/>
    <cellStyle name="Moeda 6 2 3 4 8" xfId="29189" xr:uid="{4AC23997-5380-4922-A4BA-161136EA2929}"/>
    <cellStyle name="Moeda 6 2 3 4 9" xfId="34241" xr:uid="{738B806E-BE6C-4B6A-A3EB-B63C78B8582F}"/>
    <cellStyle name="Moeda 6 2 3 5" xfId="1564" xr:uid="{1E5451C4-44CD-4B86-9AA7-40334484E0FC}"/>
    <cellStyle name="Moeda 6 2 3 5 2" xfId="4405" xr:uid="{D24AD046-B631-45F5-A71F-5635CC877EE5}"/>
    <cellStyle name="Moeda 6 2 3 5 3" xfId="7346" xr:uid="{111007EB-C810-44A9-9D02-1EBD6B3289E2}"/>
    <cellStyle name="Moeda 6 2 3 5 4" xfId="15495" xr:uid="{E574BE82-65F5-48EC-A85B-0B8B4984F402}"/>
    <cellStyle name="Moeda 6 2 3 5 5" xfId="17770" xr:uid="{04C1AD30-EB87-49AA-ADFF-1ED79F30B0D3}"/>
    <cellStyle name="Moeda 6 2 3 5 6" xfId="20045" xr:uid="{685B6A0D-2A50-42DD-92DA-52A490866A97}"/>
    <cellStyle name="Moeda 6 2 3 5 7" xfId="29470" xr:uid="{643E33CF-7991-4207-B455-D1BC05570C70}"/>
    <cellStyle name="Moeda 6 2 3 5 8" xfId="34530" xr:uid="{2190BD51-E00D-4CA5-BA1B-553BCCACF7E8}"/>
    <cellStyle name="Moeda 6 2 3 6" xfId="2415" xr:uid="{7CE24384-8481-4B1A-B411-2428C0185A47}"/>
    <cellStyle name="Moeda 6 2 3 6 2" xfId="5256" xr:uid="{E6B45B42-5802-41CB-97F7-9DD7D448C562}"/>
    <cellStyle name="Moeda 6 2 3 6 3" xfId="8197" xr:uid="{A1EBAB00-E9B4-4804-A6A8-45C175379190}"/>
    <cellStyle name="Moeda 6 2 3 6 4" xfId="16346" xr:uid="{E188C565-3F6D-46DB-AF67-79DE17B0CAE4}"/>
    <cellStyle name="Moeda 6 2 3 6 5" xfId="18621" xr:uid="{B6094861-B8F8-4C89-94E1-F272C4CA5C42}"/>
    <cellStyle name="Moeda 6 2 3 6 6" xfId="20896" xr:uid="{44EE6E39-7C3D-4833-A9C5-B24CFEC0AA13}"/>
    <cellStyle name="Moeda 6 2 3 6 7" xfId="30307" xr:uid="{E0200670-1D34-4E3F-BDF4-436B9DB8E5AE}"/>
    <cellStyle name="Moeda 6 2 3 6 8" xfId="35381" xr:uid="{85DA33E2-E6FD-4693-9AEC-5EA05FE11A22}"/>
    <cellStyle name="Moeda 6 2 3 7" xfId="2980" xr:uid="{B66E9981-C43E-4657-ACD7-E1FB4E792843}"/>
    <cellStyle name="Moeda 6 2 3 7 2" xfId="11859" xr:uid="{71B1FAE4-DACE-40F2-9222-FCC2EB8A82C3}"/>
    <cellStyle name="Moeda 6 2 3 7 3" xfId="28548" xr:uid="{9A5FA521-9867-4BD8-8043-5C65F5DC2A86}"/>
    <cellStyle name="Moeda 6 2 3 7 4" xfId="39094" xr:uid="{1349063C-7D35-4E2D-A9B2-B2FE1D885480}"/>
    <cellStyle name="Moeda 6 2 3 8" xfId="3551" xr:uid="{DC3BE584-B08B-4E16-8C2A-C6822728F5E4}"/>
    <cellStyle name="Moeda 6 2 3 9" xfId="5823" xr:uid="{2A957874-9033-4DD1-AFAB-57C46CA1EDBC}"/>
    <cellStyle name="Moeda 6 2 4" xfId="212" xr:uid="{95BCD3D5-4A09-4015-9673-E30C76529F1D}"/>
    <cellStyle name="Moeda 6 2 4 10" xfId="16974" xr:uid="{8C36A14A-6645-46EE-8403-A6C45B6E3049}"/>
    <cellStyle name="Moeda 6 2 4 11" xfId="19249" xr:uid="{43704DF2-82BA-4BE0-8393-A0F28BA5D22E}"/>
    <cellStyle name="Moeda 6 2 4 12" xfId="21519" xr:uid="{71D4CA4B-684B-456F-A90F-7EF4AA0A4439}"/>
    <cellStyle name="Moeda 6 2 4 13" xfId="26637" xr:uid="{BFCCE7B1-27D1-4C3D-94F1-C53EBE21BAFC}"/>
    <cellStyle name="Moeda 6 2 4 14" xfId="30920" xr:uid="{95B362A7-4BC6-4A21-A34B-E78B6748081C}"/>
    <cellStyle name="Moeda 6 2 4 15" xfId="33180" xr:uid="{CA27CAC3-05C4-4A50-8304-B9A401C0979D}"/>
    <cellStyle name="Moeda 6 2 4 16" xfId="37423" xr:uid="{1BE07AC5-FDE3-4861-B53C-C08D95764BE9}"/>
    <cellStyle name="Moeda 6 2 4 2" xfId="1078" xr:uid="{4CAC2014-BDA9-4D41-B245-D6233D8BAE16}"/>
    <cellStyle name="Moeda 6 2 4 2 2" xfId="1930" xr:uid="{203E96BD-3DC7-4E12-81DD-81F28F6EFA9C}"/>
    <cellStyle name="Moeda 6 2 4 2 2 2" xfId="4771" xr:uid="{7D5CCED6-2074-4D8B-9931-16C318E031EC}"/>
    <cellStyle name="Moeda 6 2 4 2 2 3" xfId="7712" xr:uid="{25513595-F19E-4DF7-AC13-7FBBD1B1D17A}"/>
    <cellStyle name="Moeda 6 2 4 2 2 4" xfId="15861" xr:uid="{7049180F-1F3F-4DC4-903F-451AE03C84FD}"/>
    <cellStyle name="Moeda 6 2 4 2 2 5" xfId="18136" xr:uid="{D43871F0-4ED7-4AA3-BE05-172733D8C251}"/>
    <cellStyle name="Moeda 6 2 4 2 2 6" xfId="20411" xr:uid="{51179E7D-736F-4033-9D31-5F6FCFE0107E}"/>
    <cellStyle name="Moeda 6 2 4 2 2 7" xfId="29831" xr:uid="{FCE88AE2-A8CA-4296-805D-04286ACD6F79}"/>
    <cellStyle name="Moeda 6 2 4 2 2 8" xfId="34896" xr:uid="{2B9E0F34-26E1-4FED-B143-A683FEA53597}"/>
    <cellStyle name="Moeda 6 2 4 2 3" xfId="3917" xr:uid="{D0E5396A-5902-42F4-805B-8CC7419BAC35}"/>
    <cellStyle name="Moeda 6 2 4 2 4" xfId="6310" xr:uid="{558EC1D1-FAD6-49D1-9BDB-AC4F01033CC0}"/>
    <cellStyle name="Moeda 6 2 4 2 5" xfId="15007" xr:uid="{051E70E8-0B1A-43C3-8A92-E2A287D188F2}"/>
    <cellStyle name="Moeda 6 2 4 2 6" xfId="17282" xr:uid="{E3D807C5-EF07-477F-BD90-CDFF75FE22A3}"/>
    <cellStyle name="Moeda 6 2 4 2 7" xfId="19557" xr:uid="{D4A1F0B4-560A-4196-8242-B63B7AD17D57}"/>
    <cellStyle name="Moeda 6 2 4 2 8" xfId="28991" xr:uid="{8FB6B02C-AB74-4BD1-893D-168112BB51A7}"/>
    <cellStyle name="Moeda 6 2 4 2 9" xfId="34061" xr:uid="{2343ECA2-2EC0-4CE6-B510-E99453347BB5}"/>
    <cellStyle name="Moeda 6 2 4 3" xfId="1333" xr:uid="{625C963B-05D3-44F8-B234-6847729322AE}"/>
    <cellStyle name="Moeda 6 2 4 3 2" xfId="2185" xr:uid="{E1758045-4B4A-4284-89FA-8E63797AEC8D}"/>
    <cellStyle name="Moeda 6 2 4 3 2 2" xfId="5026" xr:uid="{10E5DCF6-10BF-4241-9784-DE5C91EEA9FD}"/>
    <cellStyle name="Moeda 6 2 4 3 2 3" xfId="7967" xr:uid="{3DEF7881-7FFA-4497-9A21-C5401350411B}"/>
    <cellStyle name="Moeda 6 2 4 3 2 4" xfId="16116" xr:uid="{45D7D79B-D040-452E-B7AF-D7E367C4D962}"/>
    <cellStyle name="Moeda 6 2 4 3 2 5" xfId="18391" xr:uid="{72162990-D092-4638-B91F-C5BFB3BD0A78}"/>
    <cellStyle name="Moeda 6 2 4 3 2 6" xfId="20666" xr:uid="{E860D6E4-8514-4344-85E3-79B1EE64AC5F}"/>
    <cellStyle name="Moeda 6 2 4 3 2 7" xfId="30086" xr:uid="{609DC41C-5FD8-4DD0-AD09-45622882E4D0}"/>
    <cellStyle name="Moeda 6 2 4 3 2 8" xfId="35151" xr:uid="{43233F44-24D4-4FEE-87C6-2210DC52CBA3}"/>
    <cellStyle name="Moeda 6 2 4 3 3" xfId="4172" xr:uid="{50164DCB-1916-4EF7-A055-012E11AC1FBA}"/>
    <cellStyle name="Moeda 6 2 4 3 4" xfId="6445" xr:uid="{179D8248-9040-4696-90B9-2A6C52950A08}"/>
    <cellStyle name="Moeda 6 2 4 3 5" xfId="15262" xr:uid="{240DAF1C-5550-4986-A672-4078F61D16F6}"/>
    <cellStyle name="Moeda 6 2 4 3 6" xfId="17537" xr:uid="{F6835867-CA7A-4F08-9553-3BA8C0C83F02}"/>
    <cellStyle name="Moeda 6 2 4 3 7" xfId="19812" xr:uid="{787BDA66-7B69-43B3-BE5F-41D68C2D72F7}"/>
    <cellStyle name="Moeda 6 2 4 3 8" xfId="29246" xr:uid="{8F7F8995-DF95-445D-82A4-DD0A7D26E486}"/>
    <cellStyle name="Moeda 6 2 4 3 9" xfId="34298" xr:uid="{39AC7627-960D-4E61-98D0-D6AFAC8F69A6}"/>
    <cellStyle name="Moeda 6 2 4 4" xfId="1622" xr:uid="{4D1427DA-AFA5-4D15-9B4C-F729A1AF6A80}"/>
    <cellStyle name="Moeda 6 2 4 4 2" xfId="4463" xr:uid="{CA859722-3CC7-42DC-BA73-EBEF77754D1D}"/>
    <cellStyle name="Moeda 6 2 4 4 3" xfId="7404" xr:uid="{47E94F87-DA94-4DDF-AD96-AD1CCB891FE2}"/>
    <cellStyle name="Moeda 6 2 4 4 4" xfId="15553" xr:uid="{3C4AB07E-E962-4167-9EB3-CFEBFD06DF1D}"/>
    <cellStyle name="Moeda 6 2 4 4 5" xfId="17828" xr:uid="{886039EE-A698-41F2-BEA7-70735849F090}"/>
    <cellStyle name="Moeda 6 2 4 4 6" xfId="20103" xr:uid="{311F0E38-71C1-4BBE-BA42-954DD0F51D39}"/>
    <cellStyle name="Moeda 6 2 4 4 7" xfId="29528" xr:uid="{2D8E92F7-C5FB-4923-8B0A-4FE5FDA8BF42}"/>
    <cellStyle name="Moeda 6 2 4 4 8" xfId="34588" xr:uid="{B5D631B6-85D7-47DE-B80E-75A1179BC7CA}"/>
    <cellStyle name="Moeda 6 2 4 5" xfId="2473" xr:uid="{CB1DFA6F-7621-4E4A-B9CA-1677BBA388E1}"/>
    <cellStyle name="Moeda 6 2 4 5 2" xfId="5314" xr:uid="{B1AC4A58-93AC-43C4-A096-81B9056484FC}"/>
    <cellStyle name="Moeda 6 2 4 5 3" xfId="8255" xr:uid="{E83E7C87-13FD-4FDD-AE47-115DD103FDBB}"/>
    <cellStyle name="Moeda 6 2 4 5 4" xfId="16404" xr:uid="{CCFF5202-A7FB-44C1-876E-F8DF82E53D8E}"/>
    <cellStyle name="Moeda 6 2 4 5 5" xfId="18679" xr:uid="{025253B7-4476-43CA-8F8E-978927A92210}"/>
    <cellStyle name="Moeda 6 2 4 5 6" xfId="20954" xr:uid="{C19E1060-6A95-4B57-90AE-6F9CD463552F}"/>
    <cellStyle name="Moeda 6 2 4 5 7" xfId="30365" xr:uid="{6D69707E-A126-47C4-B896-554CA05259C0}"/>
    <cellStyle name="Moeda 6 2 4 5 8" xfId="35439" xr:uid="{247F3EC8-6721-4DCA-9B35-817CAE5987B3}"/>
    <cellStyle name="Moeda 6 2 4 6" xfId="3038" xr:uid="{8B907F0E-F55D-4C1B-A889-B70C046BCD4E}"/>
    <cellStyle name="Moeda 6 2 4 6 2" xfId="11917" xr:uid="{B4B1ADC7-6D95-48B6-88FE-B9BB593D1A79}"/>
    <cellStyle name="Moeda 6 2 4 6 3" xfId="28606" xr:uid="{FF592BB5-5147-4A31-828A-F00A87DCAFE6}"/>
    <cellStyle name="Moeda 6 2 4 6 4" xfId="39135" xr:uid="{D229DA9B-CC07-466C-A397-B97D82A61689}"/>
    <cellStyle name="Moeda 6 2 4 7" xfId="3609" xr:uid="{88947ABE-3AA6-484C-AC37-E8EBF3E45A21}"/>
    <cellStyle name="Moeda 6 2 4 8" xfId="5881" xr:uid="{0598A96B-4AB1-4FA9-B973-8DB08DEB4607}"/>
    <cellStyle name="Moeda 6 2 4 9" xfId="14699" xr:uid="{E1C976C4-1D5C-4351-92F5-40F79B6780D7}"/>
    <cellStyle name="Moeda 6 2 5" xfId="183" xr:uid="{CBAB5E67-B9AA-429B-9DC3-A14116A90194}"/>
    <cellStyle name="Moeda 6 2 5 10" xfId="16945" xr:uid="{C7CA3672-D7F6-4A91-AFE9-BB1944CDF24C}"/>
    <cellStyle name="Moeda 6 2 5 11" xfId="19220" xr:uid="{19504511-95DC-4E23-8E27-191D8E4766B0}"/>
    <cellStyle name="Moeda 6 2 5 12" xfId="21490" xr:uid="{C2CF8545-05D9-4606-AE71-26CD04EF554F}"/>
    <cellStyle name="Moeda 6 2 5 13" xfId="28577" xr:uid="{F83D4ABC-110E-403A-83B7-D7D6AD541056}"/>
    <cellStyle name="Moeda 6 2 5 14" xfId="30891" xr:uid="{EB7B1834-527C-4181-BC1A-E65AA31EA8C6}"/>
    <cellStyle name="Moeda 6 2 5 15" xfId="33151" xr:uid="{15EC5B08-9261-4C43-B12A-663391062E84}"/>
    <cellStyle name="Moeda 6 2 5 2" xfId="1050" xr:uid="{130955E4-B52D-4843-B3E3-19AF84E697A3}"/>
    <cellStyle name="Moeda 6 2 5 2 2" xfId="1902" xr:uid="{BACDF0AE-CE4F-4685-807D-C4E73F7A1963}"/>
    <cellStyle name="Moeda 6 2 5 2 2 2" xfId="4743" xr:uid="{9171E3DD-52AB-4654-BA39-BDEFFEFF0468}"/>
    <cellStyle name="Moeda 6 2 5 2 2 3" xfId="7684" xr:uid="{B4D64BDC-A908-4A19-ACFC-BB3FFCF59F44}"/>
    <cellStyle name="Moeda 6 2 5 2 2 4" xfId="15833" xr:uid="{E04E3247-8668-4F5B-98C5-DB2315D37066}"/>
    <cellStyle name="Moeda 6 2 5 2 2 5" xfId="18108" xr:uid="{89462178-34B9-4076-8EF3-733251D3514A}"/>
    <cellStyle name="Moeda 6 2 5 2 2 6" xfId="20383" xr:uid="{64B0D91A-4C35-49A9-96EB-20F9645AE84B}"/>
    <cellStyle name="Moeda 6 2 5 2 2 7" xfId="29803" xr:uid="{FE70C803-70C9-460D-97E7-D332CA97B0B2}"/>
    <cellStyle name="Moeda 6 2 5 2 2 8" xfId="34868" xr:uid="{27D01851-EA87-4E14-AFF4-6C46C59EBECD}"/>
    <cellStyle name="Moeda 6 2 5 2 3" xfId="3889" xr:uid="{4D0C864B-065A-4C5D-A35C-8DF039CC80C3}"/>
    <cellStyle name="Moeda 6 2 5 2 4" xfId="6319" xr:uid="{205FC222-281F-4AE0-BD3A-4D57D771450B}"/>
    <cellStyle name="Moeda 6 2 5 2 5" xfId="14979" xr:uid="{22C25E7B-597E-4224-8C22-15F35DCCAC86}"/>
    <cellStyle name="Moeda 6 2 5 2 6" xfId="17254" xr:uid="{C1E6A867-1446-4C74-B46F-1BB049C437AE}"/>
    <cellStyle name="Moeda 6 2 5 2 7" xfId="19529" xr:uid="{0E36A6EA-8D2B-4D41-9B7D-AA5F5A042553}"/>
    <cellStyle name="Moeda 6 2 5 2 8" xfId="28963" xr:uid="{C60A23C4-64B8-4545-89E5-A656AB9389FA}"/>
    <cellStyle name="Moeda 6 2 5 2 9" xfId="34039" xr:uid="{1E4DAFED-2FF7-4BB2-A27F-F1EA8671EFB4}"/>
    <cellStyle name="Moeda 6 2 5 3" xfId="1305" xr:uid="{36BFE005-C606-40AD-BA57-35F17062AB87}"/>
    <cellStyle name="Moeda 6 2 5 3 2" xfId="2157" xr:uid="{4C77C8B7-5400-478D-B0D1-0E8F3BE1CE85}"/>
    <cellStyle name="Moeda 6 2 5 3 2 2" xfId="4998" xr:uid="{1481813C-89F9-420C-9547-95AE567182AF}"/>
    <cellStyle name="Moeda 6 2 5 3 2 3" xfId="7939" xr:uid="{EEA830B3-78B9-40E2-AA7D-227C424F6E87}"/>
    <cellStyle name="Moeda 6 2 5 3 2 4" xfId="16088" xr:uid="{7B8285D9-CC1F-405B-9F0B-9B3963398D03}"/>
    <cellStyle name="Moeda 6 2 5 3 2 5" xfId="18363" xr:uid="{3F17DC20-DF0A-4D9F-9DD5-4C8C37D79162}"/>
    <cellStyle name="Moeda 6 2 5 3 2 6" xfId="20638" xr:uid="{65820E42-0CFF-454A-8995-CEC01F1C7CFF}"/>
    <cellStyle name="Moeda 6 2 5 3 2 7" xfId="30058" xr:uid="{2410DABA-DCFB-4295-B996-FF8E95F8DFF3}"/>
    <cellStyle name="Moeda 6 2 5 3 2 8" xfId="35123" xr:uid="{96741D47-EF47-46A0-873A-28B29F06B86F}"/>
    <cellStyle name="Moeda 6 2 5 3 3" xfId="4144" xr:uid="{A0694368-848F-43E7-A815-28530E24D0D2}"/>
    <cellStyle name="Moeda 6 2 5 3 4" xfId="6417" xr:uid="{9E80F877-C87F-49F5-B5F8-248B07E4E124}"/>
    <cellStyle name="Moeda 6 2 5 3 5" xfId="15234" xr:uid="{6C45AE9B-5301-4DEE-9AF1-D788CB33931D}"/>
    <cellStyle name="Moeda 6 2 5 3 6" xfId="17509" xr:uid="{DAF7E4F5-F643-4489-B206-1F8CEE3A9FFB}"/>
    <cellStyle name="Moeda 6 2 5 3 7" xfId="19784" xr:uid="{8CD2745F-3348-4A51-8D48-1639690B8999}"/>
    <cellStyle name="Moeda 6 2 5 3 8" xfId="29218" xr:uid="{2374AB23-E347-41E3-B30B-52599FE459EA}"/>
    <cellStyle name="Moeda 6 2 5 3 9" xfId="34270" xr:uid="{D94B6DFC-F031-43B1-9C2A-984D4C66242A}"/>
    <cellStyle name="Moeda 6 2 5 4" xfId="1593" xr:uid="{DDEF32F4-6AAC-4BD0-8E34-0C2CC324B7F5}"/>
    <cellStyle name="Moeda 6 2 5 4 2" xfId="4434" xr:uid="{73280F22-0C5E-4DB9-966D-4986C2338424}"/>
    <cellStyle name="Moeda 6 2 5 4 3" xfId="7375" xr:uid="{2F44F349-9B40-4EE3-BDF8-0AF1A7BD5E95}"/>
    <cellStyle name="Moeda 6 2 5 4 4" xfId="15524" xr:uid="{1154152F-3234-4B99-861F-B0200525A981}"/>
    <cellStyle name="Moeda 6 2 5 4 5" xfId="17799" xr:uid="{5CFF69DE-7DE5-4113-920E-09AAC0E23DA8}"/>
    <cellStyle name="Moeda 6 2 5 4 6" xfId="20074" xr:uid="{ACD29693-848C-4B2B-BF98-A300B3340237}"/>
    <cellStyle name="Moeda 6 2 5 4 7" xfId="29499" xr:uid="{24ABCD73-088E-4542-BF89-E35CF47AABEC}"/>
    <cellStyle name="Moeda 6 2 5 4 8" xfId="34559" xr:uid="{7179A11B-9B8D-4ACF-9CB1-1B065F1CFBD5}"/>
    <cellStyle name="Moeda 6 2 5 5" xfId="2444" xr:uid="{367068AD-93BB-4FD2-9B2F-A4B1CDA1E92D}"/>
    <cellStyle name="Moeda 6 2 5 5 2" xfId="5285" xr:uid="{937347BB-C9B3-4E7B-9F71-3E3C9D5F84D5}"/>
    <cellStyle name="Moeda 6 2 5 5 3" xfId="8226" xr:uid="{D57BDE00-8DB8-4D97-A8FF-2B38AF3443A2}"/>
    <cellStyle name="Moeda 6 2 5 5 4" xfId="16375" xr:uid="{231D7F50-D12F-427A-B132-74D8B38F34CE}"/>
    <cellStyle name="Moeda 6 2 5 5 5" xfId="18650" xr:uid="{3404F0D2-288F-4DB5-91F4-B1B0432AB22C}"/>
    <cellStyle name="Moeda 6 2 5 5 6" xfId="20925" xr:uid="{C202C579-1647-4D0B-B31F-A06716CC8A4A}"/>
    <cellStyle name="Moeda 6 2 5 5 7" xfId="30336" xr:uid="{BF1EE42D-4F50-470F-B493-B38A5E1DF15C}"/>
    <cellStyle name="Moeda 6 2 5 5 8" xfId="35410" xr:uid="{E8FA28F4-326D-4FE0-8589-88C968F3F86C}"/>
    <cellStyle name="Moeda 6 2 5 6" xfId="3009" xr:uid="{F2474680-DAEA-49D7-AAA4-C6DEA22675BA}"/>
    <cellStyle name="Moeda 6 2 5 6 2" xfId="11888" xr:uid="{4B9946A5-4FCC-4C33-AFA8-5E956691234F}"/>
    <cellStyle name="Moeda 6 2 5 7" xfId="3580" xr:uid="{6454213A-B9A9-4CD5-82F8-9607D785DE90}"/>
    <cellStyle name="Moeda 6 2 5 8" xfId="5852" xr:uid="{7E60346C-4EC2-4595-9CB0-CDEF1D6406F7}"/>
    <cellStyle name="Moeda 6 2 5 9" xfId="14670" xr:uid="{85CF66F2-A6E3-4B5B-8E0B-71752D284513}"/>
    <cellStyle name="Moeda 6 2 6" xfId="288" xr:uid="{6D9E6B17-99E2-49A7-9196-360A45163385}"/>
    <cellStyle name="Moeda 6 2 6 10" xfId="17050" xr:uid="{404C94E1-356A-46E6-B0C9-1D62780BC949}"/>
    <cellStyle name="Moeda 6 2 6 11" xfId="19325" xr:uid="{DF421785-580B-4AE1-B688-868F1D2E745F}"/>
    <cellStyle name="Moeda 6 2 6 12" xfId="21595" xr:uid="{DD112008-8C7B-49AE-9CB2-02B466BFCFAC}"/>
    <cellStyle name="Moeda 6 2 6 13" xfId="28682" xr:uid="{51F1B922-7C31-4D99-9CD6-62B22D2E289E}"/>
    <cellStyle name="Moeda 6 2 6 14" xfId="30996" xr:uid="{2BAFA0F5-C521-4C51-B314-1D60D70180F8}"/>
    <cellStyle name="Moeda 6 2 6 15" xfId="33256" xr:uid="{D598B249-FDBC-43E4-90E3-6376D7BFC5D3}"/>
    <cellStyle name="Moeda 6 2 6 2" xfId="1154" xr:uid="{6BEA97FA-F955-4872-B758-470296E1DA47}"/>
    <cellStyle name="Moeda 6 2 6 2 2" xfId="2006" xr:uid="{44D13AD1-CA5C-4A18-A9C3-0ED51B820FE3}"/>
    <cellStyle name="Moeda 6 2 6 2 2 2" xfId="4847" xr:uid="{F8C1889A-BFA8-4493-8420-6480BC844A8D}"/>
    <cellStyle name="Moeda 6 2 6 2 2 3" xfId="7788" xr:uid="{334C232B-4362-4C0F-B558-20F94CA13F05}"/>
    <cellStyle name="Moeda 6 2 6 2 2 4" xfId="15937" xr:uid="{325BEA28-1F21-4DD2-81A7-1B3EF31636BE}"/>
    <cellStyle name="Moeda 6 2 6 2 2 5" xfId="18212" xr:uid="{F7A0937E-6DFB-4391-8772-B433865A434D}"/>
    <cellStyle name="Moeda 6 2 6 2 2 6" xfId="20487" xr:uid="{D154C727-E401-4AB6-89A4-175F035F982B}"/>
    <cellStyle name="Moeda 6 2 6 2 2 7" xfId="29907" xr:uid="{14B540F4-952A-4EA9-BF6C-6652685FD89C}"/>
    <cellStyle name="Moeda 6 2 6 2 2 8" xfId="34972" xr:uid="{A86D0855-DDBA-46E5-BBE7-0D175C0851F5}"/>
    <cellStyle name="Moeda 6 2 6 2 3" xfId="3993" xr:uid="{EBC7115A-281C-4364-B1F5-E5F09E4FEDAC}"/>
    <cellStyle name="Moeda 6 2 6 2 4" xfId="6320" xr:uid="{89B788D2-F281-4B4D-9EEC-DF451E2B8349}"/>
    <cellStyle name="Moeda 6 2 6 2 5" xfId="15083" xr:uid="{F9AF9B80-3604-45C3-99F4-73C6F2E1EFE3}"/>
    <cellStyle name="Moeda 6 2 6 2 6" xfId="17358" xr:uid="{4490D6FD-B857-44BB-9B4A-9B0C33C0B0E7}"/>
    <cellStyle name="Moeda 6 2 6 2 7" xfId="19633" xr:uid="{17EDC8CC-F1BD-4257-8459-646486ACAE9F}"/>
    <cellStyle name="Moeda 6 2 6 2 8" xfId="29067" xr:uid="{AA4958AF-DFDD-480F-8616-38624FA2FD02}"/>
    <cellStyle name="Moeda 6 2 6 2 9" xfId="34124" xr:uid="{8866D46F-1EE9-49A7-A4FA-EAD20A1B92BD}"/>
    <cellStyle name="Moeda 6 2 6 3" xfId="1409" xr:uid="{0A6F4E87-CCFD-41CA-A172-0FAED634CCF1}"/>
    <cellStyle name="Moeda 6 2 6 3 2" xfId="2261" xr:uid="{9906D1CB-222F-4208-9729-AECAE271CBA3}"/>
    <cellStyle name="Moeda 6 2 6 3 2 2" xfId="5102" xr:uid="{A70D24BA-32C7-45FB-9FB7-91A43921BD8F}"/>
    <cellStyle name="Moeda 6 2 6 3 2 3" xfId="8043" xr:uid="{3B37E5D8-E529-46B7-8A00-A096DFA74650}"/>
    <cellStyle name="Moeda 6 2 6 3 2 4" xfId="16192" xr:uid="{081235D9-6548-4123-AC38-D582B36050D5}"/>
    <cellStyle name="Moeda 6 2 6 3 2 5" xfId="18467" xr:uid="{94AEF29C-067D-4A2C-BA86-11781C2A6172}"/>
    <cellStyle name="Moeda 6 2 6 3 2 6" xfId="20742" xr:uid="{E4853D83-ED6A-4C1D-BE25-925809B519B1}"/>
    <cellStyle name="Moeda 6 2 6 3 2 7" xfId="30162" xr:uid="{BD98793B-9E37-442A-B54B-C438C48B1092}"/>
    <cellStyle name="Moeda 6 2 6 3 2 8" xfId="35227" xr:uid="{173E9651-91BE-479E-BF14-9872B41BFC1E}"/>
    <cellStyle name="Moeda 6 2 6 3 3" xfId="4248" xr:uid="{52AF688C-5B8D-4662-BDE5-9948078F3A71}"/>
    <cellStyle name="Moeda 6 2 6 3 4" xfId="6521" xr:uid="{C01A0602-7B2D-44F9-B2D4-3D2DA3BAD052}"/>
    <cellStyle name="Moeda 6 2 6 3 5" xfId="15338" xr:uid="{30A6B275-DBB7-44DC-9445-32416B193673}"/>
    <cellStyle name="Moeda 6 2 6 3 6" xfId="17613" xr:uid="{AC4DCFFB-3CE0-45E7-8770-D1CF84F03572}"/>
    <cellStyle name="Moeda 6 2 6 3 7" xfId="19888" xr:uid="{E0E7B187-F936-4418-B884-5C08018898CC}"/>
    <cellStyle name="Moeda 6 2 6 3 8" xfId="29322" xr:uid="{E308E063-37B9-45C0-B9DC-F7CFC4C6C4B1}"/>
    <cellStyle name="Moeda 6 2 6 3 9" xfId="34374" xr:uid="{2E403A55-4736-4064-A763-38A33A2FF9D2}"/>
    <cellStyle name="Moeda 6 2 6 4" xfId="1698" xr:uid="{14B78716-6FF3-49F0-94EB-8EB2D2654F0D}"/>
    <cellStyle name="Moeda 6 2 6 4 2" xfId="4539" xr:uid="{4E585E9C-B6FF-491E-90F0-D26BE67791D8}"/>
    <cellStyle name="Moeda 6 2 6 4 3" xfId="7480" xr:uid="{59D9E0F0-7DCD-4BBF-846E-C84FBA806073}"/>
    <cellStyle name="Moeda 6 2 6 4 4" xfId="15629" xr:uid="{CD1BC836-1A00-4FA3-B850-BF5A10EDB5A2}"/>
    <cellStyle name="Moeda 6 2 6 4 5" xfId="17904" xr:uid="{90E80736-DDF2-4C8B-9F59-D82567680C23}"/>
    <cellStyle name="Moeda 6 2 6 4 6" xfId="20179" xr:uid="{A9B8A2B3-0570-4CD9-B457-6CDD9A92DCC7}"/>
    <cellStyle name="Moeda 6 2 6 4 7" xfId="29604" xr:uid="{ECB985E2-FAB8-4BD4-80D7-DED02E270F42}"/>
    <cellStyle name="Moeda 6 2 6 4 8" xfId="34664" xr:uid="{934DFF7D-B0EE-4580-ADAC-55AFB0517EE5}"/>
    <cellStyle name="Moeda 6 2 6 5" xfId="2549" xr:uid="{E968BC44-4569-4D6C-9A13-6DF6F0DBA717}"/>
    <cellStyle name="Moeda 6 2 6 5 2" xfId="5390" xr:uid="{83720780-7E71-4056-A63C-FAB84FF2421D}"/>
    <cellStyle name="Moeda 6 2 6 5 3" xfId="8331" xr:uid="{5E02C3B4-DC7E-49D9-B1F7-F0AC77A3B3EE}"/>
    <cellStyle name="Moeda 6 2 6 5 4" xfId="16480" xr:uid="{74E7562D-5F72-4FEB-B23D-0CF6F1CF9463}"/>
    <cellStyle name="Moeda 6 2 6 5 5" xfId="18755" xr:uid="{AE7C0BD9-012D-40A3-83C3-3DEB70AEA7E9}"/>
    <cellStyle name="Moeda 6 2 6 5 6" xfId="21030" xr:uid="{93C8EDA6-4458-425B-911D-0AD43E199190}"/>
    <cellStyle name="Moeda 6 2 6 5 7" xfId="30441" xr:uid="{D1BB1B51-FA78-41A5-B0EA-5C097FF9AFA7}"/>
    <cellStyle name="Moeda 6 2 6 5 8" xfId="35515" xr:uid="{69F64CA0-8F17-4F84-85BC-3BC073331F05}"/>
    <cellStyle name="Moeda 6 2 6 6" xfId="3114" xr:uid="{4DF88666-FC87-4D7B-963C-169DFEC84CAF}"/>
    <cellStyle name="Moeda 6 2 6 6 2" xfId="11993" xr:uid="{C17325EF-E57E-448E-BC34-4F4D62132991}"/>
    <cellStyle name="Moeda 6 2 6 7" xfId="3685" xr:uid="{FC4F7CA0-6EE5-4844-8B90-DC09B5656DF5}"/>
    <cellStyle name="Moeda 6 2 6 8" xfId="5957" xr:uid="{1F607A4F-1161-4526-BF8E-526528AC27C6}"/>
    <cellStyle name="Moeda 6 2 6 9" xfId="14775" xr:uid="{1E70C8A2-28F6-409D-8191-9E2F2CE0DBDA}"/>
    <cellStyle name="Moeda 6 2 7" xfId="975" xr:uid="{B4FF31C3-746D-4104-9B85-453400927038}"/>
    <cellStyle name="Moeda 6 2 7 10" xfId="32837" xr:uid="{6C90DB80-42A4-4FC2-9A54-F4DCD234F7AB}"/>
    <cellStyle name="Moeda 6 2 7 11" xfId="33970" xr:uid="{CFAD6F56-A010-4700-8E5D-7956B167435B}"/>
    <cellStyle name="Moeda 6 2 7 2" xfId="1826" xr:uid="{908C1458-71CC-4332-83AF-B4B944A8A44F}"/>
    <cellStyle name="Moeda 6 2 7 2 2" xfId="4667" xr:uid="{7BB92BF8-38FE-45A5-B7B9-B859E4A946B7}"/>
    <cellStyle name="Moeda 6 2 7 2 3" xfId="7608" xr:uid="{57BBCE11-5F8D-4FF9-8BB6-BD45D974B102}"/>
    <cellStyle name="Moeda 6 2 7 2 4" xfId="15757" xr:uid="{A842260A-0B76-4F32-AC8A-A2C7930D8E6C}"/>
    <cellStyle name="Moeda 6 2 7 2 5" xfId="18032" xr:uid="{6465BAB7-1D44-4288-8543-B5717FD988C9}"/>
    <cellStyle name="Moeda 6 2 7 2 6" xfId="20307" xr:uid="{80E3CECF-767D-4EBF-A7F0-2F489E226EE4}"/>
    <cellStyle name="Moeda 6 2 7 2 7" xfId="29727" xr:uid="{E3817BAD-E9E4-49E2-B6A9-3E24DCAB7F87}"/>
    <cellStyle name="Moeda 6 2 7 2 8" xfId="34792" xr:uid="{E397CE0B-7220-4137-8EAF-A35169C95DB1}"/>
    <cellStyle name="Moeda 6 2 7 3" xfId="3813" xr:uid="{A6735575-D117-4675-929D-AE8F0FC34ADF}"/>
    <cellStyle name="Moeda 6 2 7 4" xfId="6315" xr:uid="{BED90750-913A-48FA-A290-6053314E400B}"/>
    <cellStyle name="Moeda 6 2 7 5" xfId="14903" xr:uid="{B4767FBF-6FAA-4388-8473-6BDCFAD61F7A}"/>
    <cellStyle name="Moeda 6 2 7 6" xfId="17178" xr:uid="{4EFC3A10-2003-4EB4-9447-BA52FF5B4089}"/>
    <cellStyle name="Moeda 6 2 7 7" xfId="19453" xr:uid="{6A677392-8C40-42B7-934A-49FA63058A3C}"/>
    <cellStyle name="Moeda 6 2 7 8" xfId="23618" xr:uid="{4699C6F0-60EA-4306-BA23-C671913D26BB}"/>
    <cellStyle name="Moeda 6 2 7 9" xfId="28887" xr:uid="{2A252B94-2E9A-4A86-A2CA-7415BA1FF58A}"/>
    <cellStyle name="Moeda 6 2 8" xfId="1229" xr:uid="{3BDE10F4-6FE3-495E-B721-7391C3BAF162}"/>
    <cellStyle name="Moeda 6 2 8 2" xfId="2081" xr:uid="{BEF990D0-242F-4234-AE1F-FE4B0333813C}"/>
    <cellStyle name="Moeda 6 2 8 2 2" xfId="4922" xr:uid="{52840DD1-A946-4BEE-9E37-6F5E16F09DD7}"/>
    <cellStyle name="Moeda 6 2 8 2 3" xfId="7863" xr:uid="{413FEA7D-C204-4B5D-89EB-2056E85B4D98}"/>
    <cellStyle name="Moeda 6 2 8 2 4" xfId="16012" xr:uid="{D358C35F-BFBC-456E-A46E-EC166E850FBB}"/>
    <cellStyle name="Moeda 6 2 8 2 5" xfId="18287" xr:uid="{F6006398-252D-4E80-9CF6-91B8F2BEE6CB}"/>
    <cellStyle name="Moeda 6 2 8 2 6" xfId="20562" xr:uid="{826CF161-64A4-4B8A-BC19-B960E793EEAB}"/>
    <cellStyle name="Moeda 6 2 8 2 7" xfId="29982" xr:uid="{559BC382-E353-4EDD-ACBB-FB790D8AC8F6}"/>
    <cellStyle name="Moeda 6 2 8 2 8" xfId="35047" xr:uid="{4FB412D4-05AD-484E-8063-07E81418FF01}"/>
    <cellStyle name="Moeda 6 2 8 3" xfId="4068" xr:uid="{434F8E84-156B-453E-A671-B5B31A9E0636}"/>
    <cellStyle name="Moeda 6 2 8 4" xfId="6341" xr:uid="{3664AB93-3942-4BFB-A829-29636149DF79}"/>
    <cellStyle name="Moeda 6 2 8 5" xfId="15158" xr:uid="{47C52B0A-4542-4D4A-9D04-4E4F78DEDD0D}"/>
    <cellStyle name="Moeda 6 2 8 6" xfId="17433" xr:uid="{12326F0C-7469-4E88-B282-901E2DEEE512}"/>
    <cellStyle name="Moeda 6 2 8 7" xfId="19708" xr:uid="{A661AF10-583D-4869-A8CF-B2E0C79804AA}"/>
    <cellStyle name="Moeda 6 2 8 8" xfId="29142" xr:uid="{9A938049-FF8F-45F0-B8DD-46FF69DDDF8E}"/>
    <cellStyle name="Moeda 6 2 8 9" xfId="34194" xr:uid="{576DAD46-FF71-4011-AC28-D97466E28C97}"/>
    <cellStyle name="Moeda 6 2 9" xfId="1517" xr:uid="{59B07B64-EB25-4CD2-B79B-72D15A7A78DA}"/>
    <cellStyle name="Moeda 6 2 9 2" xfId="4358" xr:uid="{088CFFB8-C55A-4B9A-9871-17E89ABDD965}"/>
    <cellStyle name="Moeda 6 2 9 3" xfId="7299" xr:uid="{E6FCBF8D-BCE2-4837-97A3-8B9A875A2D34}"/>
    <cellStyle name="Moeda 6 2 9 4" xfId="15448" xr:uid="{928F43FC-4CB9-4A4D-810B-ED15875BC136}"/>
    <cellStyle name="Moeda 6 2 9 5" xfId="17723" xr:uid="{6D1DB8AE-C9C6-483E-9E35-A7D6B626B605}"/>
    <cellStyle name="Moeda 6 2 9 6" xfId="19998" xr:uid="{46CCD4A5-9CD8-4DBB-A6C3-C749E3442E96}"/>
    <cellStyle name="Moeda 6 2 9 7" xfId="29423" xr:uid="{D1EB4ED9-A07E-4073-BCEF-1B8FA198C0B3}"/>
    <cellStyle name="Moeda 6 2 9 8" xfId="34483" xr:uid="{39C1895B-8735-49B7-AECF-9A45E65B3BE6}"/>
    <cellStyle name="Moeda 6 20" xfId="37247" xr:uid="{18198F4A-04EB-4C9C-BD10-614982C8710F}"/>
    <cellStyle name="Moeda 6 21" xfId="42316" xr:uid="{D4F74387-6503-4C7A-9B74-FF2341B65173}"/>
    <cellStyle name="Moeda 6 3" xfId="113" xr:uid="{E9CF8D0B-E9C5-41AC-80A3-69974E666FCB}"/>
    <cellStyle name="Moeda 6 3 10" xfId="5782" xr:uid="{84C1B5A2-AE15-4E61-8CEF-418F31EBD6FA}"/>
    <cellStyle name="Moeda 6 3 11" xfId="14600" xr:uid="{518B6788-6CB4-417A-ADF7-BEB45B563277}"/>
    <cellStyle name="Moeda 6 3 12" xfId="16875" xr:uid="{FA411BF4-9D08-49BB-9B18-31F809A7B647}"/>
    <cellStyle name="Moeda 6 3 13" xfId="19150" xr:uid="{DB43456B-8D4D-42AF-BAA8-EF116334FA93}"/>
    <cellStyle name="Moeda 6 3 14" xfId="21420" xr:uid="{54860666-C0EE-409F-977E-DCF454653EAD}"/>
    <cellStyle name="Moeda 6 3 15" xfId="26558" xr:uid="{792759B8-DF5F-439B-ADAC-1ECC3CBBC093}"/>
    <cellStyle name="Moeda 6 3 16" xfId="30821" xr:uid="{24810DFF-C6FC-48D4-8339-95E22919A26E}"/>
    <cellStyle name="Moeda 6 3 17" xfId="33081" xr:uid="{5DB884AB-BF74-461C-98B3-99C7E60D6188}"/>
    <cellStyle name="Moeda 6 3 18" xfId="37363" xr:uid="{ED971E3F-578B-4D40-9648-58A38C47B724}"/>
    <cellStyle name="Moeda 6 3 2" xfId="160" xr:uid="{381346D8-EA5F-42D2-B1AC-BB2D0FDA125A}"/>
    <cellStyle name="Moeda 6 3 2 10" xfId="14647" xr:uid="{F640BAA1-7C1D-43E6-AA07-B43066641DF2}"/>
    <cellStyle name="Moeda 6 3 2 11" xfId="16922" xr:uid="{BC997494-3F1B-4A46-BED6-2CF7EE885D4F}"/>
    <cellStyle name="Moeda 6 3 2 12" xfId="19197" xr:uid="{6F399514-4CAB-491C-AE53-6CE6A5BBCFC1}"/>
    <cellStyle name="Moeda 6 3 2 13" xfId="21467" xr:uid="{B6DEF573-9A0E-4F18-8407-854EF96B27B6}"/>
    <cellStyle name="Moeda 6 3 2 14" xfId="28554" xr:uid="{24900129-C842-4A38-A362-5B9DBBD54898}"/>
    <cellStyle name="Moeda 6 3 2 15" xfId="30868" xr:uid="{9E05E541-6670-4A94-9C9E-7AB3B2BA9CBA}"/>
    <cellStyle name="Moeda 6 3 2 16" xfId="33128" xr:uid="{696698A3-BEA3-4DE7-A0A9-38D7FA123E53}"/>
    <cellStyle name="Moeda 6 3 2 2" xfId="265" xr:uid="{845A77C7-42CD-4B50-92AA-3078121F315F}"/>
    <cellStyle name="Moeda 6 3 2 2 10" xfId="17027" xr:uid="{6F14B2A9-5AC2-48C9-B885-B022B770CB6F}"/>
    <cellStyle name="Moeda 6 3 2 2 11" xfId="19302" xr:uid="{68845A9E-F698-44F0-AF00-1D1DEC20E0FF}"/>
    <cellStyle name="Moeda 6 3 2 2 12" xfId="21572" xr:uid="{F0294D14-D90F-41A7-858E-A20E9A1882CD}"/>
    <cellStyle name="Moeda 6 3 2 2 13" xfId="28659" xr:uid="{668A9544-C7D5-46DA-9B76-F0F664ED4C4F}"/>
    <cellStyle name="Moeda 6 3 2 2 14" xfId="30973" xr:uid="{D67E9A75-CDB3-4DB8-9EE8-A6C3CE1C93F0}"/>
    <cellStyle name="Moeda 6 3 2 2 15" xfId="33233" xr:uid="{59524122-B5D4-4384-94D6-C3FC1549C8BC}"/>
    <cellStyle name="Moeda 6 3 2 2 2" xfId="1131" xr:uid="{46DE0B10-F930-4057-B79A-78FD037566B5}"/>
    <cellStyle name="Moeda 6 3 2 2 2 2" xfId="1983" xr:uid="{1CFA6EEB-EA22-43C6-8746-7FFDAA489260}"/>
    <cellStyle name="Moeda 6 3 2 2 2 2 2" xfId="4824" xr:uid="{5339DC8C-1F17-42DE-93BE-4CB87CF50ED4}"/>
    <cellStyle name="Moeda 6 3 2 2 2 2 3" xfId="7765" xr:uid="{3C2D0912-EF9C-4654-BD53-DACB29429902}"/>
    <cellStyle name="Moeda 6 3 2 2 2 2 4" xfId="15914" xr:uid="{1C63F4F3-F7E5-4B08-8D5F-852D8BEA0510}"/>
    <cellStyle name="Moeda 6 3 2 2 2 2 5" xfId="18189" xr:uid="{931AF7BB-00B7-41F7-A44A-200F42738F97}"/>
    <cellStyle name="Moeda 6 3 2 2 2 2 6" xfId="20464" xr:uid="{0AE64D75-82D2-4D4D-B8E4-1DB821597548}"/>
    <cellStyle name="Moeda 6 3 2 2 2 2 7" xfId="29884" xr:uid="{4B1179F4-1608-4A9F-BFEA-A501EFF181F1}"/>
    <cellStyle name="Moeda 6 3 2 2 2 2 8" xfId="34949" xr:uid="{16653797-FE8E-4AE7-831B-15539FAFBF67}"/>
    <cellStyle name="Moeda 6 3 2 2 2 3" xfId="3970" xr:uid="{CC6E151D-4A0C-4B98-8882-1B519DB8EC09}"/>
    <cellStyle name="Moeda 6 3 2 2 2 4" xfId="6317" xr:uid="{B194DC16-63E3-4528-B32F-C89CA05D893E}"/>
    <cellStyle name="Moeda 6 3 2 2 2 5" xfId="15060" xr:uid="{23B0D36E-C53D-4863-B070-98E30ABE4DF3}"/>
    <cellStyle name="Moeda 6 3 2 2 2 6" xfId="17335" xr:uid="{A9AEB2E5-3A36-4338-BBB3-FDDB8B2975FD}"/>
    <cellStyle name="Moeda 6 3 2 2 2 7" xfId="19610" xr:uid="{F6F1EF0A-3A7B-41C1-BD18-31B8259D720C}"/>
    <cellStyle name="Moeda 6 3 2 2 2 8" xfId="29044" xr:uid="{E03CF433-F82B-42DF-9A93-B61E04CC368E}"/>
    <cellStyle name="Moeda 6 3 2 2 2 9" xfId="34104" xr:uid="{3B8607A9-E95C-4F92-BE7B-1352DEA14756}"/>
    <cellStyle name="Moeda 6 3 2 2 3" xfId="1386" xr:uid="{AE49441C-8038-4C11-BAC7-2869ECF6CE26}"/>
    <cellStyle name="Moeda 6 3 2 2 3 2" xfId="2238" xr:uid="{85699E7B-8AE7-4BB9-BB82-8D92C955EB31}"/>
    <cellStyle name="Moeda 6 3 2 2 3 2 2" xfId="5079" xr:uid="{0635BF19-97BA-4142-B4C5-846E6B684968}"/>
    <cellStyle name="Moeda 6 3 2 2 3 2 3" xfId="8020" xr:uid="{062ECC5F-3007-4908-962F-E3BA759DD7C8}"/>
    <cellStyle name="Moeda 6 3 2 2 3 2 4" xfId="16169" xr:uid="{577E1EAF-79CD-4AA5-9CEF-B3B94F51DCC1}"/>
    <cellStyle name="Moeda 6 3 2 2 3 2 5" xfId="18444" xr:uid="{76E4C1FD-3357-468A-8EC6-849A4B14C2DC}"/>
    <cellStyle name="Moeda 6 3 2 2 3 2 6" xfId="20719" xr:uid="{A4D73811-9539-4B87-ACD3-2B5179CBDA16}"/>
    <cellStyle name="Moeda 6 3 2 2 3 2 7" xfId="30139" xr:uid="{E52A1731-C579-4D65-93B8-B2FC4222C3AF}"/>
    <cellStyle name="Moeda 6 3 2 2 3 2 8" xfId="35204" xr:uid="{960F8AE1-6D3A-4AA6-8E4A-DEC8CCA6654F}"/>
    <cellStyle name="Moeda 6 3 2 2 3 3" xfId="4225" xr:uid="{66E1E47C-E9A6-48D5-B68A-54C4328E09A4}"/>
    <cellStyle name="Moeda 6 3 2 2 3 4" xfId="6498" xr:uid="{D88EDC94-6F80-47D8-A01B-E3EC7D44B91E}"/>
    <cellStyle name="Moeda 6 3 2 2 3 5" xfId="15315" xr:uid="{FA0EA452-8A1B-42E2-9B6B-D0F53DA13CF8}"/>
    <cellStyle name="Moeda 6 3 2 2 3 6" xfId="17590" xr:uid="{C9E7D66D-7C11-44C6-873F-1EE5A1A566F7}"/>
    <cellStyle name="Moeda 6 3 2 2 3 7" xfId="19865" xr:uid="{734EF5B9-B281-4FF2-BC07-23B797893417}"/>
    <cellStyle name="Moeda 6 3 2 2 3 8" xfId="29299" xr:uid="{508F8A22-A5AE-460A-8364-6EA97F7AEE6A}"/>
    <cellStyle name="Moeda 6 3 2 2 3 9" xfId="34351" xr:uid="{34EBF00B-E101-4C93-8949-B13217EA6A1B}"/>
    <cellStyle name="Moeda 6 3 2 2 4" xfId="1675" xr:uid="{BDF59C96-F6DB-41CD-9327-2BD3C68714DB}"/>
    <cellStyle name="Moeda 6 3 2 2 4 2" xfId="4516" xr:uid="{0998C405-5639-4565-BD46-23D708FD9D97}"/>
    <cellStyle name="Moeda 6 3 2 2 4 3" xfId="7457" xr:uid="{9ACDCA2D-7FAE-4FA4-AEEC-9E565ACEAB54}"/>
    <cellStyle name="Moeda 6 3 2 2 4 4" xfId="15606" xr:uid="{7F77FA13-01E7-4FB5-8C59-3B8ABF72FF5C}"/>
    <cellStyle name="Moeda 6 3 2 2 4 5" xfId="17881" xr:uid="{0BCEA3E3-CD76-499D-A652-6B6BDED26F66}"/>
    <cellStyle name="Moeda 6 3 2 2 4 6" xfId="20156" xr:uid="{43B36859-013D-462D-A535-3F6F5E317474}"/>
    <cellStyle name="Moeda 6 3 2 2 4 7" xfId="29581" xr:uid="{4288642D-437A-47DB-9A00-EF582ABA20AB}"/>
    <cellStyle name="Moeda 6 3 2 2 4 8" xfId="34641" xr:uid="{0A0228EC-BD6E-43E4-9368-CF22844F6F50}"/>
    <cellStyle name="Moeda 6 3 2 2 5" xfId="2526" xr:uid="{111BBCD3-6240-492E-A3BF-156238DB8016}"/>
    <cellStyle name="Moeda 6 3 2 2 5 2" xfId="5367" xr:uid="{E53DBF18-D70E-46B2-9E55-9F0BF1EF6376}"/>
    <cellStyle name="Moeda 6 3 2 2 5 3" xfId="8308" xr:uid="{04DB9EB5-18D0-4763-A8FD-CCF6B25B5092}"/>
    <cellStyle name="Moeda 6 3 2 2 5 4" xfId="16457" xr:uid="{136E5C56-3B4C-456F-8E1B-4D39BD97F689}"/>
    <cellStyle name="Moeda 6 3 2 2 5 5" xfId="18732" xr:uid="{CE74084B-3DE0-4B06-923E-6C364A35FAC9}"/>
    <cellStyle name="Moeda 6 3 2 2 5 6" xfId="21007" xr:uid="{8D74E8B4-FCB9-4E9E-AE31-3BA29F48118F}"/>
    <cellStyle name="Moeda 6 3 2 2 5 7" xfId="30418" xr:uid="{5B4C7778-4C19-462A-A936-96CFC19BC5DF}"/>
    <cellStyle name="Moeda 6 3 2 2 5 8" xfId="35492" xr:uid="{B98C10A7-C644-4C2E-9220-1863EFD4160F}"/>
    <cellStyle name="Moeda 6 3 2 2 6" xfId="3091" xr:uid="{B54D5F79-5A2B-422B-BE1D-AC31543336E7}"/>
    <cellStyle name="Moeda 6 3 2 2 6 2" xfId="11970" xr:uid="{828D2E43-6BE6-44BA-90EE-7FAC06AD6E59}"/>
    <cellStyle name="Moeda 6 3 2 2 7" xfId="3662" xr:uid="{176DF112-1399-446C-9B4B-36A6133D2FC0}"/>
    <cellStyle name="Moeda 6 3 2 2 8" xfId="5934" xr:uid="{8F65F134-BD36-4F26-AC77-DD0ABBCEAA86}"/>
    <cellStyle name="Moeda 6 3 2 2 9" xfId="14752" xr:uid="{8FB55AF0-8136-48AC-89E9-73F3183F41AB}"/>
    <cellStyle name="Moeda 6 3 2 3" xfId="1027" xr:uid="{60409989-8AD2-435E-B413-5078738572E9}"/>
    <cellStyle name="Moeda 6 3 2 3 2" xfId="1879" xr:uid="{068A51C4-3CE1-4793-BBDD-03AAE2C51435}"/>
    <cellStyle name="Moeda 6 3 2 3 2 2" xfId="4720" xr:uid="{9E13AF3F-7431-4FF1-9EF0-06BF2F9399B0}"/>
    <cellStyle name="Moeda 6 3 2 3 2 3" xfId="7661" xr:uid="{E6C66977-76F9-4786-B58A-1CAD194ED0D1}"/>
    <cellStyle name="Moeda 6 3 2 3 2 4" xfId="15810" xr:uid="{3D4D0794-EFCD-4697-9D81-7591DEF56BDF}"/>
    <cellStyle name="Moeda 6 3 2 3 2 5" xfId="18085" xr:uid="{1421A30F-7E0C-4895-98A5-BD4C6E04F3DE}"/>
    <cellStyle name="Moeda 6 3 2 3 2 6" xfId="20360" xr:uid="{23BDB095-7AD3-452D-A2A9-4730C3F67A90}"/>
    <cellStyle name="Moeda 6 3 2 3 2 7" xfId="29780" xr:uid="{B5864DC8-A75C-4126-B3C5-7CF7CA938A1F}"/>
    <cellStyle name="Moeda 6 3 2 3 2 8" xfId="34845" xr:uid="{6D172E0D-80A2-4D38-BE05-F806ABC98C5D}"/>
    <cellStyle name="Moeda 6 3 2 3 3" xfId="3866" xr:uid="{F1E71A2D-E0ED-4306-8BE9-E48CC380999D}"/>
    <cellStyle name="Moeda 6 3 2 3 4" xfId="5978" xr:uid="{68B8D8AA-0062-4328-82AB-E9D7CE9529DA}"/>
    <cellStyle name="Moeda 6 3 2 3 5" xfId="14956" xr:uid="{5C9E1491-B3BE-4D61-B3E2-B7E55EED636D}"/>
    <cellStyle name="Moeda 6 3 2 3 6" xfId="17231" xr:uid="{9965A8C3-7D46-4A9A-88F1-FF8A4F85BF71}"/>
    <cellStyle name="Moeda 6 3 2 3 7" xfId="19506" xr:uid="{D00678AE-0121-4F26-BF31-810798D3CE2A}"/>
    <cellStyle name="Moeda 6 3 2 3 8" xfId="28940" xr:uid="{B7859765-78E4-412E-968B-99AF9CEC68EC}"/>
    <cellStyle name="Moeda 6 3 2 3 9" xfId="34016" xr:uid="{61C3A37E-4B98-4178-9CDE-90332AB35F65}"/>
    <cellStyle name="Moeda 6 3 2 4" xfId="1282" xr:uid="{CD2F9D6A-F105-4F6D-996D-7B9C85FFDA88}"/>
    <cellStyle name="Moeda 6 3 2 4 2" xfId="2134" xr:uid="{1810480C-B776-4267-9835-F943C93CEFA0}"/>
    <cellStyle name="Moeda 6 3 2 4 2 2" xfId="4975" xr:uid="{964C7344-0872-4D7B-AE83-58058F8EA9CB}"/>
    <cellStyle name="Moeda 6 3 2 4 2 3" xfId="7916" xr:uid="{A3457241-40CA-4237-94C6-1A334521A121}"/>
    <cellStyle name="Moeda 6 3 2 4 2 4" xfId="16065" xr:uid="{169FD3C1-DDC5-4BAD-986B-9394EDCB457C}"/>
    <cellStyle name="Moeda 6 3 2 4 2 5" xfId="18340" xr:uid="{1EE742C3-C9F0-43D4-8EB2-ADD9D70E637F}"/>
    <cellStyle name="Moeda 6 3 2 4 2 6" xfId="20615" xr:uid="{C10CBBE5-AAF4-49A1-B519-8B4FB2204A08}"/>
    <cellStyle name="Moeda 6 3 2 4 2 7" xfId="30035" xr:uid="{DE2097DE-F5EA-4149-9E42-3730D32764EE}"/>
    <cellStyle name="Moeda 6 3 2 4 2 8" xfId="35100" xr:uid="{4F76337B-35F3-481F-A318-BF02923F2A45}"/>
    <cellStyle name="Moeda 6 3 2 4 3" xfId="4121" xr:uid="{C5C865CF-5C0C-42F3-A444-5883F4E9E2FB}"/>
    <cellStyle name="Moeda 6 3 2 4 4" xfId="6394" xr:uid="{30908D54-7351-40FA-A97D-5363FADD055B}"/>
    <cellStyle name="Moeda 6 3 2 4 5" xfId="15211" xr:uid="{01B7930F-A6FC-4A43-8BD2-A27C6A5609FB}"/>
    <cellStyle name="Moeda 6 3 2 4 6" xfId="17486" xr:uid="{B7654CFD-7A9B-483E-B589-75E701B32A02}"/>
    <cellStyle name="Moeda 6 3 2 4 7" xfId="19761" xr:uid="{6B7230D3-099C-43C6-9A78-2921075FCD7C}"/>
    <cellStyle name="Moeda 6 3 2 4 8" xfId="29195" xr:uid="{943D3AEC-A469-4E11-AA91-FC7F973B9043}"/>
    <cellStyle name="Moeda 6 3 2 4 9" xfId="34247" xr:uid="{A0D94E0E-687B-4483-B295-642793D8E238}"/>
    <cellStyle name="Moeda 6 3 2 5" xfId="1570" xr:uid="{81FA1B23-C25E-41F7-B934-8D8A57B7A490}"/>
    <cellStyle name="Moeda 6 3 2 5 2" xfId="4411" xr:uid="{AAFC3D06-645F-464F-ACE8-196B3AA5E3A1}"/>
    <cellStyle name="Moeda 6 3 2 5 3" xfId="7352" xr:uid="{4B0D33BA-2F11-4076-9808-D32828520410}"/>
    <cellStyle name="Moeda 6 3 2 5 4" xfId="15501" xr:uid="{077F5F3B-F6A0-47AA-898E-833C3AEFE952}"/>
    <cellStyle name="Moeda 6 3 2 5 5" xfId="17776" xr:uid="{805173F2-8473-464C-BE32-8A7856A3EDFE}"/>
    <cellStyle name="Moeda 6 3 2 5 6" xfId="20051" xr:uid="{065C8AB7-1DBD-437C-8859-BF2FDBE39D5B}"/>
    <cellStyle name="Moeda 6 3 2 5 7" xfId="29476" xr:uid="{65147C94-3022-41BC-9D26-7804165E5D7F}"/>
    <cellStyle name="Moeda 6 3 2 5 8" xfId="34536" xr:uid="{646BD5F5-2F76-4DAF-926B-120813EE7A38}"/>
    <cellStyle name="Moeda 6 3 2 6" xfId="2421" xr:uid="{22036DEC-5D54-4835-9A76-1A3E372C7296}"/>
    <cellStyle name="Moeda 6 3 2 6 2" xfId="5262" xr:uid="{FB84A50C-AA7D-4034-89E5-5C109E53C629}"/>
    <cellStyle name="Moeda 6 3 2 6 3" xfId="8203" xr:uid="{371361DD-9E77-4E72-A9FE-4EB497136120}"/>
    <cellStyle name="Moeda 6 3 2 6 4" xfId="16352" xr:uid="{DC7A829C-DB85-4257-88BD-B79A86DA9618}"/>
    <cellStyle name="Moeda 6 3 2 6 5" xfId="18627" xr:uid="{D7917C4E-5700-49AE-9E55-F1E43AF470A6}"/>
    <cellStyle name="Moeda 6 3 2 6 6" xfId="20902" xr:uid="{18464F68-1BC1-4CB3-98D5-332CB5B36712}"/>
    <cellStyle name="Moeda 6 3 2 6 7" xfId="30313" xr:uid="{1ED8C633-5082-4A1D-B402-357FF8814EAA}"/>
    <cellStyle name="Moeda 6 3 2 6 8" xfId="35387" xr:uid="{0516BF69-6870-42EB-A1E3-904C4C8A2A39}"/>
    <cellStyle name="Moeda 6 3 2 7" xfId="2986" xr:uid="{19D4F615-63CF-4211-83D1-700D0535005A}"/>
    <cellStyle name="Moeda 6 3 2 7 2" xfId="11865" xr:uid="{4D262B9A-FC0B-4C19-9C9C-1D66E60F25BC}"/>
    <cellStyle name="Moeda 6 3 2 8" xfId="3557" xr:uid="{7284E08A-A110-4300-BE0F-2BAFCDF63564}"/>
    <cellStyle name="Moeda 6 3 2 9" xfId="5829" xr:uid="{CE367D13-064D-476B-9723-F9473B586B28}"/>
    <cellStyle name="Moeda 6 3 3" xfId="218" xr:uid="{C9F41237-08FF-4411-A703-74444AB7B730}"/>
    <cellStyle name="Moeda 6 3 3 10" xfId="16980" xr:uid="{0043F92E-26F4-4A54-ACB5-92869CD60188}"/>
    <cellStyle name="Moeda 6 3 3 11" xfId="19255" xr:uid="{98E80E9B-C6C3-47A5-8B39-F9219F5ADB86}"/>
    <cellStyle name="Moeda 6 3 3 12" xfId="21525" xr:uid="{9DAD4D30-B3AE-49A8-9284-927ED573BD9F}"/>
    <cellStyle name="Moeda 6 3 3 13" xfId="28612" xr:uid="{689320CB-CF2A-40E3-970F-36C8E8085E91}"/>
    <cellStyle name="Moeda 6 3 3 14" xfId="30926" xr:uid="{070BED29-F168-4D48-BDB6-4D128882C996}"/>
    <cellStyle name="Moeda 6 3 3 15" xfId="33186" xr:uid="{D9FF6125-2591-46D9-A97D-D01340A9131C}"/>
    <cellStyle name="Moeda 6 3 3 2" xfId="1084" xr:uid="{2CCB9ADA-B4E2-403F-9D92-8A810A797424}"/>
    <cellStyle name="Moeda 6 3 3 2 2" xfId="1936" xr:uid="{B71FEFAD-841F-403D-AAA8-45EF120F6B33}"/>
    <cellStyle name="Moeda 6 3 3 2 2 2" xfId="4777" xr:uid="{0ADC5C62-0936-4D47-8592-98915B08C8F2}"/>
    <cellStyle name="Moeda 6 3 3 2 2 3" xfId="7718" xr:uid="{B536B898-DEBF-47F9-BB9A-4815964F2817}"/>
    <cellStyle name="Moeda 6 3 3 2 2 4" xfId="15867" xr:uid="{44C7D951-2DDF-4140-B63B-25438034E68F}"/>
    <cellStyle name="Moeda 6 3 3 2 2 5" xfId="18142" xr:uid="{757BC333-D02A-46EF-B12A-29545CE7F285}"/>
    <cellStyle name="Moeda 6 3 3 2 2 6" xfId="20417" xr:uid="{1EA72FB8-8077-49D6-AB40-81B04818BF5D}"/>
    <cellStyle name="Moeda 6 3 3 2 2 7" xfId="29837" xr:uid="{DD7C6008-B395-4F67-98D3-818A8A0474B4}"/>
    <cellStyle name="Moeda 6 3 3 2 2 8" xfId="34902" xr:uid="{0823FEBA-7F7F-4EE2-9118-58E111615384}"/>
    <cellStyle name="Moeda 6 3 3 2 3" xfId="3923" xr:uid="{27D5800D-11CA-46D0-A9FC-AE387809E3BA}"/>
    <cellStyle name="Moeda 6 3 3 2 4" xfId="6308" xr:uid="{3633A912-FF02-4649-A3BC-1D026BFDE406}"/>
    <cellStyle name="Moeda 6 3 3 2 5" xfId="15013" xr:uid="{28372F1C-7408-456F-A9CF-A70D3EB4F5D9}"/>
    <cellStyle name="Moeda 6 3 3 2 6" xfId="17288" xr:uid="{2815E4F1-FF4C-40EF-BAAC-7CA61611C74F}"/>
    <cellStyle name="Moeda 6 3 3 2 7" xfId="19563" xr:uid="{C105B339-DD98-4E3C-89A1-B3A65A7B1A20}"/>
    <cellStyle name="Moeda 6 3 3 2 8" xfId="28997" xr:uid="{4CE8DC6B-B6C5-4180-A63F-148EC1550270}"/>
    <cellStyle name="Moeda 6 3 3 2 9" xfId="34067" xr:uid="{FCC7C935-FFAE-4DB7-88FD-8F80CA39A054}"/>
    <cellStyle name="Moeda 6 3 3 3" xfId="1339" xr:uid="{6C4BCAA0-C501-4188-84CB-27D827FF96EF}"/>
    <cellStyle name="Moeda 6 3 3 3 2" xfId="2191" xr:uid="{E8F525E0-69EF-48B5-B2E2-0B7418FC306A}"/>
    <cellStyle name="Moeda 6 3 3 3 2 2" xfId="5032" xr:uid="{0098049C-C562-4B39-ACC3-BDAD900C39EC}"/>
    <cellStyle name="Moeda 6 3 3 3 2 3" xfId="7973" xr:uid="{C17E3647-5124-4A5C-B746-7AC1AE328DB3}"/>
    <cellStyle name="Moeda 6 3 3 3 2 4" xfId="16122" xr:uid="{F508A208-4024-4CCD-B9B0-FEFC8B7C3F9C}"/>
    <cellStyle name="Moeda 6 3 3 3 2 5" xfId="18397" xr:uid="{42C5BC4E-5D62-4AED-AED5-7AA7AC41EA07}"/>
    <cellStyle name="Moeda 6 3 3 3 2 6" xfId="20672" xr:uid="{FDAE9387-C8FC-4D79-9133-94C2658DEB6C}"/>
    <cellStyle name="Moeda 6 3 3 3 2 7" xfId="30092" xr:uid="{6107C865-CEBC-4749-B6AD-5BD8A652735C}"/>
    <cellStyle name="Moeda 6 3 3 3 2 8" xfId="35157" xr:uid="{55AEEE8A-1C5E-43B8-98E6-7414C53EF014}"/>
    <cellStyle name="Moeda 6 3 3 3 3" xfId="4178" xr:uid="{78955C4D-83B7-4C9F-A67A-71FA3483B624}"/>
    <cellStyle name="Moeda 6 3 3 3 4" xfId="6451" xr:uid="{3EEC9DFD-EBF3-4F1A-9281-9CA608FCC1E4}"/>
    <cellStyle name="Moeda 6 3 3 3 5" xfId="15268" xr:uid="{7C4431E3-72BE-498B-BD03-10B67F045F0E}"/>
    <cellStyle name="Moeda 6 3 3 3 6" xfId="17543" xr:uid="{B2D97C2B-142A-4E45-BC2E-1F681578792C}"/>
    <cellStyle name="Moeda 6 3 3 3 7" xfId="19818" xr:uid="{57A97ADF-BA35-4250-9CF5-640D81E42E67}"/>
    <cellStyle name="Moeda 6 3 3 3 8" xfId="29252" xr:uid="{8AC7A929-8E2D-4323-9ED4-3E8E265AB0CE}"/>
    <cellStyle name="Moeda 6 3 3 3 9" xfId="34304" xr:uid="{7E58A885-4D0D-4CC8-A1E3-11AD2C25B1C0}"/>
    <cellStyle name="Moeda 6 3 3 4" xfId="1628" xr:uid="{401A1BBA-2E00-4032-A523-A0E9490653AB}"/>
    <cellStyle name="Moeda 6 3 3 4 2" xfId="4469" xr:uid="{C2F63E78-483B-4EB2-8066-4AC3DA63F36C}"/>
    <cellStyle name="Moeda 6 3 3 4 3" xfId="7410" xr:uid="{8B7E0006-BE7F-4782-B830-A012C08D0FC0}"/>
    <cellStyle name="Moeda 6 3 3 4 4" xfId="15559" xr:uid="{A80522FE-C146-4865-902C-7EA7D48D5D3E}"/>
    <cellStyle name="Moeda 6 3 3 4 5" xfId="17834" xr:uid="{64DDC817-8CB1-415A-B2F6-5064DD011DEF}"/>
    <cellStyle name="Moeda 6 3 3 4 6" xfId="20109" xr:uid="{FFF8B999-D145-4A3F-AA7B-85E952FE1844}"/>
    <cellStyle name="Moeda 6 3 3 4 7" xfId="29534" xr:uid="{7EEC9FE0-163C-4DE9-A7E4-CC53661A81C7}"/>
    <cellStyle name="Moeda 6 3 3 4 8" xfId="34594" xr:uid="{DF408E0D-D891-4ED9-A65C-B2A4FCC40F83}"/>
    <cellStyle name="Moeda 6 3 3 5" xfId="2479" xr:uid="{E582766E-88DB-4121-B9E1-0C082E36D9F8}"/>
    <cellStyle name="Moeda 6 3 3 5 2" xfId="5320" xr:uid="{099B5E20-4F1C-49AD-8DFA-3D3D23EB6D1D}"/>
    <cellStyle name="Moeda 6 3 3 5 3" xfId="8261" xr:uid="{C17CDCFE-A8F1-40DF-B728-4BAA2861F346}"/>
    <cellStyle name="Moeda 6 3 3 5 4" xfId="16410" xr:uid="{95725602-FE09-4684-B7A6-386074E58F32}"/>
    <cellStyle name="Moeda 6 3 3 5 5" xfId="18685" xr:uid="{9DF1B848-3DE3-4609-AE68-4AE65DB4936D}"/>
    <cellStyle name="Moeda 6 3 3 5 6" xfId="20960" xr:uid="{607B39DA-EA80-41B0-8CD0-1819AE05A85A}"/>
    <cellStyle name="Moeda 6 3 3 5 7" xfId="30371" xr:uid="{3E5C601D-07A0-4FCF-AE71-DD637E48B688}"/>
    <cellStyle name="Moeda 6 3 3 5 8" xfId="35445" xr:uid="{1E6B50D1-1C3B-4C77-9E9A-AEA8B46619E6}"/>
    <cellStyle name="Moeda 6 3 3 6" xfId="3044" xr:uid="{E33BC97F-EA2E-4059-A293-C06761DCBE39}"/>
    <cellStyle name="Moeda 6 3 3 6 2" xfId="11923" xr:uid="{5E951FFD-3D19-4ECA-9FB7-DDF0BA588811}"/>
    <cellStyle name="Moeda 6 3 3 7" xfId="3615" xr:uid="{4F8A8012-E00C-40A8-936F-51A28D43094E}"/>
    <cellStyle name="Moeda 6 3 3 8" xfId="5887" xr:uid="{47E4B1D1-355A-4CFB-B692-EA195C425BB8}"/>
    <cellStyle name="Moeda 6 3 3 9" xfId="14705" xr:uid="{D88284EB-71D7-4824-B2C8-9F73150AA60F}"/>
    <cellStyle name="Moeda 6 3 4" xfId="980" xr:uid="{DADF1680-4733-4688-B861-2FB71C7661FE}"/>
    <cellStyle name="Moeda 6 3 4 2" xfId="1832" xr:uid="{9BF4866A-ED82-4871-B15F-681D88CB0561}"/>
    <cellStyle name="Moeda 6 3 4 2 2" xfId="4673" xr:uid="{47D48FDF-6ED0-4E0F-B1CD-E4CBF9136A7F}"/>
    <cellStyle name="Moeda 6 3 4 2 3" xfId="7614" xr:uid="{A6C68BC4-CF19-46C8-9E23-D6886B88C656}"/>
    <cellStyle name="Moeda 6 3 4 2 4" xfId="15763" xr:uid="{B449F0E2-1AA9-441B-83B7-8195508EAE7F}"/>
    <cellStyle name="Moeda 6 3 4 2 5" xfId="18038" xr:uid="{4F6C03C5-31F9-41DD-BC5B-D0DFE4C992D5}"/>
    <cellStyle name="Moeda 6 3 4 2 6" xfId="20313" xr:uid="{A2EC6020-04D6-49B0-ADB5-93B890A9242C}"/>
    <cellStyle name="Moeda 6 3 4 2 7" xfId="29733" xr:uid="{80698DC9-D42A-4E34-AC23-5B36973A579B}"/>
    <cellStyle name="Moeda 6 3 4 2 8" xfId="34798" xr:uid="{7CD9E76F-25BA-48C6-81EE-B21245037A8E}"/>
    <cellStyle name="Moeda 6 3 4 3" xfId="3819" xr:uid="{22D8F8F8-FFEF-4604-AF80-5BC18B138734}"/>
    <cellStyle name="Moeda 6 3 4 4" xfId="6323" xr:uid="{FD4D4A90-433A-4C2D-9050-B218DA6EB53A}"/>
    <cellStyle name="Moeda 6 3 4 5" xfId="14909" xr:uid="{E280D5C3-378D-4F2B-9A6D-BA5004712670}"/>
    <cellStyle name="Moeda 6 3 4 6" xfId="17184" xr:uid="{5F695DE0-08D8-4685-AADB-7C18D31AD22B}"/>
    <cellStyle name="Moeda 6 3 4 7" xfId="19459" xr:uid="{3F72EF9B-ECD2-4419-A558-4F112CF8760A}"/>
    <cellStyle name="Moeda 6 3 4 8" xfId="28893" xr:uid="{89D520C4-9DD6-49D3-889C-81D80CB27748}"/>
    <cellStyle name="Moeda 6 3 4 9" xfId="33975" xr:uid="{F0C8B90F-6138-492A-8DFE-7F3A476F48C4}"/>
    <cellStyle name="Moeda 6 3 5" xfId="1235" xr:uid="{7158AD01-9197-4073-A817-217C18AA7EF3}"/>
    <cellStyle name="Moeda 6 3 5 2" xfId="2087" xr:uid="{2A9101C5-F5AB-4C24-B090-CE3CBABD4F8B}"/>
    <cellStyle name="Moeda 6 3 5 2 2" xfId="4928" xr:uid="{0B1A2F86-AB78-424C-AAE7-B36788D3E5A6}"/>
    <cellStyle name="Moeda 6 3 5 2 3" xfId="7869" xr:uid="{9C8A8DA8-D2CD-4176-B580-9A561C370721}"/>
    <cellStyle name="Moeda 6 3 5 2 4" xfId="16018" xr:uid="{1DE405F6-A882-445C-9CF2-4D50E1560C94}"/>
    <cellStyle name="Moeda 6 3 5 2 5" xfId="18293" xr:uid="{638238A8-3550-4836-9CC4-1C9B0D4BCB3A}"/>
    <cellStyle name="Moeda 6 3 5 2 6" xfId="20568" xr:uid="{F51C6EB9-C6CE-4061-8B57-ACF4D8C2B875}"/>
    <cellStyle name="Moeda 6 3 5 2 7" xfId="29988" xr:uid="{BF78B58A-B758-421A-816A-652D12577260}"/>
    <cellStyle name="Moeda 6 3 5 2 8" xfId="35053" xr:uid="{4847A076-170C-47DE-A4BF-0AD1312F74AC}"/>
    <cellStyle name="Moeda 6 3 5 3" xfId="4074" xr:uid="{B9CB4B45-7388-4869-BA39-79B123C92359}"/>
    <cellStyle name="Moeda 6 3 5 4" xfId="6347" xr:uid="{FF421750-1860-4003-BCA2-3BEAFDFD6ACB}"/>
    <cellStyle name="Moeda 6 3 5 5" xfId="15164" xr:uid="{0E5BDE98-477A-4872-9C70-508EA9E807BE}"/>
    <cellStyle name="Moeda 6 3 5 6" xfId="17439" xr:uid="{0ED62601-38B0-40FD-8531-B4EFD6E1CE5A}"/>
    <cellStyle name="Moeda 6 3 5 7" xfId="19714" xr:uid="{1D2168A5-F0FF-49CF-A6E4-97E750514F03}"/>
    <cellStyle name="Moeda 6 3 5 8" xfId="29148" xr:uid="{CF2DFD2B-B028-449B-BE92-523BF4E20814}"/>
    <cellStyle name="Moeda 6 3 5 9" xfId="34200" xr:uid="{C6040BEA-4861-44C0-9B69-9FC362FEC0D4}"/>
    <cellStyle name="Moeda 6 3 6" xfId="1523" xr:uid="{918AE0B9-93EE-44FE-BB45-B4AA6C7458DE}"/>
    <cellStyle name="Moeda 6 3 6 2" xfId="4364" xr:uid="{B5456108-29ED-487E-AE49-7B3D5905256F}"/>
    <cellStyle name="Moeda 6 3 6 3" xfId="7305" xr:uid="{EA50CC83-2352-4D4F-B03C-7455AE8B4269}"/>
    <cellStyle name="Moeda 6 3 6 4" xfId="15454" xr:uid="{89A8CB2A-73CE-4DD3-9C19-C520E95CEEDE}"/>
    <cellStyle name="Moeda 6 3 6 5" xfId="17729" xr:uid="{BDB42E19-BFF6-4BE4-98C1-033987F9E9A4}"/>
    <cellStyle name="Moeda 6 3 6 6" xfId="20004" xr:uid="{4D5A0B5B-3DCB-4126-8191-B85DB51BD635}"/>
    <cellStyle name="Moeda 6 3 6 7" xfId="29429" xr:uid="{8885E3BB-AAB4-459B-8A34-9EB3D9D6E28E}"/>
    <cellStyle name="Moeda 6 3 6 8" xfId="34489" xr:uid="{ACF406C0-5DA1-4337-AD61-1D314ED4D54E}"/>
    <cellStyle name="Moeda 6 3 7" xfId="2374" xr:uid="{65CDD6B4-E02D-486E-8D46-CC3B6DF35704}"/>
    <cellStyle name="Moeda 6 3 7 2" xfId="5215" xr:uid="{FB679C26-5017-421D-A933-E4E961CC3BB8}"/>
    <cellStyle name="Moeda 6 3 7 3" xfId="8156" xr:uid="{15C67895-4027-4A09-AA71-85E9AF88AEEF}"/>
    <cellStyle name="Moeda 6 3 7 4" xfId="16305" xr:uid="{4ECA1D24-2E3A-479E-8088-C4B98F532040}"/>
    <cellStyle name="Moeda 6 3 7 5" xfId="18580" xr:uid="{CF2C4815-304A-426B-B5B4-29F5ECD00B8B}"/>
    <cellStyle name="Moeda 6 3 7 6" xfId="20855" xr:uid="{CC71764F-462E-4983-A08B-8B4103D4BB57}"/>
    <cellStyle name="Moeda 6 3 7 7" xfId="30266" xr:uid="{90C09288-0AA2-4038-8E7D-7A567BD8B7E3}"/>
    <cellStyle name="Moeda 6 3 7 8" xfId="35340" xr:uid="{FF72EBBD-328E-4383-A43A-A9C97C82E2B9}"/>
    <cellStyle name="Moeda 6 3 8" xfId="2939" xr:uid="{5CD3337F-C6A3-4858-82C1-FCBAB65D6FFD}"/>
    <cellStyle name="Moeda 6 3 8 2" xfId="11818" xr:uid="{6BAA6B6C-E72A-4822-AECB-14F61E395E80}"/>
    <cellStyle name="Moeda 6 3 8 3" xfId="28507" xr:uid="{93410C94-F4DF-4B7E-BF73-509C9E5A200F}"/>
    <cellStyle name="Moeda 6 3 8 4" xfId="39062" xr:uid="{BF7C9C2D-A0A9-45DB-8A85-DDAE9C4F3F63}"/>
    <cellStyle name="Moeda 6 3 9" xfId="3510" xr:uid="{18AB39EE-3892-4ABB-BB43-0868DBB70C36}"/>
    <cellStyle name="Moeda 6 4" xfId="139" xr:uid="{8E3F31DC-10EB-4270-A8C4-192A0E570C6E}"/>
    <cellStyle name="Moeda 6 4 10" xfId="14626" xr:uid="{33D415AE-D919-43F7-8102-B868DBE68FC9}"/>
    <cellStyle name="Moeda 6 4 11" xfId="16901" xr:uid="{427965E9-3133-41C6-B8F2-1D35680DDC63}"/>
    <cellStyle name="Moeda 6 4 12" xfId="19176" xr:uid="{00180C23-9C33-4846-9F4F-F60FAF28EB76}"/>
    <cellStyle name="Moeda 6 4 13" xfId="21446" xr:uid="{82D5D72B-78D8-436C-A6FF-EE2DE25F84EC}"/>
    <cellStyle name="Moeda 6 4 14" xfId="26588" xr:uid="{DFE6A17E-990E-491A-9ED4-279F425103D9}"/>
    <cellStyle name="Moeda 6 4 15" xfId="30847" xr:uid="{4DB82143-480F-4D5D-9685-5F8E9D7B0271}"/>
    <cellStyle name="Moeda 6 4 16" xfId="33107" xr:uid="{7E9F50CE-FB07-4133-B969-BA7CB7429992}"/>
    <cellStyle name="Moeda 6 4 17" xfId="37388" xr:uid="{DBDB16E2-1D49-41B1-B7B6-B20090CC6B63}"/>
    <cellStyle name="Moeda 6 4 2" xfId="244" xr:uid="{9AEF20DE-8578-4973-B410-9F8481B29D8C}"/>
    <cellStyle name="Moeda 6 4 2 10" xfId="17006" xr:uid="{0E1FD94B-16C0-42B7-923F-E10F7C6FB290}"/>
    <cellStyle name="Moeda 6 4 2 11" xfId="19281" xr:uid="{93C76558-1684-409A-AD14-3D37C8838707}"/>
    <cellStyle name="Moeda 6 4 2 12" xfId="21551" xr:uid="{132ACA4B-18C4-4CF1-A50D-25BC4A405F1F}"/>
    <cellStyle name="Moeda 6 4 2 13" xfId="28638" xr:uid="{761DC880-60A5-4EBD-B75C-3650685B373B}"/>
    <cellStyle name="Moeda 6 4 2 14" xfId="30952" xr:uid="{299EDAB2-17BC-4AFC-966D-7B7F91A1E578}"/>
    <cellStyle name="Moeda 6 4 2 15" xfId="33212" xr:uid="{87E66D2D-5712-453B-8F6E-2816CE5572F5}"/>
    <cellStyle name="Moeda 6 4 2 2" xfId="1110" xr:uid="{FF65FF28-FE86-4AE5-B0A1-2F09FA61B207}"/>
    <cellStyle name="Moeda 6 4 2 2 2" xfId="1962" xr:uid="{EB7DD6FF-F478-45FD-AA3E-069EB63727AD}"/>
    <cellStyle name="Moeda 6 4 2 2 2 2" xfId="4803" xr:uid="{51D1A29F-257B-4E58-B5E3-8B59717115D1}"/>
    <cellStyle name="Moeda 6 4 2 2 2 3" xfId="7744" xr:uid="{6816683B-85D0-4859-B4AB-A6095B90B2E3}"/>
    <cellStyle name="Moeda 6 4 2 2 2 4" xfId="15893" xr:uid="{0A253A7A-37FF-4C26-9F1D-004F5075A8D3}"/>
    <cellStyle name="Moeda 6 4 2 2 2 5" xfId="18168" xr:uid="{A1F26D57-02AE-4FAC-8C94-3ECCF0054F8B}"/>
    <cellStyle name="Moeda 6 4 2 2 2 6" xfId="20443" xr:uid="{18B25F9B-4D9E-4801-A569-2FFA13A537B5}"/>
    <cellStyle name="Moeda 6 4 2 2 2 7" xfId="29863" xr:uid="{78296556-4D27-4349-89C0-42AF80EA4CED}"/>
    <cellStyle name="Moeda 6 4 2 2 2 8" xfId="34928" xr:uid="{D60A62E5-880D-4F1B-959B-F84C63F3F93B}"/>
    <cellStyle name="Moeda 6 4 2 2 3" xfId="3949" xr:uid="{57FB3966-18D7-43F0-85D6-13A5B6140D6B}"/>
    <cellStyle name="Moeda 6 4 2 2 4" xfId="6306" xr:uid="{DE12089A-29B6-408C-BCBB-C950571AD64C}"/>
    <cellStyle name="Moeda 6 4 2 2 5" xfId="15039" xr:uid="{3AD0F8FD-8346-4D96-95ED-9BDB1BD4CD67}"/>
    <cellStyle name="Moeda 6 4 2 2 6" xfId="17314" xr:uid="{0700FBA7-081D-4521-8B70-FE10C176C713}"/>
    <cellStyle name="Moeda 6 4 2 2 7" xfId="19589" xr:uid="{9EA8EA80-7F2F-4F40-B07B-9528518618A7}"/>
    <cellStyle name="Moeda 6 4 2 2 8" xfId="29023" xr:uid="{344D18EA-62AF-4F35-984C-81DFF0D405ED}"/>
    <cellStyle name="Moeda 6 4 2 2 9" xfId="34087" xr:uid="{1B284CD7-9B71-4F95-827B-64802542F360}"/>
    <cellStyle name="Moeda 6 4 2 3" xfId="1365" xr:uid="{687379E3-4037-4471-A5B9-5622569F0E7C}"/>
    <cellStyle name="Moeda 6 4 2 3 2" xfId="2217" xr:uid="{69787828-1175-4B3B-B31F-A4DC03B09C9B}"/>
    <cellStyle name="Moeda 6 4 2 3 2 2" xfId="5058" xr:uid="{97E3D83F-1CFB-4341-B28E-2C80A40D412D}"/>
    <cellStyle name="Moeda 6 4 2 3 2 3" xfId="7999" xr:uid="{8B7C81A8-B1D8-49B5-B215-67E13C3D1F9B}"/>
    <cellStyle name="Moeda 6 4 2 3 2 4" xfId="16148" xr:uid="{7D5A6F10-D8A8-4E13-BA83-6C5025E52DF8}"/>
    <cellStyle name="Moeda 6 4 2 3 2 5" xfId="18423" xr:uid="{498BE788-F33F-404D-AAAD-E0CF011DE1DD}"/>
    <cellStyle name="Moeda 6 4 2 3 2 6" xfId="20698" xr:uid="{38A18B5B-0D6A-482B-B656-365EF65A0497}"/>
    <cellStyle name="Moeda 6 4 2 3 2 7" xfId="30118" xr:uid="{BFC1EA35-C63D-4659-93F3-943BFAEE7641}"/>
    <cellStyle name="Moeda 6 4 2 3 2 8" xfId="35183" xr:uid="{A7069AE5-2C7E-482C-A016-82E483352710}"/>
    <cellStyle name="Moeda 6 4 2 3 3" xfId="4204" xr:uid="{2642BF96-2421-4DF5-9ECD-27CE519A60DF}"/>
    <cellStyle name="Moeda 6 4 2 3 4" xfId="6477" xr:uid="{F3667ADD-4E9A-4504-9ADE-E0646E949741}"/>
    <cellStyle name="Moeda 6 4 2 3 5" xfId="15294" xr:uid="{05CA2E4B-A290-432D-A3A1-1836DA88E60D}"/>
    <cellStyle name="Moeda 6 4 2 3 6" xfId="17569" xr:uid="{2B354E72-38FA-4865-BB67-8EDFA3EB5B71}"/>
    <cellStyle name="Moeda 6 4 2 3 7" xfId="19844" xr:uid="{3D86D360-0183-4CA0-B705-8C60A046F004}"/>
    <cellStyle name="Moeda 6 4 2 3 8" xfId="29278" xr:uid="{6082FC03-B3BA-4973-AC84-970D912F2DD7}"/>
    <cellStyle name="Moeda 6 4 2 3 9" xfId="34330" xr:uid="{2E9E7FA8-034A-4DC5-9C67-1D6378EF82D3}"/>
    <cellStyle name="Moeda 6 4 2 4" xfId="1654" xr:uid="{F4536AA7-83AA-4CBC-81A1-E12E706045ED}"/>
    <cellStyle name="Moeda 6 4 2 4 2" xfId="4495" xr:uid="{9E700FF9-DED0-4DD4-95CE-4812C0E3C1DE}"/>
    <cellStyle name="Moeda 6 4 2 4 3" xfId="7436" xr:uid="{B99C54E9-BB07-4138-B90A-86ED7987A45B}"/>
    <cellStyle name="Moeda 6 4 2 4 4" xfId="15585" xr:uid="{4BF7B4B5-5FE6-4CF8-A212-6A0067B943CC}"/>
    <cellStyle name="Moeda 6 4 2 4 5" xfId="17860" xr:uid="{DB8A950D-C9FE-40F4-B43E-FAD0028EAF61}"/>
    <cellStyle name="Moeda 6 4 2 4 6" xfId="20135" xr:uid="{4B56C889-26DE-449E-921B-98897D0A855A}"/>
    <cellStyle name="Moeda 6 4 2 4 7" xfId="29560" xr:uid="{C22C10C6-143D-4C56-8AFB-C5717A2647AD}"/>
    <cellStyle name="Moeda 6 4 2 4 8" xfId="34620" xr:uid="{283A760D-59C6-4936-BFCF-DFD6626BFD5E}"/>
    <cellStyle name="Moeda 6 4 2 5" xfId="2505" xr:uid="{48E97D31-D64C-48C3-B7E1-91B0C2D2A6E3}"/>
    <cellStyle name="Moeda 6 4 2 5 2" xfId="5346" xr:uid="{05B093BF-60EB-479D-B4C6-9C51C3E16EC6}"/>
    <cellStyle name="Moeda 6 4 2 5 3" xfId="8287" xr:uid="{42F51B73-FF71-4E22-BFF3-625503794EF7}"/>
    <cellStyle name="Moeda 6 4 2 5 4" xfId="16436" xr:uid="{55873D42-DEA7-4789-A76C-E7BF5D2D5156}"/>
    <cellStyle name="Moeda 6 4 2 5 5" xfId="18711" xr:uid="{DAF94728-80D1-4391-9201-F6716DF898B0}"/>
    <cellStyle name="Moeda 6 4 2 5 6" xfId="20986" xr:uid="{465C92E4-518A-4326-97B5-89A8AEB8A7F9}"/>
    <cellStyle name="Moeda 6 4 2 5 7" xfId="30397" xr:uid="{62B388DB-09EB-4E9D-8589-18ADACF0621D}"/>
    <cellStyle name="Moeda 6 4 2 5 8" xfId="35471" xr:uid="{178FF576-4DA0-4316-B8A6-76D5313D34D7}"/>
    <cellStyle name="Moeda 6 4 2 6" xfId="3070" xr:uid="{7AC39F8F-D355-45C3-AFCF-BBF7ECBD5CF1}"/>
    <cellStyle name="Moeda 6 4 2 6 2" xfId="11949" xr:uid="{D315FCDB-6BE2-42F9-9596-B02DF1661580}"/>
    <cellStyle name="Moeda 6 4 2 7" xfId="3641" xr:uid="{19A2578E-9A60-43D6-9D54-6B7FE13A37B8}"/>
    <cellStyle name="Moeda 6 4 2 8" xfId="5913" xr:uid="{387DCB49-65A3-482A-A169-776FAAEF08AA}"/>
    <cellStyle name="Moeda 6 4 2 9" xfId="14731" xr:uid="{6E654A2E-4987-40DC-AA10-FFB496908FE5}"/>
    <cellStyle name="Moeda 6 4 3" xfId="1006" xr:uid="{FF5D70E6-F892-419A-90CE-B3BA665F6C24}"/>
    <cellStyle name="Moeda 6 4 3 2" xfId="1858" xr:uid="{A1CF9D23-1585-462F-A288-AFD9A6A4B576}"/>
    <cellStyle name="Moeda 6 4 3 2 2" xfId="4699" xr:uid="{8CEBC6DB-6DB9-4765-A837-0DC3A1CFE64D}"/>
    <cellStyle name="Moeda 6 4 3 2 3" xfId="7640" xr:uid="{226A327F-205E-43FA-BE39-BB01AE4CE441}"/>
    <cellStyle name="Moeda 6 4 3 2 4" xfId="15789" xr:uid="{50A68697-2460-4047-9212-640692F60C0C}"/>
    <cellStyle name="Moeda 6 4 3 2 5" xfId="18064" xr:uid="{598DD526-683D-4FEA-809E-87DB59680DB8}"/>
    <cellStyle name="Moeda 6 4 3 2 6" xfId="20339" xr:uid="{10B89203-80AB-44AC-93E1-03857194B3FE}"/>
    <cellStyle name="Moeda 6 4 3 2 7" xfId="29759" xr:uid="{5B4B6AD2-C1C2-4FC0-8C8C-F9015856E5A9}"/>
    <cellStyle name="Moeda 6 4 3 2 8" xfId="34824" xr:uid="{C1E5B13A-4A1B-42B3-805B-53EA0D909208}"/>
    <cellStyle name="Moeda 6 4 3 3" xfId="3845" xr:uid="{F736A8B2-C242-44DC-8F87-AA8CAB96C2CF}"/>
    <cellStyle name="Moeda 6 4 3 4" xfId="6313" xr:uid="{50E6BA82-7D5A-428E-B070-67E602B5F81C}"/>
    <cellStyle name="Moeda 6 4 3 5" xfId="14935" xr:uid="{F9F730B3-9173-4477-93B7-D65AACB480EB}"/>
    <cellStyle name="Moeda 6 4 3 6" xfId="17210" xr:uid="{C4BFF9FF-5203-4954-91B4-565F0E259086}"/>
    <cellStyle name="Moeda 6 4 3 7" xfId="19485" xr:uid="{0D7D50A7-C8AE-4333-9F24-CEC24EB8BA7E}"/>
    <cellStyle name="Moeda 6 4 3 8" xfId="28919" xr:uid="{4988DAD3-792D-40E0-BA89-02DEBF8A9286}"/>
    <cellStyle name="Moeda 6 4 3 9" xfId="33999" xr:uid="{9F79E71B-98BC-4CEF-BD21-615A0636B3F4}"/>
    <cellStyle name="Moeda 6 4 4" xfId="1261" xr:uid="{9F79D46F-A90B-4A4C-B1ED-FD4D405C93CD}"/>
    <cellStyle name="Moeda 6 4 4 2" xfId="2113" xr:uid="{0051341E-57CB-43E1-A9B9-C15BA27260EE}"/>
    <cellStyle name="Moeda 6 4 4 2 2" xfId="4954" xr:uid="{2A59D1B6-2844-4A9B-8CD2-8EC7EC2D6D2C}"/>
    <cellStyle name="Moeda 6 4 4 2 3" xfId="7895" xr:uid="{66CAFDA5-2C08-400C-8C6C-01E79AD15CC5}"/>
    <cellStyle name="Moeda 6 4 4 2 4" xfId="16044" xr:uid="{9192BC04-C681-41CC-AE0B-B4FF7C3D9FD4}"/>
    <cellStyle name="Moeda 6 4 4 2 5" xfId="18319" xr:uid="{ECA967BE-A93F-4469-9C2A-81F874323E8B}"/>
    <cellStyle name="Moeda 6 4 4 2 6" xfId="20594" xr:uid="{016F1956-327A-42AD-9634-152812E75B7C}"/>
    <cellStyle name="Moeda 6 4 4 2 7" xfId="30014" xr:uid="{ACB005D4-1390-42BD-A12D-547F3E63A9F0}"/>
    <cellStyle name="Moeda 6 4 4 2 8" xfId="35079" xr:uid="{C9B5A45D-472D-4673-BF77-DF88FCEDA67E}"/>
    <cellStyle name="Moeda 6 4 4 3" xfId="4100" xr:uid="{43061F16-F7A6-420C-9F13-3B58152289C2}"/>
    <cellStyle name="Moeda 6 4 4 4" xfId="6373" xr:uid="{F507D33B-5FBD-4A83-95B9-736225213197}"/>
    <cellStyle name="Moeda 6 4 4 5" xfId="15190" xr:uid="{C5E8CDFE-C9A2-4041-AA3A-E9F5314B0A4D}"/>
    <cellStyle name="Moeda 6 4 4 6" xfId="17465" xr:uid="{C08092B9-E155-4846-9D48-0C8E21355919}"/>
    <cellStyle name="Moeda 6 4 4 7" xfId="19740" xr:uid="{6FEF87D6-0F42-4274-8672-D10390FADC6B}"/>
    <cellStyle name="Moeda 6 4 4 8" xfId="29174" xr:uid="{AB4C3F1C-6382-4303-AC7B-0AB2BE44DE09}"/>
    <cellStyle name="Moeda 6 4 4 9" xfId="34226" xr:uid="{560B04B0-11BC-4661-A05A-22AD6E878CFC}"/>
    <cellStyle name="Moeda 6 4 5" xfId="1549" xr:uid="{4C4A461E-4251-46A4-A53D-D1EBB30BB08B}"/>
    <cellStyle name="Moeda 6 4 5 2" xfId="4390" xr:uid="{B0F81D9E-6BEB-4024-8E9E-AE98F5C9D3D5}"/>
    <cellStyle name="Moeda 6 4 5 3" xfId="7331" xr:uid="{4D06F8EB-7D08-468D-B56A-0F5ACD721B2A}"/>
    <cellStyle name="Moeda 6 4 5 4" xfId="15480" xr:uid="{1F5FF906-080D-445E-A152-F84ADEC48B3F}"/>
    <cellStyle name="Moeda 6 4 5 5" xfId="17755" xr:uid="{698B7F62-F693-4E96-8D7D-93EBE4AC6270}"/>
    <cellStyle name="Moeda 6 4 5 6" xfId="20030" xr:uid="{CB1789C2-C4B7-48D8-AEF1-D472A9326393}"/>
    <cellStyle name="Moeda 6 4 5 7" xfId="29455" xr:uid="{20881E1E-222F-4C02-8F0A-7AA81968CE22}"/>
    <cellStyle name="Moeda 6 4 5 8" xfId="34515" xr:uid="{BC7AC1A0-3111-4C28-98F7-F5954A366DD7}"/>
    <cellStyle name="Moeda 6 4 6" xfId="2400" xr:uid="{F2A3897B-6854-4DA7-A6E1-13C99EA6473F}"/>
    <cellStyle name="Moeda 6 4 6 2" xfId="5241" xr:uid="{18D6F6B6-3108-45A4-B064-AC58292B4502}"/>
    <cellStyle name="Moeda 6 4 6 3" xfId="8182" xr:uid="{43C00C53-FFBB-48BE-881C-B7690E13091B}"/>
    <cellStyle name="Moeda 6 4 6 4" xfId="16331" xr:uid="{6B791C73-677E-4EA2-B6FE-364642BEC36C}"/>
    <cellStyle name="Moeda 6 4 6 5" xfId="18606" xr:uid="{7F80E275-562F-43A9-B22B-762024014793}"/>
    <cellStyle name="Moeda 6 4 6 6" xfId="20881" xr:uid="{6BF23035-8E53-4FD2-BB3A-17415A389FFB}"/>
    <cellStyle name="Moeda 6 4 6 7" xfId="30292" xr:uid="{2D71451A-4B8B-46DD-9F49-4395C7734209}"/>
    <cellStyle name="Moeda 6 4 6 8" xfId="35366" xr:uid="{856F5ABA-F248-4FD5-92ED-FBF4E869D728}"/>
    <cellStyle name="Moeda 6 4 7" xfId="2965" xr:uid="{17789163-3C04-4A57-8C4F-4237A4154CED}"/>
    <cellStyle name="Moeda 6 4 7 2" xfId="11844" xr:uid="{DCCEB34B-70F4-45AE-A92A-63DEBA8C8A46}"/>
    <cellStyle name="Moeda 6 4 7 3" xfId="28533" xr:uid="{69E407F4-B27A-4545-9B43-837564458309}"/>
    <cellStyle name="Moeda 6 4 7 4" xfId="39082" xr:uid="{BF74AAEF-0E87-4FC5-B833-0733AA9BF935}"/>
    <cellStyle name="Moeda 6 4 8" xfId="3536" xr:uid="{0D1B1BA3-5DA3-4E93-BF8E-8E270BB8E174}"/>
    <cellStyle name="Moeda 6 4 9" xfId="5808" xr:uid="{3439810A-7841-41AA-8E6D-370A5B807997}"/>
    <cellStyle name="Moeda 6 5" xfId="197" xr:uid="{30ED4902-1B74-40EB-A60F-FEC1224ACFE2}"/>
    <cellStyle name="Moeda 6 5 10" xfId="16959" xr:uid="{A61E9C11-BC77-4468-AA40-DCA59EB2BF89}"/>
    <cellStyle name="Moeda 6 5 11" xfId="19234" xr:uid="{8DF8FA25-D312-4D20-86D8-2D4780D1231A}"/>
    <cellStyle name="Moeda 6 5 12" xfId="21504" xr:uid="{38210C87-EDA6-468C-8A18-BEA4312C51E1}"/>
    <cellStyle name="Moeda 6 5 13" xfId="26604" xr:uid="{DAF7B5DF-59EF-42B4-8620-186B4B74FFA8}"/>
    <cellStyle name="Moeda 6 5 14" xfId="30905" xr:uid="{D82C1608-CE30-40E6-B3D3-6B596FDF0734}"/>
    <cellStyle name="Moeda 6 5 15" xfId="33165" xr:uid="{9DB2D9F8-BB18-4702-B9C7-0392E332C39A}"/>
    <cellStyle name="Moeda 6 5 16" xfId="37401" xr:uid="{DFCC389D-BA79-4C2A-A822-5068BE606532}"/>
    <cellStyle name="Moeda 6 5 2" xfId="1063" xr:uid="{7DD7B2DB-85CE-4135-8F3B-645FE1A83CE0}"/>
    <cellStyle name="Moeda 6 5 2 2" xfId="1915" xr:uid="{ED714F9A-FCCD-4DDD-BF6A-35C6F881DC2E}"/>
    <cellStyle name="Moeda 6 5 2 2 2" xfId="4756" xr:uid="{00F2DE31-55B4-45C0-AA72-DC92D5DC7AAE}"/>
    <cellStyle name="Moeda 6 5 2 2 3" xfId="7697" xr:uid="{64399099-B18D-40DB-AA3D-5A5E7BC020CF}"/>
    <cellStyle name="Moeda 6 5 2 2 4" xfId="15846" xr:uid="{35C3207A-CED0-4350-9FE1-CEA7ED846CF6}"/>
    <cellStyle name="Moeda 6 5 2 2 5" xfId="18121" xr:uid="{274F8FBB-D6DE-4A60-875D-F2E1EAE6B93E}"/>
    <cellStyle name="Moeda 6 5 2 2 6" xfId="20396" xr:uid="{24BD3E8B-A43A-44B3-87AD-3FA5A18668C5}"/>
    <cellStyle name="Moeda 6 5 2 2 7" xfId="29816" xr:uid="{5170B26E-9652-4BD9-A4A8-3ECA245176D7}"/>
    <cellStyle name="Moeda 6 5 2 2 8" xfId="34881" xr:uid="{AE972484-1D72-495F-A5BF-4408D7423E84}"/>
    <cellStyle name="Moeda 6 5 2 3" xfId="3902" xr:uid="{97C123E0-C88D-46A7-9E80-E0F736DEE465}"/>
    <cellStyle name="Moeda 6 5 2 4" xfId="6312" xr:uid="{AAA2B76A-FF9E-498A-AF9A-61D5BD69AA63}"/>
    <cellStyle name="Moeda 6 5 2 5" xfId="14992" xr:uid="{A80197B4-F950-4B82-9A72-92BD2A5DDD15}"/>
    <cellStyle name="Moeda 6 5 2 6" xfId="17267" xr:uid="{CDA248D4-BEA2-4F56-91B9-E8B2C4B2189B}"/>
    <cellStyle name="Moeda 6 5 2 7" xfId="19542" xr:uid="{52532C7E-55EB-44FE-A21B-7011C14745DF}"/>
    <cellStyle name="Moeda 6 5 2 8" xfId="28976" xr:uid="{02B872A1-6E71-417C-962E-469D2F502B41}"/>
    <cellStyle name="Moeda 6 5 2 9" xfId="34049" xr:uid="{FDD29E93-5439-4E00-919D-9DEA9A1B87C3}"/>
    <cellStyle name="Moeda 6 5 3" xfId="1318" xr:uid="{B438C4DA-1FD2-41B1-AA11-5EC7EB760B23}"/>
    <cellStyle name="Moeda 6 5 3 2" xfId="2170" xr:uid="{2C9CF762-FAF4-4C7F-A798-6FF7D7384A81}"/>
    <cellStyle name="Moeda 6 5 3 2 2" xfId="5011" xr:uid="{F0F6AD75-A18F-40BA-9493-C153D970EC77}"/>
    <cellStyle name="Moeda 6 5 3 2 3" xfId="7952" xr:uid="{AC629678-2725-42CE-A3EE-A983669CEC51}"/>
    <cellStyle name="Moeda 6 5 3 2 4" xfId="16101" xr:uid="{DA263CF6-14FE-44A1-929D-E467F2DE2FC6}"/>
    <cellStyle name="Moeda 6 5 3 2 5" xfId="18376" xr:uid="{9D77051E-22DB-464E-B367-B527E3C53D8C}"/>
    <cellStyle name="Moeda 6 5 3 2 6" xfId="20651" xr:uid="{63199229-B77E-4723-AB99-36CCAFA3EE11}"/>
    <cellStyle name="Moeda 6 5 3 2 7" xfId="30071" xr:uid="{86D01D1B-681F-4EC1-B8BF-A6331DBCCDFC}"/>
    <cellStyle name="Moeda 6 5 3 2 8" xfId="35136" xr:uid="{E11C868B-DF9C-4800-AF24-E257FE023D9B}"/>
    <cellStyle name="Moeda 6 5 3 3" xfId="4157" xr:uid="{C255C9B8-3098-4FDF-A492-1783B7F6DCC7}"/>
    <cellStyle name="Moeda 6 5 3 4" xfId="6430" xr:uid="{23C69C13-0139-4E21-914A-19C329D52B70}"/>
    <cellStyle name="Moeda 6 5 3 5" xfId="15247" xr:uid="{377485AE-8896-4A72-A598-C704FD97B16C}"/>
    <cellStyle name="Moeda 6 5 3 6" xfId="17522" xr:uid="{1BA2A6E4-7FD3-41DB-A21A-375037FBF878}"/>
    <cellStyle name="Moeda 6 5 3 7" xfId="19797" xr:uid="{2DB558AA-EE3A-4684-8EAC-8BBFD15C7CDF}"/>
    <cellStyle name="Moeda 6 5 3 8" xfId="29231" xr:uid="{3B74D2F9-1250-4BF4-86CC-C1E4CFB0320B}"/>
    <cellStyle name="Moeda 6 5 3 9" xfId="34283" xr:uid="{9949D63F-17DF-46BD-ABB1-0714C692C8FC}"/>
    <cellStyle name="Moeda 6 5 4" xfId="1607" xr:uid="{FEA93533-16B4-45AF-8D24-DFDA0D5C965E}"/>
    <cellStyle name="Moeda 6 5 4 2" xfId="4448" xr:uid="{52AADA6B-6FDE-4C45-AE84-7DF2DC0BC3B0}"/>
    <cellStyle name="Moeda 6 5 4 3" xfId="7389" xr:uid="{3EA62D1E-6D39-4710-BD12-52807FFC8B67}"/>
    <cellStyle name="Moeda 6 5 4 4" xfId="15538" xr:uid="{592C8DDF-8DE2-4D79-B81A-6E49BB009120}"/>
    <cellStyle name="Moeda 6 5 4 5" xfId="17813" xr:uid="{82BEFB9F-4165-4C83-AD3C-DDFC881A0DED}"/>
    <cellStyle name="Moeda 6 5 4 6" xfId="20088" xr:uid="{032942A9-4205-410F-9F4D-EB1768F225C9}"/>
    <cellStyle name="Moeda 6 5 4 7" xfId="29513" xr:uid="{A490B51E-4375-4C3A-8234-2FAFFC35FEEE}"/>
    <cellStyle name="Moeda 6 5 4 8" xfId="34573" xr:uid="{128FF372-1A54-417C-8962-084688EBFFE7}"/>
    <cellStyle name="Moeda 6 5 5" xfId="2458" xr:uid="{9815E498-A850-4AE7-B8D0-E4D2436BDD12}"/>
    <cellStyle name="Moeda 6 5 5 2" xfId="5299" xr:uid="{974E70E1-D31B-49FB-B6BA-098A0F789D9B}"/>
    <cellStyle name="Moeda 6 5 5 3" xfId="8240" xr:uid="{6237731A-BB9F-46C8-B733-C2DB04D0DEF5}"/>
    <cellStyle name="Moeda 6 5 5 4" xfId="16389" xr:uid="{4352A4E8-3C30-4F72-938B-A4D1889E3589}"/>
    <cellStyle name="Moeda 6 5 5 5" xfId="18664" xr:uid="{E4FFB266-9A54-4E8D-AB00-A1F1A600DD4B}"/>
    <cellStyle name="Moeda 6 5 5 6" xfId="20939" xr:uid="{5BAD7C92-768A-4047-808C-16A76BD699F0}"/>
    <cellStyle name="Moeda 6 5 5 7" xfId="30350" xr:uid="{87C1E83B-BD32-4546-9D82-5D7BE3960B72}"/>
    <cellStyle name="Moeda 6 5 5 8" xfId="35424" xr:uid="{208693B3-38F3-49D5-8598-1EBBBA491E8C}"/>
    <cellStyle name="Moeda 6 5 6" xfId="3023" xr:uid="{17DE7CE4-647A-40E7-BD40-2597100C1657}"/>
    <cellStyle name="Moeda 6 5 6 2" xfId="11902" xr:uid="{C1341AC1-AD5A-4F60-AD03-35CC79A7233A}"/>
    <cellStyle name="Moeda 6 5 6 3" xfId="28591" xr:uid="{244397FF-75A3-4F29-8E7D-235C6081D613}"/>
    <cellStyle name="Moeda 6 5 6 4" xfId="39123" xr:uid="{2394098A-2CA5-43B7-9B76-6B0E44BDA996}"/>
    <cellStyle name="Moeda 6 5 7" xfId="3594" xr:uid="{31EEDAD0-346B-41B8-99A6-99414C1E9718}"/>
    <cellStyle name="Moeda 6 5 8" xfId="5866" xr:uid="{29A37C2D-F2AF-4DFA-B196-77B0BFF96344}"/>
    <cellStyle name="Moeda 6 5 9" xfId="14684" xr:uid="{81578E17-C136-4CAC-ABBD-04F04BC0B6FE}"/>
    <cellStyle name="Moeda 6 6" xfId="961" xr:uid="{D2219694-E19F-4A89-BDAD-B7D225375EBD}"/>
    <cellStyle name="Moeda 6 6 10" xfId="32691" xr:uid="{684DF778-AD91-4635-BC7F-FE1940B99C9F}"/>
    <cellStyle name="Moeda 6 6 11" xfId="33956" xr:uid="{733DFC19-013A-438E-BE9B-D2DE2FFA712E}"/>
    <cellStyle name="Moeda 6 6 2" xfId="1811" xr:uid="{4332CF39-D4CC-4507-9878-A2F106D92FAB}"/>
    <cellStyle name="Moeda 6 6 2 2" xfId="4652" xr:uid="{DB610875-DBD8-48F5-9A76-D59D27EA3FC0}"/>
    <cellStyle name="Moeda 6 6 2 3" xfId="7593" xr:uid="{06527C38-DC1F-4253-B466-BC7707AA6DC7}"/>
    <cellStyle name="Moeda 6 6 2 4" xfId="15742" xr:uid="{B9F0364E-C360-4F2D-B7E1-A6551C2E1273}"/>
    <cellStyle name="Moeda 6 6 2 5" xfId="18017" xr:uid="{989A7459-C32A-47CF-B4BC-A98DBC89866D}"/>
    <cellStyle name="Moeda 6 6 2 6" xfId="20292" xr:uid="{70D4584F-E5F8-4405-83F9-758B4F93648A}"/>
    <cellStyle name="Moeda 6 6 2 7" xfId="29712" xr:uid="{ABE26BCC-D632-4BC5-928B-A9C47F1AFC59}"/>
    <cellStyle name="Moeda 6 6 2 8" xfId="34777" xr:uid="{54786C31-99CE-4F84-B2C3-59EF4EDF8A7A}"/>
    <cellStyle name="Moeda 6 6 3" xfId="3798" xr:uid="{2CDE6100-A5E8-4DD8-AB59-83F91DA62FF0}"/>
    <cellStyle name="Moeda 6 6 4" xfId="5995" xr:uid="{66ECB0FE-8AE5-40AD-BDC8-7AC3D0F73653}"/>
    <cellStyle name="Moeda 6 6 5" xfId="14888" xr:uid="{D912CFF0-63C0-47E5-87B5-356F2ED85CB1}"/>
    <cellStyle name="Moeda 6 6 6" xfId="17163" xr:uid="{A7257933-C314-446B-A3C3-04F57D8318B1}"/>
    <cellStyle name="Moeda 6 6 7" xfId="19438" xr:uid="{1AB9EFB7-47A3-4EEA-81F1-F63A3048FE19}"/>
    <cellStyle name="Moeda 6 6 8" xfId="23382" xr:uid="{3018EA89-BDD5-42DC-B2C8-2ACA4A70FB7C}"/>
    <cellStyle name="Moeda 6 6 9" xfId="28872" xr:uid="{AB2948B1-29FA-49B5-88D3-4C7D0638D0F6}"/>
    <cellStyle name="Moeda 6 7" xfId="1214" xr:uid="{281E4B6A-F754-4EFF-9B7B-A9DABD685CA0}"/>
    <cellStyle name="Moeda 6 7 2" xfId="2066" xr:uid="{03A0DC92-9077-45C4-9BAD-2DEB78C0CC8B}"/>
    <cellStyle name="Moeda 6 7 2 2" xfId="4907" xr:uid="{A46BC062-DC1B-4F7B-AA8C-89D8A01C5CB5}"/>
    <cellStyle name="Moeda 6 7 2 3" xfId="7848" xr:uid="{67D60DB3-B5DA-497A-8D63-DFAADE0D4A57}"/>
    <cellStyle name="Moeda 6 7 2 4" xfId="15997" xr:uid="{3E3D1461-BAB7-4033-A539-F2C5A0F3FC66}"/>
    <cellStyle name="Moeda 6 7 2 5" xfId="18272" xr:uid="{B8289B1E-A8A4-4CA0-A362-6F0721C6A3D4}"/>
    <cellStyle name="Moeda 6 7 2 6" xfId="20547" xr:uid="{EDDD3A48-5CA9-4A07-8176-D573E1C4BCB4}"/>
    <cellStyle name="Moeda 6 7 2 7" xfId="29967" xr:uid="{99E633B3-980A-44E2-9CA4-6871685D3620}"/>
    <cellStyle name="Moeda 6 7 2 8" xfId="35032" xr:uid="{63042DFB-9AFE-4C5F-B856-60A4A577AF8F}"/>
    <cellStyle name="Moeda 6 7 3" xfId="4053" xr:uid="{61E820CF-FCDD-4274-9F02-0D6C916F90EB}"/>
    <cellStyle name="Moeda 6 7 4" xfId="6326" xr:uid="{22B0F7AA-3F34-402C-8CB2-3DCDC72353C2}"/>
    <cellStyle name="Moeda 6 7 5" xfId="15143" xr:uid="{5BAC978F-5EAC-4F4E-A37E-DF17007E937B}"/>
    <cellStyle name="Moeda 6 7 6" xfId="17418" xr:uid="{A072C7D6-ADBE-4E7E-A316-FEEC2A8ABE0F}"/>
    <cellStyle name="Moeda 6 7 7" xfId="19693" xr:uid="{D083BE8D-966C-4274-A526-986B23A8F83A}"/>
    <cellStyle name="Moeda 6 7 8" xfId="29127" xr:uid="{88C4A3E4-102C-41F9-A845-6661E90F63AD}"/>
    <cellStyle name="Moeda 6 7 9" xfId="34179" xr:uid="{73F27DCB-CA57-4BB4-8422-4F69BB063B9C}"/>
    <cellStyle name="Moeda 6 8" xfId="1499" xr:uid="{CD73ABB4-C2FE-46CD-AD7D-97E9B717B30D}"/>
    <cellStyle name="Moeda 6 8 2" xfId="4340" xr:uid="{CF0AE4FE-4D77-4A56-A95A-3D8D676756D6}"/>
    <cellStyle name="Moeda 6 8 3" xfId="7282" xr:uid="{0A63DB95-88BA-4C9B-8785-7EC0C8A6918A}"/>
    <cellStyle name="Moeda 6 8 4" xfId="15430" xr:uid="{ECAF64A7-CBD7-47DD-9F8B-85B3116D81E7}"/>
    <cellStyle name="Moeda 6 8 5" xfId="17705" xr:uid="{51ACC754-CD5D-4BFC-B23B-2C6C20B1E349}"/>
    <cellStyle name="Moeda 6 8 6" xfId="19980" xr:uid="{C6585C4D-A2BB-438B-8E78-C92C263D542A}"/>
    <cellStyle name="Moeda 6 8 7" xfId="29405" xr:uid="{428B3677-61C8-49ED-B87B-D4E90982C416}"/>
    <cellStyle name="Moeda 6 8 8" xfId="34466" xr:uid="{B624E0B3-97E0-42E2-9DE7-164AA4DB8A8A}"/>
    <cellStyle name="Moeda 6 9" xfId="2337" xr:uid="{6177B4F8-25E1-4FCD-B471-5CC8D09C6533}"/>
    <cellStyle name="Moeda 6 9 2" xfId="5178" xr:uid="{A0746C1A-07AB-4AC9-9795-6DD460F0B8A9}"/>
    <cellStyle name="Moeda 6 9 3" xfId="8119" xr:uid="{EAB3AF6C-8C64-4867-89AA-EA68071BF80C}"/>
    <cellStyle name="Moeda 6 9 4" xfId="16268" xr:uid="{D410ADD2-5049-47AC-9653-115A85C6AF95}"/>
    <cellStyle name="Moeda 6 9 5" xfId="18543" xr:uid="{06221C1A-6289-4923-B448-475020F0FDA6}"/>
    <cellStyle name="Moeda 6 9 6" xfId="20818" xr:uid="{A2DD8E77-093C-482F-83C5-433E61669672}"/>
    <cellStyle name="Moeda 6 9 7" xfId="30229" xr:uid="{60B6683C-F3E1-417A-A0B0-3D91C9A6BFCB}"/>
    <cellStyle name="Moeda 6 9 8" xfId="35303" xr:uid="{5E101861-0ECB-498A-8465-791A7EE9683B}"/>
    <cellStyle name="Moeda 7" xfId="83" xr:uid="{363AEB45-4B18-4B94-8E23-E9625DCDAF53}"/>
    <cellStyle name="Moeda 7 2" xfId="23419" xr:uid="{6B260284-A23D-4AE9-B1BD-E816EFE9DF1E}"/>
    <cellStyle name="Moeda 7 2 2" xfId="23630" xr:uid="{55C13FC2-AC13-4798-8BE6-39D4664F5B27}"/>
    <cellStyle name="Moeda 7 2 2 2" xfId="32847" xr:uid="{3D095226-0235-4976-9228-27A3F7D9E1B3}"/>
    <cellStyle name="Moeda 7 2 2 3" xfId="42384" xr:uid="{DD4CC93E-5931-4627-94B2-1C9BC6266406}"/>
    <cellStyle name="Moeda 7 2 3" xfId="26607" xr:uid="{9DD2009C-ABA6-4CB9-9292-342EBB8E0548}"/>
    <cellStyle name="Moeda 7 2 4" xfId="32701" xr:uid="{77350EA8-BCF9-4E65-8D69-D735FF720434}"/>
    <cellStyle name="Moeda 7 2 5" xfId="37404" xr:uid="{C57A3EE9-7962-4933-AA13-4C2572ADB215}"/>
    <cellStyle name="Moeda 7 2 6" xfId="42319" xr:uid="{12750DCC-5B89-476A-AE1C-07D75E3921EF}"/>
    <cellStyle name="Moeda 7 3" xfId="23629" xr:uid="{FA1B3690-1FCD-4CE7-98ED-B4814A7273B3}"/>
    <cellStyle name="Moeda 7 3 2" xfId="26606" xr:uid="{0F2BCAC4-8A9E-4947-BE97-7E58FE9D5A94}"/>
    <cellStyle name="Moeda 7 3 3" xfId="32846" xr:uid="{B2390CA7-9B28-4DC1-A57B-C72FF7043261}"/>
    <cellStyle name="Moeda 7 3 4" xfId="37403" xr:uid="{AB2ABA13-CD5E-408D-A8BB-51061CDE352E}"/>
    <cellStyle name="Moeda 7 3 5" xfId="42383" xr:uid="{689B9C42-F550-4E60-ACFA-EAFA93C95DE4}"/>
    <cellStyle name="Moeda 7 4" xfId="23418" xr:uid="{05591C04-00D3-4C67-914A-10DE8059F72D}"/>
    <cellStyle name="Moeda 7 4 2" xfId="26638" xr:uid="{412788FA-7FF4-472F-861B-94D218C4C9EE}"/>
    <cellStyle name="Moeda 7 4 3" xfId="32700" xr:uid="{F605E681-2C77-4102-8389-8E74D228BFAB}"/>
    <cellStyle name="Moeda 7 4 4" xfId="37424" xr:uid="{12CEEA91-3A37-45B3-B482-025F4D6961F7}"/>
    <cellStyle name="Moeda 7 5" xfId="28480" xr:uid="{11B0628B-0FB7-487C-9243-75D339C6B25F}"/>
    <cellStyle name="Moeda 7 6" xfId="24096" xr:uid="{B38FBDB2-C928-43F7-B69E-C6D413F802DC}"/>
    <cellStyle name="Moeda 7 7" xfId="42318" xr:uid="{095197EB-2784-409E-BB04-C5D67AA28F7C}"/>
    <cellStyle name="Moeda 8" xfId="13" xr:uid="{B192EBDA-9BC9-48A3-89BF-1D8B347C5549}"/>
    <cellStyle name="Moeda 8 10" xfId="2926" xr:uid="{4F5E920A-ED4C-4CF7-ABB0-FA4383F93502}"/>
    <cellStyle name="Moeda 8 10 2" xfId="11805" xr:uid="{2467E1AE-4A96-4FA8-AF46-717E98EC5CEF}"/>
    <cellStyle name="Moeda 8 10 3" xfId="28494" xr:uid="{D5676172-DD17-461B-9C2C-2540B87E1431}"/>
    <cellStyle name="Moeda 8 10 4" xfId="39050" xr:uid="{2F92C34A-9812-42D8-A725-03E33DE555AC}"/>
    <cellStyle name="Moeda 8 11" xfId="3497" xr:uid="{AE3ED0AE-0382-4371-9CAC-2FEEBF08CCD0}"/>
    <cellStyle name="Moeda 8 12" xfId="5769" xr:uid="{0F6B74BD-094D-4A7B-9954-7C4E4F938788}"/>
    <cellStyle name="Moeda 8 13" xfId="14587" xr:uid="{13C2934D-0C8A-469E-9776-30B63C45AA4F}"/>
    <cellStyle name="Moeda 8 14" xfId="16862" xr:uid="{075C3E91-A335-4FE6-8C5B-DD9C32064661}"/>
    <cellStyle name="Moeda 8 15" xfId="19137" xr:uid="{96D17338-EDD9-48A6-B962-A2BB75998AA2}"/>
    <cellStyle name="Moeda 8 16" xfId="21407" xr:uid="{6D916810-9EB6-4718-86BA-7922E656CC28}"/>
    <cellStyle name="Moeda 8 17" xfId="26583" xr:uid="{7B690AD2-7F2B-4D7C-BF73-136C75B67A31}"/>
    <cellStyle name="Moeda 8 18" xfId="30808" xr:uid="{D4333367-9B98-4A72-B0F9-87B6F0ED2AEE}"/>
    <cellStyle name="Moeda 8 19" xfId="33068" xr:uid="{AB033A9E-6C9D-4544-AF4D-05C4E7A84064}"/>
    <cellStyle name="Moeda 8 2" xfId="17" xr:uid="{800430EF-BC32-42DE-98CA-0F6A857A0D41}"/>
    <cellStyle name="Moeda 8 2 10" xfId="2370" xr:uid="{2B148836-5D43-487D-9003-1419CBC9D945}"/>
    <cellStyle name="Moeda 8 2 10 2" xfId="5211" xr:uid="{61AE597A-B82E-4782-A7DD-0CA44624E4BA}"/>
    <cellStyle name="Moeda 8 2 10 3" xfId="8152" xr:uid="{015AF5E2-3CB0-44F5-9B30-B2A0EB654D96}"/>
    <cellStyle name="Moeda 8 2 10 4" xfId="16301" xr:uid="{D0EB5E9F-314D-4E57-911F-86A0732B8C28}"/>
    <cellStyle name="Moeda 8 2 10 5" xfId="18576" xr:uid="{A24CFED3-5F88-4DB6-8217-1EBB24AF01A5}"/>
    <cellStyle name="Moeda 8 2 10 6" xfId="20851" xr:uid="{B3A5BA70-5C9A-46E3-BFF7-22BCA1A62D3A}"/>
    <cellStyle name="Moeda 8 2 10 7" xfId="30262" xr:uid="{0C79AC96-22EB-4AF1-B019-D9729F8534CD}"/>
    <cellStyle name="Moeda 8 2 10 8" xfId="35336" xr:uid="{540352D0-994F-400B-81C7-02F8181EBE5E}"/>
    <cellStyle name="Moeda 8 2 11" xfId="2935" xr:uid="{1E9DFCA8-F79E-4DFC-AD84-38415E5C460A}"/>
    <cellStyle name="Moeda 8 2 11 2" xfId="11814" xr:uid="{CC871C4B-A9D8-4387-802B-A3A350A0EAE9}"/>
    <cellStyle name="Moeda 8 2 11 3" xfId="28503" xr:uid="{32FD7E1D-7B0A-4B12-967D-9AB998983124}"/>
    <cellStyle name="Moeda 8 2 11 4" xfId="39058" xr:uid="{8F55C080-25FF-46DD-81EE-F290EF1A4C9F}"/>
    <cellStyle name="Moeda 8 2 12" xfId="3506" xr:uid="{17DE14D2-70C0-4825-AB87-11AE038011E8}"/>
    <cellStyle name="Moeda 8 2 13" xfId="5778" xr:uid="{B83A4E20-4794-40E1-A507-EC89778396FD}"/>
    <cellStyle name="Moeda 8 2 14" xfId="14596" xr:uid="{E5FE3E4D-18FF-408A-8182-BA65710D76BF}"/>
    <cellStyle name="Moeda 8 2 15" xfId="16871" xr:uid="{8DE77D49-88F7-4074-9234-4C48680472ED}"/>
    <cellStyle name="Moeda 8 2 16" xfId="19146" xr:uid="{80C7F694-693C-4879-8A58-3F7B4DB13B30}"/>
    <cellStyle name="Moeda 8 2 17" xfId="21416" xr:uid="{3B851933-7E1D-4460-A57A-A5E04480F21E}"/>
    <cellStyle name="Moeda 8 2 18" xfId="26611" xr:uid="{7DC2C693-7D46-4869-BD77-0D4A5DE00476}"/>
    <cellStyle name="Moeda 8 2 19" xfId="30817" xr:uid="{6FB78E10-E4C6-4ABF-AEAA-FE0F784FA7A0}"/>
    <cellStyle name="Moeda 8 2 2" xfId="130" xr:uid="{19CFAEC6-2A16-44A6-B7A2-B5790E886A9C}"/>
    <cellStyle name="Moeda 8 2 2 10" xfId="5799" xr:uid="{1B2FC5E6-6C6D-4337-A7E4-513DF7E15D5D}"/>
    <cellStyle name="Moeda 8 2 2 11" xfId="14617" xr:uid="{7638401C-88F7-45B3-BE1C-2B9FEDB48636}"/>
    <cellStyle name="Moeda 8 2 2 12" xfId="16892" xr:uid="{1A50CF9E-969A-4B98-88C1-4315D2FC6716}"/>
    <cellStyle name="Moeda 8 2 2 13" xfId="19167" xr:uid="{16F5D8DE-1D22-4461-BF59-334405BC0E9A}"/>
    <cellStyle name="Moeda 8 2 2 14" xfId="21437" xr:uid="{2FA80CD4-3FEB-4CC1-B87C-6317B244CEFA}"/>
    <cellStyle name="Moeda 8 2 2 15" xfId="28524" xr:uid="{7E3C0673-32F7-4944-A99E-070F3041DAAF}"/>
    <cellStyle name="Moeda 8 2 2 16" xfId="30838" xr:uid="{77DDB8BC-DD28-49A4-A808-05244C956BB1}"/>
    <cellStyle name="Moeda 8 2 2 17" xfId="33098" xr:uid="{C15112F8-406D-487B-8733-A944A46854D4}"/>
    <cellStyle name="Moeda 8 2 2 2" xfId="177" xr:uid="{DE6ADD65-E134-4E80-BABF-1493B755D995}"/>
    <cellStyle name="Moeda 8 2 2 2 10" xfId="14664" xr:uid="{36AC655B-1EDF-470B-9A2E-DFAF9B03DB95}"/>
    <cellStyle name="Moeda 8 2 2 2 11" xfId="16939" xr:uid="{57519E81-A14A-40ED-9887-491C2637091E}"/>
    <cellStyle name="Moeda 8 2 2 2 12" xfId="19214" xr:uid="{EC2EAE6A-42A9-4824-805E-B8C46D2CA9BE}"/>
    <cellStyle name="Moeda 8 2 2 2 13" xfId="21484" xr:uid="{803C4851-48B1-4486-9812-EBA5286C6EC3}"/>
    <cellStyle name="Moeda 8 2 2 2 14" xfId="28571" xr:uid="{948B7C0C-6A13-43F7-A33A-C242434FC990}"/>
    <cellStyle name="Moeda 8 2 2 2 15" xfId="30885" xr:uid="{1EE4927C-C5AD-4880-9FBD-25FD3986203C}"/>
    <cellStyle name="Moeda 8 2 2 2 16" xfId="33145" xr:uid="{04BD3C84-2764-4AF0-8A7F-96817AE77923}"/>
    <cellStyle name="Moeda 8 2 2 2 2" xfId="282" xr:uid="{EDB57B98-3EBA-4424-9BDF-8FF2CE24A68F}"/>
    <cellStyle name="Moeda 8 2 2 2 2 10" xfId="17044" xr:uid="{7346C2B3-E32A-4953-BF79-2F3E7494BD4A}"/>
    <cellStyle name="Moeda 8 2 2 2 2 11" xfId="19319" xr:uid="{302FBA63-E4A3-49E6-B0AF-33DA3B139C66}"/>
    <cellStyle name="Moeda 8 2 2 2 2 12" xfId="21589" xr:uid="{94A9BB14-A437-406A-ADBA-77B71DDD6986}"/>
    <cellStyle name="Moeda 8 2 2 2 2 13" xfId="28676" xr:uid="{4DD1963A-AF0C-4BF8-844B-7ED3490D41CD}"/>
    <cellStyle name="Moeda 8 2 2 2 2 14" xfId="30990" xr:uid="{DF2FE482-41DA-4B06-A2D4-5534606A1B91}"/>
    <cellStyle name="Moeda 8 2 2 2 2 15" xfId="33250" xr:uid="{9253289B-EBEE-4A55-BF69-0085F5F3A399}"/>
    <cellStyle name="Moeda 8 2 2 2 2 2" xfId="1148" xr:uid="{3DC772DE-BE23-41BA-86ED-56F414EDC9E2}"/>
    <cellStyle name="Moeda 8 2 2 2 2 2 2" xfId="2000" xr:uid="{35A19631-D3CB-4EEA-B715-F4D3FB77D467}"/>
    <cellStyle name="Moeda 8 2 2 2 2 2 2 2" xfId="4841" xr:uid="{50DE6A4F-A9B3-4B58-B3E3-033D972A5BD4}"/>
    <cellStyle name="Moeda 8 2 2 2 2 2 2 3" xfId="7782" xr:uid="{A774F5DD-5E3F-4FF5-8F28-2EE11AFBAD2B}"/>
    <cellStyle name="Moeda 8 2 2 2 2 2 2 4" xfId="15931" xr:uid="{A8FE9F67-13EB-4FE6-8CA3-EFA7DC133352}"/>
    <cellStyle name="Moeda 8 2 2 2 2 2 2 5" xfId="18206" xr:uid="{ACB45FEF-4C0F-487F-9EBA-2FD350614EBC}"/>
    <cellStyle name="Moeda 8 2 2 2 2 2 2 6" xfId="20481" xr:uid="{CD464365-B297-4727-B9B8-1A777A98FDFB}"/>
    <cellStyle name="Moeda 8 2 2 2 2 2 2 7" xfId="29901" xr:uid="{64C3299C-9D88-4153-B93C-CE7DFC411CCC}"/>
    <cellStyle name="Moeda 8 2 2 2 2 2 2 8" xfId="34966" xr:uid="{E8792248-5773-455D-A01A-D8E8F2BB2B62}"/>
    <cellStyle name="Moeda 8 2 2 2 2 2 3" xfId="3987" xr:uid="{7E020B79-149A-4C93-87B1-9983748A66B4}"/>
    <cellStyle name="Moeda 8 2 2 2 2 2 4" xfId="6321" xr:uid="{EAE970CB-E57E-4D23-8AB6-65FF211AA037}"/>
    <cellStyle name="Moeda 8 2 2 2 2 2 5" xfId="15077" xr:uid="{41FFCC6E-C512-4E41-A640-BEAFC0615DB9}"/>
    <cellStyle name="Moeda 8 2 2 2 2 2 6" xfId="17352" xr:uid="{D2ABA831-4151-418A-8DAA-3392FBFE2406}"/>
    <cellStyle name="Moeda 8 2 2 2 2 2 7" xfId="19627" xr:uid="{23C17217-2BBE-4599-AD57-0BD642C6173B}"/>
    <cellStyle name="Moeda 8 2 2 2 2 2 8" xfId="29061" xr:uid="{5C8A1943-EA79-4531-AEE7-4BEC16225B09}"/>
    <cellStyle name="Moeda 8 2 2 2 2 2 9" xfId="34118" xr:uid="{E086539F-00F6-4EC8-9A4C-1DFD5E73B650}"/>
    <cellStyle name="Moeda 8 2 2 2 2 3" xfId="1403" xr:uid="{DBE29DE6-2E5C-4933-83BC-C96393160653}"/>
    <cellStyle name="Moeda 8 2 2 2 2 3 2" xfId="2255" xr:uid="{401B97D4-5F3C-4914-84EF-A3FACBD20114}"/>
    <cellStyle name="Moeda 8 2 2 2 2 3 2 2" xfId="5096" xr:uid="{0AEBA2D3-F4E7-4C06-A83F-757C5CBE5116}"/>
    <cellStyle name="Moeda 8 2 2 2 2 3 2 3" xfId="8037" xr:uid="{88C52C80-3493-4FF3-B02E-839F32C48783}"/>
    <cellStyle name="Moeda 8 2 2 2 2 3 2 4" xfId="16186" xr:uid="{DF95BBF1-3099-4B70-B83C-B437209A0D7C}"/>
    <cellStyle name="Moeda 8 2 2 2 2 3 2 5" xfId="18461" xr:uid="{23B93F2C-01C0-4999-9042-18AAC01287AC}"/>
    <cellStyle name="Moeda 8 2 2 2 2 3 2 6" xfId="20736" xr:uid="{F611DE6B-2468-4A65-B6AD-C3DAACD71464}"/>
    <cellStyle name="Moeda 8 2 2 2 2 3 2 7" xfId="30156" xr:uid="{8888ED07-FECC-4E11-AD87-9486A27DAF95}"/>
    <cellStyle name="Moeda 8 2 2 2 2 3 2 8" xfId="35221" xr:uid="{BDBE5429-87EA-4D11-B4FA-9A9E9D2FB1A1}"/>
    <cellStyle name="Moeda 8 2 2 2 2 3 3" xfId="4242" xr:uid="{66611678-7366-43A4-9384-D3CD445F9548}"/>
    <cellStyle name="Moeda 8 2 2 2 2 3 4" xfId="6515" xr:uid="{17459F37-53BE-49B4-8E57-7A8853C0445F}"/>
    <cellStyle name="Moeda 8 2 2 2 2 3 5" xfId="15332" xr:uid="{F8218106-1E90-4B24-80A0-E637C5527A2A}"/>
    <cellStyle name="Moeda 8 2 2 2 2 3 6" xfId="17607" xr:uid="{CF453244-7D52-4525-937E-D4A151EC5BD8}"/>
    <cellStyle name="Moeda 8 2 2 2 2 3 7" xfId="19882" xr:uid="{DE5496BB-8F06-4AA2-9E5A-27793FD86B79}"/>
    <cellStyle name="Moeda 8 2 2 2 2 3 8" xfId="29316" xr:uid="{61BEFAC5-92B1-41A6-8983-C8EEDEE42334}"/>
    <cellStyle name="Moeda 8 2 2 2 2 3 9" xfId="34368" xr:uid="{DB0076A6-5B3C-47E6-B768-5F3E458E725F}"/>
    <cellStyle name="Moeda 8 2 2 2 2 4" xfId="1692" xr:uid="{2B7ACBD7-FF32-4ECE-85E7-80B2758001F1}"/>
    <cellStyle name="Moeda 8 2 2 2 2 4 2" xfId="4533" xr:uid="{C8F1FD34-26C8-46B5-A9B6-6E84E05429F5}"/>
    <cellStyle name="Moeda 8 2 2 2 2 4 3" xfId="7474" xr:uid="{245586F4-0625-46AF-8087-A53F0BD08FBC}"/>
    <cellStyle name="Moeda 8 2 2 2 2 4 4" xfId="15623" xr:uid="{53DFBE78-F158-42BE-9B59-378516CC816F}"/>
    <cellStyle name="Moeda 8 2 2 2 2 4 5" xfId="17898" xr:uid="{FE537D03-1BD8-4CCC-BCD6-62B4D28B8008}"/>
    <cellStyle name="Moeda 8 2 2 2 2 4 6" xfId="20173" xr:uid="{360D8DD9-6EB0-4465-A5FA-DAA8354F1B16}"/>
    <cellStyle name="Moeda 8 2 2 2 2 4 7" xfId="29598" xr:uid="{A3B8F6D3-76E2-492C-9DBE-2DA43EBF7F30}"/>
    <cellStyle name="Moeda 8 2 2 2 2 4 8" xfId="34658" xr:uid="{B7B888D7-159A-4B8E-B6E6-FF1F7F758C1D}"/>
    <cellStyle name="Moeda 8 2 2 2 2 5" xfId="2543" xr:uid="{D62014AA-2B53-4A41-8C49-C5BD5A719F47}"/>
    <cellStyle name="Moeda 8 2 2 2 2 5 2" xfId="5384" xr:uid="{985B6676-61C3-4552-A6E0-FBDDD9AD3928}"/>
    <cellStyle name="Moeda 8 2 2 2 2 5 3" xfId="8325" xr:uid="{3AF19043-B8F3-4A10-871B-3905D68D79C8}"/>
    <cellStyle name="Moeda 8 2 2 2 2 5 4" xfId="16474" xr:uid="{E5CCCA73-9EA0-4603-AAA8-4AC704B97A97}"/>
    <cellStyle name="Moeda 8 2 2 2 2 5 5" xfId="18749" xr:uid="{776B669F-8C35-49C9-B035-84CEFDD72FCA}"/>
    <cellStyle name="Moeda 8 2 2 2 2 5 6" xfId="21024" xr:uid="{E3C6429F-F372-412A-9692-EAE24CF6933A}"/>
    <cellStyle name="Moeda 8 2 2 2 2 5 7" xfId="30435" xr:uid="{B5144EAF-6A8B-483A-B529-FCDB3C148A03}"/>
    <cellStyle name="Moeda 8 2 2 2 2 5 8" xfId="35509" xr:uid="{897CE3B1-D02C-4668-9728-FA50657A4FA9}"/>
    <cellStyle name="Moeda 8 2 2 2 2 6" xfId="3108" xr:uid="{8777F37D-BCEC-481A-9065-E3BED4CE483F}"/>
    <cellStyle name="Moeda 8 2 2 2 2 6 2" xfId="11987" xr:uid="{5BB3C588-A89A-477E-A10A-FB825317AC42}"/>
    <cellStyle name="Moeda 8 2 2 2 2 7" xfId="3679" xr:uid="{A6C6C9B5-83B3-4E22-B9DA-E50A096062E2}"/>
    <cellStyle name="Moeda 8 2 2 2 2 8" xfId="5951" xr:uid="{81739876-D83B-4A7F-A80D-37ED08A527F7}"/>
    <cellStyle name="Moeda 8 2 2 2 2 9" xfId="14769" xr:uid="{458AFA33-08C0-4EE1-B21A-FEA3BF5CEE06}"/>
    <cellStyle name="Moeda 8 2 2 2 3" xfId="1044" xr:uid="{5B8C4973-F02B-448C-B66B-5EB197C74100}"/>
    <cellStyle name="Moeda 8 2 2 2 3 2" xfId="1896" xr:uid="{6B26F981-0FB0-4456-AF1A-09653B0E706D}"/>
    <cellStyle name="Moeda 8 2 2 2 3 2 2" xfId="4737" xr:uid="{0999C013-9BFF-4AA4-97F2-790FBEEF6B8B}"/>
    <cellStyle name="Moeda 8 2 2 2 3 2 3" xfId="7678" xr:uid="{677091C6-E7ED-4252-89A6-1635C1CC77B8}"/>
    <cellStyle name="Moeda 8 2 2 2 3 2 4" xfId="15827" xr:uid="{9C571501-6CB7-4A80-8F5C-BEB8193E1A27}"/>
    <cellStyle name="Moeda 8 2 2 2 3 2 5" xfId="18102" xr:uid="{247037DB-16F1-4A8D-BF49-84EBEF1CA9F0}"/>
    <cellStyle name="Moeda 8 2 2 2 3 2 6" xfId="20377" xr:uid="{1AF62B11-9D7B-4576-9623-2034B50C8374}"/>
    <cellStyle name="Moeda 8 2 2 2 3 2 7" xfId="29797" xr:uid="{0D054736-9048-45A5-A353-13176D2A6EC6}"/>
    <cellStyle name="Moeda 8 2 2 2 3 2 8" xfId="34862" xr:uid="{265D90FC-EC14-45FE-B289-7E0A013B02B4}"/>
    <cellStyle name="Moeda 8 2 2 2 3 3" xfId="3883" xr:uid="{435377AD-42E5-4602-93D1-969862CB1F48}"/>
    <cellStyle name="Moeda 8 2 2 2 3 4" xfId="6299" xr:uid="{A546B0E7-1AC4-4F34-A7A0-238155960C21}"/>
    <cellStyle name="Moeda 8 2 2 2 3 5" xfId="14973" xr:uid="{574A6608-1693-4ADA-8064-C8E1C2578AAA}"/>
    <cellStyle name="Moeda 8 2 2 2 3 6" xfId="17248" xr:uid="{0493C7E7-B3FC-4BAA-B4E9-69ADD43F30BC}"/>
    <cellStyle name="Moeda 8 2 2 2 3 7" xfId="19523" xr:uid="{81E8A933-1F73-4EEF-8140-464FA605B021}"/>
    <cellStyle name="Moeda 8 2 2 2 3 8" xfId="28957" xr:uid="{DFF5C7FE-C598-4B69-AF21-5E5EC0DED1E0}"/>
    <cellStyle name="Moeda 8 2 2 2 3 9" xfId="34033" xr:uid="{0F7CEE60-9EDB-4BE3-8B33-E6E0AA00B46C}"/>
    <cellStyle name="Moeda 8 2 2 2 4" xfId="1299" xr:uid="{550C7347-018D-4A06-9315-40EB3F824823}"/>
    <cellStyle name="Moeda 8 2 2 2 4 2" xfId="2151" xr:uid="{E5B20895-44AB-41CE-BEAC-453EDC8EFFD8}"/>
    <cellStyle name="Moeda 8 2 2 2 4 2 2" xfId="4992" xr:uid="{DE6A20F0-68E7-4C28-AAE6-59C9C375879E}"/>
    <cellStyle name="Moeda 8 2 2 2 4 2 3" xfId="7933" xr:uid="{A9B82955-2760-4151-B134-A2E1057A1588}"/>
    <cellStyle name="Moeda 8 2 2 2 4 2 4" xfId="16082" xr:uid="{EFB5F484-8E84-4409-92A8-04AEB3BECDCF}"/>
    <cellStyle name="Moeda 8 2 2 2 4 2 5" xfId="18357" xr:uid="{2643670F-B25F-498F-8253-62E76A29A022}"/>
    <cellStyle name="Moeda 8 2 2 2 4 2 6" xfId="20632" xr:uid="{D88C3C60-E70F-4E8D-B0C9-754BBB740B5F}"/>
    <cellStyle name="Moeda 8 2 2 2 4 2 7" xfId="30052" xr:uid="{23D62C8A-A43B-4A98-8F43-7F4A98EF135C}"/>
    <cellStyle name="Moeda 8 2 2 2 4 2 8" xfId="35117" xr:uid="{0D8AEFAC-1D25-45C2-AF8E-E1AA19B365BD}"/>
    <cellStyle name="Moeda 8 2 2 2 4 3" xfId="4138" xr:uid="{2AC1C339-2DD1-4B2D-8455-F8231E3A3C94}"/>
    <cellStyle name="Moeda 8 2 2 2 4 4" xfId="6411" xr:uid="{043AB44D-3216-4164-A2FF-089450E219E8}"/>
    <cellStyle name="Moeda 8 2 2 2 4 5" xfId="15228" xr:uid="{4EC67574-3EFB-4522-988F-03DC2A74EF82}"/>
    <cellStyle name="Moeda 8 2 2 2 4 6" xfId="17503" xr:uid="{652D7A1A-19A8-4A51-959B-B4F19039CF10}"/>
    <cellStyle name="Moeda 8 2 2 2 4 7" xfId="19778" xr:uid="{B4C602E9-4CDE-4D11-B8D1-D79A7D510478}"/>
    <cellStyle name="Moeda 8 2 2 2 4 8" xfId="29212" xr:uid="{964F86FE-BAF8-48F4-9D0C-387C7272811D}"/>
    <cellStyle name="Moeda 8 2 2 2 4 9" xfId="34264" xr:uid="{961A72F0-5CC8-41BE-AE2C-0A689CF5A186}"/>
    <cellStyle name="Moeda 8 2 2 2 5" xfId="1587" xr:uid="{DF6A8D4A-A41C-4C13-928F-535790EC4CDD}"/>
    <cellStyle name="Moeda 8 2 2 2 5 2" xfId="4428" xr:uid="{5282BD9F-FB8D-4944-BFCB-CD3094FF44CB}"/>
    <cellStyle name="Moeda 8 2 2 2 5 3" xfId="7369" xr:uid="{5274D02B-3D73-4E95-8FE0-4861F99BFC04}"/>
    <cellStyle name="Moeda 8 2 2 2 5 4" xfId="15518" xr:uid="{39EFA162-31FC-492D-B866-5DD3BC17A9BC}"/>
    <cellStyle name="Moeda 8 2 2 2 5 5" xfId="17793" xr:uid="{B348869B-D583-4727-A184-99203B0C6EEF}"/>
    <cellStyle name="Moeda 8 2 2 2 5 6" xfId="20068" xr:uid="{CB3B6233-BB9F-4987-9044-E498960EF714}"/>
    <cellStyle name="Moeda 8 2 2 2 5 7" xfId="29493" xr:uid="{DF4C45C2-DD16-4256-9BC3-3B8CEA41A895}"/>
    <cellStyle name="Moeda 8 2 2 2 5 8" xfId="34553" xr:uid="{9404E9A6-ED36-415D-8A7D-552C56C048F3}"/>
    <cellStyle name="Moeda 8 2 2 2 6" xfId="2438" xr:uid="{AF69491A-637D-4EC0-B935-A1E228410625}"/>
    <cellStyle name="Moeda 8 2 2 2 6 2" xfId="5279" xr:uid="{38964933-A36C-4171-AF38-EB98B7BEDEF3}"/>
    <cellStyle name="Moeda 8 2 2 2 6 3" xfId="8220" xr:uid="{1809E70C-F84D-4A99-A38D-0FF488DAC716}"/>
    <cellStyle name="Moeda 8 2 2 2 6 4" xfId="16369" xr:uid="{1FB62867-C4F4-4CF1-824F-C880C34F8FCA}"/>
    <cellStyle name="Moeda 8 2 2 2 6 5" xfId="18644" xr:uid="{27CD955E-7734-4557-BF1E-0A8505CDAD2B}"/>
    <cellStyle name="Moeda 8 2 2 2 6 6" xfId="20919" xr:uid="{1793A797-1B6C-4D1A-996D-A5EA9F18A3D5}"/>
    <cellStyle name="Moeda 8 2 2 2 6 7" xfId="30330" xr:uid="{3F7889B2-792C-4D64-A14A-87DD3F7B5491}"/>
    <cellStyle name="Moeda 8 2 2 2 6 8" xfId="35404" xr:uid="{28A68328-5F2F-4D79-A3EA-20E05B05D336}"/>
    <cellStyle name="Moeda 8 2 2 2 7" xfId="3003" xr:uid="{2378B23E-4382-4E30-9BE7-35DA564EF9C2}"/>
    <cellStyle name="Moeda 8 2 2 2 7 2" xfId="11882" xr:uid="{46F5AE0A-20FA-4FF4-BD9B-44BE22374A22}"/>
    <cellStyle name="Moeda 8 2 2 2 8" xfId="3574" xr:uid="{649DEC4E-7105-4EA9-A259-136F97E4F28F}"/>
    <cellStyle name="Moeda 8 2 2 2 9" xfId="5846" xr:uid="{5892F7B9-E8E9-4887-9C6F-27E637297497}"/>
    <cellStyle name="Moeda 8 2 2 3" xfId="235" xr:uid="{2DE31343-9470-4410-B1F8-82DC197C0FEB}"/>
    <cellStyle name="Moeda 8 2 2 3 10" xfId="16997" xr:uid="{0D78D74E-9C19-4E52-AEA5-EB898093D33E}"/>
    <cellStyle name="Moeda 8 2 2 3 11" xfId="19272" xr:uid="{D962B6A9-302E-45DA-AD8C-E176865C164E}"/>
    <cellStyle name="Moeda 8 2 2 3 12" xfId="21542" xr:uid="{263C9A17-562E-458E-A395-13C86605DB12}"/>
    <cellStyle name="Moeda 8 2 2 3 13" xfId="28629" xr:uid="{C908997A-9374-4580-B832-BF9D8108F0AA}"/>
    <cellStyle name="Moeda 8 2 2 3 14" xfId="30943" xr:uid="{BF8A571D-3EAE-4656-80F9-E81A3D0285F9}"/>
    <cellStyle name="Moeda 8 2 2 3 15" xfId="33203" xr:uid="{23D9015E-2AE0-4111-9ACD-DECCCB1CABD1}"/>
    <cellStyle name="Moeda 8 2 2 3 2" xfId="1101" xr:uid="{7F942DD7-9057-4078-ADD6-ABDEF0CCBCB1}"/>
    <cellStyle name="Moeda 8 2 2 3 2 2" xfId="1953" xr:uid="{3D1C5043-E1EB-4317-BF71-93BA531B2C33}"/>
    <cellStyle name="Moeda 8 2 2 3 2 2 2" xfId="4794" xr:uid="{FDA32E06-2A6D-455E-A845-4631FA69B077}"/>
    <cellStyle name="Moeda 8 2 2 3 2 2 3" xfId="7735" xr:uid="{478C65F8-9D94-4FD2-BBCD-87816415BD97}"/>
    <cellStyle name="Moeda 8 2 2 3 2 2 4" xfId="15884" xr:uid="{D837E176-DFC0-4BBA-9DBF-71B67B8DB6ED}"/>
    <cellStyle name="Moeda 8 2 2 3 2 2 5" xfId="18159" xr:uid="{86B6843C-2E9C-4C05-8E76-554B20879984}"/>
    <cellStyle name="Moeda 8 2 2 3 2 2 6" xfId="20434" xr:uid="{6FA58437-3326-4287-881C-F264C9240BF4}"/>
    <cellStyle name="Moeda 8 2 2 3 2 2 7" xfId="29854" xr:uid="{3CAE1FF2-D55F-4B3D-9E1E-F51283F75563}"/>
    <cellStyle name="Moeda 8 2 2 3 2 2 8" xfId="34919" xr:uid="{9EB23096-F240-4460-A0CF-1EBCA6529E05}"/>
    <cellStyle name="Moeda 8 2 2 3 2 3" xfId="3940" xr:uid="{4092A5E0-7BE1-4F4E-A195-C5D8EE1EBFB2}"/>
    <cellStyle name="Moeda 8 2 2 3 2 4" xfId="5980" xr:uid="{9158E4C5-DE79-45C3-9C1F-CF243E88D6B6}"/>
    <cellStyle name="Moeda 8 2 2 3 2 5" xfId="15030" xr:uid="{44C864CF-EEBA-41AE-B6F3-4A874522AA37}"/>
    <cellStyle name="Moeda 8 2 2 3 2 6" xfId="17305" xr:uid="{404636BE-6148-40F7-90C5-5A49E9E07F27}"/>
    <cellStyle name="Moeda 8 2 2 3 2 7" xfId="19580" xr:uid="{247090CC-6EC3-4621-B51E-3F32F77580CF}"/>
    <cellStyle name="Moeda 8 2 2 3 2 8" xfId="29014" xr:uid="{399F96FD-9E1C-4044-A700-4E63978DB900}"/>
    <cellStyle name="Moeda 8 2 2 3 2 9" xfId="34080" xr:uid="{9F618F36-B962-47A7-8FB4-BE6697D182AA}"/>
    <cellStyle name="Moeda 8 2 2 3 3" xfId="1356" xr:uid="{CB02C896-5D4E-44AC-9762-A965D8159D24}"/>
    <cellStyle name="Moeda 8 2 2 3 3 2" xfId="2208" xr:uid="{4B54C5FD-CA4A-47F5-8681-BB14EFC7B71B}"/>
    <cellStyle name="Moeda 8 2 2 3 3 2 2" xfId="5049" xr:uid="{C3DE3D25-3A7E-48A8-98EF-7CC5F1703B8B}"/>
    <cellStyle name="Moeda 8 2 2 3 3 2 3" xfId="7990" xr:uid="{CF196EAB-D3C6-44D4-B6D6-EABE3BD279B9}"/>
    <cellStyle name="Moeda 8 2 2 3 3 2 4" xfId="16139" xr:uid="{1216E8BA-FD83-4A4B-9EE7-B9418438E348}"/>
    <cellStyle name="Moeda 8 2 2 3 3 2 5" xfId="18414" xr:uid="{520A3DBC-D03D-4EC3-B176-E0B8776C10F1}"/>
    <cellStyle name="Moeda 8 2 2 3 3 2 6" xfId="20689" xr:uid="{F16B93DF-974F-4AFC-817E-5B114D64ECDA}"/>
    <cellStyle name="Moeda 8 2 2 3 3 2 7" xfId="30109" xr:uid="{DEDF1CD1-D0AC-4ACA-B56E-38BE38632283}"/>
    <cellStyle name="Moeda 8 2 2 3 3 2 8" xfId="35174" xr:uid="{95D6E11E-EEF9-47FD-A7E1-9DB172395AED}"/>
    <cellStyle name="Moeda 8 2 2 3 3 3" xfId="4195" xr:uid="{681692C1-B03B-4500-8260-51E54A936D40}"/>
    <cellStyle name="Moeda 8 2 2 3 3 4" xfId="6468" xr:uid="{2D4D1420-BD42-496C-9074-81777A31353F}"/>
    <cellStyle name="Moeda 8 2 2 3 3 5" xfId="15285" xr:uid="{999BB9F0-D193-4E28-8A26-7AC40A30F18D}"/>
    <cellStyle name="Moeda 8 2 2 3 3 6" xfId="17560" xr:uid="{7D868F94-A0FF-4AFD-AAF7-3E102AA8C26C}"/>
    <cellStyle name="Moeda 8 2 2 3 3 7" xfId="19835" xr:uid="{BD0C3A17-1A5A-4C44-A402-518B77EF459C}"/>
    <cellStyle name="Moeda 8 2 2 3 3 8" xfId="29269" xr:uid="{AF82A3B8-7F80-488A-97FE-DABF35A282BE}"/>
    <cellStyle name="Moeda 8 2 2 3 3 9" xfId="34321" xr:uid="{0DA6938A-53B4-4E91-BDC9-954843D97CD1}"/>
    <cellStyle name="Moeda 8 2 2 3 4" xfId="1645" xr:uid="{DB630D24-796C-429E-8380-F646864FF85F}"/>
    <cellStyle name="Moeda 8 2 2 3 4 2" xfId="4486" xr:uid="{477239EB-0768-4723-B1AD-5C9FFB0AFB6E}"/>
    <cellStyle name="Moeda 8 2 2 3 4 3" xfId="7427" xr:uid="{544F0584-B516-48AB-859F-C531A0004B65}"/>
    <cellStyle name="Moeda 8 2 2 3 4 4" xfId="15576" xr:uid="{1129CD36-F348-4812-BE90-AF50D369A5F2}"/>
    <cellStyle name="Moeda 8 2 2 3 4 5" xfId="17851" xr:uid="{6FE73606-F8BE-4CF8-B72A-024B23C789BB}"/>
    <cellStyle name="Moeda 8 2 2 3 4 6" xfId="20126" xr:uid="{AAA1F930-3CD3-4D9C-8112-3694D5D4A3DA}"/>
    <cellStyle name="Moeda 8 2 2 3 4 7" xfId="29551" xr:uid="{C2D09CF1-769C-495E-8E24-C392F28A0E2D}"/>
    <cellStyle name="Moeda 8 2 2 3 4 8" xfId="34611" xr:uid="{1F3F02BF-C6C9-4ABB-8C1B-744F99F26E2D}"/>
    <cellStyle name="Moeda 8 2 2 3 5" xfId="2496" xr:uid="{354A903A-C6EA-4F58-84EE-039CDB77602E}"/>
    <cellStyle name="Moeda 8 2 2 3 5 2" xfId="5337" xr:uid="{D962C621-DD6C-4481-82C9-259438C85524}"/>
    <cellStyle name="Moeda 8 2 2 3 5 3" xfId="8278" xr:uid="{370C9EFB-354A-460D-90BC-21A9F93638A5}"/>
    <cellStyle name="Moeda 8 2 2 3 5 4" xfId="16427" xr:uid="{8DB5C9E9-3B20-4A52-9AD7-BF8DD5227009}"/>
    <cellStyle name="Moeda 8 2 2 3 5 5" xfId="18702" xr:uid="{360E58ED-59F0-4A26-94CF-36AC7415111F}"/>
    <cellStyle name="Moeda 8 2 2 3 5 6" xfId="20977" xr:uid="{821823E1-27F7-448D-B301-779D810C2A30}"/>
    <cellStyle name="Moeda 8 2 2 3 5 7" xfId="30388" xr:uid="{8F3AA1AC-F868-4341-8691-E0709FA5D4AF}"/>
    <cellStyle name="Moeda 8 2 2 3 5 8" xfId="35462" xr:uid="{FD9CE99F-ABF0-404A-A600-D5D8B99C05C0}"/>
    <cellStyle name="Moeda 8 2 2 3 6" xfId="3061" xr:uid="{5E1CAF3D-A4F9-48E0-9113-28876C624407}"/>
    <cellStyle name="Moeda 8 2 2 3 6 2" xfId="11940" xr:uid="{8DF04B2A-5480-4B94-BE03-BD1DC21EC77D}"/>
    <cellStyle name="Moeda 8 2 2 3 7" xfId="3632" xr:uid="{080E5A67-6ADE-432E-9A69-5F4FE64109AE}"/>
    <cellStyle name="Moeda 8 2 2 3 8" xfId="5904" xr:uid="{0CBFCD2C-374E-4807-99C0-FE27A86E2C90}"/>
    <cellStyle name="Moeda 8 2 2 3 9" xfId="14722" xr:uid="{86F621CB-FBFD-45EF-94EE-5FFB11E05D66}"/>
    <cellStyle name="Moeda 8 2 2 4" xfId="997" xr:uid="{8BDFFD3C-B52D-44D2-BB8F-E6E63EEDD513}"/>
    <cellStyle name="Moeda 8 2 2 4 2" xfId="1849" xr:uid="{88A472D8-424D-4050-BCFA-DD492241A87C}"/>
    <cellStyle name="Moeda 8 2 2 4 2 2" xfId="4690" xr:uid="{7652C58E-5D45-4B6D-8BB4-5080187526B2}"/>
    <cellStyle name="Moeda 8 2 2 4 2 3" xfId="7631" xr:uid="{A89752AE-D841-4EE8-94A0-492E6DC00CD1}"/>
    <cellStyle name="Moeda 8 2 2 4 2 4" xfId="15780" xr:uid="{7EDBC539-EB28-4939-A5D6-DF79EFEBE643}"/>
    <cellStyle name="Moeda 8 2 2 4 2 5" xfId="18055" xr:uid="{DD0BFDA1-D61D-44F3-A3C2-55FCE071EC02}"/>
    <cellStyle name="Moeda 8 2 2 4 2 6" xfId="20330" xr:uid="{5CE2DC1F-4A3F-403D-9C70-6A61ED939D15}"/>
    <cellStyle name="Moeda 8 2 2 4 2 7" xfId="29750" xr:uid="{314B08ED-3DB0-4DC7-AA65-52820B0F509D}"/>
    <cellStyle name="Moeda 8 2 2 4 2 8" xfId="34815" xr:uid="{BCDB5C35-5200-47DB-9F10-183977B06D20}"/>
    <cellStyle name="Moeda 8 2 2 4 3" xfId="3836" xr:uid="{1F3CEE82-0293-4D66-B024-D10A5D5BCC29}"/>
    <cellStyle name="Moeda 8 2 2 4 4" xfId="5983" xr:uid="{2F70649A-CA75-46A2-B1CF-3113EAEB91F7}"/>
    <cellStyle name="Moeda 8 2 2 4 5" xfId="14926" xr:uid="{AA203BE4-6512-4E39-BA0A-515DD7360543}"/>
    <cellStyle name="Moeda 8 2 2 4 6" xfId="17201" xr:uid="{8747E539-AF37-4444-B068-EC4B04C354C2}"/>
    <cellStyle name="Moeda 8 2 2 4 7" xfId="19476" xr:uid="{7EF7E7D1-2DF3-4FA7-A543-DE52537F9B13}"/>
    <cellStyle name="Moeda 8 2 2 4 8" xfId="28910" xr:uid="{BAA3E284-2154-4748-93CA-AA52916B3B7E}"/>
    <cellStyle name="Moeda 8 2 2 4 9" xfId="33990" xr:uid="{CD4FD71F-C473-4794-865C-1F032724733C}"/>
    <cellStyle name="Moeda 8 2 2 5" xfId="1252" xr:uid="{A4E89265-DE87-4DBF-A1F5-82A562EC45ED}"/>
    <cellStyle name="Moeda 8 2 2 5 2" xfId="2104" xr:uid="{34BE824D-6964-4196-8F46-3F4CD8D6C979}"/>
    <cellStyle name="Moeda 8 2 2 5 2 2" xfId="4945" xr:uid="{41A6216E-A57E-4414-A1DB-FCB30E21DD3C}"/>
    <cellStyle name="Moeda 8 2 2 5 2 3" xfId="7886" xr:uid="{E2EF3E08-E668-4642-AA79-0092F7B91030}"/>
    <cellStyle name="Moeda 8 2 2 5 2 4" xfId="16035" xr:uid="{AB494653-8B84-4EDB-BD18-AEF2FC67ADFC}"/>
    <cellStyle name="Moeda 8 2 2 5 2 5" xfId="18310" xr:uid="{808E38A2-00A0-43B4-A83A-7F265528419A}"/>
    <cellStyle name="Moeda 8 2 2 5 2 6" xfId="20585" xr:uid="{BE01B104-C941-421E-AF03-7057D169DA90}"/>
    <cellStyle name="Moeda 8 2 2 5 2 7" xfId="30005" xr:uid="{1BA18F58-6E8C-44CE-87FB-4BA94A36A46C}"/>
    <cellStyle name="Moeda 8 2 2 5 2 8" xfId="35070" xr:uid="{66BAD6A4-4CED-4410-9104-4DF046A7484E}"/>
    <cellStyle name="Moeda 8 2 2 5 3" xfId="4091" xr:uid="{D868228E-30F7-462E-A1B6-D1AD8F3AE0C6}"/>
    <cellStyle name="Moeda 8 2 2 5 4" xfId="6364" xr:uid="{59F091B5-F1DF-4407-A862-9209E8E80784}"/>
    <cellStyle name="Moeda 8 2 2 5 5" xfId="15181" xr:uid="{CD3EFBF6-295F-4B0D-8955-9C1D14AF9058}"/>
    <cellStyle name="Moeda 8 2 2 5 6" xfId="17456" xr:uid="{6ECF2B6C-3875-4285-8B80-F75DBD0DCC66}"/>
    <cellStyle name="Moeda 8 2 2 5 7" xfId="19731" xr:uid="{C9DB4679-952F-46AA-B849-D7DEC5418B34}"/>
    <cellStyle name="Moeda 8 2 2 5 8" xfId="29165" xr:uid="{7F2BDDD0-D754-4BE1-A37C-2880ED57A388}"/>
    <cellStyle name="Moeda 8 2 2 5 9" xfId="34217" xr:uid="{EA9D8F19-9A5B-4C9A-A092-FA1AD24D4D12}"/>
    <cellStyle name="Moeda 8 2 2 6" xfId="1540" xr:uid="{F7AEFACB-9762-42D4-B648-E672F44D167E}"/>
    <cellStyle name="Moeda 8 2 2 6 2" xfId="4381" xr:uid="{38B03953-4771-4EF5-B285-3EA42606FB72}"/>
    <cellStyle name="Moeda 8 2 2 6 3" xfId="7322" xr:uid="{CDAD6DD5-D45D-4FD3-9161-AD1F7BDA6C19}"/>
    <cellStyle name="Moeda 8 2 2 6 4" xfId="15471" xr:uid="{63B868E0-7F4A-479E-AF75-6ACE3156C750}"/>
    <cellStyle name="Moeda 8 2 2 6 5" xfId="17746" xr:uid="{60F51296-673E-41BA-9A40-8E55EA338456}"/>
    <cellStyle name="Moeda 8 2 2 6 6" xfId="20021" xr:uid="{7A55B42D-ACE1-4B9C-8881-7016D0C97021}"/>
    <cellStyle name="Moeda 8 2 2 6 7" xfId="29446" xr:uid="{FFF2A323-C4D6-4CD5-AF87-442CC3324BB4}"/>
    <cellStyle name="Moeda 8 2 2 6 8" xfId="34506" xr:uid="{A1D3327A-2F5C-48A9-8BBE-15939380D757}"/>
    <cellStyle name="Moeda 8 2 2 7" xfId="2391" xr:uid="{7189226F-8156-4009-9AAC-2B277E254F09}"/>
    <cellStyle name="Moeda 8 2 2 7 2" xfId="5232" xr:uid="{2422BC07-21D1-4611-B6F0-3A0784E7C6E3}"/>
    <cellStyle name="Moeda 8 2 2 7 3" xfId="8173" xr:uid="{CE77EB74-8A4D-4157-BAB6-962DC7155A2F}"/>
    <cellStyle name="Moeda 8 2 2 7 4" xfId="16322" xr:uid="{C257C186-D0CD-400A-9451-2789579EA963}"/>
    <cellStyle name="Moeda 8 2 2 7 5" xfId="18597" xr:uid="{549698D5-48B2-48B6-9F6E-9BBD809526CC}"/>
    <cellStyle name="Moeda 8 2 2 7 6" xfId="20872" xr:uid="{E9A713BB-1A45-4DE4-A0C0-6806977E67CF}"/>
    <cellStyle name="Moeda 8 2 2 7 7" xfId="30283" xr:uid="{0E9F56DF-9884-4C43-839A-C6F068FE5DCE}"/>
    <cellStyle name="Moeda 8 2 2 7 8" xfId="35357" xr:uid="{D3C8F674-60E1-46CE-9EB8-881143E14DED}"/>
    <cellStyle name="Moeda 8 2 2 8" xfId="2956" xr:uid="{2930BE28-AF32-4BF2-B1FE-E4608F66EDF4}"/>
    <cellStyle name="Moeda 8 2 2 8 2" xfId="11835" xr:uid="{8CA27AAD-8B4D-435F-A1A3-6C906FB7990F}"/>
    <cellStyle name="Moeda 8 2 2 9" xfId="3527" xr:uid="{FBAE1DCC-9CA2-4ECD-809F-7173CAAB7338}"/>
    <cellStyle name="Moeda 8 2 20" xfId="33077" xr:uid="{67DE13BB-14ED-490B-9DBA-BDCEBE8EC9C3}"/>
    <cellStyle name="Moeda 8 2 21" xfId="37407" xr:uid="{3645FFAB-18A6-4B15-83D0-DD0927B1752C}"/>
    <cellStyle name="Moeda 8 2 22" xfId="42389" xr:uid="{FA55BAB4-66DC-4581-844A-AB2DBF9A2E87}"/>
    <cellStyle name="Moeda 8 2 3" xfId="156" xr:uid="{FD2569C8-18DB-49D4-9FE2-260D647A73E2}"/>
    <cellStyle name="Moeda 8 2 3 10" xfId="14643" xr:uid="{D34E29B4-DC25-4F59-BAFA-6F8009299072}"/>
    <cellStyle name="Moeda 8 2 3 11" xfId="16918" xr:uid="{90ECAE56-AE68-4CB1-8A83-F6E25CE36601}"/>
    <cellStyle name="Moeda 8 2 3 12" xfId="19193" xr:uid="{4301F075-053E-48CD-BFEA-1F66214E2A14}"/>
    <cellStyle name="Moeda 8 2 3 13" xfId="21463" xr:uid="{F311CB0E-19D0-4A13-9AC1-0B6CF105F98A}"/>
    <cellStyle name="Moeda 8 2 3 14" xfId="28550" xr:uid="{8887A291-CBB2-440C-8170-1BBFE8003E68}"/>
    <cellStyle name="Moeda 8 2 3 15" xfId="30864" xr:uid="{03E0671A-09A2-47DB-9F02-820145A06822}"/>
    <cellStyle name="Moeda 8 2 3 16" xfId="33124" xr:uid="{5963E805-A511-4D7E-BB8B-C512B97367D3}"/>
    <cellStyle name="Moeda 8 2 3 2" xfId="261" xr:uid="{340779BA-6EC6-46C4-ACD3-6B85FA7EFAC6}"/>
    <cellStyle name="Moeda 8 2 3 2 10" xfId="17023" xr:uid="{9F1EEEBB-C618-43F6-8BCC-035181DF4455}"/>
    <cellStyle name="Moeda 8 2 3 2 11" xfId="19298" xr:uid="{3747E541-003D-48CE-AAFA-4A8C027B28AC}"/>
    <cellStyle name="Moeda 8 2 3 2 12" xfId="21568" xr:uid="{28C09D29-5C34-4A80-8106-742542748DFA}"/>
    <cellStyle name="Moeda 8 2 3 2 13" xfId="28655" xr:uid="{91F960DC-BF0B-4EA8-BE68-F19646000000}"/>
    <cellStyle name="Moeda 8 2 3 2 14" xfId="30969" xr:uid="{1162C8F5-AA02-411A-9F84-5076694A9F14}"/>
    <cellStyle name="Moeda 8 2 3 2 15" xfId="33229" xr:uid="{2D7D3CA5-6053-488D-A1F3-8D71AB7E24A9}"/>
    <cellStyle name="Moeda 8 2 3 2 2" xfId="1127" xr:uid="{6F388AD5-9F0C-4223-8EF5-43E54012B572}"/>
    <cellStyle name="Moeda 8 2 3 2 2 2" xfId="1979" xr:uid="{65F76CBA-12A3-4737-811A-4456676E003A}"/>
    <cellStyle name="Moeda 8 2 3 2 2 2 2" xfId="4820" xr:uid="{519A8DA7-7AC3-4159-97E5-2B8351773D41}"/>
    <cellStyle name="Moeda 8 2 3 2 2 2 3" xfId="7761" xr:uid="{2A70081E-7BB0-409B-8548-C53A267C05FE}"/>
    <cellStyle name="Moeda 8 2 3 2 2 2 4" xfId="15910" xr:uid="{25404612-8461-408C-855C-5CA1FE43187F}"/>
    <cellStyle name="Moeda 8 2 3 2 2 2 5" xfId="18185" xr:uid="{721092ED-FD55-497C-BB92-72A897E2F04D}"/>
    <cellStyle name="Moeda 8 2 3 2 2 2 6" xfId="20460" xr:uid="{1730810B-62FB-4398-8412-72A459805E9B}"/>
    <cellStyle name="Moeda 8 2 3 2 2 2 7" xfId="29880" xr:uid="{E5BB165A-5059-4058-AEE9-598BCB316CFD}"/>
    <cellStyle name="Moeda 8 2 3 2 2 2 8" xfId="34945" xr:uid="{6DEE97F0-54FA-4B65-8D23-093B00C2233F}"/>
    <cellStyle name="Moeda 8 2 3 2 2 3" xfId="3966" xr:uid="{C9EF730C-DDAA-4786-B7C2-74BA83BABB1C}"/>
    <cellStyle name="Moeda 8 2 3 2 2 4" xfId="5984" xr:uid="{24CBCB6D-DAC5-497B-87E7-A7A7EE15BD10}"/>
    <cellStyle name="Moeda 8 2 3 2 2 5" xfId="15056" xr:uid="{C37B101F-3896-4F44-8AB9-15EDCBD9A4BB}"/>
    <cellStyle name="Moeda 8 2 3 2 2 6" xfId="17331" xr:uid="{50B81A8A-B668-49A1-8EF4-841CE963BA75}"/>
    <cellStyle name="Moeda 8 2 3 2 2 7" xfId="19606" xr:uid="{A0B5F30A-767E-4D47-80D9-448BC64D204D}"/>
    <cellStyle name="Moeda 8 2 3 2 2 8" xfId="29040" xr:uid="{6DA90F8A-4D40-4F52-8EDD-E0221C058D9A}"/>
    <cellStyle name="Moeda 8 2 3 2 2 9" xfId="34101" xr:uid="{605A3A78-9C62-4B51-BC43-735F75D6EF2B}"/>
    <cellStyle name="Moeda 8 2 3 2 3" xfId="1382" xr:uid="{00BEDC07-F85F-4DF4-AA25-D0E216BA40C5}"/>
    <cellStyle name="Moeda 8 2 3 2 3 2" xfId="2234" xr:uid="{2A1270D2-0382-4AED-ADFC-1AD455E9E778}"/>
    <cellStyle name="Moeda 8 2 3 2 3 2 2" xfId="5075" xr:uid="{FF7DDE48-8CED-40F2-8DA5-F64251CEC698}"/>
    <cellStyle name="Moeda 8 2 3 2 3 2 3" xfId="8016" xr:uid="{5101D677-C962-4FF5-A18E-19572C7C5BD6}"/>
    <cellStyle name="Moeda 8 2 3 2 3 2 4" xfId="16165" xr:uid="{0FBDC8E6-0B0D-4BC7-BF0C-B9F355768E2C}"/>
    <cellStyle name="Moeda 8 2 3 2 3 2 5" xfId="18440" xr:uid="{5D269208-951F-471E-B4C9-9CA3F65CB3E0}"/>
    <cellStyle name="Moeda 8 2 3 2 3 2 6" xfId="20715" xr:uid="{9DDD82A2-4C0F-41CB-A42C-BEA9DCDDC134}"/>
    <cellStyle name="Moeda 8 2 3 2 3 2 7" xfId="30135" xr:uid="{1FCE1E6E-6FF5-489F-A2AC-B3C88EA59681}"/>
    <cellStyle name="Moeda 8 2 3 2 3 2 8" xfId="35200" xr:uid="{331163EC-17D9-4AE3-A299-246371010DBF}"/>
    <cellStyle name="Moeda 8 2 3 2 3 3" xfId="4221" xr:uid="{F81A0FD3-376C-4D39-8EE5-79402780BB44}"/>
    <cellStyle name="Moeda 8 2 3 2 3 4" xfId="6494" xr:uid="{4587E192-4AB3-4138-804B-4C7E54DEFB27}"/>
    <cellStyle name="Moeda 8 2 3 2 3 5" xfId="15311" xr:uid="{9FCC5773-7AB9-47B6-A19E-EB0056C6E276}"/>
    <cellStyle name="Moeda 8 2 3 2 3 6" xfId="17586" xr:uid="{BA2E7D37-93DD-4462-80AD-4A0D49935DA3}"/>
    <cellStyle name="Moeda 8 2 3 2 3 7" xfId="19861" xr:uid="{8F094C8C-FC35-44A6-A7FF-94DDC1864B24}"/>
    <cellStyle name="Moeda 8 2 3 2 3 8" xfId="29295" xr:uid="{8ABD2913-03C9-4577-A29B-4EF315D985F4}"/>
    <cellStyle name="Moeda 8 2 3 2 3 9" xfId="34347" xr:uid="{9738E193-7B42-4086-96C9-C9E0073A728A}"/>
    <cellStyle name="Moeda 8 2 3 2 4" xfId="1671" xr:uid="{FE90E716-5528-4A4F-9C4F-EC23D5460B5D}"/>
    <cellStyle name="Moeda 8 2 3 2 4 2" xfId="4512" xr:uid="{FDF20C12-A19D-44C3-9CA1-2DD0E589C6EF}"/>
    <cellStyle name="Moeda 8 2 3 2 4 3" xfId="7453" xr:uid="{9AE749F5-3ABB-4023-9657-09C4604F01E7}"/>
    <cellStyle name="Moeda 8 2 3 2 4 4" xfId="15602" xr:uid="{92C2CEBC-6024-4F1D-AD2A-C9839B80C616}"/>
    <cellStyle name="Moeda 8 2 3 2 4 5" xfId="17877" xr:uid="{21FC5F57-D0C5-4003-A374-05A7A43FBE22}"/>
    <cellStyle name="Moeda 8 2 3 2 4 6" xfId="20152" xr:uid="{9CD3A841-41F8-4C19-829F-1FBBD80C52EF}"/>
    <cellStyle name="Moeda 8 2 3 2 4 7" xfId="29577" xr:uid="{1FE8D3DC-B922-4846-B42E-997F73356C8D}"/>
    <cellStyle name="Moeda 8 2 3 2 4 8" xfId="34637" xr:uid="{0B397CB1-23E1-4457-9D2B-42256B3301E4}"/>
    <cellStyle name="Moeda 8 2 3 2 5" xfId="2522" xr:uid="{8119CC3F-D263-4F47-AD04-40F74ECDC563}"/>
    <cellStyle name="Moeda 8 2 3 2 5 2" xfId="5363" xr:uid="{B8B44F65-C5AF-4AB6-93DD-912B26A3FB93}"/>
    <cellStyle name="Moeda 8 2 3 2 5 3" xfId="8304" xr:uid="{3AE48769-7CB9-4F87-BA1A-FD53A79D4092}"/>
    <cellStyle name="Moeda 8 2 3 2 5 4" xfId="16453" xr:uid="{F6494525-730A-4757-B1DE-2D8C15E98769}"/>
    <cellStyle name="Moeda 8 2 3 2 5 5" xfId="18728" xr:uid="{ED2E809C-60F1-4BCD-8A0C-AB4C210D920C}"/>
    <cellStyle name="Moeda 8 2 3 2 5 6" xfId="21003" xr:uid="{FD4ACFDA-9862-4A80-90B4-E1CA7AB1EDC5}"/>
    <cellStyle name="Moeda 8 2 3 2 5 7" xfId="30414" xr:uid="{5948C15B-4384-437D-AC40-E9689860464D}"/>
    <cellStyle name="Moeda 8 2 3 2 5 8" xfId="35488" xr:uid="{CCD3BC3F-126E-4099-96DE-CC563EDF3F97}"/>
    <cellStyle name="Moeda 8 2 3 2 6" xfId="3087" xr:uid="{A00AA421-E19A-43D7-9B50-F1DD13FE75F5}"/>
    <cellStyle name="Moeda 8 2 3 2 6 2" xfId="11966" xr:uid="{F5B86CBB-0C53-42F8-8832-9D496AD59A26}"/>
    <cellStyle name="Moeda 8 2 3 2 7" xfId="3658" xr:uid="{B5E37328-70A4-4093-B790-3F5F20EAF6CA}"/>
    <cellStyle name="Moeda 8 2 3 2 8" xfId="5930" xr:uid="{3818FB8E-18A6-4747-A656-4C68AB98FA7F}"/>
    <cellStyle name="Moeda 8 2 3 2 9" xfId="14748" xr:uid="{6D17256A-0A0C-4F05-96D3-BB559602CADA}"/>
    <cellStyle name="Moeda 8 2 3 3" xfId="1023" xr:uid="{F218E472-561E-4178-BCF1-1CE1D27145C8}"/>
    <cellStyle name="Moeda 8 2 3 3 2" xfId="1875" xr:uid="{C49E9AAA-ED38-40FB-992A-DF693F7D4826}"/>
    <cellStyle name="Moeda 8 2 3 3 2 2" xfId="4716" xr:uid="{496CF416-523F-464D-9951-B4894AD9643F}"/>
    <cellStyle name="Moeda 8 2 3 3 2 3" xfId="7657" xr:uid="{3A449996-6583-40E6-ADDF-DC2C50514233}"/>
    <cellStyle name="Moeda 8 2 3 3 2 4" xfId="15806" xr:uid="{93DDAB98-DE67-460E-8BA5-329FCD0D3632}"/>
    <cellStyle name="Moeda 8 2 3 3 2 5" xfId="18081" xr:uid="{62AF8624-EDE0-454E-AD51-E2E77BF60580}"/>
    <cellStyle name="Moeda 8 2 3 3 2 6" xfId="20356" xr:uid="{1FBEF2C9-D4A8-4F6A-A9BD-EFABA2BC805F}"/>
    <cellStyle name="Moeda 8 2 3 3 2 7" xfId="29776" xr:uid="{675AE443-DA26-4438-8A8A-5CFFE4A1EE06}"/>
    <cellStyle name="Moeda 8 2 3 3 2 8" xfId="34841" xr:uid="{C72605C8-2295-43FE-81C0-4DB3711E66DC}"/>
    <cellStyle name="Moeda 8 2 3 3 3" xfId="3862" xr:uid="{ECC20252-4AE9-4880-8EE0-F64775B4D8FB}"/>
    <cellStyle name="Moeda 8 2 3 3 4" xfId="6302" xr:uid="{582F14EA-239C-4577-AD1E-F0A344ABCC0C}"/>
    <cellStyle name="Moeda 8 2 3 3 5" xfId="14952" xr:uid="{0A43EB2C-4CBA-4353-B45D-C0F0A6F17A0E}"/>
    <cellStyle name="Moeda 8 2 3 3 6" xfId="17227" xr:uid="{3649E5FD-A5FC-47F9-8449-F0C1486720A9}"/>
    <cellStyle name="Moeda 8 2 3 3 7" xfId="19502" xr:uid="{2FDC513F-2AD9-430E-829C-78E7B905A45E}"/>
    <cellStyle name="Moeda 8 2 3 3 8" xfId="28936" xr:uid="{F84ABE38-03F9-40B0-BCCC-62D72F3739C0}"/>
    <cellStyle name="Moeda 8 2 3 3 9" xfId="34012" xr:uid="{5D0B4021-F8E8-45E0-891D-590207510D57}"/>
    <cellStyle name="Moeda 8 2 3 4" xfId="1278" xr:uid="{43558697-96AB-420F-9D5F-03C661FE15EE}"/>
    <cellStyle name="Moeda 8 2 3 4 2" xfId="2130" xr:uid="{F02E7B2F-DC1D-4D61-A731-395F0099A04A}"/>
    <cellStyle name="Moeda 8 2 3 4 2 2" xfId="4971" xr:uid="{5CBC6ABD-4874-432C-82AD-6501830F69D5}"/>
    <cellStyle name="Moeda 8 2 3 4 2 3" xfId="7912" xr:uid="{642806B8-7B4C-491A-833F-2E76284A005E}"/>
    <cellStyle name="Moeda 8 2 3 4 2 4" xfId="16061" xr:uid="{4695B1CF-7C94-4276-864B-27F29C211A68}"/>
    <cellStyle name="Moeda 8 2 3 4 2 5" xfId="18336" xr:uid="{5A47807A-BB55-4960-889B-6B32D4852598}"/>
    <cellStyle name="Moeda 8 2 3 4 2 6" xfId="20611" xr:uid="{876E848B-1073-4860-B740-66EA86479A60}"/>
    <cellStyle name="Moeda 8 2 3 4 2 7" xfId="30031" xr:uid="{08E9371F-AF01-4E56-9390-B504E037BB38}"/>
    <cellStyle name="Moeda 8 2 3 4 2 8" xfId="35096" xr:uid="{27E36D04-6D5E-49BE-8502-E709F199B08E}"/>
    <cellStyle name="Moeda 8 2 3 4 3" xfId="4117" xr:uid="{6564E8E9-4DD8-4DBB-8F5B-7CCA7D7F9F06}"/>
    <cellStyle name="Moeda 8 2 3 4 4" xfId="6390" xr:uid="{9904261F-651D-487C-B2A8-C74E34490A8A}"/>
    <cellStyle name="Moeda 8 2 3 4 5" xfId="15207" xr:uid="{CA4E2614-7CCD-4D8B-9D45-231D1417D627}"/>
    <cellStyle name="Moeda 8 2 3 4 6" xfId="17482" xr:uid="{13993DFF-C2E7-4911-8C7C-55BDC7C8AEF2}"/>
    <cellStyle name="Moeda 8 2 3 4 7" xfId="19757" xr:uid="{2DBFC86F-22F1-49DA-B9C7-E6A3CFBE4B57}"/>
    <cellStyle name="Moeda 8 2 3 4 8" xfId="29191" xr:uid="{8A66AD2A-9F85-424B-B109-D1F8E0115909}"/>
    <cellStyle name="Moeda 8 2 3 4 9" xfId="34243" xr:uid="{0331B613-0D36-4B18-B914-E09EA99CBEE9}"/>
    <cellStyle name="Moeda 8 2 3 5" xfId="1566" xr:uid="{806F2570-1880-4879-ACFE-289D047065F5}"/>
    <cellStyle name="Moeda 8 2 3 5 2" xfId="4407" xr:uid="{CD0FBD84-1624-404B-B6D6-1CF25FFE77B9}"/>
    <cellStyle name="Moeda 8 2 3 5 3" xfId="7348" xr:uid="{A8ECE4B1-E636-4EBC-A72B-DB98C45E048A}"/>
    <cellStyle name="Moeda 8 2 3 5 4" xfId="15497" xr:uid="{9C32F50D-B06E-47BF-997B-74E4D0596AC9}"/>
    <cellStyle name="Moeda 8 2 3 5 5" xfId="17772" xr:uid="{A90AD442-AC6E-4B2F-8657-85EE8F8113BD}"/>
    <cellStyle name="Moeda 8 2 3 5 6" xfId="20047" xr:uid="{3B55CF04-69F4-4FB9-AFA3-5E0F0425DA15}"/>
    <cellStyle name="Moeda 8 2 3 5 7" xfId="29472" xr:uid="{6D4DC80E-77DA-4A03-B5B2-946BD70E9E0F}"/>
    <cellStyle name="Moeda 8 2 3 5 8" xfId="34532" xr:uid="{71EAEA01-0448-4079-9E79-3DE2DA83A5F2}"/>
    <cellStyle name="Moeda 8 2 3 6" xfId="2417" xr:uid="{0B37A1C3-CBE0-4DB2-8041-863FB13A2646}"/>
    <cellStyle name="Moeda 8 2 3 6 2" xfId="5258" xr:uid="{FDF9DFC0-0367-4288-861E-05E57E033891}"/>
    <cellStyle name="Moeda 8 2 3 6 3" xfId="8199" xr:uid="{1D04139F-36F4-4353-ADC0-622FC738E653}"/>
    <cellStyle name="Moeda 8 2 3 6 4" xfId="16348" xr:uid="{93898C3B-0D5F-44F9-87F4-09AAB441BDD4}"/>
    <cellStyle name="Moeda 8 2 3 6 5" xfId="18623" xr:uid="{0B77755F-D6CA-4FD4-BFB7-1E136F6C213A}"/>
    <cellStyle name="Moeda 8 2 3 6 6" xfId="20898" xr:uid="{42207818-C726-4A22-A82A-AD90D646A9A8}"/>
    <cellStyle name="Moeda 8 2 3 6 7" xfId="30309" xr:uid="{AD0DD777-F9A0-4C72-89D5-9B678777093A}"/>
    <cellStyle name="Moeda 8 2 3 6 8" xfId="35383" xr:uid="{E45CD9BF-7F6D-4084-8CB6-C45678D972C7}"/>
    <cellStyle name="Moeda 8 2 3 7" xfId="2982" xr:uid="{46015937-B0B7-4B87-B3F3-A86A5E4B44F9}"/>
    <cellStyle name="Moeda 8 2 3 7 2" xfId="11861" xr:uid="{22CF7560-D979-43DA-AC9B-5F5D6DA6E066}"/>
    <cellStyle name="Moeda 8 2 3 8" xfId="3553" xr:uid="{89536C1D-F098-4550-AC9E-BEF56172AA20}"/>
    <cellStyle name="Moeda 8 2 3 9" xfId="5825" xr:uid="{7ECD4AF9-926A-4ED1-8A1A-C1EBB54E99A4}"/>
    <cellStyle name="Moeda 8 2 4" xfId="214" xr:uid="{E0B35B65-D13B-487D-88DD-04A24FAAE1AF}"/>
    <cellStyle name="Moeda 8 2 4 10" xfId="16976" xr:uid="{3277BCDF-D646-4E44-B436-84BA24DCC67B}"/>
    <cellStyle name="Moeda 8 2 4 11" xfId="19251" xr:uid="{C3C49C6E-32FF-442A-8437-8959EE3244D6}"/>
    <cellStyle name="Moeda 8 2 4 12" xfId="21521" xr:uid="{F0C8106C-15AB-4D6F-9762-9AEBC702FD45}"/>
    <cellStyle name="Moeda 8 2 4 13" xfId="28608" xr:uid="{D34EDC5C-6E7C-4C97-AE85-EF529A3D045B}"/>
    <cellStyle name="Moeda 8 2 4 14" xfId="30922" xr:uid="{EEC89093-7555-4467-8A44-61CF8DAF84F6}"/>
    <cellStyle name="Moeda 8 2 4 15" xfId="33182" xr:uid="{7D9D23B0-B522-4D65-8C1A-ACD62B8565D6}"/>
    <cellStyle name="Moeda 8 2 4 2" xfId="1080" xr:uid="{B148EA04-63CD-4F3A-8F7E-130EACE2E699}"/>
    <cellStyle name="Moeda 8 2 4 2 2" xfId="1932" xr:uid="{0C3ED599-4107-4111-AD1B-896338E202E6}"/>
    <cellStyle name="Moeda 8 2 4 2 2 2" xfId="4773" xr:uid="{6BE5C4AC-B380-46C5-B7FC-1B0CA2C070D0}"/>
    <cellStyle name="Moeda 8 2 4 2 2 3" xfId="7714" xr:uid="{6DCBAF6A-9D88-436B-BE9D-76FCEC119B13}"/>
    <cellStyle name="Moeda 8 2 4 2 2 4" xfId="15863" xr:uid="{DF4FF8E3-9A80-4F48-B44D-86FA8D948A71}"/>
    <cellStyle name="Moeda 8 2 4 2 2 5" xfId="18138" xr:uid="{81BDF198-FD5B-421D-BEC6-E3694418C16A}"/>
    <cellStyle name="Moeda 8 2 4 2 2 6" xfId="20413" xr:uid="{135EF0C2-C7F7-456E-B75F-78CD14AE9959}"/>
    <cellStyle name="Moeda 8 2 4 2 2 7" xfId="29833" xr:uid="{75178FC3-72EA-4D9D-8D41-E95ECC250D4C}"/>
    <cellStyle name="Moeda 8 2 4 2 2 8" xfId="34898" xr:uid="{979AB835-CD58-4B10-BCA3-33D0F850EBD9}"/>
    <cellStyle name="Moeda 8 2 4 2 3" xfId="3919" xr:uid="{3C861F9B-6375-47BA-BC88-006F555C6282}"/>
    <cellStyle name="Moeda 8 2 4 2 4" xfId="6309" xr:uid="{C5E8A2A5-2BB9-4667-98C2-229FF2665543}"/>
    <cellStyle name="Moeda 8 2 4 2 5" xfId="15009" xr:uid="{4B8388A0-CDFE-4C4C-A491-B1AD9A44C382}"/>
    <cellStyle name="Moeda 8 2 4 2 6" xfId="17284" xr:uid="{CA22339A-0BF7-4565-BCAD-B626472DAE43}"/>
    <cellStyle name="Moeda 8 2 4 2 7" xfId="19559" xr:uid="{BCEC7221-D824-4CC4-9E31-98D44BAB7D31}"/>
    <cellStyle name="Moeda 8 2 4 2 8" xfId="28993" xr:uid="{E4743228-5C6C-4AAC-94CC-B80A5468D7F6}"/>
    <cellStyle name="Moeda 8 2 4 2 9" xfId="34063" xr:uid="{CEC93782-F74D-4A4D-AE00-ADB35E48BCA9}"/>
    <cellStyle name="Moeda 8 2 4 3" xfId="1335" xr:uid="{13D6BB00-3DA9-409F-B8A2-BCF0258998EC}"/>
    <cellStyle name="Moeda 8 2 4 3 2" xfId="2187" xr:uid="{78BC246D-0C77-44A0-AF57-B47FCF6A3552}"/>
    <cellStyle name="Moeda 8 2 4 3 2 2" xfId="5028" xr:uid="{BEE0B572-779F-407B-AF0C-005B778CFFD5}"/>
    <cellStyle name="Moeda 8 2 4 3 2 3" xfId="7969" xr:uid="{47648589-F334-4565-9B36-ED7D882A79BC}"/>
    <cellStyle name="Moeda 8 2 4 3 2 4" xfId="16118" xr:uid="{C0D65BF0-76A6-4989-A5E6-2F522D9C7EF4}"/>
    <cellStyle name="Moeda 8 2 4 3 2 5" xfId="18393" xr:uid="{322BCECC-165F-46E3-99F5-968B0006A384}"/>
    <cellStyle name="Moeda 8 2 4 3 2 6" xfId="20668" xr:uid="{82E1AE49-309A-40D6-BB27-24C558F40DFF}"/>
    <cellStyle name="Moeda 8 2 4 3 2 7" xfId="30088" xr:uid="{5E603657-B8A4-4098-910D-6128B7331A28}"/>
    <cellStyle name="Moeda 8 2 4 3 2 8" xfId="35153" xr:uid="{1D6DEF62-AE94-4046-837C-D71202EF254D}"/>
    <cellStyle name="Moeda 8 2 4 3 3" xfId="4174" xr:uid="{5C78EFF1-AB2F-4AE6-BA6A-C0EA3AB48F59}"/>
    <cellStyle name="Moeda 8 2 4 3 4" xfId="6447" xr:uid="{3F799D5F-F52B-4643-9BAF-016A4E761284}"/>
    <cellStyle name="Moeda 8 2 4 3 5" xfId="15264" xr:uid="{100E8488-10A7-4033-B70A-35EEB5A3B4A5}"/>
    <cellStyle name="Moeda 8 2 4 3 6" xfId="17539" xr:uid="{A4B9959E-29C0-45EE-ACFC-3228BEFE79AA}"/>
    <cellStyle name="Moeda 8 2 4 3 7" xfId="19814" xr:uid="{471B924B-A5E9-4875-BBBA-A88A31A749C5}"/>
    <cellStyle name="Moeda 8 2 4 3 8" xfId="29248" xr:uid="{1FB5364B-6C96-4C5F-862C-0C7F24D6C430}"/>
    <cellStyle name="Moeda 8 2 4 3 9" xfId="34300" xr:uid="{D54B8599-2462-421C-8040-D93CCD025D57}"/>
    <cellStyle name="Moeda 8 2 4 4" xfId="1624" xr:uid="{9CF00725-2725-4C06-9BF5-6BB1F2A673AA}"/>
    <cellStyle name="Moeda 8 2 4 4 2" xfId="4465" xr:uid="{966AEFB0-7547-49A0-A1A0-CB8A842B9446}"/>
    <cellStyle name="Moeda 8 2 4 4 3" xfId="7406" xr:uid="{9B8DF5DE-209F-4205-B3A3-FAB192CB4473}"/>
    <cellStyle name="Moeda 8 2 4 4 4" xfId="15555" xr:uid="{C4B98A66-BDC0-465F-9616-FFBF44984FE0}"/>
    <cellStyle name="Moeda 8 2 4 4 5" xfId="17830" xr:uid="{B8B1B5B5-0D89-4690-B2EB-88324DC1C2B7}"/>
    <cellStyle name="Moeda 8 2 4 4 6" xfId="20105" xr:uid="{A2BF10CD-9AAB-48EC-BF44-5871A73E57B9}"/>
    <cellStyle name="Moeda 8 2 4 4 7" xfId="29530" xr:uid="{CF9BF4E1-C6C0-43BF-9918-FE212F73F8EC}"/>
    <cellStyle name="Moeda 8 2 4 4 8" xfId="34590" xr:uid="{88483DA3-1C85-4B75-9218-C7B3E6AD9A6C}"/>
    <cellStyle name="Moeda 8 2 4 5" xfId="2475" xr:uid="{CCC90ABB-AC44-4F56-854A-041ED1597A11}"/>
    <cellStyle name="Moeda 8 2 4 5 2" xfId="5316" xr:uid="{624582F7-D373-44E6-B693-55693FA02072}"/>
    <cellStyle name="Moeda 8 2 4 5 3" xfId="8257" xr:uid="{957E7481-8B06-44F3-9D43-910657D39E29}"/>
    <cellStyle name="Moeda 8 2 4 5 4" xfId="16406" xr:uid="{BA49F60C-D68C-4216-BC72-C7C66D0C8CA1}"/>
    <cellStyle name="Moeda 8 2 4 5 5" xfId="18681" xr:uid="{F41F69EE-1AD7-4281-8322-7AD52877F957}"/>
    <cellStyle name="Moeda 8 2 4 5 6" xfId="20956" xr:uid="{2DD95CB0-9C99-4DC6-A204-BA6360071B66}"/>
    <cellStyle name="Moeda 8 2 4 5 7" xfId="30367" xr:uid="{7EB39D8D-096E-49F2-B40A-19C55A837512}"/>
    <cellStyle name="Moeda 8 2 4 5 8" xfId="35441" xr:uid="{7162370A-3A73-43E7-B45E-0BC64F465EC7}"/>
    <cellStyle name="Moeda 8 2 4 6" xfId="3040" xr:uid="{62A01731-23E2-42DB-BEEE-768B6D7E2736}"/>
    <cellStyle name="Moeda 8 2 4 6 2" xfId="11919" xr:uid="{760C52FB-C8FB-4A9F-9ED4-5A55C498E189}"/>
    <cellStyle name="Moeda 8 2 4 7" xfId="3611" xr:uid="{DB82241B-7B38-4387-A024-BA23F42B8D81}"/>
    <cellStyle name="Moeda 8 2 4 8" xfId="5883" xr:uid="{46297E93-E190-49B8-BF65-DE783746FFB8}"/>
    <cellStyle name="Moeda 8 2 4 9" xfId="14701" xr:uid="{8151983A-3D4F-4CE8-8E58-1430A63095BD}"/>
    <cellStyle name="Moeda 8 2 5" xfId="181" xr:uid="{8D518EF4-20F9-45BF-A931-873479AF219A}"/>
    <cellStyle name="Moeda 8 2 5 10" xfId="16943" xr:uid="{D2529F0D-F3EC-4388-A069-52E48601BC1F}"/>
    <cellStyle name="Moeda 8 2 5 11" xfId="19218" xr:uid="{CAC8B9E1-2A90-449F-AD57-ADF53B8A0900}"/>
    <cellStyle name="Moeda 8 2 5 12" xfId="21488" xr:uid="{47028E7C-3028-4792-BF8F-3D44BFABCDC2}"/>
    <cellStyle name="Moeda 8 2 5 13" xfId="28575" xr:uid="{78E6E8A6-AC47-4E9A-BBA3-0E35F2780065}"/>
    <cellStyle name="Moeda 8 2 5 14" xfId="30889" xr:uid="{551BCC25-BAF2-418F-9090-ACEEF03437A9}"/>
    <cellStyle name="Moeda 8 2 5 15" xfId="33149" xr:uid="{CB8ED7A0-44BC-4646-BE2D-524A991B2CA3}"/>
    <cellStyle name="Moeda 8 2 5 2" xfId="1048" xr:uid="{C62B8670-16CE-45E9-B3C9-683B3FD1E572}"/>
    <cellStyle name="Moeda 8 2 5 2 2" xfId="1900" xr:uid="{19969FC9-D93A-4902-9E0B-ACF457AD8A2C}"/>
    <cellStyle name="Moeda 8 2 5 2 2 2" xfId="4741" xr:uid="{30C291F1-582F-4C49-8EA6-19EB9CD97F3D}"/>
    <cellStyle name="Moeda 8 2 5 2 2 3" xfId="7682" xr:uid="{FA29CB1F-45AD-404B-9C33-167B6A4EDF33}"/>
    <cellStyle name="Moeda 8 2 5 2 2 4" xfId="15831" xr:uid="{D84213A9-F59B-4310-A097-F1F0A8BDC452}"/>
    <cellStyle name="Moeda 8 2 5 2 2 5" xfId="18106" xr:uid="{8ACD23CA-CFC2-420A-99A7-E40E53DAB616}"/>
    <cellStyle name="Moeda 8 2 5 2 2 6" xfId="20381" xr:uid="{2A249E70-6CEB-4700-988C-5E98AED6E9F4}"/>
    <cellStyle name="Moeda 8 2 5 2 2 7" xfId="29801" xr:uid="{7EF2D41D-0EF4-491B-B4FA-5F8BD74F1BE6}"/>
    <cellStyle name="Moeda 8 2 5 2 2 8" xfId="34866" xr:uid="{74E9E2E9-F3E0-4159-90C3-F794EB8245AD}"/>
    <cellStyle name="Moeda 8 2 5 2 3" xfId="3887" xr:uid="{559470E4-B6DE-4F0D-8D55-5BE91266C6E5}"/>
    <cellStyle name="Moeda 8 2 5 2 4" xfId="5741" xr:uid="{DE179AC4-2303-44E5-8567-37379B8856AE}"/>
    <cellStyle name="Moeda 8 2 5 2 5" xfId="14977" xr:uid="{DB33963C-A40A-4E37-B3C1-AE57C1570E30}"/>
    <cellStyle name="Moeda 8 2 5 2 6" xfId="17252" xr:uid="{E63E9065-3532-4124-AECF-EEB1DCAE913D}"/>
    <cellStyle name="Moeda 8 2 5 2 7" xfId="19527" xr:uid="{2E7C6B24-F174-4972-9BDE-3A48C89425DA}"/>
    <cellStyle name="Moeda 8 2 5 2 8" xfId="28961" xr:uid="{06EF50A4-35A7-408A-B4C1-B92CF2C69043}"/>
    <cellStyle name="Moeda 8 2 5 2 9" xfId="34037" xr:uid="{7D178B5F-00DE-4E9B-B681-93D23C9A9E88}"/>
    <cellStyle name="Moeda 8 2 5 3" xfId="1303" xr:uid="{43FE0EF6-C37A-457E-9916-4751E42B246F}"/>
    <cellStyle name="Moeda 8 2 5 3 2" xfId="2155" xr:uid="{D131C912-5062-4B5F-AD91-9172967C1A49}"/>
    <cellStyle name="Moeda 8 2 5 3 2 2" xfId="4996" xr:uid="{D6DD6ECD-4589-45A6-ABDA-9A2765E35905}"/>
    <cellStyle name="Moeda 8 2 5 3 2 3" xfId="7937" xr:uid="{06E7F932-9A1E-4213-B12D-DCEC226DE75D}"/>
    <cellStyle name="Moeda 8 2 5 3 2 4" xfId="16086" xr:uid="{37AF95A1-2D9A-4492-8E88-D35F96F06C2E}"/>
    <cellStyle name="Moeda 8 2 5 3 2 5" xfId="18361" xr:uid="{403DCCF9-CA2B-49B2-A80F-C1A2E01735BD}"/>
    <cellStyle name="Moeda 8 2 5 3 2 6" xfId="20636" xr:uid="{90AE833D-8B0B-45E3-ABB6-8BB2F58D351E}"/>
    <cellStyle name="Moeda 8 2 5 3 2 7" xfId="30056" xr:uid="{08BAD1FA-D744-49B9-93FE-C5F262CDB55B}"/>
    <cellStyle name="Moeda 8 2 5 3 2 8" xfId="35121" xr:uid="{83357BDE-95EA-418D-89BD-621FE3982C18}"/>
    <cellStyle name="Moeda 8 2 5 3 3" xfId="4142" xr:uid="{CD62EB6B-62CB-452F-88AB-ACA28802E7F0}"/>
    <cellStyle name="Moeda 8 2 5 3 4" xfId="6415" xr:uid="{63D30F78-40D1-4B3E-A1F0-D6A8B8D4BC74}"/>
    <cellStyle name="Moeda 8 2 5 3 5" xfId="15232" xr:uid="{9DF7E30A-6ABB-46DE-A85E-A1CEACCF3588}"/>
    <cellStyle name="Moeda 8 2 5 3 6" xfId="17507" xr:uid="{69CC76C8-4FBC-430A-B83B-293370BAA24C}"/>
    <cellStyle name="Moeda 8 2 5 3 7" xfId="19782" xr:uid="{2DF50AF3-F18A-4F8F-BF09-81E96922F39F}"/>
    <cellStyle name="Moeda 8 2 5 3 8" xfId="29216" xr:uid="{12B8C1BE-90D9-49AB-B3F2-FCBCAB0C7864}"/>
    <cellStyle name="Moeda 8 2 5 3 9" xfId="34268" xr:uid="{47265015-A7BA-4CC8-9365-F91B04193EB4}"/>
    <cellStyle name="Moeda 8 2 5 4" xfId="1591" xr:uid="{D40643B9-8D85-405E-AC51-323A4EA2A9E6}"/>
    <cellStyle name="Moeda 8 2 5 4 2" xfId="4432" xr:uid="{0A53356B-F22E-4586-9A0A-50F5869D0018}"/>
    <cellStyle name="Moeda 8 2 5 4 3" xfId="7373" xr:uid="{130E2439-FA99-49AF-9330-05F3BD5CD9FD}"/>
    <cellStyle name="Moeda 8 2 5 4 4" xfId="15522" xr:uid="{2D208718-1127-4704-A4BB-159DD1AB3F52}"/>
    <cellStyle name="Moeda 8 2 5 4 5" xfId="17797" xr:uid="{63EB8224-0224-4923-91CD-92D3C57A0EE8}"/>
    <cellStyle name="Moeda 8 2 5 4 6" xfId="20072" xr:uid="{40A4F16B-0274-4E4B-8E41-CD9F28B659FD}"/>
    <cellStyle name="Moeda 8 2 5 4 7" xfId="29497" xr:uid="{48B327D3-6203-443D-8EB6-A04A206B20FB}"/>
    <cellStyle name="Moeda 8 2 5 4 8" xfId="34557" xr:uid="{D17F4F49-D0F5-40F4-AAA6-DCFB7F9F4A55}"/>
    <cellStyle name="Moeda 8 2 5 5" xfId="2442" xr:uid="{1D11D81D-5FD7-445D-A63D-D32653D4D53C}"/>
    <cellStyle name="Moeda 8 2 5 5 2" xfId="5283" xr:uid="{2B4DD43D-8AE4-4245-8012-5EC9FC06667B}"/>
    <cellStyle name="Moeda 8 2 5 5 3" xfId="8224" xr:uid="{EADAABBC-4EC0-4E88-B90A-589D2DA867E3}"/>
    <cellStyle name="Moeda 8 2 5 5 4" xfId="16373" xr:uid="{E4E933AD-36B1-4EF5-8087-35B51EB623B0}"/>
    <cellStyle name="Moeda 8 2 5 5 5" xfId="18648" xr:uid="{885A7682-3600-4F23-8432-766F11A0016E}"/>
    <cellStyle name="Moeda 8 2 5 5 6" xfId="20923" xr:uid="{D8568688-A061-479D-A794-0DCFA02E9D37}"/>
    <cellStyle name="Moeda 8 2 5 5 7" xfId="30334" xr:uid="{8BF5F91C-0462-497D-986D-9AE4A665E678}"/>
    <cellStyle name="Moeda 8 2 5 5 8" xfId="35408" xr:uid="{4E059A35-2EFD-4D95-90D7-F0595A29B186}"/>
    <cellStyle name="Moeda 8 2 5 6" xfId="3007" xr:uid="{B9EB5FF3-B10B-4DDF-BE5A-2D8E9256A77A}"/>
    <cellStyle name="Moeda 8 2 5 6 2" xfId="11886" xr:uid="{F0CBCDCD-8D9C-4DF2-BD81-DC8553DA4183}"/>
    <cellStyle name="Moeda 8 2 5 7" xfId="3578" xr:uid="{D182D16C-8D58-4F26-A96C-984C8938D2CB}"/>
    <cellStyle name="Moeda 8 2 5 8" xfId="5850" xr:uid="{A3BDAECB-194F-42FC-846E-E07829DDB487}"/>
    <cellStyle name="Moeda 8 2 5 9" xfId="14668" xr:uid="{5176803F-15B2-4693-858B-DAADAFA634CA}"/>
    <cellStyle name="Moeda 8 2 6" xfId="286" xr:uid="{010402C0-1CD1-4C4D-BC20-63B541001C3F}"/>
    <cellStyle name="Moeda 8 2 6 10" xfId="17048" xr:uid="{A029A1B5-01B9-44CD-85CB-D17A57650703}"/>
    <cellStyle name="Moeda 8 2 6 11" xfId="19323" xr:uid="{C0452530-686A-444F-A90F-383D601A8388}"/>
    <cellStyle name="Moeda 8 2 6 12" xfId="21593" xr:uid="{7EDB8B16-7100-47A3-9440-51A502AB5BA1}"/>
    <cellStyle name="Moeda 8 2 6 13" xfId="28680" xr:uid="{D3109A69-2FD1-4754-8929-4CE91642B9DC}"/>
    <cellStyle name="Moeda 8 2 6 14" xfId="30994" xr:uid="{1A3F9213-9B48-4F7F-8857-0D436F0EC40B}"/>
    <cellStyle name="Moeda 8 2 6 15" xfId="33254" xr:uid="{7AC0DCF1-FC41-4F43-BDBB-DAF17551F7C1}"/>
    <cellStyle name="Moeda 8 2 6 2" xfId="1152" xr:uid="{3C462F48-3FDD-4220-9892-785355FC8E84}"/>
    <cellStyle name="Moeda 8 2 6 2 2" xfId="2004" xr:uid="{56268D2D-E402-4A48-BB2E-00B61500EE64}"/>
    <cellStyle name="Moeda 8 2 6 2 2 2" xfId="4845" xr:uid="{B3CF28E5-E328-441C-BE33-74B93166FBB8}"/>
    <cellStyle name="Moeda 8 2 6 2 2 3" xfId="7786" xr:uid="{878EC1AD-5141-4C74-A091-EED9098E0B10}"/>
    <cellStyle name="Moeda 8 2 6 2 2 4" xfId="15935" xr:uid="{C3C05878-44D7-4747-9F76-B688DD696D11}"/>
    <cellStyle name="Moeda 8 2 6 2 2 5" xfId="18210" xr:uid="{7ACE687A-8481-4629-AC5B-A7DE2232591C}"/>
    <cellStyle name="Moeda 8 2 6 2 2 6" xfId="20485" xr:uid="{147C9AA4-C441-46D9-A291-63567338DE87}"/>
    <cellStyle name="Moeda 8 2 6 2 2 7" xfId="29905" xr:uid="{F8EE0DE7-4B9E-471A-967F-C5F89C011D12}"/>
    <cellStyle name="Moeda 8 2 6 2 2 8" xfId="34970" xr:uid="{CF9CEFF1-4BEB-47B6-A218-12230687A03C}"/>
    <cellStyle name="Moeda 8 2 6 2 3" xfId="3991" xr:uid="{458934A0-9FD3-4449-AF7A-6ACC5114CC6C}"/>
    <cellStyle name="Moeda 8 2 6 2 4" xfId="6304" xr:uid="{95F15986-6D2D-48B7-A590-5B4EC8B10ED7}"/>
    <cellStyle name="Moeda 8 2 6 2 5" xfId="15081" xr:uid="{F7A39AEB-DB64-4D3A-9D87-41A6BB4FCD60}"/>
    <cellStyle name="Moeda 8 2 6 2 6" xfId="17356" xr:uid="{2ECC5224-4BA9-4D1F-B194-7269437F8940}"/>
    <cellStyle name="Moeda 8 2 6 2 7" xfId="19631" xr:uid="{0D7CAF63-0A42-4318-A07F-0AF79B49EB3A}"/>
    <cellStyle name="Moeda 8 2 6 2 8" xfId="29065" xr:uid="{1FB266D9-0A19-4A4E-BF62-EAE368BD0814}"/>
    <cellStyle name="Moeda 8 2 6 2 9" xfId="34122" xr:uid="{6C8D4FEC-D27D-4656-B718-BA3CD032CFF4}"/>
    <cellStyle name="Moeda 8 2 6 3" xfId="1407" xr:uid="{00FFF84E-0830-4361-89BC-9D589D4E55DE}"/>
    <cellStyle name="Moeda 8 2 6 3 2" xfId="2259" xr:uid="{F2E7EBDB-B5F6-4C5E-B39B-1D644E4A8E0A}"/>
    <cellStyle name="Moeda 8 2 6 3 2 2" xfId="5100" xr:uid="{BCC2DEBB-39EF-49B0-9B06-7D2A4430A9F8}"/>
    <cellStyle name="Moeda 8 2 6 3 2 3" xfId="8041" xr:uid="{F0903678-5197-446C-B6A2-F5C11269D6FF}"/>
    <cellStyle name="Moeda 8 2 6 3 2 4" xfId="16190" xr:uid="{1B4BFDAC-F503-4DFB-99F0-BA18A1474EF0}"/>
    <cellStyle name="Moeda 8 2 6 3 2 5" xfId="18465" xr:uid="{A538BB0E-85C3-4526-A9B8-19E3B16CCF75}"/>
    <cellStyle name="Moeda 8 2 6 3 2 6" xfId="20740" xr:uid="{4B351525-B61B-4AF7-898A-43E43F110C9B}"/>
    <cellStyle name="Moeda 8 2 6 3 2 7" xfId="30160" xr:uid="{82C7A1FC-3677-4941-A36F-0BDD129D79B9}"/>
    <cellStyle name="Moeda 8 2 6 3 2 8" xfId="35225" xr:uid="{62E9C1B2-90F8-4CAF-9282-055508D3C90E}"/>
    <cellStyle name="Moeda 8 2 6 3 3" xfId="4246" xr:uid="{BF5C890A-4726-4BD5-A30B-93DDB1BA5E5B}"/>
    <cellStyle name="Moeda 8 2 6 3 4" xfId="6519" xr:uid="{7F39B42C-F155-4ACE-B871-DABDFA13B5CA}"/>
    <cellStyle name="Moeda 8 2 6 3 5" xfId="15336" xr:uid="{24463392-EEE0-41CC-867A-CECCA982054E}"/>
    <cellStyle name="Moeda 8 2 6 3 6" xfId="17611" xr:uid="{FB1B10AB-F772-426F-B418-03EAB8CD2744}"/>
    <cellStyle name="Moeda 8 2 6 3 7" xfId="19886" xr:uid="{F5545DD1-96E6-48CB-B767-912DF84A3C92}"/>
    <cellStyle name="Moeda 8 2 6 3 8" xfId="29320" xr:uid="{78578E43-B171-48A8-8AA9-B777467C5549}"/>
    <cellStyle name="Moeda 8 2 6 3 9" xfId="34372" xr:uid="{84594F11-ED6F-4CC7-8905-B2A4E1D87B3B}"/>
    <cellStyle name="Moeda 8 2 6 4" xfId="1696" xr:uid="{B2674888-0C79-482F-8CB1-DAC8A7E471E5}"/>
    <cellStyle name="Moeda 8 2 6 4 2" xfId="4537" xr:uid="{C7F0BA32-CE4F-4902-B2B5-CF8328110A12}"/>
    <cellStyle name="Moeda 8 2 6 4 3" xfId="7478" xr:uid="{D1586BC2-DC69-4CA7-A47E-CE3BE7970B2A}"/>
    <cellStyle name="Moeda 8 2 6 4 4" xfId="15627" xr:uid="{2BE0E0D2-D7B9-4B84-A90C-E4B99A62E0D2}"/>
    <cellStyle name="Moeda 8 2 6 4 5" xfId="17902" xr:uid="{30D6DE3E-B10A-497A-A2A7-396ECE6EF40D}"/>
    <cellStyle name="Moeda 8 2 6 4 6" xfId="20177" xr:uid="{65B7CD64-3DB3-45C1-9B3B-4B96DA33490A}"/>
    <cellStyle name="Moeda 8 2 6 4 7" xfId="29602" xr:uid="{244FF0EC-1895-41D2-8802-512F71D19EB2}"/>
    <cellStyle name="Moeda 8 2 6 4 8" xfId="34662" xr:uid="{E7FF31A3-C616-4FDC-B559-8C8CEF6E079D}"/>
    <cellStyle name="Moeda 8 2 6 5" xfId="2547" xr:uid="{BEECA1D7-E53E-4AAC-A905-51C7726C03BB}"/>
    <cellStyle name="Moeda 8 2 6 5 2" xfId="5388" xr:uid="{337419F9-0353-4104-BEE9-00C8A93389FC}"/>
    <cellStyle name="Moeda 8 2 6 5 3" xfId="8329" xr:uid="{E55C9608-1FCB-4053-91F7-E5EFA5AED5A3}"/>
    <cellStyle name="Moeda 8 2 6 5 4" xfId="16478" xr:uid="{33689A48-9A9C-4CBA-A594-76F4C78D4CCD}"/>
    <cellStyle name="Moeda 8 2 6 5 5" xfId="18753" xr:uid="{0C1C4645-D3F2-4941-ACC6-33BD89F18699}"/>
    <cellStyle name="Moeda 8 2 6 5 6" xfId="21028" xr:uid="{39ACA71B-50AF-4199-95FC-B42344E8127E}"/>
    <cellStyle name="Moeda 8 2 6 5 7" xfId="30439" xr:uid="{23C5C657-CE71-4792-A724-51A0F3339D60}"/>
    <cellStyle name="Moeda 8 2 6 5 8" xfId="35513" xr:uid="{E6314B73-7D4F-4ED8-A4DF-74A7DFCCDE04}"/>
    <cellStyle name="Moeda 8 2 6 6" xfId="3112" xr:uid="{6383E28E-9DB7-44F9-8E7A-E1797E9A4495}"/>
    <cellStyle name="Moeda 8 2 6 6 2" xfId="11991" xr:uid="{F77B6680-A05E-4DB3-AEAF-F95BC484CE79}"/>
    <cellStyle name="Moeda 8 2 6 7" xfId="3683" xr:uid="{A8F15834-B8AE-49D4-9AB3-7F2840FDF1EB}"/>
    <cellStyle name="Moeda 8 2 6 8" xfId="5955" xr:uid="{9A2FFD1A-3C86-46A6-BE1E-68CA0A488F79}"/>
    <cellStyle name="Moeda 8 2 6 9" xfId="14773" xr:uid="{3EFF6178-9117-46C0-9CD9-113336E2AFCD}"/>
    <cellStyle name="Moeda 8 2 7" xfId="109" xr:uid="{596F00EB-2E48-4B78-B244-D0001B6776FC}"/>
    <cellStyle name="Moeda 8 2 7 10" xfId="32875" xr:uid="{41D8AFF1-B7AA-4BFF-803D-5D25DA7660AF}"/>
    <cellStyle name="Moeda 8 2 7 11" xfId="33972" xr:uid="{39E9B3DC-A163-4248-8683-AF0ABC9484A5}"/>
    <cellStyle name="Moeda 8 2 7 2" xfId="1828" xr:uid="{3B25CC9D-C987-415A-9263-3F87A69C9EBE}"/>
    <cellStyle name="Moeda 8 2 7 2 2" xfId="4669" xr:uid="{6B397121-E82C-4772-AB79-D44B7B801B6B}"/>
    <cellStyle name="Moeda 8 2 7 2 3" xfId="7610" xr:uid="{7144E51C-E0DD-4B44-8898-EF48CD6A1D86}"/>
    <cellStyle name="Moeda 8 2 7 2 4" xfId="15759" xr:uid="{EC405077-BDC5-43D9-938B-0244301D1641}"/>
    <cellStyle name="Moeda 8 2 7 2 5" xfId="18034" xr:uid="{67CC2C70-3CE5-4515-8D36-F34303D5518F}"/>
    <cellStyle name="Moeda 8 2 7 2 6" xfId="20309" xr:uid="{BB3B6ACF-42C6-4863-A9AC-716145D1CDF5}"/>
    <cellStyle name="Moeda 8 2 7 2 7" xfId="29729" xr:uid="{E34D01BD-2DC5-4DD8-B47E-7774A5A94EC6}"/>
    <cellStyle name="Moeda 8 2 7 2 8" xfId="34794" xr:uid="{C30FA1F8-8DA9-4042-95D3-D54ABC76F449}"/>
    <cellStyle name="Moeda 8 2 7 3" xfId="3815" xr:uid="{D4957CA2-8E1D-423B-BD0E-D4DF953BAB06}"/>
    <cellStyle name="Moeda 8 2 7 4" xfId="6314" xr:uid="{AD22BC81-053B-4D56-8BB7-B310B8FD08C1}"/>
    <cellStyle name="Moeda 8 2 7 5" xfId="14905" xr:uid="{11DFB169-B179-42E0-B351-C0CED24A85B5}"/>
    <cellStyle name="Moeda 8 2 7 6" xfId="17180" xr:uid="{1FFF1F94-E329-46E0-83D1-07264D1CF54C}"/>
    <cellStyle name="Moeda 8 2 7 7" xfId="19455" xr:uid="{B6D2127B-B613-4E92-99C5-22778FFBA735}"/>
    <cellStyle name="Moeda 8 2 7 8" xfId="23658" xr:uid="{0369016D-ADFA-4997-A609-41C0263BF928}"/>
    <cellStyle name="Moeda 8 2 7 9" xfId="28889" xr:uid="{4BCAA7EC-869A-4297-B3DA-FCCE577DABDB}"/>
    <cellStyle name="Moeda 8 2 8" xfId="1231" xr:uid="{8D8B6DF3-FDF8-4C98-A253-A3DECE71FF69}"/>
    <cellStyle name="Moeda 8 2 8 2" xfId="2083" xr:uid="{AA60EF6A-394A-4E31-B741-8A1F9E6F1376}"/>
    <cellStyle name="Moeda 8 2 8 2 2" xfId="4924" xr:uid="{BA60A5D3-2101-4995-8E82-9319BF18BC4D}"/>
    <cellStyle name="Moeda 8 2 8 2 3" xfId="7865" xr:uid="{61BE4700-1F11-4B7D-9D25-BAF30D51329E}"/>
    <cellStyle name="Moeda 8 2 8 2 4" xfId="16014" xr:uid="{B67A7C55-96E7-4B72-B28F-63C3A3B5E332}"/>
    <cellStyle name="Moeda 8 2 8 2 5" xfId="18289" xr:uid="{A7BB9CBB-15F5-4BE7-9C27-24DCA85DA617}"/>
    <cellStyle name="Moeda 8 2 8 2 6" xfId="20564" xr:uid="{0DC5D7BF-738C-4C86-AE83-D0D8F2847F3C}"/>
    <cellStyle name="Moeda 8 2 8 2 7" xfId="29984" xr:uid="{10B09499-BE03-4320-9635-EC17135FE551}"/>
    <cellStyle name="Moeda 8 2 8 2 8" xfId="35049" xr:uid="{170DE91C-79A3-4C42-8AE4-DD8C0F4F4566}"/>
    <cellStyle name="Moeda 8 2 8 3" xfId="4070" xr:uid="{4386D4F4-1F87-4ACE-9F0C-884A3AF7D48C}"/>
    <cellStyle name="Moeda 8 2 8 4" xfId="6343" xr:uid="{0E3BAAB2-D0D8-411D-8635-BAE5AF7FAFCA}"/>
    <cellStyle name="Moeda 8 2 8 5" xfId="15160" xr:uid="{1FFD33A3-06FC-4385-B743-6C65E5A0079E}"/>
    <cellStyle name="Moeda 8 2 8 6" xfId="17435" xr:uid="{5199D89D-2FE0-4E37-AE07-7EBE17BC3974}"/>
    <cellStyle name="Moeda 8 2 8 7" xfId="19710" xr:uid="{AF74818B-7008-4B04-B4E7-FB34BF53BB4B}"/>
    <cellStyle name="Moeda 8 2 8 8" xfId="29144" xr:uid="{6545A121-97EA-4728-B15E-0A4F5D646616}"/>
    <cellStyle name="Moeda 8 2 8 9" xfId="34196" xr:uid="{1FD13A7B-0595-43FE-863C-BBD2666291A7}"/>
    <cellStyle name="Moeda 8 2 9" xfId="1519" xr:uid="{F2DC5D02-5909-49E6-B4BD-CABA9E75E276}"/>
    <cellStyle name="Moeda 8 2 9 2" xfId="4360" xr:uid="{85509BB0-DAF7-4BD6-8BF6-DAC6E014B23D}"/>
    <cellStyle name="Moeda 8 2 9 3" xfId="7301" xr:uid="{B274A058-D12B-47F4-885F-90EE18764C8E}"/>
    <cellStyle name="Moeda 8 2 9 4" xfId="15450" xr:uid="{4A133D9D-6E08-4F80-A13E-42DA47EE8451}"/>
    <cellStyle name="Moeda 8 2 9 5" xfId="17725" xr:uid="{6D7F09C4-A3F5-4C0B-B1F9-20F21E31CF37}"/>
    <cellStyle name="Moeda 8 2 9 6" xfId="20000" xr:uid="{C04161E0-17CD-4669-9DCA-AE6463A8EF02}"/>
    <cellStyle name="Moeda 8 2 9 7" xfId="29425" xr:uid="{DE3BEDF1-141D-4038-88C6-32B12B8B692B}"/>
    <cellStyle name="Moeda 8 2 9 8" xfId="34485" xr:uid="{7F520DCB-3E47-4242-91FE-72AE918F2AC8}"/>
    <cellStyle name="Moeda 8 20" xfId="37384" xr:uid="{0ADAFCAC-4C2C-46A6-81B7-B77C921FAA86}"/>
    <cellStyle name="Moeda 8 21" xfId="42323" xr:uid="{3470DC00-035E-4FA7-B9E2-20F9133363A7}"/>
    <cellStyle name="Moeda 8 3" xfId="121" xr:uid="{33021D1D-7A48-43C2-B709-D660DF5BC264}"/>
    <cellStyle name="Moeda 8 3 10" xfId="5790" xr:uid="{F2408959-5A9D-48C3-9AC1-6608DB4611DB}"/>
    <cellStyle name="Moeda 8 3 11" xfId="14608" xr:uid="{A148D473-B76A-446E-B3B4-BBA93561E45A}"/>
    <cellStyle name="Moeda 8 3 12" xfId="16883" xr:uid="{34459411-8BCF-47EF-9D2B-52077F286133}"/>
    <cellStyle name="Moeda 8 3 13" xfId="19158" xr:uid="{AFB6E4B5-8246-42A0-B217-59A55D3BB7EE}"/>
    <cellStyle name="Moeda 8 3 14" xfId="21428" xr:uid="{F24A64B6-00B5-4A30-B06B-4F8C50B5FF00}"/>
    <cellStyle name="Moeda 8 3 15" xfId="28515" xr:uid="{60F6FDD1-C128-4238-A744-0E8BAC11C527}"/>
    <cellStyle name="Moeda 8 3 16" xfId="30829" xr:uid="{82FB1C8C-21C2-4863-BC6F-B20CDEA3A545}"/>
    <cellStyle name="Moeda 8 3 17" xfId="33089" xr:uid="{FFDB164F-640A-4C3D-8E98-A571665959E5}"/>
    <cellStyle name="Moeda 8 3 2" xfId="168" xr:uid="{F4259BA1-58E7-44F3-88EF-D435777EF140}"/>
    <cellStyle name="Moeda 8 3 2 10" xfId="14655" xr:uid="{BE6213BD-C11A-47F3-A15F-012144F2EC92}"/>
    <cellStyle name="Moeda 8 3 2 11" xfId="16930" xr:uid="{06C899A5-082C-4E8C-9449-0A0E6CB300A1}"/>
    <cellStyle name="Moeda 8 3 2 12" xfId="19205" xr:uid="{7745A4EB-CF43-4B64-BF82-4DEC6F8C5356}"/>
    <cellStyle name="Moeda 8 3 2 13" xfId="21475" xr:uid="{850394A3-BB73-44D5-88AB-345D32511C6A}"/>
    <cellStyle name="Moeda 8 3 2 14" xfId="28562" xr:uid="{82D375E8-BDB4-4233-B158-60E2CFB94895}"/>
    <cellStyle name="Moeda 8 3 2 15" xfId="30876" xr:uid="{ABD14164-F665-4287-B0A7-368B847A4C32}"/>
    <cellStyle name="Moeda 8 3 2 16" xfId="33136" xr:uid="{759C7539-9FC9-4D38-BDC2-29A1C9E16F47}"/>
    <cellStyle name="Moeda 8 3 2 2" xfId="273" xr:uid="{CD0A7AD9-CB85-4EE4-A6EB-C6857D65648C}"/>
    <cellStyle name="Moeda 8 3 2 2 10" xfId="17035" xr:uid="{AB8000B4-049E-4C20-9D05-0A2C642132A3}"/>
    <cellStyle name="Moeda 8 3 2 2 11" xfId="19310" xr:uid="{A7569F96-3D7A-42CF-B99D-7565ED4A46E7}"/>
    <cellStyle name="Moeda 8 3 2 2 12" xfId="21580" xr:uid="{D1F3B401-75D1-4C07-B43A-2C58059FB702}"/>
    <cellStyle name="Moeda 8 3 2 2 13" xfId="28667" xr:uid="{DFF612AC-5415-4EAA-BA97-B05FE6FAFFDD}"/>
    <cellStyle name="Moeda 8 3 2 2 14" xfId="30981" xr:uid="{8F67E107-BCF6-405A-A91A-9B946BC45CE6}"/>
    <cellStyle name="Moeda 8 3 2 2 15" xfId="33241" xr:uid="{B5B56969-3B04-45B1-B119-6F62076C9F8F}"/>
    <cellStyle name="Moeda 8 3 2 2 2" xfId="1139" xr:uid="{55AB13F0-37D6-485B-B233-691C97F2F3EF}"/>
    <cellStyle name="Moeda 8 3 2 2 2 2" xfId="1991" xr:uid="{0D03B1EB-1069-4B17-A60D-FF8518EE991F}"/>
    <cellStyle name="Moeda 8 3 2 2 2 2 2" xfId="4832" xr:uid="{B9E0DA34-4C3D-49CF-96B1-8603660D955E}"/>
    <cellStyle name="Moeda 8 3 2 2 2 2 3" xfId="7773" xr:uid="{88B0825A-A1FD-4CF6-9F83-EC68904746EE}"/>
    <cellStyle name="Moeda 8 3 2 2 2 2 4" xfId="15922" xr:uid="{ECA4AEAB-6C04-4774-B9A7-8DF56CC4AC02}"/>
    <cellStyle name="Moeda 8 3 2 2 2 2 5" xfId="18197" xr:uid="{C512C910-851C-4186-84AE-C882198A2567}"/>
    <cellStyle name="Moeda 8 3 2 2 2 2 6" xfId="20472" xr:uid="{0715767D-8B87-46ED-A005-0E73765952BB}"/>
    <cellStyle name="Moeda 8 3 2 2 2 2 7" xfId="29892" xr:uid="{9773D164-F675-42A8-937B-BA8380EADA36}"/>
    <cellStyle name="Moeda 8 3 2 2 2 2 8" xfId="34957" xr:uid="{DD448EA8-E04C-4FFD-81CC-9B0BCD5561EE}"/>
    <cellStyle name="Moeda 8 3 2 2 2 3" xfId="3978" xr:uid="{405CFCD0-1B19-4FEB-AB4A-288CBE72F8BC}"/>
    <cellStyle name="Moeda 8 3 2 2 2 4" xfId="5985" xr:uid="{1F9BFC2E-9E07-4015-86A1-EEABCE90C849}"/>
    <cellStyle name="Moeda 8 3 2 2 2 5" xfId="15068" xr:uid="{67395269-2CE5-4B6B-93F4-828C5D4BADDA}"/>
    <cellStyle name="Moeda 8 3 2 2 2 6" xfId="17343" xr:uid="{E3B8201D-5A18-4BAE-BEC1-BA0C2DC46ADB}"/>
    <cellStyle name="Moeda 8 3 2 2 2 7" xfId="19618" xr:uid="{610A6027-ECDC-41AC-8460-ABB34895C384}"/>
    <cellStyle name="Moeda 8 3 2 2 2 8" xfId="29052" xr:uid="{AC2DAB9B-E45F-4785-A8F4-FD49C4AE0F91}"/>
    <cellStyle name="Moeda 8 3 2 2 2 9" xfId="34111" xr:uid="{AC54B311-17C1-4FA7-96DE-C1A28FD66B1A}"/>
    <cellStyle name="Moeda 8 3 2 2 3" xfId="1394" xr:uid="{3DB80518-CEC0-42F4-9636-BEA5C591AC46}"/>
    <cellStyle name="Moeda 8 3 2 2 3 2" xfId="2246" xr:uid="{65277432-8C72-4F63-9AED-1CCB1E26DF1C}"/>
    <cellStyle name="Moeda 8 3 2 2 3 2 2" xfId="5087" xr:uid="{62CBBDA4-42F2-4B1A-B3D2-1147EA5094E4}"/>
    <cellStyle name="Moeda 8 3 2 2 3 2 3" xfId="8028" xr:uid="{1A3A2F4B-236C-4D9B-9966-106B84CDB5B0}"/>
    <cellStyle name="Moeda 8 3 2 2 3 2 4" xfId="16177" xr:uid="{14BC8C94-1842-49C9-883F-F6808F36D753}"/>
    <cellStyle name="Moeda 8 3 2 2 3 2 5" xfId="18452" xr:uid="{186ABEC6-72A0-45D8-AFE3-B00B80FEA937}"/>
    <cellStyle name="Moeda 8 3 2 2 3 2 6" xfId="20727" xr:uid="{4919D9C4-EBE1-401B-A8A1-F409F113BEFC}"/>
    <cellStyle name="Moeda 8 3 2 2 3 2 7" xfId="30147" xr:uid="{F5E6C86B-2C10-42F1-AE83-93B2DCB1CA62}"/>
    <cellStyle name="Moeda 8 3 2 2 3 2 8" xfId="35212" xr:uid="{48994A4A-EE9E-4E0A-AF00-62E69795F3F0}"/>
    <cellStyle name="Moeda 8 3 2 2 3 3" xfId="4233" xr:uid="{4B36D959-0DA2-4188-8036-5AB45C7CF7DB}"/>
    <cellStyle name="Moeda 8 3 2 2 3 4" xfId="6506" xr:uid="{1981A414-4564-435E-9299-85AF5B12EF73}"/>
    <cellStyle name="Moeda 8 3 2 2 3 5" xfId="15323" xr:uid="{6BB6223B-86A3-4739-A914-40F1B966C086}"/>
    <cellStyle name="Moeda 8 3 2 2 3 6" xfId="17598" xr:uid="{4E8081CE-BFA8-4085-8D33-1F3BC6F7AB61}"/>
    <cellStyle name="Moeda 8 3 2 2 3 7" xfId="19873" xr:uid="{F8A31ACA-27FA-4243-9AE5-170E3C6AC98F}"/>
    <cellStyle name="Moeda 8 3 2 2 3 8" xfId="29307" xr:uid="{E6E0487A-7792-422F-A54B-4E36EF545443}"/>
    <cellStyle name="Moeda 8 3 2 2 3 9" xfId="34359" xr:uid="{4CA233BF-C79A-4F5D-9210-536792589A30}"/>
    <cellStyle name="Moeda 8 3 2 2 4" xfId="1683" xr:uid="{61993416-1E10-43DC-9B4A-25077A5A62A4}"/>
    <cellStyle name="Moeda 8 3 2 2 4 2" xfId="4524" xr:uid="{F76944C7-F58E-451E-97F9-319369202FF1}"/>
    <cellStyle name="Moeda 8 3 2 2 4 3" xfId="7465" xr:uid="{21D74C97-392D-4513-8728-C5C8318C2255}"/>
    <cellStyle name="Moeda 8 3 2 2 4 4" xfId="15614" xr:uid="{A3A8DC03-EAEF-4D7B-8D47-AE35B9FE831F}"/>
    <cellStyle name="Moeda 8 3 2 2 4 5" xfId="17889" xr:uid="{44934C78-990D-4084-AA33-20933F0DF979}"/>
    <cellStyle name="Moeda 8 3 2 2 4 6" xfId="20164" xr:uid="{579C02EB-FBB9-4AB0-9E3C-695242BB4992}"/>
    <cellStyle name="Moeda 8 3 2 2 4 7" xfId="29589" xr:uid="{DE71953D-19BB-4854-8206-881B31FAA6D8}"/>
    <cellStyle name="Moeda 8 3 2 2 4 8" xfId="34649" xr:uid="{0EFBED3B-2CA4-4977-934C-4788CCE9C1C2}"/>
    <cellStyle name="Moeda 8 3 2 2 5" xfId="2534" xr:uid="{CC5B3AFE-77C4-4C8D-B4CF-1DBC7EE01A89}"/>
    <cellStyle name="Moeda 8 3 2 2 5 2" xfId="5375" xr:uid="{D2C0A008-A29A-4BDA-9311-3763480AD2AF}"/>
    <cellStyle name="Moeda 8 3 2 2 5 3" xfId="8316" xr:uid="{830220CC-C23E-4FEC-BB8A-6A2FC48022A1}"/>
    <cellStyle name="Moeda 8 3 2 2 5 4" xfId="16465" xr:uid="{E230385E-E26D-4ED1-AF47-7B26252870B0}"/>
    <cellStyle name="Moeda 8 3 2 2 5 5" xfId="18740" xr:uid="{C029A78A-C9A1-4D82-A137-D364D295B301}"/>
    <cellStyle name="Moeda 8 3 2 2 5 6" xfId="21015" xr:uid="{25CF04C4-1370-4B79-8125-B28B32D912FB}"/>
    <cellStyle name="Moeda 8 3 2 2 5 7" xfId="30426" xr:uid="{15699999-EEBE-4ECE-B0D6-98526B23AA2B}"/>
    <cellStyle name="Moeda 8 3 2 2 5 8" xfId="35500" xr:uid="{E3C99F01-B5A7-4199-AD4D-F8783CC16680}"/>
    <cellStyle name="Moeda 8 3 2 2 6" xfId="3099" xr:uid="{ACD23A22-D90B-40BC-B8BE-4025DA210D5E}"/>
    <cellStyle name="Moeda 8 3 2 2 6 2" xfId="11978" xr:uid="{25C1CE03-C387-4500-9043-F325FC036C84}"/>
    <cellStyle name="Moeda 8 3 2 2 7" xfId="3670" xr:uid="{33ED41F9-484B-42E7-9E0A-4A0E94366C95}"/>
    <cellStyle name="Moeda 8 3 2 2 8" xfId="5942" xr:uid="{03F8754E-51D7-48A4-A1CF-AC31B5464D6B}"/>
    <cellStyle name="Moeda 8 3 2 2 9" xfId="14760" xr:uid="{4A38D8C3-ABC0-46F9-8A88-39501EAC4D10}"/>
    <cellStyle name="Moeda 8 3 2 3" xfId="1035" xr:uid="{3B9E834A-6587-45A2-B1E3-872432EA08B7}"/>
    <cellStyle name="Moeda 8 3 2 3 2" xfId="1887" xr:uid="{CB3BDC8D-3077-4CF8-BC90-E9C08DA7F797}"/>
    <cellStyle name="Moeda 8 3 2 3 2 2" xfId="4728" xr:uid="{DE98EC4E-BCDD-49C8-93B2-62E7E079A2D6}"/>
    <cellStyle name="Moeda 8 3 2 3 2 3" xfId="7669" xr:uid="{FB6982C1-0D89-49BB-8F35-B55EB9CC20B6}"/>
    <cellStyle name="Moeda 8 3 2 3 2 4" xfId="15818" xr:uid="{E6554515-5C96-4234-BC58-53C39BB13CF2}"/>
    <cellStyle name="Moeda 8 3 2 3 2 5" xfId="18093" xr:uid="{D95EB35A-83AE-43F2-B974-8D6DB237EFAC}"/>
    <cellStyle name="Moeda 8 3 2 3 2 6" xfId="20368" xr:uid="{6DC86881-F36D-42ED-90ED-D88053B54FB2}"/>
    <cellStyle name="Moeda 8 3 2 3 2 7" xfId="29788" xr:uid="{AD9BA9F6-95CE-4D11-A866-65BB04F8500C}"/>
    <cellStyle name="Moeda 8 3 2 3 2 8" xfId="34853" xr:uid="{03D6F602-8BDB-4B35-9926-1581F816C511}"/>
    <cellStyle name="Moeda 8 3 2 3 3" xfId="3874" xr:uid="{7F141090-BC4D-4C29-9964-AC7717F1B6FE}"/>
    <cellStyle name="Moeda 8 3 2 3 4" xfId="6298" xr:uid="{D56B2BD9-2E26-4296-9B82-AA619980985D}"/>
    <cellStyle name="Moeda 8 3 2 3 5" xfId="14964" xr:uid="{929125C5-6240-4FD5-9A91-38B3E6DFC8D9}"/>
    <cellStyle name="Moeda 8 3 2 3 6" xfId="17239" xr:uid="{0871BA93-344B-435D-8F0D-D43E7948138C}"/>
    <cellStyle name="Moeda 8 3 2 3 7" xfId="19514" xr:uid="{9C3B9B51-19BC-4C6A-BC30-F84CD1C940D6}"/>
    <cellStyle name="Moeda 8 3 2 3 8" xfId="28948" xr:uid="{46A0C5E2-4474-48D6-935E-D46E5D33603D}"/>
    <cellStyle name="Moeda 8 3 2 3 9" xfId="34024" xr:uid="{B5A0DB6A-A0A1-4EED-BA7D-082A16CF314E}"/>
    <cellStyle name="Moeda 8 3 2 4" xfId="1290" xr:uid="{EEC19A12-9A72-442D-9EC2-AC95676215E5}"/>
    <cellStyle name="Moeda 8 3 2 4 2" xfId="2142" xr:uid="{5102538F-EF80-477B-AD08-0F3B7FD66E55}"/>
    <cellStyle name="Moeda 8 3 2 4 2 2" xfId="4983" xr:uid="{2D049FA2-557C-44DB-9A8A-B510AD1931C5}"/>
    <cellStyle name="Moeda 8 3 2 4 2 3" xfId="7924" xr:uid="{F4142EE3-C157-46EB-8124-A3EDC621CF1B}"/>
    <cellStyle name="Moeda 8 3 2 4 2 4" xfId="16073" xr:uid="{9B3A762B-7D09-4E85-9265-49E6CFC0798C}"/>
    <cellStyle name="Moeda 8 3 2 4 2 5" xfId="18348" xr:uid="{12E59034-10C7-45BA-885A-4D9EEE5E4A92}"/>
    <cellStyle name="Moeda 8 3 2 4 2 6" xfId="20623" xr:uid="{1E504775-388C-41A3-BF6A-9D27679FAD9D}"/>
    <cellStyle name="Moeda 8 3 2 4 2 7" xfId="30043" xr:uid="{1DFB3614-59C2-4AE8-98FC-73D11D3CD24B}"/>
    <cellStyle name="Moeda 8 3 2 4 2 8" xfId="35108" xr:uid="{04FAA4A4-C1BB-4617-9BE6-31EF3BF3782D}"/>
    <cellStyle name="Moeda 8 3 2 4 3" xfId="4129" xr:uid="{8352AF9C-EC42-4B99-81F0-9113E053D57F}"/>
    <cellStyle name="Moeda 8 3 2 4 4" xfId="6402" xr:uid="{6D84A78B-FBAE-40A4-9429-5B4494E881DC}"/>
    <cellStyle name="Moeda 8 3 2 4 5" xfId="15219" xr:uid="{FE2B9FA3-D49D-4DB2-A587-8D5442AAE249}"/>
    <cellStyle name="Moeda 8 3 2 4 6" xfId="17494" xr:uid="{20E5F70B-416C-412F-BB33-B1479572B77F}"/>
    <cellStyle name="Moeda 8 3 2 4 7" xfId="19769" xr:uid="{E3960587-04BF-4967-A250-FFDCB0230A14}"/>
    <cellStyle name="Moeda 8 3 2 4 8" xfId="29203" xr:uid="{8A7B2C82-6794-4554-822C-D8964756ECC7}"/>
    <cellStyle name="Moeda 8 3 2 4 9" xfId="34255" xr:uid="{B091E92E-F872-4833-911C-78DE71731EA2}"/>
    <cellStyle name="Moeda 8 3 2 5" xfId="1578" xr:uid="{8624CCE3-050A-45A7-878D-C6DB6710CF27}"/>
    <cellStyle name="Moeda 8 3 2 5 2" xfId="4419" xr:uid="{845F8546-FA0D-421B-BDDB-DB9413F9780D}"/>
    <cellStyle name="Moeda 8 3 2 5 3" xfId="7360" xr:uid="{48B654ED-3E8D-4EC4-9CA9-07DAB4F85C7E}"/>
    <cellStyle name="Moeda 8 3 2 5 4" xfId="15509" xr:uid="{B6E852C6-F92B-4129-ACE8-D11CA80768EB}"/>
    <cellStyle name="Moeda 8 3 2 5 5" xfId="17784" xr:uid="{89145186-6A5C-4CAB-B665-FF4AB2EEE4FC}"/>
    <cellStyle name="Moeda 8 3 2 5 6" xfId="20059" xr:uid="{0D9099AE-BE24-4447-9E8C-4836ADB0CCE6}"/>
    <cellStyle name="Moeda 8 3 2 5 7" xfId="29484" xr:uid="{92539572-A21E-4AE9-B8D9-645287150C51}"/>
    <cellStyle name="Moeda 8 3 2 5 8" xfId="34544" xr:uid="{A85A3D37-B869-405D-B1C2-AA3244D87080}"/>
    <cellStyle name="Moeda 8 3 2 6" xfId="2429" xr:uid="{EC8A5EE8-B1DB-4DB3-8BE8-37291384DA37}"/>
    <cellStyle name="Moeda 8 3 2 6 2" xfId="5270" xr:uid="{4267451D-ACBC-49EA-8096-26998304524C}"/>
    <cellStyle name="Moeda 8 3 2 6 3" xfId="8211" xr:uid="{E09F71F7-665E-4A44-88E8-D922F9171DC1}"/>
    <cellStyle name="Moeda 8 3 2 6 4" xfId="16360" xr:uid="{17ACD72D-6881-41D5-8421-57AD04D72522}"/>
    <cellStyle name="Moeda 8 3 2 6 5" xfId="18635" xr:uid="{3AFE95FE-5D7E-4C35-A9F0-DF441FEDF5FF}"/>
    <cellStyle name="Moeda 8 3 2 6 6" xfId="20910" xr:uid="{2509DB5E-5F3C-45B1-8746-2D6F611FA366}"/>
    <cellStyle name="Moeda 8 3 2 6 7" xfId="30321" xr:uid="{43D6155E-BF8A-4130-AA18-14786DF9F9CF}"/>
    <cellStyle name="Moeda 8 3 2 6 8" xfId="35395" xr:uid="{176C5CDF-20A9-4900-878F-BC407F0B36F4}"/>
    <cellStyle name="Moeda 8 3 2 7" xfId="2994" xr:uid="{09A6A49C-07C0-43CA-9552-35529E1F6780}"/>
    <cellStyle name="Moeda 8 3 2 7 2" xfId="11873" xr:uid="{76554CEA-1352-47E9-AECC-36AB9C2FE03B}"/>
    <cellStyle name="Moeda 8 3 2 8" xfId="3565" xr:uid="{B84BDD87-912F-457D-94E1-32AE07D5AD97}"/>
    <cellStyle name="Moeda 8 3 2 9" xfId="5837" xr:uid="{0F68A486-5063-4F14-9E93-8306E177897D}"/>
    <cellStyle name="Moeda 8 3 3" xfId="226" xr:uid="{F1D90AA8-026D-4B58-969C-4F009AE2433E}"/>
    <cellStyle name="Moeda 8 3 3 10" xfId="16988" xr:uid="{91F7D9AC-2677-48A9-AF22-C3531E0FA153}"/>
    <cellStyle name="Moeda 8 3 3 11" xfId="19263" xr:uid="{CD5E0D1A-99AE-4E0A-899A-C8362FF84A5E}"/>
    <cellStyle name="Moeda 8 3 3 12" xfId="21533" xr:uid="{416B6B84-0C57-4E7C-B618-20AE2E26A55E}"/>
    <cellStyle name="Moeda 8 3 3 13" xfId="28620" xr:uid="{A594B20A-1855-47CD-96C6-CC4B978CC0A8}"/>
    <cellStyle name="Moeda 8 3 3 14" xfId="30934" xr:uid="{53CAE5C2-B7B2-4243-841A-F189F451CC02}"/>
    <cellStyle name="Moeda 8 3 3 15" xfId="33194" xr:uid="{28C3F8E0-388C-4BA3-9E0F-962E906BF528}"/>
    <cellStyle name="Moeda 8 3 3 2" xfId="1092" xr:uid="{17D93C1D-F165-479F-A72A-6300060552AD}"/>
    <cellStyle name="Moeda 8 3 3 2 2" xfId="1944" xr:uid="{BA80DC80-0E9F-487F-9CDB-75519DDB087B}"/>
    <cellStyle name="Moeda 8 3 3 2 2 2" xfId="4785" xr:uid="{677AA56B-BF7A-4E15-96F7-BF2997678559}"/>
    <cellStyle name="Moeda 8 3 3 2 2 3" xfId="7726" xr:uid="{69EDD59B-E393-4D48-82AF-2D01A1007771}"/>
    <cellStyle name="Moeda 8 3 3 2 2 4" xfId="15875" xr:uid="{33E822A4-8156-45F6-9B79-E7077C77F1A8}"/>
    <cellStyle name="Moeda 8 3 3 2 2 5" xfId="18150" xr:uid="{6C50BA49-9A8C-47D5-B92E-0418110EA7E6}"/>
    <cellStyle name="Moeda 8 3 3 2 2 6" xfId="20425" xr:uid="{009677C6-5352-4270-A135-AC865FC04223}"/>
    <cellStyle name="Moeda 8 3 3 2 2 7" xfId="29845" xr:uid="{48ADA997-7037-447D-9C4D-39BE2CEC06F9}"/>
    <cellStyle name="Moeda 8 3 3 2 2 8" xfId="34910" xr:uid="{F65D58E5-15DC-4E11-8148-9EE2858EE5D7}"/>
    <cellStyle name="Moeda 8 3 3 2 3" xfId="3931" xr:uid="{7927C128-F3DA-491A-872D-FBA050581463}"/>
    <cellStyle name="Moeda 8 3 3 2 4" xfId="6307" xr:uid="{022C4AA1-E033-469D-8FD6-6ABBA82D5063}"/>
    <cellStyle name="Moeda 8 3 3 2 5" xfId="15021" xr:uid="{5C6A58E7-24BF-4E62-A2AA-2F8C6EA513A3}"/>
    <cellStyle name="Moeda 8 3 3 2 6" xfId="17296" xr:uid="{99D95BB2-B020-4948-89DF-FB50553413A7}"/>
    <cellStyle name="Moeda 8 3 3 2 7" xfId="19571" xr:uid="{A37BDAF3-D23E-4E27-8870-FE8208ABFB66}"/>
    <cellStyle name="Moeda 8 3 3 2 8" xfId="29005" xr:uid="{04432F80-6A4A-4E49-BC61-352D8E35DB64}"/>
    <cellStyle name="Moeda 8 3 3 2 9" xfId="34073" xr:uid="{C9B6F6A8-849F-44EA-BA5A-339F183C0BB4}"/>
    <cellStyle name="Moeda 8 3 3 3" xfId="1347" xr:uid="{617639D1-11DD-4C87-87A1-78B4F90395A5}"/>
    <cellStyle name="Moeda 8 3 3 3 2" xfId="2199" xr:uid="{DE3CB4E4-0715-47A9-BEDC-0D0F4FA1E207}"/>
    <cellStyle name="Moeda 8 3 3 3 2 2" xfId="5040" xr:uid="{ACE76C1C-6AB4-4590-A499-C32F0E1529DA}"/>
    <cellStyle name="Moeda 8 3 3 3 2 3" xfId="7981" xr:uid="{E9E61E26-FA19-4B05-86DD-3AB5B8CDC753}"/>
    <cellStyle name="Moeda 8 3 3 3 2 4" xfId="16130" xr:uid="{7885E109-4923-4043-8B0C-F90CD32BD2E5}"/>
    <cellStyle name="Moeda 8 3 3 3 2 5" xfId="18405" xr:uid="{BF18B271-9D87-40BC-A8C0-66A158C1D8A0}"/>
    <cellStyle name="Moeda 8 3 3 3 2 6" xfId="20680" xr:uid="{8A6261FE-E437-4BE6-AE47-F4BAD4263E20}"/>
    <cellStyle name="Moeda 8 3 3 3 2 7" xfId="30100" xr:uid="{B4135CCD-76D1-420D-A03B-F0622C8E44DC}"/>
    <cellStyle name="Moeda 8 3 3 3 2 8" xfId="35165" xr:uid="{CE38A487-3DE7-4A01-9774-F47E16A0A915}"/>
    <cellStyle name="Moeda 8 3 3 3 3" xfId="4186" xr:uid="{010ABBBF-F9CE-4A92-8A65-1FA8D0394C3B}"/>
    <cellStyle name="Moeda 8 3 3 3 4" xfId="6459" xr:uid="{CA1B8F80-EC0E-43E8-941A-1E53653C3310}"/>
    <cellStyle name="Moeda 8 3 3 3 5" xfId="15276" xr:uid="{B7EF6B49-5C58-41D1-85EC-2159A547B75C}"/>
    <cellStyle name="Moeda 8 3 3 3 6" xfId="17551" xr:uid="{1285DBF3-4D68-4A79-B191-B658054BEE03}"/>
    <cellStyle name="Moeda 8 3 3 3 7" xfId="19826" xr:uid="{39B2A947-9E72-4A76-A94D-E299E189BA7E}"/>
    <cellStyle name="Moeda 8 3 3 3 8" xfId="29260" xr:uid="{F9364147-A96B-4A24-9DA1-8191FF77257E}"/>
    <cellStyle name="Moeda 8 3 3 3 9" xfId="34312" xr:uid="{C7475767-F639-4527-A944-DB950B4CB171}"/>
    <cellStyle name="Moeda 8 3 3 4" xfId="1636" xr:uid="{BBD56057-BBCB-4896-8519-E616A3BF1134}"/>
    <cellStyle name="Moeda 8 3 3 4 2" xfId="4477" xr:uid="{FBEF0004-3E1D-4739-90B4-C5F3E9BD28C7}"/>
    <cellStyle name="Moeda 8 3 3 4 3" xfId="7418" xr:uid="{6FCCDB3E-D43E-4436-BAA4-4F28D099CD80}"/>
    <cellStyle name="Moeda 8 3 3 4 4" xfId="15567" xr:uid="{5AE0C326-4366-43D8-AFB5-3F3A23D1EBDC}"/>
    <cellStyle name="Moeda 8 3 3 4 5" xfId="17842" xr:uid="{40CF126B-CCDE-424B-91DE-01DDBAE18AF6}"/>
    <cellStyle name="Moeda 8 3 3 4 6" xfId="20117" xr:uid="{83977E40-94D8-41D8-910A-6DC94B2BA872}"/>
    <cellStyle name="Moeda 8 3 3 4 7" xfId="29542" xr:uid="{3EF9EA66-99BE-4DC3-BF52-7A1F55C4BAB6}"/>
    <cellStyle name="Moeda 8 3 3 4 8" xfId="34602" xr:uid="{093A1C2E-463A-4DB5-AFEE-6011685A2103}"/>
    <cellStyle name="Moeda 8 3 3 5" xfId="2487" xr:uid="{DD05A121-BA31-4C6B-895B-32E33E32C9E9}"/>
    <cellStyle name="Moeda 8 3 3 5 2" xfId="5328" xr:uid="{F4C4F949-173E-4A1B-A244-6C9B19ACBD4D}"/>
    <cellStyle name="Moeda 8 3 3 5 3" xfId="8269" xr:uid="{CD700C05-5493-4C9A-AE16-39BBBDF71ECE}"/>
    <cellStyle name="Moeda 8 3 3 5 4" xfId="16418" xr:uid="{400E49D4-5A5C-4B50-AC66-598A0AE0CA3B}"/>
    <cellStyle name="Moeda 8 3 3 5 5" xfId="18693" xr:uid="{FF35B775-B9B8-440A-B450-F42AB82B6F22}"/>
    <cellStyle name="Moeda 8 3 3 5 6" xfId="20968" xr:uid="{A3B585ED-BB7D-4CC3-B906-DF77E1D8AEAF}"/>
    <cellStyle name="Moeda 8 3 3 5 7" xfId="30379" xr:uid="{7E9852BA-27AA-43C0-BEB3-2266074CE1A2}"/>
    <cellStyle name="Moeda 8 3 3 5 8" xfId="35453" xr:uid="{8E342FE5-45BC-424B-81B2-D687A41D509F}"/>
    <cellStyle name="Moeda 8 3 3 6" xfId="3052" xr:uid="{7D1339AC-6BFB-4B21-A60E-0BA7148DA235}"/>
    <cellStyle name="Moeda 8 3 3 6 2" xfId="11931" xr:uid="{F451FF7A-7162-4374-9CE8-B1ED411B9C34}"/>
    <cellStyle name="Moeda 8 3 3 7" xfId="3623" xr:uid="{C6E1E76F-163C-42F3-845B-68906A8CFDF9}"/>
    <cellStyle name="Moeda 8 3 3 8" xfId="5895" xr:uid="{4FB06131-532D-40C1-BDF2-79325D31D68A}"/>
    <cellStyle name="Moeda 8 3 3 9" xfId="14713" xr:uid="{D5F9C6DA-57B2-4C38-B79B-6CA166C0B252}"/>
    <cellStyle name="Moeda 8 3 4" xfId="988" xr:uid="{E4531D7C-E151-4C9A-A0AB-541A1AC76B00}"/>
    <cellStyle name="Moeda 8 3 4 2" xfId="1840" xr:uid="{2B47ADE6-6AEE-4E69-BCAE-5D24E3B91253}"/>
    <cellStyle name="Moeda 8 3 4 2 2" xfId="4681" xr:uid="{543ECD8D-0CC6-49C9-B637-B7553E0D8C27}"/>
    <cellStyle name="Moeda 8 3 4 2 3" xfId="7622" xr:uid="{D1C4403C-D513-46C6-8118-679B45FB0D3A}"/>
    <cellStyle name="Moeda 8 3 4 2 4" xfId="15771" xr:uid="{8EBF4888-8C34-43F1-A28A-DFBF5F35AE0C}"/>
    <cellStyle name="Moeda 8 3 4 2 5" xfId="18046" xr:uid="{FD503A1E-2C87-437B-8BF0-CFCC54768E58}"/>
    <cellStyle name="Moeda 8 3 4 2 6" xfId="20321" xr:uid="{026C372E-2ECA-4B72-B93C-F9F6F3F4EECD}"/>
    <cellStyle name="Moeda 8 3 4 2 7" xfId="29741" xr:uid="{544CAB71-8D93-44E4-941F-8377BB31C38C}"/>
    <cellStyle name="Moeda 8 3 4 2 8" xfId="34806" xr:uid="{6A4B9921-D113-4AA5-A826-58EAA3944B44}"/>
    <cellStyle name="Moeda 8 3 4 3" xfId="3827" xr:uid="{283779EB-13A4-49BC-93BD-C5D3CAA7E9D9}"/>
    <cellStyle name="Moeda 8 3 4 4" xfId="6324" xr:uid="{43D0FABE-7D06-4D85-ADC8-19C9CAC75F79}"/>
    <cellStyle name="Moeda 8 3 4 5" xfId="14917" xr:uid="{30CD787F-1D96-4DC1-9680-F295B840EE7F}"/>
    <cellStyle name="Moeda 8 3 4 6" xfId="17192" xr:uid="{C2BC444D-0D70-4969-89AB-E36B9D421628}"/>
    <cellStyle name="Moeda 8 3 4 7" xfId="19467" xr:uid="{A8B61C5F-04F7-435C-A5D1-FD181B107AB3}"/>
    <cellStyle name="Moeda 8 3 4 8" xfId="28901" xr:uid="{0FBA01BF-A347-4AEA-B4FD-D583D46A2969}"/>
    <cellStyle name="Moeda 8 3 4 9" xfId="33982" xr:uid="{EFC3E530-5AA3-48BF-9F3C-4E65FA927577}"/>
    <cellStyle name="Moeda 8 3 5" xfId="1243" xr:uid="{27A0F5E8-169E-49CA-BC86-B42270305516}"/>
    <cellStyle name="Moeda 8 3 5 2" xfId="2095" xr:uid="{286135B9-D607-469B-9C78-7AEE3A92952B}"/>
    <cellStyle name="Moeda 8 3 5 2 2" xfId="4936" xr:uid="{FA74A462-8C69-4A0F-A05B-274AA429454B}"/>
    <cellStyle name="Moeda 8 3 5 2 3" xfId="7877" xr:uid="{E66F1E96-BD51-4DA9-889C-947BAD76DDF3}"/>
    <cellStyle name="Moeda 8 3 5 2 4" xfId="16026" xr:uid="{305940C4-3AC8-4074-BAF2-CFD122FDC031}"/>
    <cellStyle name="Moeda 8 3 5 2 5" xfId="18301" xr:uid="{4239B237-D92D-4865-B016-D38658F4098F}"/>
    <cellStyle name="Moeda 8 3 5 2 6" xfId="20576" xr:uid="{CC1ADD64-9A32-4158-8E98-05AAF2D559B9}"/>
    <cellStyle name="Moeda 8 3 5 2 7" xfId="29996" xr:uid="{94C8ABBF-FDBE-43F4-9BE2-2280386CED64}"/>
    <cellStyle name="Moeda 8 3 5 2 8" xfId="35061" xr:uid="{F6AC25C1-2B0E-4546-BADD-41AF87D4BBCD}"/>
    <cellStyle name="Moeda 8 3 5 3" xfId="4082" xr:uid="{FD0CBD32-2819-4E02-B519-B7C56A284E61}"/>
    <cellStyle name="Moeda 8 3 5 4" xfId="6355" xr:uid="{A473C4DB-0906-4DD7-A01D-B78DC13BCC64}"/>
    <cellStyle name="Moeda 8 3 5 5" xfId="15172" xr:uid="{DF7F7652-03A7-4518-B59F-636B8C88E2F6}"/>
    <cellStyle name="Moeda 8 3 5 6" xfId="17447" xr:uid="{3EB3F7AA-3785-4BAF-B75B-A34197592DEB}"/>
    <cellStyle name="Moeda 8 3 5 7" xfId="19722" xr:uid="{69970D2A-B8A1-4AED-B264-2FDE66A247E6}"/>
    <cellStyle name="Moeda 8 3 5 8" xfId="29156" xr:uid="{817B91F4-790E-4A8A-AFE3-2C66715316AF}"/>
    <cellStyle name="Moeda 8 3 5 9" xfId="34208" xr:uid="{5AE5EC81-BC2A-4970-A67D-D1617715E52F}"/>
    <cellStyle name="Moeda 8 3 6" xfId="1531" xr:uid="{F19719F1-14AC-4585-B85B-EC10ABA86B8F}"/>
    <cellStyle name="Moeda 8 3 6 2" xfId="4372" xr:uid="{5A53CE00-55C8-431F-9F56-F2038221EA17}"/>
    <cellStyle name="Moeda 8 3 6 3" xfId="7313" xr:uid="{FDD6F187-DE53-452A-B99B-0E3DBDBC7E07}"/>
    <cellStyle name="Moeda 8 3 6 4" xfId="15462" xr:uid="{DD51BA90-D74A-4960-9750-69EF75C54C1D}"/>
    <cellStyle name="Moeda 8 3 6 5" xfId="17737" xr:uid="{3051A2A3-01F6-41DD-8453-BAC0A975D562}"/>
    <cellStyle name="Moeda 8 3 6 6" xfId="20012" xr:uid="{F5B042E5-4EC4-4E71-8DA1-1108C95881DA}"/>
    <cellStyle name="Moeda 8 3 6 7" xfId="29437" xr:uid="{C4390164-AA3C-4CF6-900B-FF06FA7B8F09}"/>
    <cellStyle name="Moeda 8 3 6 8" xfId="34497" xr:uid="{D04E4600-6A69-43B5-99CF-43F1CC3DE827}"/>
    <cellStyle name="Moeda 8 3 7" xfId="2382" xr:uid="{B20755CC-2CD3-480F-B62A-94D6615B5C99}"/>
    <cellStyle name="Moeda 8 3 7 2" xfId="5223" xr:uid="{BAB07FA5-A549-48E4-9F07-42C760CADEDB}"/>
    <cellStyle name="Moeda 8 3 7 3" xfId="8164" xr:uid="{6638AE33-3114-4568-B13E-B8C5F4340753}"/>
    <cellStyle name="Moeda 8 3 7 4" xfId="16313" xr:uid="{CDBBCB43-02C7-4CF9-8329-9A3B4B6FD118}"/>
    <cellStyle name="Moeda 8 3 7 5" xfId="18588" xr:uid="{4083823D-FCC0-47FC-90B1-DC70BC162FDF}"/>
    <cellStyle name="Moeda 8 3 7 6" xfId="20863" xr:uid="{06A8C233-AD7E-4222-AEFC-9028025A86F8}"/>
    <cellStyle name="Moeda 8 3 7 7" xfId="30274" xr:uid="{97BF8B60-A96E-4EF9-9255-2A6338575D43}"/>
    <cellStyle name="Moeda 8 3 7 8" xfId="35348" xr:uid="{46BBA30B-3FD7-44B2-A465-4BD11C2F0B60}"/>
    <cellStyle name="Moeda 8 3 8" xfId="2947" xr:uid="{C30BE358-C0E1-453A-A1A8-F0DC7065CA0B}"/>
    <cellStyle name="Moeda 8 3 8 2" xfId="11826" xr:uid="{F99CD042-DE69-499A-A09C-C2D7D30B13A1}"/>
    <cellStyle name="Moeda 8 3 9" xfId="3518" xr:uid="{F2A70E48-D609-4CDE-865D-B9A21714CF44}"/>
    <cellStyle name="Moeda 8 4" xfId="147" xr:uid="{CFD73D0C-6397-4B80-A574-6A3A20FDE16C}"/>
    <cellStyle name="Moeda 8 4 10" xfId="14634" xr:uid="{E8E15617-0C73-4EF2-A98C-67BCE17BA3FC}"/>
    <cellStyle name="Moeda 8 4 11" xfId="16909" xr:uid="{53D382ED-3C88-4463-985C-CDC185F5D0E3}"/>
    <cellStyle name="Moeda 8 4 12" xfId="19184" xr:uid="{F9E2F994-BE24-4E36-94FA-A477AB93C787}"/>
    <cellStyle name="Moeda 8 4 13" xfId="21454" xr:uid="{040E9FAF-0579-4D4E-9E83-87F4081C4DC3}"/>
    <cellStyle name="Moeda 8 4 14" xfId="28541" xr:uid="{EE175FB6-879A-459D-868D-A75012588D7A}"/>
    <cellStyle name="Moeda 8 4 15" xfId="30855" xr:uid="{450140E0-CB9B-454C-8DD8-298837061834}"/>
    <cellStyle name="Moeda 8 4 16" xfId="33115" xr:uid="{8AB2057D-4E79-4149-9031-42DA4955FDEA}"/>
    <cellStyle name="Moeda 8 4 2" xfId="252" xr:uid="{27DA32FB-534D-43DD-A99A-8A1306D24F8D}"/>
    <cellStyle name="Moeda 8 4 2 10" xfId="17014" xr:uid="{09D05D53-0FCB-4812-BDD5-00074EFF057A}"/>
    <cellStyle name="Moeda 8 4 2 11" xfId="19289" xr:uid="{E15201AF-7580-4224-9AEC-B456F549A89A}"/>
    <cellStyle name="Moeda 8 4 2 12" xfId="21559" xr:uid="{A92EB39B-874A-413A-9A1D-AD1E79B09D07}"/>
    <cellStyle name="Moeda 8 4 2 13" xfId="28646" xr:uid="{BB402B97-317A-4FFC-8DE4-E706B5AE579A}"/>
    <cellStyle name="Moeda 8 4 2 14" xfId="30960" xr:uid="{333B9AA5-D488-48EB-B147-1DD5029A7686}"/>
    <cellStyle name="Moeda 8 4 2 15" xfId="33220" xr:uid="{20E27788-CA84-4A0C-9F52-D13F099778AA}"/>
    <cellStyle name="Moeda 8 4 2 2" xfId="1118" xr:uid="{3B00A1F6-31E4-41EA-82AD-AAD5A3675A79}"/>
    <cellStyle name="Moeda 8 4 2 2 2" xfId="1970" xr:uid="{4B0B83AB-D418-4F8B-B356-C6E6FD23D155}"/>
    <cellStyle name="Moeda 8 4 2 2 2 2" xfId="4811" xr:uid="{CC2A6C06-1FBE-46F8-867D-04A27644F9CA}"/>
    <cellStyle name="Moeda 8 4 2 2 2 3" xfId="7752" xr:uid="{AC841BC2-864E-4CDD-9C74-14155B8D303E}"/>
    <cellStyle name="Moeda 8 4 2 2 2 4" xfId="15901" xr:uid="{A803D304-F055-4514-9958-CE941D641428}"/>
    <cellStyle name="Moeda 8 4 2 2 2 5" xfId="18176" xr:uid="{F6EB3EDC-4549-4B0A-A82A-93B0BAD87FD7}"/>
    <cellStyle name="Moeda 8 4 2 2 2 6" xfId="20451" xr:uid="{7DDE3744-E65A-4501-9A4B-C269BC9DE73C}"/>
    <cellStyle name="Moeda 8 4 2 2 2 7" xfId="29871" xr:uid="{C261E0FC-2368-4D09-A6AA-A5BC2384503A}"/>
    <cellStyle name="Moeda 8 4 2 2 2 8" xfId="34936" xr:uid="{FC1869CD-F44E-48A3-A333-40F0053F8055}"/>
    <cellStyle name="Moeda 8 4 2 2 3" xfId="3957" xr:uid="{C2D247C1-9754-48DD-8465-611579535F28}"/>
    <cellStyle name="Moeda 8 4 2 2 4" xfId="6322" xr:uid="{1D14356D-0717-427D-93A5-CF1D5AF418EC}"/>
    <cellStyle name="Moeda 8 4 2 2 5" xfId="15047" xr:uid="{77EC672E-A0E8-4631-9B2D-A0B4313BA1FF}"/>
    <cellStyle name="Moeda 8 4 2 2 6" xfId="17322" xr:uid="{3B3AD2DF-04F1-421E-93A4-E010F86FF092}"/>
    <cellStyle name="Moeda 8 4 2 2 7" xfId="19597" xr:uid="{3F6783CE-296D-4D42-BCA1-EEFC77C6E0F7}"/>
    <cellStyle name="Moeda 8 4 2 2 8" xfId="29031" xr:uid="{9BE49621-40FF-412C-B1A3-5D3D96EB1A9A}"/>
    <cellStyle name="Moeda 8 4 2 2 9" xfId="34094" xr:uid="{CF866FF3-C122-4DB0-A912-0818FEA29347}"/>
    <cellStyle name="Moeda 8 4 2 3" xfId="1373" xr:uid="{7D91E38A-0222-4F24-8E26-1080807E82B9}"/>
    <cellStyle name="Moeda 8 4 2 3 2" xfId="2225" xr:uid="{B5B30184-44A5-485C-9D26-16170B3B7357}"/>
    <cellStyle name="Moeda 8 4 2 3 2 2" xfId="5066" xr:uid="{EF6F8E31-31E6-494E-ADFE-76DBDA7A4172}"/>
    <cellStyle name="Moeda 8 4 2 3 2 3" xfId="8007" xr:uid="{88C1FD94-B049-4BBF-AB4B-CF195944E8E2}"/>
    <cellStyle name="Moeda 8 4 2 3 2 4" xfId="16156" xr:uid="{25D6E4E3-BC7B-45BA-9B8B-0569B9615A8A}"/>
    <cellStyle name="Moeda 8 4 2 3 2 5" xfId="18431" xr:uid="{81641CCE-52C5-4E4C-8063-2B3E5200E601}"/>
    <cellStyle name="Moeda 8 4 2 3 2 6" xfId="20706" xr:uid="{7D1AD77C-CA5E-4982-83CB-559C114E3730}"/>
    <cellStyle name="Moeda 8 4 2 3 2 7" xfId="30126" xr:uid="{6CBD9068-B359-4E59-9CC6-986457152BCA}"/>
    <cellStyle name="Moeda 8 4 2 3 2 8" xfId="35191" xr:uid="{DA12353C-9F38-416F-99EA-4342B95248EF}"/>
    <cellStyle name="Moeda 8 4 2 3 3" xfId="4212" xr:uid="{C9C2F77F-6A6A-4C95-ADFA-BB7D9F85C9E3}"/>
    <cellStyle name="Moeda 8 4 2 3 4" xfId="6485" xr:uid="{D68580B5-AFB4-4BC5-9C16-7017F7D57ABA}"/>
    <cellStyle name="Moeda 8 4 2 3 5" xfId="15302" xr:uid="{AC7DA0F3-539B-45F6-9D7F-09B3328209EF}"/>
    <cellStyle name="Moeda 8 4 2 3 6" xfId="17577" xr:uid="{CA67D50F-739E-44DA-9CAC-497B9CC75377}"/>
    <cellStyle name="Moeda 8 4 2 3 7" xfId="19852" xr:uid="{8B177B11-B696-498B-B6C5-8693B465CF26}"/>
    <cellStyle name="Moeda 8 4 2 3 8" xfId="29286" xr:uid="{780C3CF7-5077-4095-8A22-8C454CBF2AD1}"/>
    <cellStyle name="Moeda 8 4 2 3 9" xfId="34338" xr:uid="{CD747BA0-D6C3-4079-B251-8AD92C83EC83}"/>
    <cellStyle name="Moeda 8 4 2 4" xfId="1662" xr:uid="{17C6E7FB-2437-4323-9095-7AB9E5C1DAFB}"/>
    <cellStyle name="Moeda 8 4 2 4 2" xfId="4503" xr:uid="{D66B7CCD-066A-448F-A850-79952D46CCBA}"/>
    <cellStyle name="Moeda 8 4 2 4 3" xfId="7444" xr:uid="{4EE11636-583D-4814-93D1-B12E1BA064B1}"/>
    <cellStyle name="Moeda 8 4 2 4 4" xfId="15593" xr:uid="{AB8CF771-C6F9-43BE-8015-C8C5076F1827}"/>
    <cellStyle name="Moeda 8 4 2 4 5" xfId="17868" xr:uid="{0C27E437-8C94-4FAD-BAFD-A9355B45F3F8}"/>
    <cellStyle name="Moeda 8 4 2 4 6" xfId="20143" xr:uid="{D1435383-D920-4370-BC22-525C5A71AAF1}"/>
    <cellStyle name="Moeda 8 4 2 4 7" xfId="29568" xr:uid="{9EB211D2-10BB-46E2-917A-D8EA05A21BF9}"/>
    <cellStyle name="Moeda 8 4 2 4 8" xfId="34628" xr:uid="{F4A0BDCF-7684-4236-9C72-3D07C434515D}"/>
    <cellStyle name="Moeda 8 4 2 5" xfId="2513" xr:uid="{68BD5EA5-89F7-4A7F-B7D0-EEECECDA937F}"/>
    <cellStyle name="Moeda 8 4 2 5 2" xfId="5354" xr:uid="{7BB1B0CE-CC2C-4D79-807B-41059535EDD8}"/>
    <cellStyle name="Moeda 8 4 2 5 3" xfId="8295" xr:uid="{BE90AFC8-6983-48BA-A414-49ACC258D2DE}"/>
    <cellStyle name="Moeda 8 4 2 5 4" xfId="16444" xr:uid="{DB020819-A26E-419F-8367-E65D9330846D}"/>
    <cellStyle name="Moeda 8 4 2 5 5" xfId="18719" xr:uid="{328FDF95-9D42-437F-AE3A-166CE2B1C9F9}"/>
    <cellStyle name="Moeda 8 4 2 5 6" xfId="20994" xr:uid="{B5DDCADB-3A0F-442D-916C-EA76686A0E3D}"/>
    <cellStyle name="Moeda 8 4 2 5 7" xfId="30405" xr:uid="{5D2DD283-D63B-450A-A2D8-5DDAFA66B82E}"/>
    <cellStyle name="Moeda 8 4 2 5 8" xfId="35479" xr:uid="{5CB428F7-46E2-4C38-8C0B-DF9108D6F53C}"/>
    <cellStyle name="Moeda 8 4 2 6" xfId="3078" xr:uid="{43206262-435C-43D0-B650-9030EAC68F90}"/>
    <cellStyle name="Moeda 8 4 2 6 2" xfId="11957" xr:uid="{BC468B97-8C68-4B56-8CBB-A389CCAB3729}"/>
    <cellStyle name="Moeda 8 4 2 7" xfId="3649" xr:uid="{318A2E50-4B94-4B6E-B567-5BDD31E1F9D9}"/>
    <cellStyle name="Moeda 8 4 2 8" xfId="5921" xr:uid="{945F7334-1C9B-481E-A76F-3A0FC7C68FD6}"/>
    <cellStyle name="Moeda 8 4 2 9" xfId="14739" xr:uid="{8AC2A627-0A91-47E3-AD31-B393137F6AF0}"/>
    <cellStyle name="Moeda 8 4 3" xfId="1014" xr:uid="{7D0BBDA7-BA19-4C66-9A22-9449CA00567C}"/>
    <cellStyle name="Moeda 8 4 3 2" xfId="1866" xr:uid="{B9EAD952-703F-4305-A102-ABAA13DBEFCE}"/>
    <cellStyle name="Moeda 8 4 3 2 2" xfId="4707" xr:uid="{8F2A83E6-35D0-41F5-92FF-D85AF6214D8F}"/>
    <cellStyle name="Moeda 8 4 3 2 3" xfId="7648" xr:uid="{B274F24B-1021-40F2-87CC-7895C5C57BFF}"/>
    <cellStyle name="Moeda 8 4 3 2 4" xfId="15797" xr:uid="{B74149B4-9524-455D-BAA7-DFCE71027163}"/>
    <cellStyle name="Moeda 8 4 3 2 5" xfId="18072" xr:uid="{DB12085A-6D02-4C00-BEFB-0BF17BF104D9}"/>
    <cellStyle name="Moeda 8 4 3 2 6" xfId="20347" xr:uid="{696D3774-5480-4A47-A464-EA9501C06141}"/>
    <cellStyle name="Moeda 8 4 3 2 7" xfId="29767" xr:uid="{2E897714-A091-4CFD-9CF0-71C396048DB3}"/>
    <cellStyle name="Moeda 8 4 3 2 8" xfId="34832" xr:uid="{61A1DDA9-3CDC-4F47-BDE0-3D7ED1A28A2B}"/>
    <cellStyle name="Moeda 8 4 3 3" xfId="3853" xr:uid="{FFAF5AE5-3C85-4E8B-85E9-7E30A962015C}"/>
    <cellStyle name="Moeda 8 4 3 4" xfId="6300" xr:uid="{9A6809A6-A410-4B51-A4D2-E18D1A900B98}"/>
    <cellStyle name="Moeda 8 4 3 5" xfId="14943" xr:uid="{DBB39F29-C5DE-4895-B075-C8D78ED6C711}"/>
    <cellStyle name="Moeda 8 4 3 6" xfId="17218" xr:uid="{7BEF225A-2004-43A7-B4D8-DDE226BEABDA}"/>
    <cellStyle name="Moeda 8 4 3 7" xfId="19493" xr:uid="{0A466F43-CFA1-4D4B-9125-ACECD1C85790}"/>
    <cellStyle name="Moeda 8 4 3 8" xfId="28927" xr:uid="{73DF2388-F27B-4E02-8546-CF8C84BBD711}"/>
    <cellStyle name="Moeda 8 4 3 9" xfId="34007" xr:uid="{E3A8A616-B39F-4006-AA7B-CE0FBAD6F4AE}"/>
    <cellStyle name="Moeda 8 4 4" xfId="1269" xr:uid="{D2A83AA2-935F-4907-ADAD-9C4296955F91}"/>
    <cellStyle name="Moeda 8 4 4 2" xfId="2121" xr:uid="{B2F98EF8-E6D5-48EE-8FFA-DC814D753D21}"/>
    <cellStyle name="Moeda 8 4 4 2 2" xfId="4962" xr:uid="{BD503EFC-BDA6-4F7C-ADC8-1F12E573F640}"/>
    <cellStyle name="Moeda 8 4 4 2 3" xfId="7903" xr:uid="{F4B95B51-C38D-40DF-8D06-83CF8A33E190}"/>
    <cellStyle name="Moeda 8 4 4 2 4" xfId="16052" xr:uid="{C63B6C85-256A-44B8-A22C-631C24B93080}"/>
    <cellStyle name="Moeda 8 4 4 2 5" xfId="18327" xr:uid="{C2875322-8FE5-4FDB-A861-CEC16FAD1BD8}"/>
    <cellStyle name="Moeda 8 4 4 2 6" xfId="20602" xr:uid="{1D930D32-48CB-4143-9D81-22F6A14331F9}"/>
    <cellStyle name="Moeda 8 4 4 2 7" xfId="30022" xr:uid="{D31B473D-1BF5-46B1-9C6C-4AB2BFEA527F}"/>
    <cellStyle name="Moeda 8 4 4 2 8" xfId="35087" xr:uid="{76884F79-2653-4F00-B5C9-D3B0957F9E3A}"/>
    <cellStyle name="Moeda 8 4 4 3" xfId="4108" xr:uid="{CBC33BD1-822E-4914-B7AA-449D4EA2C3EA}"/>
    <cellStyle name="Moeda 8 4 4 4" xfId="6381" xr:uid="{96908970-6BFF-4764-898C-21D6D5A9B5A3}"/>
    <cellStyle name="Moeda 8 4 4 5" xfId="15198" xr:uid="{F9181992-F791-45B7-A54F-F96E3205D358}"/>
    <cellStyle name="Moeda 8 4 4 6" xfId="17473" xr:uid="{65E4A52B-7C3C-43E4-863A-092DA4E9360D}"/>
    <cellStyle name="Moeda 8 4 4 7" xfId="19748" xr:uid="{EDAD0428-C412-46C4-9C4B-15461A7880B4}"/>
    <cellStyle name="Moeda 8 4 4 8" xfId="29182" xr:uid="{243A2624-3C4A-48A9-B983-EE021CCF68D7}"/>
    <cellStyle name="Moeda 8 4 4 9" xfId="34234" xr:uid="{795F5D1B-A086-4A75-AC74-74D7A1E6CBB4}"/>
    <cellStyle name="Moeda 8 4 5" xfId="1557" xr:uid="{DA892860-E37F-419A-BD79-FB49FD851366}"/>
    <cellStyle name="Moeda 8 4 5 2" xfId="4398" xr:uid="{65F5D40C-7E1B-48F4-8FA7-2B72D1A199D6}"/>
    <cellStyle name="Moeda 8 4 5 3" xfId="7339" xr:uid="{1872C92E-DE39-43EA-889A-E19B84F7FFBA}"/>
    <cellStyle name="Moeda 8 4 5 4" xfId="15488" xr:uid="{E1021E58-9D0C-4CDC-AD43-A7A43ADE8EB0}"/>
    <cellStyle name="Moeda 8 4 5 5" xfId="17763" xr:uid="{29FD0FB2-2297-4919-863F-D3432CC9AE93}"/>
    <cellStyle name="Moeda 8 4 5 6" xfId="20038" xr:uid="{B25F0535-25C6-4FE8-89A0-62D53C7CEC3A}"/>
    <cellStyle name="Moeda 8 4 5 7" xfId="29463" xr:uid="{21955082-8CD3-448D-8690-97EC152BC38A}"/>
    <cellStyle name="Moeda 8 4 5 8" xfId="34523" xr:uid="{DF80392E-4036-4CC2-92D3-DDE8BBB09FD2}"/>
    <cellStyle name="Moeda 8 4 6" xfId="2408" xr:uid="{F51DA3F9-09DD-4ECC-A92B-E13092A727C5}"/>
    <cellStyle name="Moeda 8 4 6 2" xfId="5249" xr:uid="{96AFF081-200C-4BCA-88E2-BCAA078D44D9}"/>
    <cellStyle name="Moeda 8 4 6 3" xfId="8190" xr:uid="{E5B5ED23-6DED-48AC-A5B7-BA219DF02375}"/>
    <cellStyle name="Moeda 8 4 6 4" xfId="16339" xr:uid="{91285170-4D52-4B90-8ABD-095FFCBE789C}"/>
    <cellStyle name="Moeda 8 4 6 5" xfId="18614" xr:uid="{09A9977E-AD8F-4E1E-B62A-0E801EC66CB4}"/>
    <cellStyle name="Moeda 8 4 6 6" xfId="20889" xr:uid="{E2E064C9-6372-4B62-B216-42727B64DF37}"/>
    <cellStyle name="Moeda 8 4 6 7" xfId="30300" xr:uid="{293E8B18-240D-40B1-B235-186073C4D972}"/>
    <cellStyle name="Moeda 8 4 6 8" xfId="35374" xr:uid="{EE5F154F-AA0D-4FF6-9ACB-41D7B6DC3CC1}"/>
    <cellStyle name="Moeda 8 4 7" xfId="2973" xr:uid="{172D0068-F60A-4484-8059-77DD90A49727}"/>
    <cellStyle name="Moeda 8 4 7 2" xfId="11852" xr:uid="{C3FEE4F6-8AEC-4054-81E0-3604B4364F65}"/>
    <cellStyle name="Moeda 8 4 8" xfId="3544" xr:uid="{F5B4C322-8D24-4EAD-BBF1-B647916EB13F}"/>
    <cellStyle name="Moeda 8 4 9" xfId="5816" xr:uid="{5087A060-8F4B-440B-9B4D-8B52F03DBDC6}"/>
    <cellStyle name="Moeda 8 5" xfId="205" xr:uid="{8A47CE6E-7CC1-4649-87B1-83259099EFD4}"/>
    <cellStyle name="Moeda 8 5 10" xfId="16967" xr:uid="{431C8B87-51B8-4EE5-AF1F-5405755CDD56}"/>
    <cellStyle name="Moeda 8 5 11" xfId="19242" xr:uid="{614356C5-BFC7-4E43-BB23-65F513B24A04}"/>
    <cellStyle name="Moeda 8 5 12" xfId="21512" xr:uid="{A4062143-DDA3-4F69-BD6A-AC5C15E2CDEC}"/>
    <cellStyle name="Moeda 8 5 13" xfId="28599" xr:uid="{B8782987-2D6F-4448-B023-74065A776C89}"/>
    <cellStyle name="Moeda 8 5 14" xfId="30913" xr:uid="{FEF57277-B4EF-4C10-9C0F-E7C6F7D03151}"/>
    <cellStyle name="Moeda 8 5 15" xfId="33173" xr:uid="{9C669B65-01A7-4531-A860-E0DCA6512B3C}"/>
    <cellStyle name="Moeda 8 5 2" xfId="1071" xr:uid="{2B8ACF35-4055-42C8-94B1-EB6EC9C4472A}"/>
    <cellStyle name="Moeda 8 5 2 2" xfId="1923" xr:uid="{D9A87AB7-021F-4D96-B327-2B3B0DFCDD12}"/>
    <cellStyle name="Moeda 8 5 2 2 2" xfId="4764" xr:uid="{08D03254-8B64-4FD8-92E0-D3AF30B25F18}"/>
    <cellStyle name="Moeda 8 5 2 2 3" xfId="7705" xr:uid="{5078258E-FA95-4490-9C35-76CA00918260}"/>
    <cellStyle name="Moeda 8 5 2 2 4" xfId="15854" xr:uid="{671DD9C7-2AA5-4D99-B832-13E1486F3441}"/>
    <cellStyle name="Moeda 8 5 2 2 5" xfId="18129" xr:uid="{390C4A44-D2E1-4E2A-A568-2AFA1E56C787}"/>
    <cellStyle name="Moeda 8 5 2 2 6" xfId="20404" xr:uid="{D2D2F3F4-E123-46AE-8A08-185FD8D7F768}"/>
    <cellStyle name="Moeda 8 5 2 2 7" xfId="29824" xr:uid="{7865D4E3-0B67-4B71-BEC0-A2901500A997}"/>
    <cellStyle name="Moeda 8 5 2 2 8" xfId="34889" xr:uid="{A9BF0AAC-023E-4641-9646-B47FBB73C3CE}"/>
    <cellStyle name="Moeda 8 5 2 3" xfId="3910" xr:uid="{F3D39757-BC26-4940-9453-1937228F8281}"/>
    <cellStyle name="Moeda 8 5 2 4" xfId="6311" xr:uid="{17C447D8-0306-443A-BF91-D0C7B01E0233}"/>
    <cellStyle name="Moeda 8 5 2 5" xfId="15000" xr:uid="{B8FAA07D-A997-40E2-9E2D-2AA5B22802A2}"/>
    <cellStyle name="Moeda 8 5 2 6" xfId="17275" xr:uid="{20D506F0-8000-4729-8AC8-43613AED85A0}"/>
    <cellStyle name="Moeda 8 5 2 7" xfId="19550" xr:uid="{DE317FF5-5A0E-44D8-87AD-4EC89F095030}"/>
    <cellStyle name="Moeda 8 5 2 8" xfId="28984" xr:uid="{82DD1435-15EC-47F7-A61C-2911563C557A}"/>
    <cellStyle name="Moeda 8 5 2 9" xfId="34055" xr:uid="{4F6922BC-9EAF-4BF0-9980-6B8FA88ED175}"/>
    <cellStyle name="Moeda 8 5 3" xfId="1326" xr:uid="{6925E98D-46CB-426F-A452-6F2076FE0605}"/>
    <cellStyle name="Moeda 8 5 3 2" xfId="2178" xr:uid="{E44260EB-7A40-4756-9D63-03E810FB0A5B}"/>
    <cellStyle name="Moeda 8 5 3 2 2" xfId="5019" xr:uid="{9DF62202-EA16-45D9-91F5-395843B94207}"/>
    <cellStyle name="Moeda 8 5 3 2 3" xfId="7960" xr:uid="{FD099EE2-C588-4A14-8CCD-0F8750550FCF}"/>
    <cellStyle name="Moeda 8 5 3 2 4" xfId="16109" xr:uid="{FBBF8551-5EB5-41CA-91C1-26BB186EDD17}"/>
    <cellStyle name="Moeda 8 5 3 2 5" xfId="18384" xr:uid="{3A95A793-E9E6-402A-B389-A9914AB683B8}"/>
    <cellStyle name="Moeda 8 5 3 2 6" xfId="20659" xr:uid="{9592E4F8-7735-428C-8A97-DB4ABB03F68D}"/>
    <cellStyle name="Moeda 8 5 3 2 7" xfId="30079" xr:uid="{4F2697B5-6C4D-44C7-99FB-44A2FDACBC97}"/>
    <cellStyle name="Moeda 8 5 3 2 8" xfId="35144" xr:uid="{77F8EF5E-8BA2-4530-A22F-74578E77F955}"/>
    <cellStyle name="Moeda 8 5 3 3" xfId="4165" xr:uid="{36C1ADF8-3C8E-4905-9C02-6E2146C62908}"/>
    <cellStyle name="Moeda 8 5 3 4" xfId="6438" xr:uid="{255BE8F7-95F3-467D-A56A-B496D091845E}"/>
    <cellStyle name="Moeda 8 5 3 5" xfId="15255" xr:uid="{CABBD30D-D5AA-4054-AF99-44D193ED2EE0}"/>
    <cellStyle name="Moeda 8 5 3 6" xfId="17530" xr:uid="{52BBBF57-03FF-4301-8837-DFC0B5EE9153}"/>
    <cellStyle name="Moeda 8 5 3 7" xfId="19805" xr:uid="{02BBA752-0604-405E-B809-CCCEC005D6F3}"/>
    <cellStyle name="Moeda 8 5 3 8" xfId="29239" xr:uid="{968946DE-2AF8-4277-8A04-B07BEAA7A456}"/>
    <cellStyle name="Moeda 8 5 3 9" xfId="34291" xr:uid="{A97B0703-06C2-491F-A898-9680E0D32FF6}"/>
    <cellStyle name="Moeda 8 5 4" xfId="1615" xr:uid="{01B1CCD8-429C-4894-B16F-4287140BB93A}"/>
    <cellStyle name="Moeda 8 5 4 2" xfId="4456" xr:uid="{9FFB71A6-0940-440C-A834-F268A3C29163}"/>
    <cellStyle name="Moeda 8 5 4 3" xfId="7397" xr:uid="{E0E24B86-9E9E-44DA-873E-229C5E94BF24}"/>
    <cellStyle name="Moeda 8 5 4 4" xfId="15546" xr:uid="{82BF38C8-9B70-4E0D-947D-E00FB99F393B}"/>
    <cellStyle name="Moeda 8 5 4 5" xfId="17821" xr:uid="{BEB68355-8474-407E-8087-A03C1745D787}"/>
    <cellStyle name="Moeda 8 5 4 6" xfId="20096" xr:uid="{C185EA29-821B-4858-AED1-6E118C3A1CA7}"/>
    <cellStyle name="Moeda 8 5 4 7" xfId="29521" xr:uid="{618C2B8E-BE27-4F3B-B4EF-CD6C25CAA483}"/>
    <cellStyle name="Moeda 8 5 4 8" xfId="34581" xr:uid="{64F28CC5-472F-4003-AF3B-4FEE01F87184}"/>
    <cellStyle name="Moeda 8 5 5" xfId="2466" xr:uid="{76A7A22F-26F8-4F2F-ACA5-D063C56041D4}"/>
    <cellStyle name="Moeda 8 5 5 2" xfId="5307" xr:uid="{016B3481-8953-443C-B31A-0C8E56211B15}"/>
    <cellStyle name="Moeda 8 5 5 3" xfId="8248" xr:uid="{5A15AB14-0768-4AE0-B41E-3FECA240FAA2}"/>
    <cellStyle name="Moeda 8 5 5 4" xfId="16397" xr:uid="{614A96EA-6FF7-4517-BEDC-6F3838BFDB57}"/>
    <cellStyle name="Moeda 8 5 5 5" xfId="18672" xr:uid="{1D34A823-5417-47B0-A1DE-45DE11AC6677}"/>
    <cellStyle name="Moeda 8 5 5 6" xfId="20947" xr:uid="{E12F78D2-A059-47EF-ADF7-517DB3343894}"/>
    <cellStyle name="Moeda 8 5 5 7" xfId="30358" xr:uid="{98DD66CC-2977-48E7-BB19-CE1CF98C180D}"/>
    <cellStyle name="Moeda 8 5 5 8" xfId="35432" xr:uid="{7D822C04-B1FE-4C8F-97AE-9FAE63854ECA}"/>
    <cellStyle name="Moeda 8 5 6" xfId="3031" xr:uid="{0F12057C-03DA-4BD2-A060-97B96132FE71}"/>
    <cellStyle name="Moeda 8 5 6 2" xfId="11910" xr:uid="{E199D277-3D04-49DD-B650-396817FA6F15}"/>
    <cellStyle name="Moeda 8 5 7" xfId="3602" xr:uid="{94EA48EB-6905-4345-9DE2-A17D3A85E171}"/>
    <cellStyle name="Moeda 8 5 8" xfId="5874" xr:uid="{BADA4D62-51A7-4B67-8433-8BB7348E3E3E}"/>
    <cellStyle name="Moeda 8 5 9" xfId="14692" xr:uid="{138571BD-B7CA-44B3-8966-93233403D79B}"/>
    <cellStyle name="Moeda 8 6" xfId="100" xr:uid="{2C5B3934-9E8C-4C8E-A6EB-073FF6618D1A}"/>
    <cellStyle name="Moeda 8 6 10" xfId="32727" xr:uid="{D0255FE9-0818-40B8-9912-5FD71D357D97}"/>
    <cellStyle name="Moeda 8 6 11" xfId="33964" xr:uid="{183511E7-95B8-489D-B4C6-491AA4552EA7}"/>
    <cellStyle name="Moeda 8 6 2" xfId="1819" xr:uid="{49CFAA56-E044-4892-88E0-FF31FA6DA83F}"/>
    <cellStyle name="Moeda 8 6 2 2" xfId="4660" xr:uid="{70BC8C95-08AD-4E5E-B618-6F81B7F23613}"/>
    <cellStyle name="Moeda 8 6 2 3" xfId="7601" xr:uid="{02F81833-1D21-4A47-9F3F-3FE6CED1876C}"/>
    <cellStyle name="Moeda 8 6 2 4" xfId="15750" xr:uid="{32C53FDC-21D8-4CBA-95A2-722001789244}"/>
    <cellStyle name="Moeda 8 6 2 5" xfId="18025" xr:uid="{A5B62BAC-5A1F-47B7-BB24-89BAD1D7F8D6}"/>
    <cellStyle name="Moeda 8 6 2 6" xfId="20300" xr:uid="{7775D3D3-4A24-4868-A524-26A8BE4AF8A2}"/>
    <cellStyle name="Moeda 8 6 2 7" xfId="29720" xr:uid="{84126F44-9C42-4009-A435-DEF22E447F3A}"/>
    <cellStyle name="Moeda 8 6 2 8" xfId="34785" xr:uid="{69095990-9C25-46CD-BCC7-BDECD407F1C7}"/>
    <cellStyle name="Moeda 8 6 3" xfId="3806" xr:uid="{4770226A-40F6-44CF-9488-26EC0BA296A5}"/>
    <cellStyle name="Moeda 8 6 4" xfId="6316" xr:uid="{BCF0B840-7892-46E9-BE8B-0FEAE825CDEE}"/>
    <cellStyle name="Moeda 8 6 5" xfId="14896" xr:uid="{D29C9534-3DD2-45FE-A764-859D1B277A68}"/>
    <cellStyle name="Moeda 8 6 6" xfId="17171" xr:uid="{2DAB3A0C-569F-42DD-B2AB-5F7B3C50C587}"/>
    <cellStyle name="Moeda 8 6 7" xfId="19446" xr:uid="{05935A38-E22C-4D3E-B7F6-07F2F286DE83}"/>
    <cellStyle name="Moeda 8 6 8" xfId="23446" xr:uid="{3168BC2E-DF83-41C7-9700-B3BBF943F073}"/>
    <cellStyle name="Moeda 8 6 9" xfId="28880" xr:uid="{693B7A13-8FD2-4604-88ED-69252E6F3EBC}"/>
    <cellStyle name="Moeda 8 7" xfId="1222" xr:uid="{F3FADF57-BB8B-47C2-98FB-9B4CA5A6E3E2}"/>
    <cellStyle name="Moeda 8 7 2" xfId="2074" xr:uid="{EE1CE699-654E-404C-BCD2-FFCD865DC3EB}"/>
    <cellStyle name="Moeda 8 7 2 2" xfId="4915" xr:uid="{E3AD8079-6B61-48C2-8428-20FF8D083754}"/>
    <cellStyle name="Moeda 8 7 2 3" xfId="7856" xr:uid="{38E6FBA1-8AE6-445A-B67A-2ED8E2A8EEC8}"/>
    <cellStyle name="Moeda 8 7 2 4" xfId="16005" xr:uid="{02A486AA-223A-451F-9CA2-F1E8F759BC9C}"/>
    <cellStyle name="Moeda 8 7 2 5" xfId="18280" xr:uid="{1383E00B-815B-45D3-A8B4-ADBB36682ECD}"/>
    <cellStyle name="Moeda 8 7 2 6" xfId="20555" xr:uid="{7A371013-5F04-4018-A7A5-733D3F57461E}"/>
    <cellStyle name="Moeda 8 7 2 7" xfId="29975" xr:uid="{207F35E1-EB10-464E-8804-53ED5A28218B}"/>
    <cellStyle name="Moeda 8 7 2 8" xfId="35040" xr:uid="{AC5DF239-AA07-4E0D-A503-9DE4DD594ED7}"/>
    <cellStyle name="Moeda 8 7 3" xfId="4061" xr:uid="{8FD649F9-47DE-4121-B50D-66103E1E3A0E}"/>
    <cellStyle name="Moeda 8 7 4" xfId="6334" xr:uid="{A2F1C4D4-B105-4DF4-B2F2-DD8D17C05992}"/>
    <cellStyle name="Moeda 8 7 5" xfId="15151" xr:uid="{6F54CDC6-9449-48D2-AD88-D3E4AB9144C4}"/>
    <cellStyle name="Moeda 8 7 6" xfId="17426" xr:uid="{8B53E64A-D316-4834-ABC3-E9049DF7EA3B}"/>
    <cellStyle name="Moeda 8 7 7" xfId="19701" xr:uid="{4F90680B-67ED-405C-9936-934E26E0A012}"/>
    <cellStyle name="Moeda 8 7 8" xfId="29135" xr:uid="{96D00A54-0E54-4338-801F-FC3405736CB9}"/>
    <cellStyle name="Moeda 8 7 9" xfId="34187" xr:uid="{942D268B-7093-48E9-A54E-D8058DF4BADA}"/>
    <cellStyle name="Moeda 8 8" xfId="1510" xr:uid="{5F5181F2-F8F8-4ECF-88BB-7CEE88FC8DD9}"/>
    <cellStyle name="Moeda 8 8 2" xfId="4351" xr:uid="{A001866A-CF89-4DE8-A527-489F2CBB6B93}"/>
    <cellStyle name="Moeda 8 8 3" xfId="7292" xr:uid="{265D5406-F9E8-479E-A2A4-4FCB4F7E6168}"/>
    <cellStyle name="Moeda 8 8 4" xfId="15441" xr:uid="{50F25E44-6FE6-43E6-A848-95F4CA78F4A9}"/>
    <cellStyle name="Moeda 8 8 5" xfId="17716" xr:uid="{B0A2784A-857C-474A-8756-25E4763545F7}"/>
    <cellStyle name="Moeda 8 8 6" xfId="19991" xr:uid="{818FA1F8-AC5E-42D1-8E2B-5F3DD07BF298}"/>
    <cellStyle name="Moeda 8 8 7" xfId="29416" xr:uid="{408328CD-9955-4F35-9306-7CDCDFAAD35E}"/>
    <cellStyle name="Moeda 8 8 8" xfId="34476" xr:uid="{CBCE8808-25C5-4493-90EB-7D9434958C2D}"/>
    <cellStyle name="Moeda 8 9" xfId="2361" xr:uid="{4D89834D-71D3-497F-BEE7-130B19452475}"/>
    <cellStyle name="Moeda 8 9 2" xfId="5202" xr:uid="{5DEEA918-BBFD-4B8B-9EF7-E48BFF6225DD}"/>
    <cellStyle name="Moeda 8 9 3" xfId="8143" xr:uid="{B42959F4-FFD5-42E4-9F09-EFB1B296997A}"/>
    <cellStyle name="Moeda 8 9 4" xfId="16292" xr:uid="{DAC2928A-8741-48DC-A28A-96D995B38FB1}"/>
    <cellStyle name="Moeda 8 9 5" xfId="18567" xr:uid="{F7446BCE-3DEE-4FFB-8AE5-06E4523FCDF3}"/>
    <cellStyle name="Moeda 8 9 6" xfId="20842" xr:uid="{4188D404-59D6-40C2-B07A-1AA508CCE8B9}"/>
    <cellStyle name="Moeda 8 9 7" xfId="30253" xr:uid="{BADEEF64-8AC5-4E57-8651-5D2087081338}"/>
    <cellStyle name="Moeda 8 9 8" xfId="35327" xr:uid="{6873BC88-13EC-454C-AF28-F31BF8F32581}"/>
    <cellStyle name="Moeda 9" xfId="180" xr:uid="{1FB9236D-E6E1-4F98-B63A-5DF9205E3561}"/>
    <cellStyle name="Moeda 9 10" xfId="16942" xr:uid="{135481DE-15DD-4FB6-A9A2-7569D183333C}"/>
    <cellStyle name="Moeda 9 11" xfId="19217" xr:uid="{FD3D06F5-22D7-4A64-AA46-9F5DC35AC9B0}"/>
    <cellStyle name="Moeda 9 12" xfId="21487" xr:uid="{DF7E225B-9BA5-4284-B385-A2F0DE71212E}"/>
    <cellStyle name="Moeda 9 13" xfId="30888" xr:uid="{42B21F5F-2DC0-489C-8EE2-1495D929E354}"/>
    <cellStyle name="Moeda 9 14" xfId="33148" xr:uid="{D976E321-1188-488E-B78A-3B2B852A8B43}"/>
    <cellStyle name="Moeda 9 2" xfId="1047" xr:uid="{92062D43-6E54-4BD0-B9D8-9B7CBE62C322}"/>
    <cellStyle name="Moeda 9 2 10" xfId="34036" xr:uid="{BE77B26A-FC79-4196-853A-CF0CE9CFF97E}"/>
    <cellStyle name="Moeda 9 2 2" xfId="1899" xr:uid="{98047B4B-7F02-4170-BBEA-F79A77F91E4E}"/>
    <cellStyle name="Moeda 9 2 2 2" xfId="4740" xr:uid="{4ADBE1C6-92ED-49C7-8F13-B292A65F0992}"/>
    <cellStyle name="Moeda 9 2 2 3" xfId="7681" xr:uid="{13E7FA15-93C0-4677-B0AC-30C1AF864FA6}"/>
    <cellStyle name="Moeda 9 2 2 4" xfId="15830" xr:uid="{BACC95D7-B293-48DB-8C60-A30CB9CFC1B8}"/>
    <cellStyle name="Moeda 9 2 2 5" xfId="18105" xr:uid="{8C472210-8FC1-4A82-96B6-A38E98B39248}"/>
    <cellStyle name="Moeda 9 2 2 6" xfId="20380" xr:uid="{5AA5DE9C-E539-4376-BED0-BF9449564EE2}"/>
    <cellStyle name="Moeda 9 2 2 7" xfId="29800" xr:uid="{6A3974AD-4730-480B-99E3-ACE18DBA1955}"/>
    <cellStyle name="Moeda 9 2 2 8" xfId="34865" xr:uid="{1D435BE9-A3DF-4ADE-A3A2-B4D6ECBC3210}"/>
    <cellStyle name="Moeda 9 2 3" xfId="3886" xr:uid="{97F17D8A-E416-4D99-8D6D-73D969538684}"/>
    <cellStyle name="Moeda 9 2 4" xfId="5981" xr:uid="{C00CD437-CDAF-4D34-8D6B-EDC90E803D17}"/>
    <cellStyle name="Moeda 9 2 5" xfId="14976" xr:uid="{3AB106CB-C044-4290-997A-766F39B921F1}"/>
    <cellStyle name="Moeda 9 2 6" xfId="17251" xr:uid="{BC61775C-9A57-4A40-B83D-F84345946496}"/>
    <cellStyle name="Moeda 9 2 7" xfId="19526" xr:uid="{C8801A8C-72B9-464F-B033-905B19463ED8}"/>
    <cellStyle name="Moeda 9 2 8" xfId="23660" xr:uid="{CFFAF58E-5C5F-41C5-9130-4E8B082905C1}"/>
    <cellStyle name="Moeda 9 2 9" xfId="28960" xr:uid="{B0E13428-EE69-4CCE-A570-E48101CA289F}"/>
    <cellStyle name="Moeda 9 3" xfId="1302" xr:uid="{47621571-AECF-4135-A97D-8F729CF24F26}"/>
    <cellStyle name="Moeda 9 3 10" xfId="34267" xr:uid="{8DE8C631-49B7-4D1D-BE80-A88FDC97C691}"/>
    <cellStyle name="Moeda 9 3 2" xfId="2154" xr:uid="{21999F8C-1D79-49EE-9C06-772482E23420}"/>
    <cellStyle name="Moeda 9 3 2 2" xfId="4995" xr:uid="{3DB03D79-129A-45E5-811A-E2FCABF8A7C0}"/>
    <cellStyle name="Moeda 9 3 2 3" xfId="7936" xr:uid="{E2809459-E191-4BB7-B405-7ED8A2406E0A}"/>
    <cellStyle name="Moeda 9 3 2 4" xfId="16085" xr:uid="{46266848-57D8-445D-A374-21D83AA9CEE2}"/>
    <cellStyle name="Moeda 9 3 2 5" xfId="18360" xr:uid="{34E7EB04-D5D7-49FC-BD97-5F7E61401DD6}"/>
    <cellStyle name="Moeda 9 3 2 6" xfId="20635" xr:uid="{7F3553CD-D337-48EB-AA23-90B753D53E4E}"/>
    <cellStyle name="Moeda 9 3 2 7" xfId="30055" xr:uid="{27D94E8E-80D9-4196-92BC-6A4B081D0144}"/>
    <cellStyle name="Moeda 9 3 2 8" xfId="35120" xr:uid="{1EBC4F04-0DC5-4D0A-A97D-4F619E56542B}"/>
    <cellStyle name="Moeda 9 3 3" xfId="4141" xr:uid="{4EC3FA0B-9B8E-4E0A-B376-F7D0ED9F541F}"/>
    <cellStyle name="Moeda 9 3 4" xfId="6414" xr:uid="{D037A891-6BF3-4694-83C3-41DF85F6C4BB}"/>
    <cellStyle name="Moeda 9 3 5" xfId="15231" xr:uid="{3AA1188A-A225-407B-935C-D12A7D28EF54}"/>
    <cellStyle name="Moeda 9 3 6" xfId="17506" xr:uid="{A9D73A7A-2A3A-4002-8502-A6370706348B}"/>
    <cellStyle name="Moeda 9 3 7" xfId="19781" xr:uid="{C4B6F9BA-42A8-4F32-B42A-C8C5CCC367F9}"/>
    <cellStyle name="Moeda 9 3 8" xfId="23448" xr:uid="{1AB59860-AD2A-48E4-B9D8-8AFFDA4450B0}"/>
    <cellStyle name="Moeda 9 3 9" xfId="29215" xr:uid="{674C4B7C-6008-4A20-B0CA-47D46AB7C237}"/>
    <cellStyle name="Moeda 9 4" xfId="1590" xr:uid="{894D53DF-57ED-4D3A-90B2-BF020BFA7BEA}"/>
    <cellStyle name="Moeda 9 4 2" xfId="4431" xr:uid="{7E27963F-851A-4355-9659-C14B8BFC976B}"/>
    <cellStyle name="Moeda 9 4 3" xfId="7372" xr:uid="{0F1DD63A-A23C-4002-9C2E-BEE79A4100C7}"/>
    <cellStyle name="Moeda 9 4 4" xfId="15521" xr:uid="{06D1A52D-75BC-4AD5-89C8-54C67B0CA117}"/>
    <cellStyle name="Moeda 9 4 5" xfId="17796" xr:uid="{C9A48802-07EA-489C-BE5B-49D06610F4BE}"/>
    <cellStyle name="Moeda 9 4 6" xfId="20071" xr:uid="{D03A662B-90E9-448E-A08E-9EEB9D07BA6B}"/>
    <cellStyle name="Moeda 9 4 7" xfId="29496" xr:uid="{E39E066B-343E-4B57-A15D-D6961236606E}"/>
    <cellStyle name="Moeda 9 4 8" xfId="34556" xr:uid="{8F3C4CCA-2CE3-460E-B841-02F84F61C37D}"/>
    <cellStyle name="Moeda 9 5" xfId="2441" xr:uid="{DB80126E-3CDE-4450-B8EB-4C1FDFA5DB2D}"/>
    <cellStyle name="Moeda 9 5 2" xfId="5282" xr:uid="{0E3128C0-BEAC-4CC3-974F-0F8110649E62}"/>
    <cellStyle name="Moeda 9 5 3" xfId="8223" xr:uid="{E40FDA21-6224-4FE7-B34D-4CE7DE438029}"/>
    <cellStyle name="Moeda 9 5 4" xfId="16372" xr:uid="{B0E79F40-E2B1-484D-AA58-657C72C6A4DC}"/>
    <cellStyle name="Moeda 9 5 5" xfId="18647" xr:uid="{639B3B74-5B99-45A2-86CA-6242B44CA39F}"/>
    <cellStyle name="Moeda 9 5 6" xfId="20922" xr:uid="{37014F43-BB5D-4017-8D38-96E92BE8A3B1}"/>
    <cellStyle name="Moeda 9 5 7" xfId="30333" xr:uid="{CD03DDE3-E244-4959-99EE-0A66AA30FD8C}"/>
    <cellStyle name="Moeda 9 5 8" xfId="35407" xr:uid="{E3155968-D605-44BB-B201-D241396C9CCA}"/>
    <cellStyle name="Moeda 9 6" xfId="3006" xr:uid="{BB61861A-0BC3-4DFE-9FD0-0287CE6BB948}"/>
    <cellStyle name="Moeda 9 6 2" xfId="11885" xr:uid="{B8BD8A5E-A591-4F55-BE27-BC8B2C9DEE5C}"/>
    <cellStyle name="Moeda 9 6 3" xfId="28574" xr:uid="{A4DB1E1E-AE8E-4279-BE35-6CD2FE3690E3}"/>
    <cellStyle name="Moeda 9 6 4" xfId="39110" xr:uid="{A397969F-AD3A-4488-971D-87D8558BD992}"/>
    <cellStyle name="Moeda 9 7" xfId="3577" xr:uid="{78B58E56-1F56-4FA3-B5BF-41E2C25239D3}"/>
    <cellStyle name="Moeda 9 8" xfId="5849" xr:uid="{8E4E38EC-1C8E-4355-9A2D-B2BE2D7A1624}"/>
    <cellStyle name="Moeda 9 9" xfId="14667" xr:uid="{23BA1D84-7BC5-496E-B95B-AD633A5356FC}"/>
    <cellStyle name="Neutra 2" xfId="354" xr:uid="{2717324F-1779-4D14-B53E-24505F1CC750}"/>
    <cellStyle name="Neutra 2 2" xfId="23327" xr:uid="{E89EE957-4B43-45F0-B52B-4AB9A0D116F2}"/>
    <cellStyle name="Neutra 2 2 2" xfId="28748" xr:uid="{6D758590-F9B4-497E-BF13-943682C45F28}"/>
    <cellStyle name="Neutra 3" xfId="355" xr:uid="{499B7C9C-0D67-4F48-B006-31EDF24ADD7D}"/>
    <cellStyle name="Neutra 3 2" xfId="23328" xr:uid="{21F05971-2E39-460C-BEFB-BB969E15AEF5}"/>
    <cellStyle name="Neutra 3 2 2" xfId="28749" xr:uid="{71C97A3F-7E1E-4EEB-8709-1685B4AC91F1}"/>
    <cellStyle name="Neutra 4" xfId="23967" xr:uid="{E7AF2FAB-CD7F-4595-BF54-AB16ED98CA20}"/>
    <cellStyle name="Neutra 5" xfId="23968" xr:uid="{046C7C46-D75F-49F8-BC4F-0BAEF44D3BA7}"/>
    <cellStyle name="Neutra 6" xfId="26350" xr:uid="{C4BDD055-99FE-4264-9C93-F7FB527E29EE}"/>
    <cellStyle name="Neutra 7" xfId="23886" xr:uid="{0C7248F5-14BC-41C2-B992-A1AD0FCA6D79}"/>
    <cellStyle name="Neutral" xfId="23525" xr:uid="{D3189312-6FFF-4CFB-AB18-A0EF9F7A496C}"/>
    <cellStyle name="Normal" xfId="0" builtinId="0"/>
    <cellStyle name="Normal - Style1" xfId="4" xr:uid="{00000000-0005-0000-0000-000003000000}"/>
    <cellStyle name="Normal - Style1 2" xfId="23329" xr:uid="{E62CDA04-A7F1-479C-B7C3-E6750569A057}"/>
    <cellStyle name="Normal - Style1 4" xfId="10" xr:uid="{F42F206F-B201-46DB-A724-3C67EAAC6F3C}"/>
    <cellStyle name="Normal 10" xfId="356" xr:uid="{C53C4227-2555-4C98-A172-27A050594E9F}"/>
    <cellStyle name="Normal 10 10" xfId="24969" xr:uid="{B3D58F8B-B8C6-438E-BA97-2278F42AC8B3}"/>
    <cellStyle name="Normal 10 10 2" xfId="36634" xr:uid="{AC26A120-621A-4BA1-A484-034EB51F0021}"/>
    <cellStyle name="Normal 10 11" xfId="25136" xr:uid="{EC678E4C-4BCA-4CD4-A978-5F96C0FA8C05}"/>
    <cellStyle name="Normal 10 11 2" xfId="33752" xr:uid="{08457BAA-9381-471E-A880-E37EC8BC8525}"/>
    <cellStyle name="Normal 10 12" xfId="25137" xr:uid="{E98D55F2-FF9F-4B83-946B-0C44A2443D55}"/>
    <cellStyle name="Normal 10 12 2" xfId="33944" xr:uid="{F6DED4FB-5427-4637-91AA-316E76C74ECE}"/>
    <cellStyle name="Normal 10 13" xfId="28750" xr:uid="{A9378D19-0E7E-4D39-89AE-699DBBE84F70}"/>
    <cellStyle name="Normal 10 14" xfId="24097" xr:uid="{659738A1-FA4A-4F09-94D3-A8AD403F6F43}"/>
    <cellStyle name="Normal 10 15" xfId="35944" xr:uid="{4F84B109-BEF1-468D-A9AF-0ABB7AF814B8}"/>
    <cellStyle name="Normal 10 2" xfId="23587" xr:uid="{137A65CB-001C-4428-9B23-62C8EB2FC067}"/>
    <cellStyle name="Normal 10 2 10" xfId="32806" xr:uid="{3122E27A-1412-4BAE-B3B4-FE462CD8EC3E}"/>
    <cellStyle name="Normal 10 2 11" xfId="36991" xr:uid="{A0A673E8-0D47-4CB7-806D-C5A941F180FE}"/>
    <cellStyle name="Normal 10 2 2" xfId="24099" xr:uid="{BA629B46-F065-4C08-8844-DE780E979A18}"/>
    <cellStyle name="Normal 10 2 2 2" xfId="24100" xr:uid="{2F3671D8-E51E-4ACB-ABA4-F752A9522EB2}"/>
    <cellStyle name="Normal 10 2 2 2 2" xfId="24617" xr:uid="{FCF80509-F49C-4D55-9A11-1353B26F0214}"/>
    <cellStyle name="Normal 10 2 2 2 2 2" xfId="37043" xr:uid="{C0BA745D-2F52-4B09-8045-72715ACA970C}"/>
    <cellStyle name="Normal 10 2 2 2 3" xfId="25138" xr:uid="{8A0990EE-9989-4AD2-81B2-7D1F195E1735}"/>
    <cellStyle name="Normal 10 2 2 2 3 2" xfId="33647" xr:uid="{05DA8212-60D9-41BD-8CFE-ED486C387FE9}"/>
    <cellStyle name="Normal 10 2 2 2 4" xfId="25139" xr:uid="{A8FFE6F1-796F-40E2-B224-F446FB179057}"/>
    <cellStyle name="Normal 10 2 2 2 4 2" xfId="34168" xr:uid="{55B4F0C3-3CD0-49A9-9C9F-5E1C1887B16E}"/>
    <cellStyle name="Normal 10 2 2 2 5" xfId="25140" xr:uid="{19EBDBAC-11F7-4EE6-986F-4D81968F3E27}"/>
    <cellStyle name="Normal 10 2 2 2 5 2" xfId="34046" xr:uid="{211A3641-811E-497E-95E9-6A5828C38B54}"/>
    <cellStyle name="Normal 10 2 2 2 6" xfId="33708" xr:uid="{C7893DBE-50ED-4AF0-AD65-15D147E257D6}"/>
    <cellStyle name="Normal 10 2 2 3" xfId="24587" xr:uid="{F1C19088-3990-4F24-88E2-8C6A7983E164}"/>
    <cellStyle name="Normal 10 2 2 3 2" xfId="36963" xr:uid="{3C8C95A3-388E-436C-8DA8-3F4A1BFF1903}"/>
    <cellStyle name="Normal 10 2 2 4" xfId="25141" xr:uid="{1EE1208B-59CE-4FB8-8376-9ECFA491B799}"/>
    <cellStyle name="Normal 10 2 2 4 2" xfId="33740" xr:uid="{25E9146E-12BA-4EDA-BD7B-33E9D6D72364}"/>
    <cellStyle name="Normal 10 2 2 5" xfId="25142" xr:uid="{6A9266CC-A905-4E98-B813-1C774F2F702F}"/>
    <cellStyle name="Normal 10 2 2 5 2" xfId="33700" xr:uid="{4973140E-2FB4-4AF9-AAAA-8845B4FD7602}"/>
    <cellStyle name="Normal 10 2 2 6" xfId="25143" xr:uid="{F33CD5DA-A583-4A45-A9AB-21315A7BAE04}"/>
    <cellStyle name="Normal 10 2 2 6 2" xfId="34133" xr:uid="{30A7E84D-F404-4213-8B53-7124E3A3CFAD}"/>
    <cellStyle name="Normal 10 2 2 7" xfId="36387" xr:uid="{42D10A3F-4BFE-46A0-ABA9-704E963D08AD}"/>
    <cellStyle name="Normal 10 2 3" xfId="24101" xr:uid="{E86DFC56-B49D-4F2A-BFA3-F6286DB90E23}"/>
    <cellStyle name="Normal 10 2 3 2" xfId="24616" xr:uid="{572F8AFB-4BA8-40A5-957F-F3E7305330FF}"/>
    <cellStyle name="Normal 10 2 3 2 2" xfId="36009" xr:uid="{81C389E9-9EAB-4243-9203-61F952C98400}"/>
    <cellStyle name="Normal 10 2 3 3" xfId="25144" xr:uid="{4C06D577-E59F-44A5-AEF8-B8203FF2974C}"/>
    <cellStyle name="Normal 10 2 3 3 2" xfId="34110" xr:uid="{CF017DDC-5328-4E56-8920-C457263ABCE6}"/>
    <cellStyle name="Normal 10 2 3 4" xfId="25145" xr:uid="{87A2086B-D8B4-4556-AE44-8E4E3FEBCE23}"/>
    <cellStyle name="Normal 10 2 3 4 2" xfId="34023" xr:uid="{34FD9F99-62AC-452A-BB37-75487F74D6E1}"/>
    <cellStyle name="Normal 10 2 3 5" xfId="25146" xr:uid="{58F69A59-60A0-4902-9326-E2F0B68D1521}"/>
    <cellStyle name="Normal 10 2 3 5 2" xfId="33684" xr:uid="{8CF3C5C4-0D31-4E83-8838-DCD89E5EF14C}"/>
    <cellStyle name="Normal 10 2 3 6" xfId="33887" xr:uid="{20ECD09F-A73A-438B-872E-02368AECB9E2}"/>
    <cellStyle name="Normal 10 2 4" xfId="24102" xr:uid="{638C7669-4F74-4469-B63E-846678A90791}"/>
    <cellStyle name="Normal 10 2 4 2" xfId="24735" xr:uid="{BE79C190-742D-44DD-9557-D25A5951E2EC}"/>
    <cellStyle name="Normal 10 2 4 2 2" xfId="36434" xr:uid="{458661F8-9316-4E11-886A-6988BF2FC9E9}"/>
    <cellStyle name="Normal 10 2 4 3" xfId="25147" xr:uid="{F47F9138-0835-4821-B74C-D90884BA1170}"/>
    <cellStyle name="Normal 10 2 4 3 2" xfId="33793" xr:uid="{708A567E-04FB-41A1-A542-5BCDC87240D5}"/>
    <cellStyle name="Normal 10 2 4 4" xfId="25148" xr:uid="{C13F0B77-04C3-41EA-8687-C2340D793095}"/>
    <cellStyle name="Normal 10 2 4 4 2" xfId="34013" xr:uid="{6752DDDF-4981-44BE-904D-2BD67C95253A}"/>
    <cellStyle name="Normal 10 2 4 5" xfId="25149" xr:uid="{2A0D77C1-B1B9-448A-82AE-5D2D0CE3A43F}"/>
    <cellStyle name="Normal 10 2 4 5 2" xfId="33808" xr:uid="{C9C944CD-8DC5-4FAD-8E1C-919C0BC3D420}"/>
    <cellStyle name="Normal 10 2 4 6" xfId="36788" xr:uid="{524198EC-029A-4475-B676-18002A434D75}"/>
    <cellStyle name="Normal 10 2 5" xfId="24538" xr:uid="{23B26B51-9CE5-4794-A34C-9DAC1FE8D339}"/>
    <cellStyle name="Normal 10 2 5 2" xfId="37034" xr:uid="{89BFD629-E340-4F37-9A79-FE599E54170C}"/>
    <cellStyle name="Normal 10 2 6" xfId="25150" xr:uid="{B3C55AF1-10DE-4E77-8705-B5EC565C3E66}"/>
    <cellStyle name="Normal 10 2 6 2" xfId="33645" xr:uid="{4BB0F703-1117-4643-AE18-D12C7FC24500}"/>
    <cellStyle name="Normal 10 2 7" xfId="25151" xr:uid="{D5CFA419-C8F9-4ADA-9C99-D094726FA575}"/>
    <cellStyle name="Normal 10 2 7 2" xfId="33290" xr:uid="{31CA2817-AA6B-415F-AB74-7180EAFDBB6F}"/>
    <cellStyle name="Normal 10 2 8" xfId="25152" xr:uid="{DC42A475-BD0A-4A35-8CCC-5BFE808458E2}"/>
    <cellStyle name="Normal 10 2 8 2" xfId="36688" xr:uid="{AECE1B49-6431-433F-BA55-0C4ACFBEAF75}"/>
    <cellStyle name="Normal 10 2 9" xfId="24098" xr:uid="{762C146E-867E-4FE5-9222-EC393A70C209}"/>
    <cellStyle name="Normal 10 3" xfId="23355" xr:uid="{F1CA2695-BBCD-4F7C-81F9-C154F541D52C}"/>
    <cellStyle name="Normal 10 3 2" xfId="24104" xr:uid="{FB01ECC6-7922-4F67-B001-EF718864B405}"/>
    <cellStyle name="Normal 10 3 2 2" xfId="24618" xr:uid="{5CD73C2E-AB3A-4771-BDBB-4757D03199BB}"/>
    <cellStyle name="Normal 10 3 2 2 2" xfId="36452" xr:uid="{EC9C723E-F6CE-4F58-AC4D-B1AF744F3943}"/>
    <cellStyle name="Normal 10 3 2 3" xfId="25153" xr:uid="{57D693E4-FA7C-4035-9866-1BD6510A8775}"/>
    <cellStyle name="Normal 10 3 2 3 2" xfId="36083" xr:uid="{3545CC99-67BC-4457-B350-64AC63A62FF6}"/>
    <cellStyle name="Normal 10 3 2 4" xfId="25154" xr:uid="{5AE1ED14-1CFE-4B68-BB6E-BD913A387B69}"/>
    <cellStyle name="Normal 10 3 2 4 2" xfId="36872" xr:uid="{86C3F232-9341-42FE-8EE7-FA4AE78D9286}"/>
    <cellStyle name="Normal 10 3 2 5" xfId="25155" xr:uid="{B735380C-365B-4AF4-98AE-26852D43820D}"/>
    <cellStyle name="Normal 10 3 2 5 2" xfId="36251" xr:uid="{C424BAE3-7D44-4FE3-B927-3F1FB756FB19}"/>
    <cellStyle name="Normal 10 3 2 6" xfId="36575" xr:uid="{BD5ED047-5974-44B8-9E84-A87D40D4D965}"/>
    <cellStyle name="Normal 10 3 3" xfId="24580" xr:uid="{7B12862C-8A4A-4A3A-A1CB-0CE474F15C5F}"/>
    <cellStyle name="Normal 10 3 3 2" xfId="33721" xr:uid="{C7EBFA40-8B34-4EDF-B909-29B86E363314}"/>
    <cellStyle name="Normal 10 3 4" xfId="25156" xr:uid="{8A60CBB5-73ED-43A1-B7CD-FBB599259803}"/>
    <cellStyle name="Normal 10 3 4 2" xfId="36645" xr:uid="{07AB8305-6445-4EA4-9A18-70A2C161C301}"/>
    <cellStyle name="Normal 10 3 5" xfId="25157" xr:uid="{7F1F84B8-4E93-425F-921B-D90B10008A43}"/>
    <cellStyle name="Normal 10 3 5 2" xfId="36025" xr:uid="{0C3A35F4-CF79-4688-906A-16DD31452119}"/>
    <cellStyle name="Normal 10 3 6" xfId="25158" xr:uid="{006EA8CC-F1B0-4DEA-A7B1-5A6F76132016}"/>
    <cellStyle name="Normal 10 3 6 2" xfId="37053" xr:uid="{F4F07F77-BB70-4D8B-80C5-0F5C35515A23}"/>
    <cellStyle name="Normal 10 3 7" xfId="24103" xr:uid="{223141D2-43B7-4202-84DA-99A1E2BD1D4C}"/>
    <cellStyle name="Normal 10 3 8" xfId="32663" xr:uid="{5623CEB3-6751-4A8A-ADEA-ACC45374A04B}"/>
    <cellStyle name="Normal 10 3 9" xfId="36171" xr:uid="{A28565B1-6DE6-4B80-AF03-26AC95899E23}"/>
    <cellStyle name="Normal 10 4" xfId="24105" xr:uid="{97051239-0522-415C-B1AF-A8583850E5AE}"/>
    <cellStyle name="Normal 10 4 2" xfId="24615" xr:uid="{CAB60C29-8353-448F-B109-F71FEBFBD301}"/>
    <cellStyle name="Normal 10 4 2 2" xfId="36630" xr:uid="{B5311C03-8422-4475-8144-9BB6894666B5}"/>
    <cellStyle name="Normal 10 4 3" xfId="25159" xr:uid="{E21FC857-2D2B-4832-8374-13E809DD05C4}"/>
    <cellStyle name="Normal 10 4 3 2" xfId="36467" xr:uid="{261551C7-D15C-464F-8E67-2A757295D519}"/>
    <cellStyle name="Normal 10 4 4" xfId="25160" xr:uid="{97DEEB47-235D-46B1-88D4-DB7AFEF1F5A2}"/>
    <cellStyle name="Normal 10 4 4 2" xfId="33727" xr:uid="{7AA4D790-58E2-4F0D-AF49-691313DBEC8C}"/>
    <cellStyle name="Normal 10 4 5" xfId="25161" xr:uid="{207002EB-64F4-419B-9CEE-0CF8E1464675}"/>
    <cellStyle name="Normal 10 4 5 2" xfId="33782" xr:uid="{BB2E2170-4FA7-4E68-8475-BF23C8967342}"/>
    <cellStyle name="Normal 10 4 6" xfId="35954" xr:uid="{616B11F8-2ACE-4343-8BA4-14B86A913DA8}"/>
    <cellStyle name="Normal 10 5" xfId="24106" xr:uid="{D6000B17-B78B-4B40-8DED-ECEFFA7E091A}"/>
    <cellStyle name="Normal 10 5 2" xfId="24728" xr:uid="{8B231DEA-A81F-49F9-ADC5-4F878E851050}"/>
    <cellStyle name="Normal 10 5 2 2" xfId="36362" xr:uid="{761760A6-40CF-4EAB-B4E6-61A374763FDA}"/>
    <cellStyle name="Normal 10 5 3" xfId="25162" xr:uid="{1A4C6FF2-1312-45BF-BC6A-059785B058F3}"/>
    <cellStyle name="Normal 10 5 3 2" xfId="36784" xr:uid="{37D2182E-FEAC-41A1-AD8B-B96A113D6712}"/>
    <cellStyle name="Normal 10 5 4" xfId="25163" xr:uid="{D6756206-C555-4170-B5D7-FAF7003F0D8F}"/>
    <cellStyle name="Normal 10 5 4 2" xfId="36165" xr:uid="{B329FD17-1548-4364-AB2B-2AF8D0C9C0D9}"/>
    <cellStyle name="Normal 10 5 5" xfId="25164" xr:uid="{824CBCEB-5446-4B95-8234-4D7239866B78}"/>
    <cellStyle name="Normal 10 5 5 2" xfId="36571" xr:uid="{26C637B9-7302-4195-8F78-66823D41773E}"/>
    <cellStyle name="Normal 10 5 6" xfId="37001" xr:uid="{86B4A7BC-3133-46D9-A04C-D0CD3FE7F7A2}"/>
    <cellStyle name="Normal 10 6" xfId="24107" xr:uid="{16A7BBA0-1A5B-42B9-9C74-A78B11459BFC}"/>
    <cellStyle name="Normal 10 6 2" xfId="24760" xr:uid="{95AA188F-209F-4F33-938C-2DD94A14CF45}"/>
    <cellStyle name="Normal 10 6 2 2" xfId="33005" xr:uid="{AA5C5C5B-399E-45C1-AE9B-97CD4D49C483}"/>
    <cellStyle name="Normal 10 6 3" xfId="25165" xr:uid="{78B2DD9A-CD82-45FF-91A5-492EDDC66FC8}"/>
    <cellStyle name="Normal 10 6 3 2" xfId="35950" xr:uid="{A4514E90-9221-4359-ADD2-932CFCF12252}"/>
    <cellStyle name="Normal 10 6 4" xfId="25166" xr:uid="{D7A89C70-34BD-4FA2-B1A7-5BD35CAE1F2B}"/>
    <cellStyle name="Normal 10 6 4 2" xfId="36997" xr:uid="{9B2E0FA6-A71C-47E1-9D7F-AAB6C600E147}"/>
    <cellStyle name="Normal 10 6 5" xfId="25167" xr:uid="{7FD1BC25-0CCC-48AA-97B4-F80D3D9B1234}"/>
    <cellStyle name="Normal 10 6 5 2" xfId="36393" xr:uid="{6DC4C20C-1730-4FE6-A888-7372C777B5A8}"/>
    <cellStyle name="Normal 10 6 6" xfId="36398" xr:uid="{8A3301E8-CFF6-433E-A2BE-28056A0EEE4C}"/>
    <cellStyle name="Normal 10 7" xfId="24828" xr:uid="{05E902E6-3704-454E-AD95-251F0DF53A52}"/>
    <cellStyle name="Normal 10 7 2" xfId="25168" xr:uid="{3D982DAC-ADF1-4FF1-8DEC-5D1B054ACE0C}"/>
    <cellStyle name="Normal 10 7 2 2" xfId="33798" xr:uid="{CC18DCB2-D6D0-4C0A-9C02-0DA90DC84C13}"/>
    <cellStyle name="Normal 10 7 3" xfId="25169" xr:uid="{A33C6034-B931-40BA-8528-528AEFBFC318}"/>
    <cellStyle name="Normal 10 7 3 2" xfId="36939" xr:uid="{2661AEA1-75D6-4EFB-9B8C-D133433A6481}"/>
    <cellStyle name="Normal 10 7 4" xfId="25170" xr:uid="{EB734616-04DC-4C04-BA8B-FDF68371AC6C}"/>
    <cellStyle name="Normal 10 7 4 2" xfId="36317" xr:uid="{8441CCE4-62CC-48C0-B6EC-690FCCD169D4}"/>
    <cellStyle name="Normal 10 7 5" xfId="36517" xr:uid="{AC80CEE5-1F36-432F-BA6D-C0CA0991FE98}"/>
    <cellStyle name="Normal 10 8" xfId="24531" xr:uid="{07FEE566-77D2-4ECE-AB02-87D02BF17DBB}"/>
    <cellStyle name="Normal 10 8 2" xfId="36981" xr:uid="{F8D916AE-6473-4997-B8B5-D777653680CB}"/>
    <cellStyle name="Normal 10 9" xfId="24924" xr:uid="{59C0236B-9C3F-4224-8648-B18A5F19361A}"/>
    <cellStyle name="Normal 10 9 2" xfId="36609" xr:uid="{F64CC407-003B-4CA5-A4D5-79FFDCD9ADE2}"/>
    <cellStyle name="Normal 100" xfId="23761" xr:uid="{56DCA4AC-A30D-4EA0-9B70-E3672505553B}"/>
    <cellStyle name="Normal 100 2" xfId="32965" xr:uid="{3D967AEF-9637-402C-BAF8-53D5B7AF7984}"/>
    <cellStyle name="Normal 101" xfId="23762" xr:uid="{A81A34B1-BD43-4725-ABAB-3471ED6A49B0}"/>
    <cellStyle name="Normal 101 2" xfId="32966" xr:uid="{B2201CDD-3EAF-4603-86EE-F620EF8008A8}"/>
    <cellStyle name="Normal 102" xfId="23763" xr:uid="{3466C54E-70EF-4007-A2BE-0D6AE86D14C9}"/>
    <cellStyle name="Normal 102 2" xfId="32967" xr:uid="{55F91F13-7E91-4C59-90F7-90C640833CEB}"/>
    <cellStyle name="Normal 103" xfId="23764" xr:uid="{444A0113-125B-49DA-87CD-85A66DC9B9BC}"/>
    <cellStyle name="Normal 103 2" xfId="32968" xr:uid="{B24F79D8-AC9B-4229-91CF-2EF2C6766C5B}"/>
    <cellStyle name="Normal 104" xfId="23765" xr:uid="{8F579E1C-4A51-4954-A61D-EB2796DB8954}"/>
    <cellStyle name="Normal 104 2" xfId="32969" xr:uid="{4BF26B02-EA97-4D66-B82E-BBA5FF8570C5}"/>
    <cellStyle name="Normal 105" xfId="23766" xr:uid="{FD297874-021F-46E7-A569-E21FA423D9DE}"/>
    <cellStyle name="Normal 105 2" xfId="32970" xr:uid="{B20FB4E4-E0B9-48F5-87EF-95CC2131B7C9}"/>
    <cellStyle name="Normal 106" xfId="23767" xr:uid="{30AD72F5-E00E-458C-B98A-58A48AA163D9}"/>
    <cellStyle name="Normal 106 2" xfId="32971" xr:uid="{DB029622-3F2A-4712-A789-8C893347FA10}"/>
    <cellStyle name="Normal 107" xfId="23768" xr:uid="{C4B3B5DF-235E-405A-B3AC-335C326097B0}"/>
    <cellStyle name="Normal 107 2" xfId="32972" xr:uid="{D89373A1-DF0F-4A9E-96DF-FCF21404975D}"/>
    <cellStyle name="Normal 108" xfId="23769" xr:uid="{8A752D02-2E37-4FD7-8F93-5C401CAC3231}"/>
    <cellStyle name="Normal 108 2" xfId="32973" xr:uid="{922EE7D4-046E-4F9F-95DE-499ABA5A55AA}"/>
    <cellStyle name="Normal 109" xfId="23770" xr:uid="{4B6750C7-0C69-4BB1-935D-5E1DF1861FF6}"/>
    <cellStyle name="Normal 109 2" xfId="32974" xr:uid="{ACB0E549-B53B-4597-969B-5F37BA35BA83}"/>
    <cellStyle name="Normal 11" xfId="728" xr:uid="{8C988A58-5AEE-4827-8618-89B2E9A2CFE1}"/>
    <cellStyle name="Normal 11 10" xfId="24970" xr:uid="{FE92081C-7BA6-48BF-9794-92DB70B455F5}"/>
    <cellStyle name="Normal 11 10 2" xfId="36013" xr:uid="{929CD677-F5B6-4E54-BD6F-1E6E7B7E7493}"/>
    <cellStyle name="Normal 11 11" xfId="25171" xr:uid="{DEE7B236-C64F-4CB3-B4DE-7C2A66B6080F}"/>
    <cellStyle name="Normal 11 11 2" xfId="36676" xr:uid="{F75B5374-9782-4199-88BF-A39E2F321BB1}"/>
    <cellStyle name="Normal 11 12" xfId="25172" xr:uid="{A8A19BE6-2708-415B-8972-73795E662752}"/>
    <cellStyle name="Normal 11 12 2" xfId="36057" xr:uid="{97242CE5-673F-4D9C-8753-B461C3D1A970}"/>
    <cellStyle name="Normal 11 13" xfId="24108" xr:uid="{15F595C6-03C5-4683-925D-4390CF1FEB54}"/>
    <cellStyle name="Normal 11 14" xfId="32664" xr:uid="{52051B46-3721-4FC2-A478-DDC5BE547FD6}"/>
    <cellStyle name="Normal 11 15" xfId="33669" xr:uid="{B1D3CF3D-0B2C-488A-A348-E39C87A32B2F}"/>
    <cellStyle name="Normal 11 2" xfId="3465" xr:uid="{05FB408A-88A0-40A3-903F-6C29B332D09B}"/>
    <cellStyle name="Normal 11 2 10" xfId="32807" xr:uid="{A05824B0-59F3-4BE7-B74E-215DE41140BE}"/>
    <cellStyle name="Normal 11 2 11" xfId="34015" xr:uid="{BED75690-B7F7-44AB-AEBA-463B48FA80F3}"/>
    <cellStyle name="Normal 11 2 2" xfId="23588" xr:uid="{A1030436-362E-4186-B22C-28482F0FE272}"/>
    <cellStyle name="Normal 11 2 2 2" xfId="24111" xr:uid="{DBEDA387-B877-4EAA-A97B-09D76571432A}"/>
    <cellStyle name="Normal 11 2 2 2 2" xfId="24621" xr:uid="{8CC3C313-562F-4DF1-BD56-D89AB61FCED3}"/>
    <cellStyle name="Normal 11 2 2 2 2 2" xfId="34078" xr:uid="{61F7B1D8-2455-4577-9A5C-7A003C892339}"/>
    <cellStyle name="Normal 11 2 2 2 3" xfId="25173" xr:uid="{B47F1A2C-2485-4556-9582-8D2C573CEB19}"/>
    <cellStyle name="Normal 11 2 2 2 3 2" xfId="37084" xr:uid="{77138B5F-DB08-43AB-85F0-BC08EF77AC42}"/>
    <cellStyle name="Normal 11 2 2 2 4" xfId="25174" xr:uid="{03088C8D-A4FF-48AA-8209-A347CD0B6996}"/>
    <cellStyle name="Normal 11 2 2 2 4 2" xfId="36497" xr:uid="{9F6BD959-42B7-40A7-9AA1-3966A829324B}"/>
    <cellStyle name="Normal 11 2 2 2 5" xfId="25175" xr:uid="{DDCE1EDF-FFA5-41DA-A2B4-A512DC793DBA}"/>
    <cellStyle name="Normal 11 2 2 2 5 2" xfId="35876" xr:uid="{3B8F778F-730C-46DA-B5BC-84DEA2297534}"/>
    <cellStyle name="Normal 11 2 2 2 6" xfId="36131" xr:uid="{FF204D02-4E53-40F9-92E9-DBBFDDE57E41}"/>
    <cellStyle name="Normal 11 2 2 3" xfId="24588" xr:uid="{3ED992CB-AEC6-42B7-ADEC-B95826C75FD5}"/>
    <cellStyle name="Normal 11 2 2 3 2" xfId="36346" xr:uid="{27BEDC8C-DA06-49D3-804B-896A01E85E33}"/>
    <cellStyle name="Normal 11 2 2 4" xfId="25176" xr:uid="{862DEAF7-E81E-4493-B9A8-5F93C538299C}"/>
    <cellStyle name="Normal 11 2 2 4 2" xfId="33032" xr:uid="{E0515CF7-723E-4D25-82ED-AA36E7426C42}"/>
    <cellStyle name="Normal 11 2 2 5" xfId="25177" xr:uid="{5F94FE5E-989D-4E7E-BEF5-2F40CC888166}"/>
    <cellStyle name="Normal 11 2 2 5 2" xfId="33949" xr:uid="{813B7A53-DCEC-4C40-8AAE-E60A80B0BE70}"/>
    <cellStyle name="Normal 11 2 2 6" xfId="25178" xr:uid="{F2CFD0AB-F335-4BE8-ABD1-C60D4822FD15}"/>
    <cellStyle name="Normal 11 2 2 6 2" xfId="36746" xr:uid="{6AF7A09C-AFD2-40BA-9749-EB6014540CF1}"/>
    <cellStyle name="Normal 11 2 2 7" xfId="24110" xr:uid="{1559B21F-7A02-4A69-9F4F-EEF36516A081}"/>
    <cellStyle name="Normal 11 2 2 8" xfId="36750" xr:uid="{39C091A3-CD39-4EE7-B900-B434DED81574}"/>
    <cellStyle name="Normal 11 2 3" xfId="24112" xr:uid="{25612285-F4D9-4406-BC2D-D21A91200310}"/>
    <cellStyle name="Normal 11 2 3 2" xfId="24620" xr:uid="{01749676-40BD-4E4D-8C48-4938FCA4F9A2}"/>
    <cellStyle name="Normal 11 2 3 2 2" xfId="34161" xr:uid="{9D69AEEA-2CE8-44AA-80A8-E586DF8FEB70}"/>
    <cellStyle name="Normal 11 2 3 3" xfId="25179" xr:uid="{BA078766-9AF2-4576-8AB9-17CEA362FCB9}"/>
    <cellStyle name="Normal 11 2 3 3 2" xfId="36127" xr:uid="{B8376DD1-B97F-450A-A7D4-28814AFE5D67}"/>
    <cellStyle name="Normal 11 2 3 4" xfId="25180" xr:uid="{C73C2000-9C5E-4A2A-ABF9-17AF4C9CB478}"/>
    <cellStyle name="Normal 11 2 3 4 2" xfId="36533" xr:uid="{DCDC0FEC-DB5A-42DC-9A28-57821A66EFF3}"/>
    <cellStyle name="Normal 11 2 3 5" xfId="25181" xr:uid="{C556B3DD-C8DA-4AC5-8CEF-37917EB901B8}"/>
    <cellStyle name="Normal 11 2 3 5 2" xfId="35911" xr:uid="{01C2C5EC-B575-4782-AD83-F3CE4F2B32FF}"/>
    <cellStyle name="Normal 11 2 3 6" xfId="36538" xr:uid="{11171F9E-5B03-4DC2-80AC-51A0135628D2}"/>
    <cellStyle name="Normal 11 2 4" xfId="24113" xr:uid="{99F845E5-0589-4203-8FCB-BA0C663BA3C1}"/>
    <cellStyle name="Normal 11 2 4 2" xfId="24736" xr:uid="{787D600C-3458-488E-9D37-612A41418748}"/>
    <cellStyle name="Normal 11 2 4 2 2" xfId="33916" xr:uid="{C2A9CCD1-56C6-45A8-ACD9-85774362AC21}"/>
    <cellStyle name="Normal 11 2 4 3" xfId="25182" xr:uid="{AFCED250-1F37-4CC4-970A-46F1DE7D9DBB}"/>
    <cellStyle name="Normal 11 2 4 3 2" xfId="36969" xr:uid="{91566995-628C-4953-859B-1A16BFF99143}"/>
    <cellStyle name="Normal 11 2 4 4" xfId="25183" xr:uid="{7ADB1D2E-59B8-4FA4-84BB-5417EAF88FFF}"/>
    <cellStyle name="Normal 11 2 4 4 2" xfId="36353" xr:uid="{E78F33FC-204F-4F74-AC61-B0E308D0B7FD}"/>
    <cellStyle name="Normal 11 2 4 5" xfId="25184" xr:uid="{C16542FF-FA55-42F8-B4F3-014777489DCC}"/>
    <cellStyle name="Normal 11 2 4 5 2" xfId="33686" xr:uid="{6E3A6214-3C9D-4B05-90EE-233451F122C8}"/>
    <cellStyle name="Normal 11 2 4 6" xfId="35916" xr:uid="{AD3F6366-24F1-4F27-B666-95B09E8C4DF0}"/>
    <cellStyle name="Normal 11 2 5" xfId="24539" xr:uid="{DCBED7FF-4CC4-474D-AAB4-8402689CEBBE}"/>
    <cellStyle name="Normal 11 2 5 2" xfId="36441" xr:uid="{FD15ADBC-5BD8-4CF9-8155-DD3B3F2D8563}"/>
    <cellStyle name="Normal 11 2 6" xfId="25185" xr:uid="{445153C1-B7E2-4FD9-8A0C-F5B571E7B5BF}"/>
    <cellStyle name="Normal 11 2 6 2" xfId="36913" xr:uid="{3982168E-80B0-4BB7-A7FA-0AFC0C87AA66}"/>
    <cellStyle name="Normal 11 2 7" xfId="25186" xr:uid="{09593A02-3A3E-4643-B02C-4B89B85F7322}"/>
    <cellStyle name="Normal 11 2 7 2" xfId="36291" xr:uid="{691180E6-04A2-4E61-A46D-C894CCE6919C}"/>
    <cellStyle name="Normal 11 2 8" xfId="25187" xr:uid="{4FF3B38E-AEAC-466E-BDAC-106DAC79E61E}"/>
    <cellStyle name="Normal 11 2 8 2" xfId="36662" xr:uid="{6FD0D658-03BF-4F90-8731-6CE175DAFF32}"/>
    <cellStyle name="Normal 11 2 9" xfId="24109" xr:uid="{1DD46D1C-19E1-4DC4-BAB1-3B2905DA6548}"/>
    <cellStyle name="Normal 11 3" xfId="6588" xr:uid="{2853C6C8-23D0-4776-B261-80BFCC02EA87}"/>
    <cellStyle name="Normal 11 3 2" xfId="24115" xr:uid="{8999DE64-25EA-4881-8891-678FBF77F0F5}"/>
    <cellStyle name="Normal 11 3 2 2" xfId="24622" xr:uid="{272E7566-E17E-4D9D-A3B4-2799A220B938}"/>
    <cellStyle name="Normal 11 3 2 2 2" xfId="33816" xr:uid="{DF1D65FE-1770-4703-8744-3ED0FF1D0F7C}"/>
    <cellStyle name="Normal 11 3 2 3" xfId="25188" xr:uid="{CCAE1CEE-28C3-4888-8CB1-361AC5D740EA}"/>
    <cellStyle name="Normal 11 3 2 3 2" xfId="36042" xr:uid="{4A84DDF0-DB49-45B9-89D5-998B124F3D7C}"/>
    <cellStyle name="Normal 11 3 2 4" xfId="25189" xr:uid="{1C748FDB-81E9-4585-8178-1A64EC52DE18}"/>
    <cellStyle name="Normal 11 3 2 4 2" xfId="37070" xr:uid="{843D5FE1-448D-481B-A09D-6F34B0AA905D}"/>
    <cellStyle name="Normal 11 3 2 5" xfId="25190" xr:uid="{FA04E862-EFE4-4558-8516-EDD1C4B3EB77}"/>
    <cellStyle name="Normal 11 3 2 5 2" xfId="36483" xr:uid="{7CBE76E5-3B69-482E-A6BD-210208404971}"/>
    <cellStyle name="Normal 11 3 2 6" xfId="36359" xr:uid="{23CC24EB-62DD-40F7-A7F7-BF721FCEF266}"/>
    <cellStyle name="Normal 11 3 3" xfId="24581" xr:uid="{536BD139-9151-4132-9B1E-746CACE063C2}"/>
    <cellStyle name="Normal 11 3 3 2" xfId="33742" xr:uid="{5C46F55D-16B7-4BE4-9046-AB5D2E6DD28B}"/>
    <cellStyle name="Normal 11 3 4" xfId="25191" xr:uid="{5D735B89-5E09-4522-8755-62AF0A1B4444}"/>
    <cellStyle name="Normal 11 3 4 2" xfId="35861" xr:uid="{2743AB87-DFE3-49B6-A9A9-0EDC301DB54B}"/>
    <cellStyle name="Normal 11 3 5" xfId="25192" xr:uid="{B4B8397E-1416-4762-A869-4E1977C4B4D5}"/>
    <cellStyle name="Normal 11 3 5 2" xfId="34056" xr:uid="{281688AA-883C-4C92-AD77-97B2578A3F75}"/>
    <cellStyle name="Normal 11 3 6" xfId="25193" xr:uid="{3BCA5461-AA06-485D-8BE0-A77C585BED3B}"/>
    <cellStyle name="Normal 11 3 6 2" xfId="36816" xr:uid="{E8EB974C-35FC-44DD-8947-DEE662006EE4}"/>
    <cellStyle name="Normal 11 3 7" xfId="24114" xr:uid="{A2AFD421-A2AA-4D3B-8C8C-4F9336E28166}"/>
    <cellStyle name="Normal 11 3 8" xfId="36974" xr:uid="{C0D3C86D-9084-4FA4-8E09-1B4A1848A6AF}"/>
    <cellStyle name="Normal 11 4" xfId="14555" xr:uid="{C46D90DD-2F37-43B4-9CCB-7B9C9C7839BA}"/>
    <cellStyle name="Normal 11 4 2" xfId="24619" xr:uid="{067DA4EC-90D0-4FD5-A1BA-BC798D7786AD}"/>
    <cellStyle name="Normal 11 4 2 2" xfId="33913" xr:uid="{9EBD7104-FACC-49B0-BADB-66A4F7ECA5DD}"/>
    <cellStyle name="Normal 11 4 3" xfId="25194" xr:uid="{F5C87CF8-248A-45B8-AAFD-9F950B87483F}"/>
    <cellStyle name="Normal 11 4 3 2" xfId="36198" xr:uid="{D4B8BE6E-009D-4329-8522-A34254FBE227}"/>
    <cellStyle name="Normal 11 4 4" xfId="25195" xr:uid="{0C3005F7-B3C2-4A84-9CAF-E794E612AFFD}"/>
    <cellStyle name="Normal 11 4 4 2" xfId="36603" xr:uid="{C8F47D86-2776-4EFA-A9BF-1C4E2C44E9A6}"/>
    <cellStyle name="Normal 11 4 5" xfId="25196" xr:uid="{31336F3D-7D11-492F-BDAB-C3C7548F0D56}"/>
    <cellStyle name="Normal 11 4 5 2" xfId="35981" xr:uid="{8382AF21-2D56-4294-8114-6E01F38D2DEE}"/>
    <cellStyle name="Normal 11 4 6" xfId="24116" xr:uid="{3CC718B4-761A-4926-A0AD-B1C4C688A515}"/>
    <cellStyle name="Normal 11 4 7" xfId="33871" xr:uid="{6859DBF0-7CF9-4E20-85F2-6C4A8EC5AD34}"/>
    <cellStyle name="Normal 11 5" xfId="16830" xr:uid="{7304D8C4-4D79-4ABB-8770-B931B04D15BF}"/>
    <cellStyle name="Normal 11 5 2" xfId="24729" xr:uid="{25250BBE-6898-494E-8877-08516834830C}"/>
    <cellStyle name="Normal 11 5 2 2" xfId="33689" xr:uid="{1F9C8C0C-80CC-45CA-840E-CDEAE1132A93}"/>
    <cellStyle name="Normal 11 5 3" xfId="25197" xr:uid="{0C73A899-3163-4D32-9C66-88C56A00C3F9}"/>
    <cellStyle name="Normal 11 5 3 2" xfId="37021" xr:uid="{295AF028-530A-4754-88A1-F70998DF442D}"/>
    <cellStyle name="Normal 11 5 4" xfId="25198" xr:uid="{9078549B-C922-425D-8DB8-A6CDA92A624A}"/>
    <cellStyle name="Normal 11 5 4 2" xfId="36426" xr:uid="{7F788414-2CF5-42AF-8926-807ADD1E429A}"/>
    <cellStyle name="Normal 11 5 5" xfId="25199" xr:uid="{6A7C87AE-E901-4C59-9653-4E54BE6B9783}"/>
    <cellStyle name="Normal 11 5 5 2" xfId="33680" xr:uid="{BD133B36-D4CB-4CBD-865C-2C5C5D2A3840}"/>
    <cellStyle name="Normal 11 5 6" xfId="24117" xr:uid="{A370D435-ADA7-4554-B254-4DFA6BF1B20F}"/>
    <cellStyle name="Normal 11 5 7" xfId="36914" xr:uid="{6C5157C2-1F72-4CB2-810C-34DDD4C6D867}"/>
    <cellStyle name="Normal 11 6" xfId="19105" xr:uid="{A00818FE-6F03-4E70-917A-C12CC9A24A46}"/>
    <cellStyle name="Normal 11 6 2" xfId="24761" xr:uid="{2FFC34E8-59D1-4185-BA5E-2D5E5C3EFCA6}"/>
    <cellStyle name="Normal 11 6 2 2" xfId="36841" xr:uid="{2F4773C2-9CFC-4B02-86DB-F7C8D4B80AB6}"/>
    <cellStyle name="Normal 11 6 3" xfId="25200" xr:uid="{D48405E0-7E7E-4236-AB54-24EDEB74AB6C}"/>
    <cellStyle name="Normal 11 6 3 2" xfId="33946" xr:uid="{303ABE3D-D85C-45FE-A041-BE706458E708}"/>
    <cellStyle name="Normal 11 6 4" xfId="25201" xr:uid="{A2F5E343-B0F1-4F17-A15C-51740B3B7D53}"/>
    <cellStyle name="Normal 11 6 4 2" xfId="33989" xr:uid="{8FC474CE-10E0-4059-B53A-B0A745092A9F}"/>
    <cellStyle name="Normal 11 6 5" xfId="25202" xr:uid="{17D12CFA-A110-454D-9AFD-F97E1D3B76B0}"/>
    <cellStyle name="Normal 11 6 5 2" xfId="36721" xr:uid="{8747CFA4-1AC7-4EBF-9EDA-F3BD7D04A871}"/>
    <cellStyle name="Normal 11 6 6" xfId="24118" xr:uid="{DA3A1C80-1231-4200-9561-C1F248A37B3A}"/>
    <cellStyle name="Normal 11 6 7" xfId="36292" xr:uid="{CFEFD0FF-5320-4AA7-91D4-8D145376DB0B}"/>
    <cellStyle name="Normal 11 7" xfId="23356" xr:uid="{78218AE3-9894-41B2-9A9B-D83A3119E337}"/>
    <cellStyle name="Normal 11 7 2" xfId="25203" xr:uid="{1E215E08-44FD-4C33-8432-DD6BA0F14479}"/>
    <cellStyle name="Normal 11 7 2 2" xfId="36104" xr:uid="{DBFB3C9B-6108-4299-B3B7-B788E81A6BCD}"/>
    <cellStyle name="Normal 11 7 3" xfId="25204" xr:uid="{A23DDBA6-825D-42C3-8503-E789E7D9453A}"/>
    <cellStyle name="Normal 11 7 3 2" xfId="36510" xr:uid="{6994D96A-0F61-4898-8B39-56873638A109}"/>
    <cellStyle name="Normal 11 7 4" xfId="25205" xr:uid="{EF8637C8-3AC6-489D-994B-FB39C30C1F51}"/>
    <cellStyle name="Normal 11 7 4 2" xfId="35888" xr:uid="{42CC86A1-3336-4713-9B0D-4C3F32C62153}"/>
    <cellStyle name="Normal 11 7 5" xfId="24829" xr:uid="{7FC0C94E-7C8D-4575-8E30-A1DC372EFC3D}"/>
    <cellStyle name="Normal 11 7 6" xfId="35896" xr:uid="{DEA4133D-4266-4480-B9C0-BCA7B8FF45B7}"/>
    <cellStyle name="Normal 11 8" xfId="24532" xr:uid="{8F1CA1E8-EFEE-41D8-B507-190454FC444C}"/>
    <cellStyle name="Normal 11 8 2" xfId="36369" xr:uid="{EBB8BDC8-C0A9-4E70-A3D7-64B19BC905EE}"/>
    <cellStyle name="Normal 11 9" xfId="24925" xr:uid="{6927DFA9-17C7-4F3D-80D1-F1D3B55583D3}"/>
    <cellStyle name="Normal 11 9 2" xfId="35987" xr:uid="{29A56121-44A8-4970-83BC-333EE841BBBA}"/>
    <cellStyle name="Normal 110" xfId="23771" xr:uid="{E242CCA9-5ECA-4E46-BAB4-0A0834D0BD85}"/>
    <cellStyle name="Normal 110 2" xfId="32975" xr:uid="{8884CC9E-091E-4903-AA13-993EB8546EE4}"/>
    <cellStyle name="Normal 111" xfId="23772" xr:uid="{1D2E8604-F3BD-49B6-9096-8CE84A399870}"/>
    <cellStyle name="Normal 111 2" xfId="32976" xr:uid="{34850B14-5BC8-4410-9A44-DD95CBF8DC30}"/>
    <cellStyle name="Normal 112" xfId="23773" xr:uid="{C4826047-44A0-4DFC-89C0-D0065D63AB4C}"/>
    <cellStyle name="Normal 112 2" xfId="32977" xr:uid="{C7623A4C-44EE-4C41-88F0-E12064BB84C8}"/>
    <cellStyle name="Normal 113" xfId="23774" xr:uid="{BD330BB5-37EA-49F8-B9BA-42F4606DB986}"/>
    <cellStyle name="Normal 113 2" xfId="32978" xr:uid="{2012303F-E974-4D27-98E9-310499457B5C}"/>
    <cellStyle name="Normal 114" xfId="23775" xr:uid="{57B8CA96-C96C-4B19-8C8C-19E329371BB9}"/>
    <cellStyle name="Normal 114 2" xfId="32979" xr:uid="{49A0D45E-E483-4C09-A08D-31007EA289DB}"/>
    <cellStyle name="Normal 115" xfId="23776" xr:uid="{2C704005-4905-4BD0-AE8D-198A196B8EEF}"/>
    <cellStyle name="Normal 115 2" xfId="32980" xr:uid="{B6738373-1DCD-48D9-89AD-E4215B2C9ACA}"/>
    <cellStyle name="Normal 116" xfId="23777" xr:uid="{A66900D4-E0A8-455E-857E-EB7E57D2CDAF}"/>
    <cellStyle name="Normal 116 2" xfId="32981" xr:uid="{921AE9F1-EE9A-46AA-A8B1-3A4BE95E9F53}"/>
    <cellStyle name="Normal 117" xfId="23778" xr:uid="{33D8B591-8A34-4395-B542-8817D97554C8}"/>
    <cellStyle name="Normal 117 2" xfId="32982" xr:uid="{EDFD8C67-DB57-4151-8AD5-53E91085D547}"/>
    <cellStyle name="Normal 118" xfId="23779" xr:uid="{EDB8B49D-46A0-4065-891F-B6E507D6BDB0}"/>
    <cellStyle name="Normal 118 2" xfId="32983" xr:uid="{123626F1-A682-46C7-B381-D9CE7AC11274}"/>
    <cellStyle name="Normal 119" xfId="23780" xr:uid="{45875857-EACE-42FF-8D69-A2AF289E3356}"/>
    <cellStyle name="Normal 119 2" xfId="32984" xr:uid="{B0588AF6-B9A0-4945-8A9A-0EDF2B458D03}"/>
    <cellStyle name="Normal 12" xfId="98" xr:uid="{0FF95CCB-3837-4D5C-804C-A8BBE8C0D4C1}"/>
    <cellStyle name="Normal 12 2" xfId="23589" xr:uid="{5C5EB83E-6376-4D56-991B-CCA1B8727712}"/>
    <cellStyle name="Normal 12 2 2" xfId="24819" xr:uid="{F246DBCA-2969-4615-8830-FF8D9EC0D184}"/>
    <cellStyle name="Normal 12 2 2 2" xfId="36608" xr:uid="{55CF214B-9077-4D1C-8ED5-BBBAFF3E860F}"/>
    <cellStyle name="Normal 12 2 3" xfId="25206" xr:uid="{EE26AEB7-81E4-4C0C-9C62-42D241868FCD}"/>
    <cellStyle name="Normal 12 2 3 2" xfId="36952" xr:uid="{F0F8DB71-33B8-40FD-B09B-3D3D37CBEE8B}"/>
    <cellStyle name="Normal 12 2 4" xfId="25207" xr:uid="{E664B2E1-3818-46A2-A2E9-56F8A975DA5A}"/>
    <cellStyle name="Normal 12 2 4 2" xfId="36330" xr:uid="{140A3F28-48C9-4B62-B05B-EADC73AD9228}"/>
    <cellStyle name="Normal 12 2 5" xfId="25208" xr:uid="{3C33A15A-8A79-42BB-AF57-9240FAA16CCF}"/>
    <cellStyle name="Normal 12 2 5 2" xfId="33919" xr:uid="{3164018D-CB9F-4829-AAE8-D301253EED84}"/>
    <cellStyle name="Normal 12 2 6" xfId="24119" xr:uid="{4AD27AA0-9810-48FC-B1BB-48321ABF8B77}"/>
    <cellStyle name="Normal 12 2 7" xfId="32808" xr:uid="{536A92D8-93A3-4EAA-A1BD-D7C93F5239B0}"/>
    <cellStyle name="Normal 12 2 8" xfId="36043" xr:uid="{7924663F-3A8D-4D2E-B57E-6E9BC67AF445}"/>
    <cellStyle name="Normal 12 3" xfId="23357" xr:uid="{A806064D-D54A-4742-A008-EBD9E083293F}"/>
    <cellStyle name="Normal 12 3 2" xfId="25209" xr:uid="{0DA5E4CD-806A-4927-A503-326E1771E2A2}"/>
    <cellStyle name="Normal 12 3 2 2" xfId="36891" xr:uid="{1D5EBD32-768F-4FAB-8C2F-317398231A1D}"/>
    <cellStyle name="Normal 12 3 3" xfId="25210" xr:uid="{A44105A8-3F99-42D9-928D-CDEC768C9890}"/>
    <cellStyle name="Normal 12 3 3 2" xfId="36269" xr:uid="{40B6C3B6-0504-4B3A-8ED4-CF38653659E6}"/>
    <cellStyle name="Normal 12 3 4" xfId="25211" xr:uid="{93FCA562-0F09-4B14-AA66-2356BA8213EE}"/>
    <cellStyle name="Normal 12 3 4 2" xfId="36652" xr:uid="{28A9737D-E2C3-45C7-A048-168F7F8A9A42}"/>
    <cellStyle name="Normal 12 3 5" xfId="24887" xr:uid="{76CF8509-96A4-49B3-9700-5B571F9D097A}"/>
    <cellStyle name="Normal 12 3 6" xfId="32665" xr:uid="{B8366DED-966C-4E64-BBD8-530BCED361EB}"/>
    <cellStyle name="Normal 12 3 7" xfId="33756" xr:uid="{B260C65E-9F80-4281-8D7E-2E7B2DFFEAA8}"/>
    <cellStyle name="Normal 12 4" xfId="24926" xr:uid="{E7FB7620-199F-4F48-8A8F-1324388317C4}"/>
    <cellStyle name="Normal 12 4 2" xfId="37026" xr:uid="{A6C6EE8A-CC4D-455B-9459-719070F04390}"/>
    <cellStyle name="Normal 12 5" xfId="24971" xr:uid="{657DC493-7BDD-46F7-91FA-13B1CF759699}"/>
    <cellStyle name="Normal 12 5 2" xfId="37045" xr:uid="{310ED98B-0672-4C9C-8455-4C2334E9F9A2}"/>
    <cellStyle name="Normal 12 6" xfId="26349" xr:uid="{8E217A17-F0BF-4DCC-BD55-DD8E79CC65E7}"/>
    <cellStyle name="Normal 120" xfId="23781" xr:uid="{03C0FB55-0F76-4E05-AB2A-32F6106D0219}"/>
    <cellStyle name="Normal 120 2" xfId="32985" xr:uid="{3EA10193-DEBD-45CB-B575-A03BA4C24A35}"/>
    <cellStyle name="Normal 121" xfId="23782" xr:uid="{4C220E1D-0146-410C-9E1D-F82548C08544}"/>
    <cellStyle name="Normal 121 2" xfId="32986" xr:uid="{692FF478-AE67-4E69-912C-FB2FE1427517}"/>
    <cellStyle name="Normal 122" xfId="23783" xr:uid="{88759511-D7BD-4125-9C92-0B7DF6CDC9C7}"/>
    <cellStyle name="Normal 122 2" xfId="32987" xr:uid="{18BA97DD-14BC-46C0-9EF2-172EF6DC95AB}"/>
    <cellStyle name="Normal 123" xfId="23784" xr:uid="{BCB36CA6-2199-4EFB-90B0-92B68B40FFFA}"/>
    <cellStyle name="Normal 123 2" xfId="32988" xr:uid="{C4E7B6F9-033A-42F8-BA5E-86F30694C982}"/>
    <cellStyle name="Normal 124" xfId="23785" xr:uid="{37D3A953-CBFB-4AAF-87FD-715D62AEF24C}"/>
    <cellStyle name="Normal 124 2" xfId="32989" xr:uid="{72ABC49F-BF24-4AAA-B158-DAF0968FF2BD}"/>
    <cellStyle name="Normal 125" xfId="23786" xr:uid="{FAD41B40-25D9-4E88-A192-B14C6E088ADE}"/>
    <cellStyle name="Normal 125 2" xfId="32990" xr:uid="{C6A6AB93-F71C-4BBC-A69D-B55365FECC07}"/>
    <cellStyle name="Normal 126" xfId="23787" xr:uid="{E7F81CE5-308C-4D60-803E-E292E59F9D5A}"/>
    <cellStyle name="Normal 126 2" xfId="32991" xr:uid="{063D44C5-1EDC-4C3C-8EBE-7EE2844882BB}"/>
    <cellStyle name="Normal 127" xfId="82" xr:uid="{275352B9-E11E-470F-9668-5EBDD124553C}"/>
    <cellStyle name="Normal 127 10" xfId="21398" xr:uid="{38ACDF6F-3DDB-4C39-A586-80E00B1B0145}"/>
    <cellStyle name="Normal 127 11" xfId="28479" xr:uid="{044D5E09-95B2-44AF-81BF-D1729D433325}"/>
    <cellStyle name="Normal 127 12" xfId="30786" xr:uid="{3D565DF4-8457-4404-AA06-37A461B0231F}"/>
    <cellStyle name="Normal 127 13" xfId="33052" xr:uid="{7C2B57F0-17AD-4300-B836-328ED214E25F}"/>
    <cellStyle name="Normal 127 2" xfId="1501" xr:uid="{D21CEA50-A2DF-46D8-A06D-4DD87E444A5C}"/>
    <cellStyle name="Normal 127 2 2" xfId="4342" xr:uid="{2872957F-B4EB-4107-A4EF-12C91EC3D5CE}"/>
    <cellStyle name="Normal 127 2 3" xfId="7284" xr:uid="{57213921-5D3F-419C-A0DC-E90210D7E621}"/>
    <cellStyle name="Normal 127 2 4" xfId="15432" xr:uid="{02DE0593-2431-4D51-8089-830FD8C6F6CC}"/>
    <cellStyle name="Normal 127 2 5" xfId="17707" xr:uid="{652EB570-70A6-4229-ACAF-41958650D476}"/>
    <cellStyle name="Normal 127 2 6" xfId="19982" xr:uid="{DF4231F5-7493-418A-BF3D-96CC2BAB44F4}"/>
    <cellStyle name="Normal 127 2 7" xfId="29407" xr:uid="{59E298D4-4369-4D37-9D66-C6EABBA52937}"/>
    <cellStyle name="Normal 127 2 8" xfId="34468" xr:uid="{E9E6992A-BAB1-4B62-8343-5A6939919034}"/>
    <cellStyle name="Normal 127 3" xfId="2339" xr:uid="{460EFD1F-D881-465F-88C1-BD5C20D9F3F6}"/>
    <cellStyle name="Normal 127 3 2" xfId="5180" xr:uid="{7B5CEA56-3A06-41E4-8AB9-353D26FBF619}"/>
    <cellStyle name="Normal 127 3 3" xfId="8121" xr:uid="{9CDF45C7-0702-4A35-9A4A-583C9DC0C103}"/>
    <cellStyle name="Normal 127 3 4" xfId="16270" xr:uid="{FF824E71-476E-4D79-9E57-63E5276269E7}"/>
    <cellStyle name="Normal 127 3 5" xfId="18545" xr:uid="{3F061D12-AA30-413A-BDBC-3305B5F3FF26}"/>
    <cellStyle name="Normal 127 3 6" xfId="20820" xr:uid="{A8113053-035B-44F1-96D6-A7393C9113F2}"/>
    <cellStyle name="Normal 127 3 7" xfId="30231" xr:uid="{3345B8D3-3ADF-469D-AC46-1080D32380AF}"/>
    <cellStyle name="Normal 127 3 8" xfId="35305" xr:uid="{F8E9AA57-F8A4-440B-8E82-B8A88538B48E}"/>
    <cellStyle name="Normal 127 4" xfId="2917" xr:uid="{59E908EC-A0E4-4F00-ADBA-3ACF7C910945}"/>
    <cellStyle name="Normal 127 4 2" xfId="11796" xr:uid="{4068D175-1A25-4A7B-B7DA-D325C8DFE261}"/>
    <cellStyle name="Normal 127 5" xfId="3488" xr:uid="{E4795E20-11EA-4867-AE84-F5A81D543921}"/>
    <cellStyle name="Normal 127 6" xfId="5760" xr:uid="{D75062EC-5BA7-4185-ACF5-8F3E2B6688C9}"/>
    <cellStyle name="Normal 127 7" xfId="14578" xr:uid="{C7FCF83A-4111-4C03-B90B-EBA159B8F6F6}"/>
    <cellStyle name="Normal 127 8" xfId="16853" xr:uid="{B46FBF4D-E8EF-4A09-AA35-471DDC3699C2}"/>
    <cellStyle name="Normal 127 9" xfId="19128" xr:uid="{04FA12BD-8A4B-4CAB-91F3-F903CAD96AEB}"/>
    <cellStyle name="Normal 128" xfId="23788" xr:uid="{011F3780-871E-4612-BB65-8989F0BA22B3}"/>
    <cellStyle name="Normal 128 2" xfId="32992" xr:uid="{9BAFF80A-9C7D-4B79-844E-2EA678900C8B}"/>
    <cellStyle name="Normal 129" xfId="23789" xr:uid="{A39667DE-CA60-466A-9496-76704CAE9B12}"/>
    <cellStyle name="Normal 129 2" xfId="32993" xr:uid="{6814E60E-F471-4A16-9F70-E594A03F3045}"/>
    <cellStyle name="Normal 13" xfId="1468" xr:uid="{1C070EE8-7723-4F2E-8074-0244AE51F122}"/>
    <cellStyle name="Normal 13 10" xfId="25212" xr:uid="{98BD486B-939D-415F-BA07-EEF90D515D0D}"/>
    <cellStyle name="Normal 13 10 2" xfId="36032" xr:uid="{A8C63404-0588-4370-9AA3-C641E7A87FAF}"/>
    <cellStyle name="Normal 13 11" xfId="25213" xr:uid="{033FB1DE-3783-43BC-BB3D-8BC4063C6A44}"/>
    <cellStyle name="Normal 13 11 2" xfId="37060" xr:uid="{8C2A228A-B041-450B-9CA6-8EE942ECEA0B}"/>
    <cellStyle name="Normal 13 12" xfId="24120" xr:uid="{CF479239-0EB3-47C9-8CE3-C5D29CA13768}"/>
    <cellStyle name="Normal 13 13" xfId="32666" xr:uid="{EA3F9B83-31EC-415B-A31F-9F971062E1EA}"/>
    <cellStyle name="Normal 13 14" xfId="34433" xr:uid="{875376D2-723F-4855-9C33-BD2AB8DB2D06}"/>
    <cellStyle name="Normal 13 2" xfId="4307" xr:uid="{66D51B99-D1F7-40A8-97F9-8B5EE961F058}"/>
    <cellStyle name="Normal 13 2 2" xfId="23590" xr:uid="{8C5C2D19-E41A-49C7-AF88-FF70A5537F1E}"/>
    <cellStyle name="Normal 13 2 2 2" xfId="24624" xr:uid="{539FBE6B-27EA-45F8-B307-98244F392CD4}"/>
    <cellStyle name="Normal 13 2 2 2 2" xfId="36692" xr:uid="{CE4A7211-7D2B-4D64-9962-F8B7855E0FDA}"/>
    <cellStyle name="Normal 13 2 2 3" xfId="25214" xr:uid="{58D47C97-4992-4070-88F1-3671C324C34E}"/>
    <cellStyle name="Normal 13 2 2 3 2" xfId="36473" xr:uid="{B9228656-BA9B-4C62-9264-F8497282D4C9}"/>
    <cellStyle name="Normal 13 2 2 4" xfId="25215" xr:uid="{D3E58439-0F68-479C-95F5-264D8D23BEAB}"/>
    <cellStyle name="Normal 13 2 2 4 2" xfId="35851" xr:uid="{B8324732-E8EA-40BE-AFCB-8CC3C485A11B}"/>
    <cellStyle name="Normal 13 2 2 5" xfId="25216" xr:uid="{E5BE6D72-35C1-4C39-A38E-611B14CCDABF}"/>
    <cellStyle name="Normal 13 2 2 5 2" xfId="33943" xr:uid="{4FFA3C11-C7E8-46F5-8722-2ED94B238C8B}"/>
    <cellStyle name="Normal 13 2 2 6" xfId="24122" xr:uid="{6682F053-77EE-4FE5-BAA9-DB65FB938FAE}"/>
    <cellStyle name="Normal 13 2 2 7" xfId="35862" xr:uid="{A093C38C-55F7-43B4-BB00-67CE025D0538}"/>
    <cellStyle name="Normal 13 2 3" xfId="24585" xr:uid="{8AACF8FB-B4B6-4483-8C41-26356BDF7A0D}"/>
    <cellStyle name="Normal 13 2 3 2" xfId="36525" xr:uid="{C07948C7-C142-4762-92C3-49A0BAF7D535}"/>
    <cellStyle name="Normal 13 2 4" xfId="25217" xr:uid="{90DFADCD-F1A3-4FC8-A8DB-63D07A567014}"/>
    <cellStyle name="Normal 13 2 4 2" xfId="36792" xr:uid="{C84A118A-0C16-4D37-9D6A-061831D2C177}"/>
    <cellStyle name="Normal 13 2 5" xfId="25218" xr:uid="{9E2F51FC-9037-4840-B873-296F802140DC}"/>
    <cellStyle name="Normal 13 2 5 2" xfId="36175" xr:uid="{6D55FF6D-630F-4643-98B3-8AE779F37A5F}"/>
    <cellStyle name="Normal 13 2 6" xfId="25219" xr:uid="{F21106C0-777F-4B26-B9D6-D4A90EDA92EB}"/>
    <cellStyle name="Normal 13 2 6 2" xfId="36579" xr:uid="{23642EB5-D947-47AE-8EB4-DB97B79E321D}"/>
    <cellStyle name="Normal 13 2 7" xfId="24121" xr:uid="{6BD71926-E8E5-4F1C-A232-809BDAF33228}"/>
    <cellStyle name="Normal 13 2 8" xfId="32809" xr:uid="{B7A62DAF-1BD9-4BB2-AA60-9A7DD4BA2FF9}"/>
    <cellStyle name="Normal 13 2 9" xfId="36484" xr:uid="{85671563-74BF-492F-B8C0-D79DB32868DA}"/>
    <cellStyle name="Normal 13 3" xfId="7250" xr:uid="{20827F20-C561-4BEB-8FC3-7BA0F685E056}"/>
    <cellStyle name="Normal 13 3 2" xfId="24623" xr:uid="{DB0CFDEA-CE3F-4D32-814A-719F43F6E80B}"/>
    <cellStyle name="Normal 13 3 2 2" xfId="34021" xr:uid="{06466B91-51E2-47C5-B8DA-08A813F2FCEA}"/>
    <cellStyle name="Normal 13 3 3" xfId="25220" xr:uid="{8487EAAB-AF06-40B1-B4AF-DF586CCC0B9C}"/>
    <cellStyle name="Normal 13 3 3 2" xfId="35958" xr:uid="{F3C1E760-C28E-465F-9D2B-412709AE0FE9}"/>
    <cellStyle name="Normal 13 3 4" xfId="25221" xr:uid="{7377095E-F61C-484F-901D-2E8FAFA8644E}"/>
    <cellStyle name="Normal 13 3 4 2" xfId="37004" xr:uid="{AD5A2733-021E-4C3D-978E-D2D7F425BDF0}"/>
    <cellStyle name="Normal 13 3 5" xfId="25222" xr:uid="{0DF6669C-EAE2-44AD-9A25-1D526C2FE07D}"/>
    <cellStyle name="Normal 13 3 5 2" xfId="36402" xr:uid="{7C77D5F1-6490-4991-AF00-F19099FBB361}"/>
    <cellStyle name="Normal 13 3 6" xfId="24123" xr:uid="{008942B0-BDF8-4A18-9B02-466AF2996AD2}"/>
    <cellStyle name="Normal 13 3 7" xfId="33747" xr:uid="{C2172021-6E75-425E-B98C-8B9E33CEBD5C}"/>
    <cellStyle name="Normal 13 4" xfId="15397" xr:uid="{4DA64B70-1C76-4C08-B007-81BC7214F301}"/>
    <cellStyle name="Normal 13 4 2" xfId="24733" xr:uid="{B07086EF-F50A-48A7-8A10-727CCAF70C21}"/>
    <cellStyle name="Normal 13 4 2 2" xfId="35991" xr:uid="{3CF3B259-4F53-4D60-9C2E-C960CDA8647F}"/>
    <cellStyle name="Normal 13 4 3" xfId="25223" xr:uid="{51D8E468-6882-4637-A934-B7D4EB3C7994}"/>
    <cellStyle name="Normal 13 4 3 2" xfId="33787" xr:uid="{070DB4DF-C104-4DD0-A2AA-E5D6A9EBCAAA}"/>
    <cellStyle name="Normal 13 4 4" xfId="25224" xr:uid="{451923EA-4E23-44C2-B4FA-409B351163B6}"/>
    <cellStyle name="Normal 13 4 4 2" xfId="34146" xr:uid="{6740D1E0-2E2D-46DF-B817-02D1195E435A}"/>
    <cellStyle name="Normal 13 4 5" xfId="25225" xr:uid="{15CA19B6-59C5-4CB3-94CE-87A1029AE31B}"/>
    <cellStyle name="Normal 13 4 5 2" xfId="36754" xr:uid="{DD51ED23-8D95-43E9-8F81-F866B808854E}"/>
    <cellStyle name="Normal 13 4 6" xfId="24124" xr:uid="{F32019D4-E9F1-49D4-A177-E34F3E0BADCA}"/>
    <cellStyle name="Normal 13 4 7" xfId="36822" xr:uid="{5B702074-EB1C-4634-9CBD-508F07B43D6A}"/>
    <cellStyle name="Normal 13 5" xfId="17672" xr:uid="{4C4893CE-3CE5-49C0-9253-7185B04D3F33}"/>
    <cellStyle name="Normal 13 5 2" xfId="24822" xr:uid="{A34B3090-4E46-4028-A020-7076AD9B4174}"/>
    <cellStyle name="Normal 13 5 2 2" xfId="36430" xr:uid="{78887E60-241C-43D2-9BF8-6FFB87EC4995}"/>
    <cellStyle name="Normal 13 5 3" xfId="25226" xr:uid="{417611A0-D90F-4437-8990-A46572A9A631}"/>
    <cellStyle name="Normal 13 5 3 2" xfId="36135" xr:uid="{EB608797-D1A4-4326-8FC7-988C9C9C5613}"/>
    <cellStyle name="Normal 13 5 4" xfId="25227" xr:uid="{51A9AA93-73BE-47E1-BA0F-9BC91FB6ABC9}"/>
    <cellStyle name="Normal 13 5 4 2" xfId="36542" xr:uid="{E214E886-882B-4420-B82E-BEC16A053DAC}"/>
    <cellStyle name="Normal 13 5 5" xfId="25228" xr:uid="{63070423-5A82-46FF-9240-ED5B75B00663}"/>
    <cellStyle name="Normal 13 5 5 2" xfId="35920" xr:uid="{A1D40B65-35A9-4444-A9D7-FF43B778DC95}"/>
    <cellStyle name="Normal 13 5 6" xfId="24125" xr:uid="{E471C8F1-97AD-47BE-B178-4F3AEEBDC46F}"/>
    <cellStyle name="Normal 13 5 7" xfId="36203" xr:uid="{A11C6BD6-327C-4648-BCD9-2B6673CEF2FF}"/>
    <cellStyle name="Normal 13 6" xfId="19947" xr:uid="{352B2D85-60AC-489D-9DE3-6CF7614DEE43}"/>
    <cellStyle name="Normal 13 6 2" xfId="25229" xr:uid="{2D49A354-DF59-424B-8B30-527711AC5D0F}"/>
    <cellStyle name="Normal 13 6 2 2" xfId="36977" xr:uid="{946AA1E7-9866-4A05-8904-7153D8AB1E0A}"/>
    <cellStyle name="Normal 13 6 3" xfId="25230" xr:uid="{D956EC39-0CB0-44FC-B554-856B577EAEB4}"/>
    <cellStyle name="Normal 13 6 3 2" xfId="36363" xr:uid="{5104D38A-6EA8-4F03-B542-1D97DF209560}"/>
    <cellStyle name="Normal 13 6 4" xfId="25231" xr:uid="{C95DE7F8-D22E-4BA7-B531-3103556736FA}"/>
    <cellStyle name="Normal 13 6 4 2" xfId="33763" xr:uid="{31BDF3F4-1BC2-4CAE-98F7-01F35D30A854}"/>
    <cellStyle name="Normal 13 6 5" xfId="24890" xr:uid="{FBBAB5C2-E4EA-4A95-A375-A19E8394DC30}"/>
    <cellStyle name="Normal 13 6 6" xfId="36568" xr:uid="{0F02C56A-DF19-4EDD-AF95-EC287E90C0A7}"/>
    <cellStyle name="Normal 13 7" xfId="23358" xr:uid="{0BC6A15D-C19E-4881-B8B9-34862A9EB4FD}"/>
    <cellStyle name="Normal 13 7 2" xfId="24536" xr:uid="{7E271181-13E3-49E2-BF37-298CBD4F7BE8}"/>
    <cellStyle name="Normal 13 7 3" xfId="36619" xr:uid="{397E0D1E-EED5-4F6A-A10B-74CC2D0BFC57}"/>
    <cellStyle name="Normal 13 8" xfId="24927" xr:uid="{4F2EFD0E-25A8-43C5-8988-337860EFEBE6}"/>
    <cellStyle name="Normal 13 8 2" xfId="36431" xr:uid="{7BC8358A-7A5D-4C73-A761-243756AF311E}"/>
    <cellStyle name="Normal 13 9" xfId="24972" xr:uid="{B5A36128-AE76-4189-9A68-149662184874}"/>
    <cellStyle name="Normal 13 9 2" xfId="36456" xr:uid="{14DF1C7B-73F2-4906-98F1-3EB35138D9AB}"/>
    <cellStyle name="Normal 130" xfId="23790" xr:uid="{C6F823EE-CD95-48C1-86E2-7572B15B6110}"/>
    <cellStyle name="Normal 130 2" xfId="32994" xr:uid="{8B11E7D6-FC3F-4A0E-9E53-20BD34E0FCA9}"/>
    <cellStyle name="Normal 131" xfId="23791" xr:uid="{18C32F40-A03A-48BD-BECE-293B8A2FE870}"/>
    <cellStyle name="Normal 131 2" xfId="32995" xr:uid="{92FA5B42-6A6D-4E5C-8C2D-CC82D7EF3DB7}"/>
    <cellStyle name="Normal 132" xfId="23792" xr:uid="{E8015A10-BA6F-424D-8B36-67AA5C2D0D3D}"/>
    <cellStyle name="Normal 132 2" xfId="32996" xr:uid="{A227D642-1FB2-45AE-8506-2F579943540C}"/>
    <cellStyle name="Normal 133" xfId="23793" xr:uid="{D57AF887-B0DA-4EA4-8559-8C50D238A8F4}"/>
    <cellStyle name="Normal 133 2" xfId="32997" xr:uid="{E39DFC0A-EAEB-4645-8AF4-30FE29520F97}"/>
    <cellStyle name="Normal 134" xfId="23255" xr:uid="{45B462A8-9140-40DC-BAD5-8E5744005F5B}"/>
    <cellStyle name="Normal 134 2" xfId="42434" xr:uid="{686E2A03-42CA-4530-8D6D-FE19E614BE93}"/>
    <cellStyle name="Normal 135" xfId="23553" xr:uid="{B70606AD-FA41-4027-B720-B737C0589AC1}"/>
    <cellStyle name="Normal 135 2" xfId="42435" xr:uid="{AB867A99-EFED-4C90-93FB-36165E0F60DB}"/>
    <cellStyle name="Normal 136" xfId="23826" xr:uid="{0FD8BE55-B8DF-4762-B072-982318FA1E4F}"/>
    <cellStyle name="Normal 136 2" xfId="42437" xr:uid="{716A79B4-DFCE-4BD2-A87B-6E8C2D2E30CB}"/>
    <cellStyle name="Normal 137" xfId="23842" xr:uid="{2A75E6D4-02BD-4CBD-8805-E08042A6AF13}"/>
    <cellStyle name="Normal 138" xfId="23847" xr:uid="{1B4C3EA1-3E3D-48E9-9928-D6A9C1A76E7D}"/>
    <cellStyle name="Normal 139" xfId="23860" xr:uid="{ADB9BA5E-D620-4E03-B4EB-9789F34E0EE2}"/>
    <cellStyle name="Normal 14" xfId="2320" xr:uid="{A16696BF-112D-4142-9811-4617BFD37A38}"/>
    <cellStyle name="Normal 14 10" xfId="32667" xr:uid="{94C06D1F-3961-4AEB-B577-5BE58D80D5A9}"/>
    <cellStyle name="Normal 14 11" xfId="35286" xr:uid="{22652B83-4FD7-40F8-954A-31738150CB89}"/>
    <cellStyle name="Normal 14 2" xfId="5161" xr:uid="{80996CA6-1BCF-4BC6-AF64-7421D2BFBCC2}"/>
    <cellStyle name="Normal 14 2 2" xfId="23591" xr:uid="{3E399F7B-CB82-46BF-9041-D66147D28F99}"/>
    <cellStyle name="Normal 14 2 2 2" xfId="24824" xr:uid="{27C96EF1-7E62-4A91-A2AE-069D769C34DE}"/>
    <cellStyle name="Normal 14 2 2 3" xfId="34130" xr:uid="{6170AA83-B607-47AE-AE65-4379358078D6}"/>
    <cellStyle name="Normal 14 2 3" xfId="25232" xr:uid="{889487BD-BDFB-47D0-90DB-E0D5FA98A64E}"/>
    <cellStyle name="Normal 14 2 3 2" xfId="36827" xr:uid="{CC514F5B-0D2D-434F-ABED-C260603288E0}"/>
    <cellStyle name="Normal 14 2 4" xfId="25233" xr:uid="{C6059107-15A4-4083-A718-E7D60E5923FF}"/>
    <cellStyle name="Normal 14 2 4 2" xfId="36207" xr:uid="{EEF8FDF2-A18D-4E99-A4E0-E9D125B99089}"/>
    <cellStyle name="Normal 14 2 5" xfId="25234" xr:uid="{3CBC77EA-2E23-4D40-AD90-0634249A3EBE}"/>
    <cellStyle name="Normal 14 2 5 2" xfId="36613" xr:uid="{6490BF4E-D09E-4C00-8E43-8B4C1F326DC2}"/>
    <cellStyle name="Normal 14 2 6" xfId="24127" xr:uid="{69BEC8F0-7715-40B0-AE66-F55920C73DFF}"/>
    <cellStyle name="Normal 14 2 7" xfId="32810" xr:uid="{DABA6F9A-E70E-4DE0-952E-461CC79D4DDA}"/>
    <cellStyle name="Normal 14 2 8" xfId="35988" xr:uid="{BBF1B0B7-9D38-470C-96E7-C9C6BDE2C495}"/>
    <cellStyle name="Normal 14 3" xfId="8102" xr:uid="{DEB7D2DC-9076-46AF-BAE9-4DA76F0B4207}"/>
    <cellStyle name="Normal 14 3 2" xfId="25235" xr:uid="{BD685430-A583-4E6C-BAE3-FA2BC215EDFE}"/>
    <cellStyle name="Normal 14 3 2 2" xfId="35992" xr:uid="{916B1EEB-8600-4C21-9A6E-0FDEFAA77ED0}"/>
    <cellStyle name="Normal 14 3 3" xfId="25236" xr:uid="{4F3701FD-33FD-4C83-8FF7-937A7F34B963}"/>
    <cellStyle name="Normal 14 3 3 2" xfId="37030" xr:uid="{E14DCA83-B1B3-450C-AC3F-65A82516DA38}"/>
    <cellStyle name="Normal 14 3 4" xfId="25237" xr:uid="{394B6B64-A0A9-4E2B-BA5D-0F2AC2EE3BA8}"/>
    <cellStyle name="Normal 14 3 4 2" xfId="36435" xr:uid="{A6FD6648-9CED-43A8-887A-35E1A4ED1464}"/>
    <cellStyle name="Normal 14 3 5" xfId="24892" xr:uid="{591D8CC4-7B7E-4292-965C-42FC31B6E45B}"/>
    <cellStyle name="Normal 14 3 6" xfId="36994" xr:uid="{E2FB0511-5271-41A6-BB4F-8DC857171B51}"/>
    <cellStyle name="Normal 14 4" xfId="16251" xr:uid="{C220B854-CCA4-4191-B4F5-FFF17C8B32D0}"/>
    <cellStyle name="Normal 14 4 2" xfId="24609" xr:uid="{EE21FC51-DEBB-4125-A0F3-3AE76CC8333C}"/>
    <cellStyle name="Normal 14 4 3" xfId="35936" xr:uid="{827986C1-B55E-4710-9157-4C44B0B68B5A}"/>
    <cellStyle name="Normal 14 5" xfId="18526" xr:uid="{FDD2FA1E-EC25-4782-B924-79FF56D3F973}"/>
    <cellStyle name="Normal 14 5 2" xfId="24928" xr:uid="{E9263F0E-FCC0-4765-85BC-45DC8FFBDB82}"/>
    <cellStyle name="Normal 14 5 3" xfId="33917" xr:uid="{F499AD18-1399-4F69-BB87-A2AD4323620C}"/>
    <cellStyle name="Normal 14 6" xfId="20801" xr:uid="{54C1E374-5C8F-4875-A3F9-9B9802C9B65D}"/>
    <cellStyle name="Normal 14 6 2" xfId="24973" xr:uid="{56A431CB-8304-4EAC-9198-64CED498CE38}"/>
    <cellStyle name="Normal 14 6 3" xfId="33912" xr:uid="{2F001AC5-06B0-4945-9EFD-F621F9AB16A2}"/>
    <cellStyle name="Normal 14 7" xfId="23359" xr:uid="{D37E1148-DAC6-45B3-97B2-B732DC0A8448}"/>
    <cellStyle name="Normal 14 7 2" xfId="25238" xr:uid="{27591FEA-5193-41CC-8800-8AEF2D68E578}"/>
    <cellStyle name="Normal 14 7 3" xfId="33930" xr:uid="{B196EE3C-46B3-4B4D-ACD1-396150291859}"/>
    <cellStyle name="Normal 14 8" xfId="25239" xr:uid="{AB1C8F65-D428-4834-AF49-FBEB2D69CEA4}"/>
    <cellStyle name="Normal 14 8 2" xfId="33984" xr:uid="{D610763E-D7EA-4777-9644-582209FC73A6}"/>
    <cellStyle name="Normal 14 9" xfId="24126" xr:uid="{1C7C8A19-07D5-477B-A575-0C0ED96E863A}"/>
    <cellStyle name="Normal 140" xfId="23869" xr:uid="{3C9C2D7D-0C38-496D-9E7F-CC11A301D0A3}"/>
    <cellStyle name="Normal 141" xfId="30767" xr:uid="{D156909E-5C29-4B39-BAA7-6F7D9E947270}"/>
    <cellStyle name="Normal 142" xfId="32998" xr:uid="{4EA611F6-AF1E-42A4-B218-DEBE62E62F45}"/>
    <cellStyle name="Normal 143" xfId="33327" xr:uid="{5FC22AE6-CA2A-4C4D-A8A8-0352105A74E1}"/>
    <cellStyle name="Normal 144" xfId="33777" xr:uid="{C317390F-92F0-4655-BD91-FDAAC5485E93}"/>
    <cellStyle name="Normal 145" xfId="36727" xr:uid="{1C5F6931-6E31-41C9-9DB1-2A9AB8467B59}"/>
    <cellStyle name="Normal 146" xfId="717" xr:uid="{F2FC6D39-5B1E-4ACF-BE3F-49DC0B111618}"/>
    <cellStyle name="Normal 147" xfId="40531" xr:uid="{2A8751D6-4C73-4D4B-BE53-F30451B6B346}"/>
    <cellStyle name="Normal 148" xfId="40533" xr:uid="{B3DE1121-082E-4188-BB42-C4FD993EFD11}"/>
    <cellStyle name="Normal 149" xfId="42300" xr:uid="{6FB74C37-8445-4C6C-9F5A-F5C3ACD0D6D1}"/>
    <cellStyle name="Normal 15" xfId="2880" xr:uid="{DB18475E-044A-4829-8C94-3698ED9EDCEA}"/>
    <cellStyle name="Normal 15 2" xfId="11759" xr:uid="{DE273C60-6C9D-41B9-8A2C-3C559B609F18}"/>
    <cellStyle name="Normal 15 2 2" xfId="23592" xr:uid="{128BEE84-20D0-42F5-B388-29FA30DFD461}"/>
    <cellStyle name="Normal 15 2 3" xfId="24757" xr:uid="{E6D4F7F2-D85A-4CF0-858F-61706C1A0FA9}"/>
    <cellStyle name="Normal 15 2 4" xfId="32811" xr:uid="{E5DD37A5-6419-4691-A675-9ECCF6C36E7B}"/>
    <cellStyle name="Normal 15 2 5" xfId="35933" xr:uid="{E390F2ED-E6E3-4CAC-A9DD-1739DF114DFD}"/>
    <cellStyle name="Normal 15 3" xfId="6580" xr:uid="{ACB79AA2-0AD8-47E6-B8F8-44837151ED10}"/>
    <cellStyle name="Normal 15 3 2" xfId="24929" xr:uid="{E223283B-B296-4707-908C-B6AC3E448829}"/>
    <cellStyle name="Normal 15 3 3" xfId="33309" xr:uid="{CC60B445-A497-4D95-A83F-779DE230131B}"/>
    <cellStyle name="Normal 15 4" xfId="23360" xr:uid="{0CF08D0E-C153-4FD6-AB4B-F96966DB5AAF}"/>
    <cellStyle name="Normal 15 4 2" xfId="24974" xr:uid="{8B33AEC3-68D2-410A-9ABE-52D3AA9003CA}"/>
    <cellStyle name="Normal 15 4 3" xfId="33295" xr:uid="{107D48B1-5950-4FEA-89B9-D15AC4C0E86A}"/>
    <cellStyle name="Normal 15 5" xfId="24128" xr:uid="{C45A2CA8-EAE8-4CA1-A56B-7F8FEFFC0B18}"/>
    <cellStyle name="Normal 15 6" xfId="32668" xr:uid="{EA2ECE5B-DFCF-4F06-BA78-7A364609D33A}"/>
    <cellStyle name="Normal 15 7" xfId="37027" xr:uid="{C0D0A65B-F5A0-4636-9B32-E97076EB1547}"/>
    <cellStyle name="Normal 150" xfId="42354" xr:uid="{F8B669E1-322B-49A4-9EEC-FCB09974DEE3}"/>
    <cellStyle name="Normal 151" xfId="42442" xr:uid="{693B0470-CF8D-4E5A-B593-F4B80F9191D8}"/>
    <cellStyle name="Normal 152" xfId="42443" xr:uid="{CB59A612-8DFD-4DCD-8FD5-43661F9DDD3E}"/>
    <cellStyle name="Normal 16" xfId="78" xr:uid="{92BE32EE-D1A0-4F93-858B-013900B84A71}"/>
    <cellStyle name="Normal 16 10" xfId="21394" xr:uid="{AE0ECFA9-B1FC-48A7-BE8E-51437084F36A}"/>
    <cellStyle name="Normal 16 11" xfId="24129" xr:uid="{A98C9B00-0D31-468D-BDF5-8A54B4FF2D11}"/>
    <cellStyle name="Normal 16 12" xfId="30782" xr:uid="{80865CB1-A302-4A89-9540-19B533118AE1}"/>
    <cellStyle name="Normal 16 13" xfId="33048" xr:uid="{334B06D4-D7A0-45AE-BB99-3C0EAA9908FF}"/>
    <cellStyle name="Normal 16 2" xfId="1497" xr:uid="{6F6543AA-3AB1-4D6D-995D-03F4F4AF5DCC}"/>
    <cellStyle name="Normal 16 2 10" xfId="34464" xr:uid="{0058BCDA-A0B3-48E1-9070-A3D9D2CB5A02}"/>
    <cellStyle name="Normal 16 2 2" xfId="4338" xr:uid="{9732AB29-2896-4919-A54C-2AA2CE17A484}"/>
    <cellStyle name="Normal 16 2 2 2" xfId="23733" xr:uid="{40E54DB2-A52B-4C1D-8D23-F9F817DD0928}"/>
    <cellStyle name="Normal 16 2 2 3" xfId="25240" xr:uid="{C293BA9F-CAD7-4AEE-A6AE-FCED9F2F7D05}"/>
    <cellStyle name="Normal 16 2 2 4" xfId="32937" xr:uid="{12DCC1EC-F8C4-4B14-86BB-35D0E52A8B76}"/>
    <cellStyle name="Normal 16 2 2 5" xfId="33009" xr:uid="{87251C18-CF96-4322-8522-2E2A980FE04A}"/>
    <cellStyle name="Normal 16 2 3" xfId="7280" xr:uid="{0FA970CE-9419-4B9E-9320-AF254D26CCB1}"/>
    <cellStyle name="Normal 16 2 3 2" xfId="25241" xr:uid="{08397F97-BE91-406E-8FC9-54548DDFE5D6}"/>
    <cellStyle name="Normal 16 2 3 3" xfId="36736" xr:uid="{1F1FC548-487F-48A9-9052-C6018AA8CB7B}"/>
    <cellStyle name="Normal 16 2 4" xfId="15428" xr:uid="{7B13EF70-973B-4EE8-87E7-1771F6F91D12}"/>
    <cellStyle name="Normal 16 2 4 2" xfId="25242" xr:uid="{E9510F0C-36A8-41F5-8E8E-FB41199DE02E}"/>
    <cellStyle name="Normal 16 2 4 3" xfId="36117" xr:uid="{3240F923-5703-4C7E-B527-B5807E942D8A}"/>
    <cellStyle name="Normal 16 2 5" xfId="17703" xr:uid="{CF4F5088-7B65-44E1-A6CD-B7DD25703386}"/>
    <cellStyle name="Normal 16 2 6" xfId="19978" xr:uid="{A707E4DD-3A99-46D2-BF6D-09A22E4F25B7}"/>
    <cellStyle name="Normal 16 2 7" xfId="23555" xr:uid="{86D981E4-5BD4-4054-BC67-68CD04EAB8E0}"/>
    <cellStyle name="Normal 16 2 8" xfId="24758" xr:uid="{463954C1-D7CB-4FFE-B071-6E6173D2A371}"/>
    <cellStyle name="Normal 16 2 9" xfId="32784" xr:uid="{961E3219-D757-49C4-8CB9-A34B2BEEE549}"/>
    <cellStyle name="Normal 16 3" xfId="2335" xr:uid="{215E5547-797F-40F2-AEE4-49EDA88719C2}"/>
    <cellStyle name="Normal 16 3 10" xfId="35301" xr:uid="{F92F505A-776F-482E-98ED-A616488144B5}"/>
    <cellStyle name="Normal 16 3 2" xfId="5176" xr:uid="{D35E108D-915E-437A-B532-D5175E891F03}"/>
    <cellStyle name="Normal 16 3 3" xfId="8117" xr:uid="{F94C6406-2B32-42D4-BCA1-838C01E8ADA8}"/>
    <cellStyle name="Normal 16 3 4" xfId="16266" xr:uid="{3B949D4C-B18B-4A55-8AA8-C2E19EECB3CB}"/>
    <cellStyle name="Normal 16 3 5" xfId="18541" xr:uid="{304AF09D-7A6D-49E4-8E5E-AA99C86B84C5}"/>
    <cellStyle name="Normal 16 3 6" xfId="20816" xr:uid="{D5A3A773-FF8A-4BA5-B619-39005631E590}"/>
    <cellStyle name="Normal 16 3 7" xfId="23593" xr:uid="{9EBCEF3A-FE91-46B4-947B-FA358802E2C5}"/>
    <cellStyle name="Normal 16 3 8" xfId="24930" xr:uid="{87071B89-C329-4986-8E37-C512386B3AD2}"/>
    <cellStyle name="Normal 16 3 9" xfId="32812" xr:uid="{42E46587-3D49-448F-B6E5-C951B42BA3FE}"/>
    <cellStyle name="Normal 16 4" xfId="2913" xr:uid="{B5AFB198-FBAD-4C17-AEBA-A35E660C45A3}"/>
    <cellStyle name="Normal 16 4 2" xfId="11792" xr:uid="{041D08B0-577E-485B-A3D8-3B5F22B28F05}"/>
    <cellStyle name="Normal 16 4 3" xfId="24975" xr:uid="{1E96D6FA-4A9B-4268-AFCA-F7DA071B949C}"/>
    <cellStyle name="Normal 16 4 4" xfId="33764" xr:uid="{4B1D7E43-B1D7-4381-B079-24F9CED257B3}"/>
    <cellStyle name="Normal 16 5" xfId="3484" xr:uid="{645CAA0C-E195-4F52-B9C5-C7D531AF32BC}"/>
    <cellStyle name="Normal 16 5 2" xfId="25243" xr:uid="{EB4E1547-A672-43F3-9725-D1CC1A5DAF2F}"/>
    <cellStyle name="Normal 16 5 3" xfId="36523" xr:uid="{D26C5F0A-4260-4D14-A670-2FAF2689E96A}"/>
    <cellStyle name="Normal 16 6" xfId="5756" xr:uid="{BA6D30A7-8FD7-477D-80DC-596CE9BFA228}"/>
    <cellStyle name="Normal 16 6 2" xfId="25244" xr:uid="{59BC3243-8CBC-42B3-870D-3821465B2138}"/>
    <cellStyle name="Normal 16 6 3" xfId="35901" xr:uid="{18182520-186F-4B0B-A7C7-D055895503B4}"/>
    <cellStyle name="Normal 16 7" xfId="14574" xr:uid="{D1071F4A-0E79-4379-8844-1184FFE4F334}"/>
    <cellStyle name="Normal 16 8" xfId="16849" xr:uid="{2F65BCDB-8B42-426C-A219-0A44AFD175C7}"/>
    <cellStyle name="Normal 16 9" xfId="19124" xr:uid="{36ADC936-6746-4E36-AA3B-D2A86A092294}"/>
    <cellStyle name="Normal 17" xfId="5721" xr:uid="{85AC689E-F149-4A55-B94B-11B8C62859B9}"/>
    <cellStyle name="Normal 17 2" xfId="10428" xr:uid="{BBB3E289-D8ED-4D4B-A16A-B811BFAEE335}"/>
    <cellStyle name="Normal 17 2 2" xfId="23594" xr:uid="{FAF3A325-3F48-4561-A8F8-86A80616E6E6}"/>
    <cellStyle name="Normal 17 2 3" xfId="24931" xr:uid="{4ACBC14F-8CFC-4A48-8CCF-514026FA0824}"/>
    <cellStyle name="Normal 17 2 4" xfId="32813" xr:uid="{61C12C4A-AF6F-4015-AB31-ADDD895F0526}"/>
    <cellStyle name="Normal 17 2 5" xfId="36743" xr:uid="{4B0D844E-1872-474E-87FC-3CB8216F4AC3}"/>
    <cellStyle name="Normal 17 3" xfId="23361" xr:uid="{3E28B475-2103-4214-91B2-88F257A25675}"/>
    <cellStyle name="Normal 17 3 2" xfId="24976" xr:uid="{48FC2824-3DB8-4110-A1ED-7F1CCE3B560C}"/>
    <cellStyle name="Normal 17 3 3" xfId="34100" xr:uid="{49DE9375-5F52-4B98-8C65-3AA2F9FA3B28}"/>
    <cellStyle name="Normal 17 4" xfId="24130" xr:uid="{0A03BAEC-135E-497B-9091-50EA68EA9501}"/>
    <cellStyle name="Normal 17 5" xfId="32669" xr:uid="{159F34DF-A27F-4B5C-A70C-585F2F390340}"/>
    <cellStyle name="Normal 18" xfId="12" xr:uid="{B38D55BE-BFFA-4484-8DCA-457B0063C32A}"/>
    <cellStyle name="Normal 18 2" xfId="23595" xr:uid="{E166F5E6-DE4B-4AE2-B36E-07D98A54521E}"/>
    <cellStyle name="Normal 18 2 2" xfId="24932" xr:uid="{C266C55C-6801-4AAD-930C-72B99140FA7B}"/>
    <cellStyle name="Normal 18 2 3" xfId="32814" xr:uid="{97BACA44-7757-455C-8762-C06CC9218095}"/>
    <cellStyle name="Normal 18 2 4" xfId="36124" xr:uid="{059F6E2E-57A3-4AC5-BE74-F1558735047C}"/>
    <cellStyle name="Normal 18 3" xfId="24977" xr:uid="{62AC7180-A2EA-46EE-9F71-BF987582BA29}"/>
    <cellStyle name="Normal 18 3 2" xfId="36732" xr:uid="{79010D9F-DC36-4EBD-B7AB-8BE98BFD38ED}"/>
    <cellStyle name="Normal 18 4" xfId="24131" xr:uid="{F0375A6F-0478-4194-ACC5-DD197A666472}"/>
    <cellStyle name="Normal 18 5" xfId="32670" xr:uid="{965A1CF8-18D7-4351-9C33-C6F98F335F21}"/>
    <cellStyle name="Normal 18 6" xfId="21361" xr:uid="{627FDE3F-DF04-4E8C-B8FF-BDD435B5A7FF}"/>
    <cellStyle name="Normal 19" xfId="23362" xr:uid="{8D0D0DEF-C126-4D76-9842-DD788D8D9EB1}"/>
    <cellStyle name="Normal 19 2" xfId="23596" xr:uid="{8FE705EA-4D1B-4C55-85D9-66A35955393C}"/>
    <cellStyle name="Normal 19 2 2" xfId="24933" xr:uid="{4DB1CA5E-046A-4808-BBBB-5DEA650E388C}"/>
    <cellStyle name="Normal 19 2 3" xfId="32815" xr:uid="{1E17B317-FF85-405E-8D02-ECFD2C1DE79E}"/>
    <cellStyle name="Normal 19 2 4" xfId="36530" xr:uid="{E167E847-03E9-4B97-9613-5F74573BE188}"/>
    <cellStyle name="Normal 19 3" xfId="24978" xr:uid="{20184C79-5397-4759-BB04-28A12EF7A255}"/>
    <cellStyle name="Normal 19 3 2" xfId="36113" xr:uid="{BD56D6F3-292D-43E2-BD03-80ECA6550284}"/>
    <cellStyle name="Normal 19 4" xfId="24132" xr:uid="{20E0B1A3-96B8-497D-BA66-259DBCCD8863}"/>
    <cellStyle name="Normal 19 5" xfId="32671" xr:uid="{A3B3F72A-DD91-4869-A0EF-1FAE9A6D1AC4}"/>
    <cellStyle name="Normal 2" xfId="5" xr:uid="{00000000-0005-0000-0000-000004000000}"/>
    <cellStyle name="Normal 2 2" xfId="71" xr:uid="{541FDE43-3C29-4DF2-A40E-B9E706628E85}"/>
    <cellStyle name="Normal 2 2 2" xfId="357" xr:uid="{3CC52F64-0F22-4070-83A7-E0C1600D8EAB}"/>
    <cellStyle name="Normal 2 2 2 2" xfId="28751" xr:uid="{FAB66866-3DC4-4278-A761-A516F93913E5}"/>
    <cellStyle name="Normal 2 2 2 3" xfId="24935" xr:uid="{2EC90213-69FB-40E9-8410-166F07320200}"/>
    <cellStyle name="Normal 2 2 2 4" xfId="36966" xr:uid="{A3F3676A-6899-44DE-BA93-9F5C1907FF29}"/>
    <cellStyle name="Normal 2 2 3" xfId="23602" xr:uid="{EC208EE3-658E-49BD-89F3-C0C891C9A557}"/>
    <cellStyle name="Normal 2 2 3 2" xfId="24984" xr:uid="{C04FB201-A179-4C6C-A0ED-D17248CB4299}"/>
    <cellStyle name="Normal 2 2 3 3" xfId="32821" xr:uid="{1149409E-5FBC-46F3-B7F3-3655B40E0443}"/>
    <cellStyle name="Normal 2 2 3 4" xfId="36875" xr:uid="{3E664AAA-23F7-4BA6-B93F-053E35ABCD7A}"/>
    <cellStyle name="Normal 2 2 4" xfId="11" xr:uid="{74C530C8-C589-4FFF-88C6-90057861767C}"/>
    <cellStyle name="Normal 2 2 4 2" xfId="32677" xr:uid="{2D6047A6-C69C-40A0-BF30-B0F9607BB8FB}"/>
    <cellStyle name="Normal 2 2 4 3" xfId="23368" xr:uid="{C3AA52E5-52AE-4D7F-8800-34188F52267D}"/>
    <cellStyle name="Normal 2 3" xfId="9" xr:uid="{00000000-0005-0000-0000-000005000000}"/>
    <cellStyle name="Normal 2 3 2" xfId="358" xr:uid="{16CA6E65-5C48-4ED6-9EBA-507341A99DF5}"/>
    <cellStyle name="Normal 2 3 2 2" xfId="28752" xr:uid="{A91C7EFC-9319-4FD8-8FBC-C0FCD08A1AC6}"/>
    <cellStyle name="Normal 2 3 2 3" xfId="23383" xr:uid="{685A1905-32DF-42FB-8CB2-B6DE50219228}"/>
    <cellStyle name="Normal 2 4" xfId="359" xr:uid="{EEE873F6-24EC-4F66-9860-7DDAB2C366D3}"/>
    <cellStyle name="Normal 2 4 2" xfId="23562" xr:uid="{EC454C28-7CF0-47CB-A0C6-BB12520A8F87}"/>
    <cellStyle name="Normal 2 4 2 2" xfId="28753" xr:uid="{F73324AF-CB02-4323-B863-5D1F7A3F1279}"/>
    <cellStyle name="Normal 2 4 2 3" xfId="32791" xr:uid="{3AEE8ED4-E572-421C-A1C3-1D2067E6B258}"/>
    <cellStyle name="Normal 2 4 3" xfId="24934" xr:uid="{78C36A00-AEA2-4EED-BF5F-16F7A8A334D0}"/>
    <cellStyle name="Normal 2 4 4" xfId="35908" xr:uid="{AF90BCA4-6500-4F92-8DAD-091C536302F2}"/>
    <cellStyle name="Normal 2 5" xfId="733" xr:uid="{90424C56-939C-4171-A0F7-89727856FC93}"/>
    <cellStyle name="Normal 2 5 2" xfId="23256" xr:uid="{D5E1AECF-CFED-4A19-89E6-07EB9EA00A8D}"/>
    <cellStyle name="Normal 2 5 2 2" xfId="28465" xr:uid="{9EDFED05-0905-4BF9-860B-1B92E52F0F4A}"/>
    <cellStyle name="Normal 2 5 3" xfId="24960" xr:uid="{0687FC68-EEF4-462B-8E6A-1EA9125DF728}"/>
    <cellStyle name="Normal 2 5 4" xfId="32651" xr:uid="{85821D7E-C34C-437A-9803-A5631741B441}"/>
    <cellStyle name="Normal 2 5 5" xfId="36312" xr:uid="{323D32CB-FA34-495A-96FA-F7B16DCA790C}"/>
    <cellStyle name="Normal 2 6" xfId="6583" xr:uid="{58911B0C-8C14-4E1D-9AA2-8B2DC0FA97AB}"/>
    <cellStyle name="Normal 2 7" xfId="723" xr:uid="{F34EEE2F-563F-4DCB-859F-AB41E70CC3C7}"/>
    <cellStyle name="Normal 20" xfId="23363" xr:uid="{16B9515A-B9AD-4CC3-9948-73197ED3D61D}"/>
    <cellStyle name="Normal 20 2" xfId="23597" xr:uid="{011DA4A2-60C8-4D3E-9211-F3D13A9E3B77}"/>
    <cellStyle name="Normal 20 2 2" xfId="24826" xr:uid="{23B7047B-0E0B-4631-8C85-41C99BA1A216}"/>
    <cellStyle name="Normal 20 2 3" xfId="32816" xr:uid="{AC68C2DF-8DEF-4366-BB85-CF8486212885}"/>
    <cellStyle name="Normal 20 2 4" xfId="36731" xr:uid="{BC9EA306-1035-468A-9633-81353993B9F2}"/>
    <cellStyle name="Normal 20 3" xfId="24936" xr:uid="{6ED8626B-33D2-46BC-B05D-9B991751C44D}"/>
    <cellStyle name="Normal 20 3 2" xfId="33289" xr:uid="{7F7A3E55-F2A8-42E3-A5EF-1255AF239C11}"/>
    <cellStyle name="Normal 20 4" xfId="24979" xr:uid="{F0F9F8B7-C50F-4FEF-93E4-86EAFD65BF1D}"/>
    <cellStyle name="Normal 20 4 2" xfId="36518" xr:uid="{52C7CDBE-2A30-4D65-9CC0-9D70ABB31C4F}"/>
    <cellStyle name="Normal 20 5" xfId="25245" xr:uid="{C8D5DFCA-3C32-4AA8-88B1-CBDE287803C2}"/>
    <cellStyle name="Normal 20 5 2" xfId="36961" xr:uid="{0E74C44A-3129-419E-8B02-701CE2FDD20B}"/>
    <cellStyle name="Normal 20 6" xfId="25246" xr:uid="{C148052F-F9A3-4887-B681-CFF7A451CCC2}"/>
    <cellStyle name="Normal 20 6 2" xfId="36344" xr:uid="{D7E80F41-D9F7-4A24-8525-E0E1DF9005B0}"/>
    <cellStyle name="Normal 20 7" xfId="24133" xr:uid="{8490B6DA-7DBD-42CA-9B2A-03E98F101C29}"/>
    <cellStyle name="Normal 20 8" xfId="32672" xr:uid="{873202CD-BBAF-411C-92D7-B1860FA04803}"/>
    <cellStyle name="Normal 21" xfId="57" xr:uid="{2948E722-062C-4595-9BD4-4AEB44906D3A}"/>
    <cellStyle name="Normal 21 2" xfId="23598" xr:uid="{40C03428-2B90-4F01-AF06-88EF2AE49AC1}"/>
    <cellStyle name="Normal 21 2 2" xfId="24937" xr:uid="{F3F92ECF-19FB-4B88-BC51-7D9E24981834}"/>
    <cellStyle name="Normal 21 2 3" xfId="32817" xr:uid="{9F034F46-4FCA-4B68-B640-F5F2355FE6B8}"/>
    <cellStyle name="Normal 21 2 4" xfId="36893" xr:uid="{E94467DB-6E93-4B9F-80BD-D12DE0CBE85A}"/>
    <cellStyle name="Normal 21 3" xfId="23364" xr:uid="{D0C9845B-4257-4A5D-A788-54718D47B016}"/>
    <cellStyle name="Normal 21 3 2" xfId="24980" xr:uid="{C5E0576E-30F3-463D-BB95-96EF8542EBAF}"/>
    <cellStyle name="Normal 21 3 3" xfId="35897" xr:uid="{B7E130CD-BD59-4C82-B2DD-5E179306F55A}"/>
    <cellStyle name="Normal 21 4" xfId="25247" xr:uid="{6335FD87-1431-4182-9647-25B52056EC70}"/>
    <cellStyle name="Normal 21 4 2" xfId="33812" xr:uid="{FB32FDF3-3C15-4F6F-A83B-E6A4C87DAD62}"/>
    <cellStyle name="Normal 21 5" xfId="25248" xr:uid="{1AB0B602-21D6-44E4-8CCA-885DECE83B94}"/>
    <cellStyle name="Normal 21 5 2" xfId="36932" xr:uid="{B6361A5F-E5A9-402B-8CFC-D9A885CA10D8}"/>
    <cellStyle name="Normal 21 6" xfId="28451" xr:uid="{0382F36D-BABD-48E2-A5D5-DB535BBB77C3}"/>
    <cellStyle name="Normal 21 7" xfId="24025" xr:uid="{2A5E2785-CD6F-4B04-A464-55CD0E28AF22}"/>
    <cellStyle name="Normal 21 8" xfId="32673" xr:uid="{B405B07B-60EB-4CBA-9A9D-CD509C202B7C}"/>
    <cellStyle name="Normal 21 9" xfId="36823" xr:uid="{6BA82EC5-2A60-4D78-833B-153C9C397686}"/>
    <cellStyle name="Normal 22" xfId="23365" xr:uid="{4DCB1282-DD13-42E4-B84D-CDDCB31895AE}"/>
    <cellStyle name="Normal 22 2" xfId="23599" xr:uid="{59A6007D-98CD-4F9B-B93A-DE3BA9E99195}"/>
    <cellStyle name="Normal 22 2 2" xfId="24938" xr:uid="{30A52303-2BB7-41F3-B787-4636B429A674}"/>
    <cellStyle name="Normal 22 2 3" xfId="32818" xr:uid="{790C92D6-EB1F-4FDE-8311-F7C50E2B814C}"/>
    <cellStyle name="Normal 22 2 4" xfId="36272" xr:uid="{22494571-267C-4CDB-A7D9-4EC2B3FB9327}"/>
    <cellStyle name="Normal 22 3" xfId="24981" xr:uid="{D335DB71-9A1A-46D8-BFA2-5EA8CEF8511D}"/>
    <cellStyle name="Normal 22 3 2" xfId="36957" xr:uid="{9034C70B-D73F-4777-A34E-535114145127}"/>
    <cellStyle name="Normal 22 4" xfId="25249" xr:uid="{2DEF807E-DAA5-4A63-BFE9-7DAE69B8AB7F}"/>
    <cellStyle name="Normal 22 4 2" xfId="36309" xr:uid="{37715F3D-9A65-4FF7-B050-FA53B16B5B18}"/>
    <cellStyle name="Normal 22 5" xfId="25250" xr:uid="{6059C1A5-1169-485D-A84F-FC66C1502592}"/>
    <cellStyle name="Normal 22 5 2" xfId="36668" xr:uid="{064516CD-13A1-4341-9953-CF246A5DDA5B}"/>
    <cellStyle name="Normal 22 6" xfId="24894" xr:uid="{D3E5A164-9931-47A9-9F89-02BB90EE635E}"/>
    <cellStyle name="Normal 22 7" xfId="32674" xr:uid="{E6634979-216F-43CB-A8AA-E2E72A95E15F}"/>
    <cellStyle name="Normal 22 8" xfId="33786" xr:uid="{3304EAA6-877C-4A24-B7F1-5C5352F6CFFC}"/>
    <cellStyle name="Normal 23" xfId="23366" xr:uid="{B4682598-2FC9-4D6E-8802-42BE96AAA8D2}"/>
    <cellStyle name="Normal 23 2" xfId="23600" xr:uid="{9827E91C-D893-418F-A7B3-20EA34EC8FF2}"/>
    <cellStyle name="Normal 23 2 2" xfId="24982" xr:uid="{96C594EC-8CF3-4820-8DEA-949FFCA689F4}"/>
    <cellStyle name="Normal 23 2 3" xfId="32819" xr:uid="{34A3D640-46C5-4D5E-9D7C-E23400E5B862}"/>
    <cellStyle name="Normal 23 2 4" xfId="36339" xr:uid="{4E23AA63-27D0-4003-99DE-3F7DA605AA7E}"/>
    <cellStyle name="Normal 23 3" xfId="24939" xr:uid="{D396EDF1-09F1-47AC-B937-8AC8DA8CBAAE}"/>
    <cellStyle name="Normal 23 4" xfId="32675" xr:uid="{5FF6D25A-3545-469C-9235-F8B8839402D4}"/>
    <cellStyle name="Normal 23 5" xfId="36655" xr:uid="{32B85677-4FF5-404A-B3FF-8C7B33CC7BC2}"/>
    <cellStyle name="Normal 24" xfId="23367" xr:uid="{7600114C-97BD-4A1C-A982-D17C5C811E96}"/>
    <cellStyle name="Normal 24 2" xfId="23601" xr:uid="{1DA3F793-C4FC-46D8-887A-2841AD400418}"/>
    <cellStyle name="Normal 24 2 2" xfId="24983" xr:uid="{F99965EB-22A5-4FDF-88ED-920006218210}"/>
    <cellStyle name="Normal 24 2 3" xfId="32820" xr:uid="{40F25F6A-451F-45E3-BA34-1C31DD88F9CD}"/>
    <cellStyle name="Normal 24 2 4" xfId="33705" xr:uid="{C2D625A5-AADA-4B07-88DF-32C5ACF41686}"/>
    <cellStyle name="Normal 24 3" xfId="24940" xr:uid="{A239FFB5-A650-4B0F-BBD6-EB7430794DC4}"/>
    <cellStyle name="Normal 24 4" xfId="32676" xr:uid="{0F93BB72-FB0A-4F3E-A11F-AF2FFB563269}"/>
    <cellStyle name="Normal 24 5" xfId="36035" xr:uid="{F6621B7A-1615-4DCA-AF8A-740FB9A62A63}"/>
    <cellStyle name="Normal 25" xfId="720" xr:uid="{81D3BE16-26B0-4382-B6FC-8D627495DBC9}"/>
    <cellStyle name="Normal 25 2" xfId="23604" xr:uid="{ACF7528F-CDC8-4505-98DA-2673CC313012}"/>
    <cellStyle name="Normal 25 2 2" xfId="24985" xr:uid="{EF172299-5714-4098-B508-080BEA78CC3C}"/>
    <cellStyle name="Normal 25 2 3" xfId="32823" xr:uid="{BBA7BDB3-4B55-4EE6-9FAE-FC69EA529A67}"/>
    <cellStyle name="Normal 25 2 4" xfId="36254" xr:uid="{2EE912BE-1E8A-4187-BCE6-FC5C7E404AC0}"/>
    <cellStyle name="Normal 25 3" xfId="23370" xr:uid="{260D0C6D-B251-4B09-BEED-229D3173FE9E}"/>
    <cellStyle name="Normal 25 3 2" xfId="28452" xr:uid="{3B02072E-2EA1-4AB1-B60C-BCCA308838F8}"/>
    <cellStyle name="Normal 25 4" xfId="24941" xr:uid="{6B50FA55-52D9-484B-B55D-D655BAF863A9}"/>
    <cellStyle name="Normal 25 5" xfId="32679" xr:uid="{F1E210F9-D419-4018-90C1-B941A3825ADA}"/>
    <cellStyle name="Normal 25 6" xfId="37063" xr:uid="{4C9E15A5-E59F-4E16-B3A9-2C268AD99656}"/>
    <cellStyle name="Normal 26" xfId="23371" xr:uid="{05592F83-EA29-470E-95EE-21915C30650E}"/>
    <cellStyle name="Normal 26 2" xfId="23605" xr:uid="{DB4B6350-66E6-4B8B-84B4-7EB921E9D292}"/>
    <cellStyle name="Normal 26 2 2" xfId="24986" xr:uid="{FEB1A6A4-8FBA-428C-8AD0-E706324A83DA}"/>
    <cellStyle name="Normal 26 2 3" xfId="32824" xr:uid="{51E4DED0-5F57-4BA6-838D-0D8008769279}"/>
    <cellStyle name="Normal 26 2 4" xfId="36648" xr:uid="{B636C46E-B4FA-495F-9669-5A9FEC4D92FF}"/>
    <cellStyle name="Normal 26 3" xfId="24942" xr:uid="{901BDBA1-D40E-4794-84DA-FC8011914608}"/>
    <cellStyle name="Normal 26 4" xfId="32680" xr:uid="{59159CF4-8DE7-4806-91C5-5688883EA1DB}"/>
    <cellStyle name="Normal 26 5" xfId="36476" xr:uid="{2B661AD4-839F-4423-99F5-16EDEA6E4B08}"/>
    <cellStyle name="Normal 27" xfId="722" xr:uid="{EDA198C6-F8E3-4C7D-9191-F2A81FD1BD84}"/>
    <cellStyle name="Normal 27 2" xfId="23606" xr:uid="{0F9531AB-60E4-4BE2-901E-7A5ED43B62F3}"/>
    <cellStyle name="Normal 27 2 2" xfId="24987" xr:uid="{647DFF7A-A0E3-45E7-89FA-F4FC5BA25827}"/>
    <cellStyle name="Normal 27 2 3" xfId="32825" xr:uid="{BA35A16F-AAF6-4F3D-9041-E11AD035D9B2}"/>
    <cellStyle name="Normal 27 2 4" xfId="36028" xr:uid="{7CC0D1B1-89BE-44FF-914D-280518E053B0}"/>
    <cellStyle name="Normal 27 3" xfId="23372" xr:uid="{D3684DE6-3B57-407A-975C-F9CB47603C89}"/>
    <cellStyle name="Normal 27 3 2" xfId="28454" xr:uid="{FC4F690D-F305-4974-B934-1BC12FA1A0B2}"/>
    <cellStyle name="Normal 27 4" xfId="24943" xr:uid="{4B6EBE4C-866B-4662-AC3A-020BDD26F4C2}"/>
    <cellStyle name="Normal 27 5" xfId="32681" xr:uid="{0B3303B7-3DCB-40BE-843F-DC4D84553B83}"/>
    <cellStyle name="Normal 27 6" xfId="35854" xr:uid="{4A2CC20E-719E-4605-BD9C-2AF31A438046}"/>
    <cellStyle name="Normal 28" xfId="721" xr:uid="{307A644A-C575-47ED-B1C4-844F6B8BD8BB}"/>
    <cellStyle name="Normal 28 2" xfId="23607" xr:uid="{01160A92-9BE9-4130-B9FA-E3107BDE4E0D}"/>
    <cellStyle name="Normal 28 2 2" xfId="24988" xr:uid="{1EA776DA-6912-4FF8-AA75-CFDB3312039B}"/>
    <cellStyle name="Normal 28 2 3" xfId="32826" xr:uid="{0BAE94B9-B9AC-44FB-8EB7-4C4363BD2B4C}"/>
    <cellStyle name="Normal 28 2 4" xfId="37056" xr:uid="{E419F5EC-B858-4144-B8B2-C6F633E1DCE8}"/>
    <cellStyle name="Normal 28 3" xfId="23373" xr:uid="{2FBA06C3-7959-4C80-B192-2CBF97CCB0F5}"/>
    <cellStyle name="Normal 28 3 2" xfId="28453" xr:uid="{3D630B9A-75D0-4283-9D90-C9A00B160AFE}"/>
    <cellStyle name="Normal 28 4" xfId="24944" xr:uid="{5711A60D-47D2-4DE3-AFD5-8B6C4EC38150}"/>
    <cellStyle name="Normal 28 5" xfId="32682" xr:uid="{36985B29-C53A-47A7-B261-6357887E3FE9}"/>
    <cellStyle name="Normal 28 6" xfId="34140" xr:uid="{A5944657-7871-4BC2-A40C-E23B9AB49024}"/>
    <cellStyle name="Normal 29" xfId="79" xr:uid="{7D7B6101-A872-46D9-9F6A-A553B610D3D8}"/>
    <cellStyle name="Normal 29 10" xfId="21395" xr:uid="{7B20855E-BD09-46E9-82AF-04C52D1F4169}"/>
    <cellStyle name="Normal 29 11" xfId="24945" xr:uid="{8FA1DA4E-C748-4488-B0CC-13BE9A160CC6}"/>
    <cellStyle name="Normal 29 12" xfId="30783" xr:uid="{4AB59263-561F-4676-85AD-220555FCD0A0}"/>
    <cellStyle name="Normal 29 13" xfId="33049" xr:uid="{4EBAB044-D6F6-43F3-A46D-D4CA5F9FCF63}"/>
    <cellStyle name="Normal 29 2" xfId="1498" xr:uid="{3AEA9623-04D0-4D95-BA7E-15CDA6121530}"/>
    <cellStyle name="Normal 29 2 10" xfId="34465" xr:uid="{A1F0EE27-1A25-4896-AED0-CBD54D05906B}"/>
    <cellStyle name="Normal 29 2 2" xfId="4339" xr:uid="{450157F3-5FD4-4560-93DF-0C19C6553BC4}"/>
    <cellStyle name="Normal 29 2 2 2" xfId="23613" xr:uid="{46F26B31-B5F6-4D9F-AC77-9942788EFB0A}"/>
    <cellStyle name="Normal 29 2 2 3" xfId="24992" xr:uid="{E3AADA47-F2F4-44A7-8A67-AC59BBDB7BFD}"/>
    <cellStyle name="Normal 29 2 2 4" xfId="32832" xr:uid="{ACD8C1FD-4F2A-4416-BDCB-D6D30F7F8AFA}"/>
    <cellStyle name="Normal 29 2 2 5" xfId="36802" xr:uid="{51C68A23-16D9-4779-B362-320CD35FD15F}"/>
    <cellStyle name="Normal 29 2 3" xfId="7281" xr:uid="{BCC1AC90-9466-4F1A-BD7D-7F7641D9E1CC}"/>
    <cellStyle name="Normal 29 2 4" xfId="15429" xr:uid="{294E1FB9-3EB8-4B61-B16B-82F85549FDF6}"/>
    <cellStyle name="Normal 29 2 5" xfId="17704" xr:uid="{D37379B0-AEDA-430F-BD48-86010B688B4C}"/>
    <cellStyle name="Normal 29 2 6" xfId="19979" xr:uid="{03734510-D06B-4665-ABE2-322F949B9195}"/>
    <cellStyle name="Normal 29 2 7" xfId="23377" xr:uid="{14CD9563-9BAC-48BA-A2B4-F2520F67A2C9}"/>
    <cellStyle name="Normal 29 2 8" xfId="24946" xr:uid="{C8372829-293A-4FD3-B820-C409F8415CF2}"/>
    <cellStyle name="Normal 29 2 9" xfId="32686" xr:uid="{79825A54-564B-4234-A766-BE294D9C5CC6}"/>
    <cellStyle name="Normal 29 3" xfId="2336" xr:uid="{A65D05CC-4299-4811-B057-AD2C896AAD57}"/>
    <cellStyle name="Normal 29 3 10" xfId="35302" xr:uid="{D99528E9-0F67-476F-B4D5-58DDE6A07EBA}"/>
    <cellStyle name="Normal 29 3 2" xfId="5177" xr:uid="{60FE3B69-7316-4C74-B187-013EA93B9FD5}"/>
    <cellStyle name="Normal 29 3 2 2" xfId="23707" xr:uid="{6EA57872-8D7F-4637-9F24-F1AD92CFEC00}"/>
    <cellStyle name="Normal 29 3 2 3" xfId="32913" xr:uid="{108C4AD3-744D-4586-906F-7AB20E333DF9}"/>
    <cellStyle name="Normal 29 3 3" xfId="8118" xr:uid="{743A897D-1170-4481-9087-63B9AEF5B2D9}"/>
    <cellStyle name="Normal 29 3 4" xfId="16267" xr:uid="{EF364948-26B0-45D5-9AF5-6878B8831108}"/>
    <cellStyle name="Normal 29 3 5" xfId="18542" xr:uid="{2E885057-FA53-4A6E-BDF7-CE32B5FF28F6}"/>
    <cellStyle name="Normal 29 3 6" xfId="20817" xr:uid="{112F02D0-5A61-4F1B-B6A5-E1AA060D78D2}"/>
    <cellStyle name="Normal 29 3 7" xfId="23526" xr:uid="{C0332FE8-57AB-49B0-8439-5BE1E42FFC72}"/>
    <cellStyle name="Normal 29 3 8" xfId="24989" xr:uid="{00E8B12A-5ADA-486C-AED9-DB7D144B2010}"/>
    <cellStyle name="Normal 29 3 9" xfId="32765" xr:uid="{935061C8-730A-4DC2-8431-821F3AC411D4}"/>
    <cellStyle name="Normal 29 4" xfId="2914" xr:uid="{7FEC0EDF-044A-42E6-8748-FE7EF7A218FA}"/>
    <cellStyle name="Normal 29 4 2" xfId="11793" xr:uid="{1DF29035-C8F1-4FC1-956D-06B6D8E08BA9}"/>
    <cellStyle name="Normal 29 4 2 2" xfId="23734" xr:uid="{274DD3AC-E128-41E4-BEBB-B8B13E06F94E}"/>
    <cellStyle name="Normal 29 4 2 3" xfId="32938" xr:uid="{124B0AA2-55D4-4DB6-86C0-283F60121398}"/>
    <cellStyle name="Normal 29 4 3" xfId="23556" xr:uid="{EDF5E478-A489-4E17-A9F4-77C6409B1A2C}"/>
    <cellStyle name="Normal 29 4 4" xfId="32785" xr:uid="{CF1AC036-BF1F-41AC-8E82-D220D74E3417}"/>
    <cellStyle name="Normal 29 5" xfId="3485" xr:uid="{04E5260B-D96F-415B-81BE-2265B6985907}"/>
    <cellStyle name="Normal 29 5 2" xfId="23608" xr:uid="{69AC21A1-E126-4756-8FC4-AB27DE8206AA}"/>
    <cellStyle name="Normal 29 5 3" xfId="32827" xr:uid="{2710DD46-5C25-4A8F-A656-798C855A7C76}"/>
    <cellStyle name="Normal 29 6" xfId="5757" xr:uid="{33FAE908-8B37-4CD9-AABE-742F948EBF58}"/>
    <cellStyle name="Normal 29 7" xfId="14575" xr:uid="{7529628A-5712-4A8F-B37B-D8244391929D}"/>
    <cellStyle name="Normal 29 8" xfId="16850" xr:uid="{AD66DC21-1DB4-4C4A-8489-C778395A4F75}"/>
    <cellStyle name="Normal 29 9" xfId="19125" xr:uid="{F80B54F9-43E0-402A-A049-D35AF7E6F46D}"/>
    <cellStyle name="Normal 3" xfId="8" xr:uid="{00000000-0005-0000-0000-000006000000}"/>
    <cellStyle name="Normal 3 10" xfId="24135" xr:uid="{B90667E9-5F72-43B5-9796-C83339952C5D}"/>
    <cellStyle name="Normal 3 10 2" xfId="24136" xr:uid="{FE88287A-0C1D-4746-BE62-9CEF17FABD95}"/>
    <cellStyle name="Normal 3 10 2 2" xfId="24788" xr:uid="{393F64EB-E503-474D-8B7C-C17B20AF4B61}"/>
    <cellStyle name="Normal 3 10 2 2 2" xfId="36639" xr:uid="{7CDEBED4-81AE-4C1C-8061-D066108856C7}"/>
    <cellStyle name="Normal 3 10 2 3" xfId="25251" xr:uid="{A5239457-0E6A-4576-9AF3-712AC3BBD948}"/>
    <cellStyle name="Normal 3 10 2 3 2" xfId="36049" xr:uid="{BC2AC1F4-EC31-4CC8-B833-B30BDEEA994A}"/>
    <cellStyle name="Normal 3 10 2 4" xfId="25252" xr:uid="{DBFCA875-D1DE-42DC-83E7-C00DECBCF86D}"/>
    <cellStyle name="Normal 3 10 2 4 2" xfId="37076" xr:uid="{1B954A9F-5FBF-4042-B123-BB8C3A5D5B6F}"/>
    <cellStyle name="Normal 3 10 2 5" xfId="25253" xr:uid="{EDA567B8-AC74-4DFC-BDBB-B4A6E707F003}"/>
    <cellStyle name="Normal 3 10 2 5 2" xfId="36490" xr:uid="{89F56AA4-FBA2-4F02-8DA2-3A0CB99034CB}"/>
    <cellStyle name="Normal 3 10 2 6" xfId="36958" xr:uid="{98BA0B33-8662-4B5E-863D-B113CFAD3064}"/>
    <cellStyle name="Normal 3 10 3" xfId="24856" xr:uid="{898D1A7D-01BF-4712-ADAD-74BC2BCE2EF3}"/>
    <cellStyle name="Normal 3 10 3 2" xfId="25254" xr:uid="{09D6B1B5-D36C-4E0C-B9B9-D7A464E4F822}"/>
    <cellStyle name="Normal 3 10 3 2 2" xfId="35868" xr:uid="{64628BDD-4191-4138-A448-81610F966282}"/>
    <cellStyle name="Normal 3 10 3 3" xfId="25255" xr:uid="{168F2B1D-B537-4C4D-BD8A-DB01FF5BD889}"/>
    <cellStyle name="Normal 3 10 3 3 2" xfId="33853" xr:uid="{491AEA1F-18EE-4413-87CA-0B3C0316BE76}"/>
    <cellStyle name="Normal 3 10 3 4" xfId="25256" xr:uid="{CB6450B2-AED7-4B30-847A-4552769F58D3}"/>
    <cellStyle name="Normal 3 10 3 4 2" xfId="36807" xr:uid="{21A24B13-B487-432E-9B28-13638AB1F420}"/>
    <cellStyle name="Normal 3 10 3 5" xfId="36836" xr:uid="{E2BF944F-E2E5-4CDB-BF49-7FA171ACB30B}"/>
    <cellStyle name="Normal 3 10 4" xfId="24708" xr:uid="{69E1CDD2-AE48-4D26-9D0F-CF6ACD32DB88}"/>
    <cellStyle name="Normal 3 10 4 2" xfId="36237" xr:uid="{D3236B0C-9291-4775-A1B3-F7FA991F750C}"/>
    <cellStyle name="Normal 3 10 5" xfId="25257" xr:uid="{997840DD-4FD2-4510-97A4-57E83E89FFCF}"/>
    <cellStyle name="Normal 3 10 5 2" xfId="36189" xr:uid="{D81D190F-C3E0-44B0-8775-829CC2A9CB4D}"/>
    <cellStyle name="Normal 3 10 6" xfId="25258" xr:uid="{B1F99181-6D51-4222-BD23-697DA3C196DA}"/>
    <cellStyle name="Normal 3 10 6 2" xfId="36594" xr:uid="{DD463FAA-2D5F-4A8C-B0A6-BE9C281F6A27}"/>
    <cellStyle name="Normal 3 10 7" xfId="25259" xr:uid="{E12FB740-ACAD-45B5-A89B-9C4EBF7DB803}"/>
    <cellStyle name="Normal 3 10 7 2" xfId="35973" xr:uid="{CAD0FBD4-292B-4F2A-9A17-713B6997B18D}"/>
    <cellStyle name="Normal 3 10 8" xfId="35898" xr:uid="{F2A20274-8B78-4EB8-B3AE-BD4EA826281A}"/>
    <cellStyle name="Normal 3 11" xfId="24137" xr:uid="{3215813E-7877-46F2-9E15-A4ECE749AA2E}"/>
    <cellStyle name="Normal 3 11 2" xfId="24857" xr:uid="{4BF57AE8-2361-4645-BA70-5089BC1CFA45}"/>
    <cellStyle name="Normal 3 11 2 2" xfId="25260" xr:uid="{CD303483-5CB6-4869-8F2C-04164F4F982A}"/>
    <cellStyle name="Normal 3 11 2 2 2" xfId="37014" xr:uid="{2D618755-D7CD-4011-8F94-5C8408FFA7A0}"/>
    <cellStyle name="Normal 3 11 2 3" xfId="25261" xr:uid="{5E502585-E463-4543-9E1F-D05E34A726CD}"/>
    <cellStyle name="Normal 3 11 2 3 2" xfId="36416" xr:uid="{EE5B3679-9D0D-41A0-A7A6-B8A28A06825B}"/>
    <cellStyle name="Normal 3 11 2 4" xfId="25262" xr:uid="{791DC931-6955-470B-A572-B7801C623880}"/>
    <cellStyle name="Normal 3 11 2 4 2" xfId="33292" xr:uid="{67F2BD70-4350-42F1-BA66-1367D7EA4230}"/>
    <cellStyle name="Normal 3 11 2 5" xfId="36216" xr:uid="{729FCA76-1269-4400-AC04-DAE7567B161B}"/>
    <cellStyle name="Normal 3 11 3" xfId="24789" xr:uid="{5910E6F7-7C46-4007-A6DB-3D87E0BE61A3}"/>
    <cellStyle name="Normal 3 11 3 2" xfId="36019" xr:uid="{8E7D5215-3A77-4B4F-9985-96B3D1C5A183}"/>
    <cellStyle name="Normal 3 11 4" xfId="25263" xr:uid="{308392FF-5CD8-4ECC-A192-CA3283B87063}"/>
    <cellStyle name="Normal 3 11 4 2" xfId="33884" xr:uid="{F6CD9044-3625-403E-BA5E-7D2BCB10066A}"/>
    <cellStyle name="Normal 3 11 5" xfId="25264" xr:uid="{3B50088C-7894-4747-AE89-F52795E89FB4}"/>
    <cellStyle name="Normal 3 11 5 2" xfId="36767" xr:uid="{56D51C10-B0B8-4161-9AF8-A6D817DCB8B6}"/>
    <cellStyle name="Normal 3 11 6" xfId="25265" xr:uid="{AFF8DBF9-F9F0-496D-B2E6-15A1980CEBA7}"/>
    <cellStyle name="Normal 3 11 6 2" xfId="36149" xr:uid="{3FC7B038-13BA-410A-8AF1-6F72E79561CE}"/>
    <cellStyle name="Normal 3 11 7" xfId="36340" xr:uid="{4D1216B8-B631-40A7-BC69-41FBE7D9CD9F}"/>
    <cellStyle name="Normal 3 12" xfId="24138" xr:uid="{D6F7E7A2-806F-4438-B4C2-73511FC82C34}"/>
    <cellStyle name="Normal 3 12 2" xfId="24858" xr:uid="{3AD09868-286F-44F0-A442-A47C581807F0}"/>
    <cellStyle name="Normal 3 12 2 2" xfId="25266" xr:uid="{31EA027F-E918-4646-B804-0D57D0DDA052}"/>
    <cellStyle name="Normal 3 12 2 2 2" xfId="36556" xr:uid="{663830A8-8728-4BF1-A1AD-B927A3941268}"/>
    <cellStyle name="Normal 3 12 2 3" xfId="25267" xr:uid="{3FE6BACD-91A4-4EC3-AF2A-89F50EBABFC1}"/>
    <cellStyle name="Normal 3 12 2 3 2" xfId="35934" xr:uid="{C1146963-2132-4ECC-9F3C-666AF3874056}"/>
    <cellStyle name="Normal 3 12 2 4" xfId="25268" xr:uid="{04E574C5-D414-45FB-855D-002FB420DFFC}"/>
    <cellStyle name="Normal 3 12 2 4 2" xfId="36986" xr:uid="{B9013A6B-AB0A-4786-A74C-C1BA8FDBC406}"/>
    <cellStyle name="Normal 3 12 2 5" xfId="36622" xr:uid="{7A356AFF-18C9-4E6B-8D99-6A520DB96F6E}"/>
    <cellStyle name="Normal 3 12 3" xfId="24790" xr:uid="{2B98F1BC-5E45-4037-8E87-B28858DE20A0}"/>
    <cellStyle name="Normal 3 12 3 2" xfId="37047" xr:uid="{B3898B8C-3ABC-414F-8388-094634C2E5E3}"/>
    <cellStyle name="Normal 3 12 4" xfId="25269" xr:uid="{319FC8F9-6FA4-4606-8848-0BBEE950A939}"/>
    <cellStyle name="Normal 3 12 4 2" xfId="36377" xr:uid="{89468353-D896-4354-A71A-0EC4359152AD}"/>
    <cellStyle name="Normal 3 12 5" xfId="25270" xr:uid="{5E045419-97D7-47A1-A563-1379B4F1A6AF}"/>
    <cellStyle name="Normal 3 12 5 2" xfId="33064" xr:uid="{B7761923-01E3-4F6D-8145-28F3CA0B6B66}"/>
    <cellStyle name="Normal 3 12 6" xfId="25271" xr:uid="{08CCED45-C343-43C5-BADE-6211B6B1755F}"/>
    <cellStyle name="Normal 3 12 6 2" xfId="36842" xr:uid="{346E4706-C846-4DE8-80E2-608435851D5E}"/>
    <cellStyle name="Normal 3 12 7" xfId="33784" xr:uid="{07C4A30B-A23E-41EE-A8AE-AD066D37533B}"/>
    <cellStyle name="Normal 3 13" xfId="24139" xr:uid="{29FCD12A-1543-4346-82F8-237EB4C31E30}"/>
    <cellStyle name="Normal 3 13 2" xfId="24859" xr:uid="{7A7D3174-BFFC-4C73-8BC8-FDD58A2E5595}"/>
    <cellStyle name="Normal 3 13 2 2" xfId="25272" xr:uid="{A7928488-75F7-494D-A5DB-2C36935D6E91}"/>
    <cellStyle name="Normal 3 13 2 2 2" xfId="36222" xr:uid="{6509A3C6-75F6-4574-9F83-9596EA93A104}"/>
    <cellStyle name="Normal 3 13 2 3" xfId="25273" xr:uid="{7232B9AA-185D-4489-BBA3-652CDF0E4014}"/>
    <cellStyle name="Normal 3 13 2 3 2" xfId="36628" xr:uid="{B555C16A-6545-43FE-9169-73383C8D93A9}"/>
    <cellStyle name="Normal 3 13 2 4" xfId="25274" xr:uid="{FAFCE32D-775C-4067-A536-A69B7CBB3BCB}"/>
    <cellStyle name="Normal 3 13 2 4 2" xfId="36007" xr:uid="{F283D38F-20D7-4AAC-8C50-E30086D21DC0}"/>
    <cellStyle name="Normal 3 13 2 5" xfId="36001" xr:uid="{9A91B808-5486-4F47-8328-33BA8F3D7537}"/>
    <cellStyle name="Normal 3 13 3" xfId="24791" xr:uid="{8FF67F8C-D789-4731-903E-10B116D3EEE8}"/>
    <cellStyle name="Normal 3 13 3 2" xfId="36461" xr:uid="{57A3C743-7D2B-4DB5-922E-3D8153AACB95}"/>
    <cellStyle name="Normal 3 13 4" xfId="25275" xr:uid="{A25B0951-8FC6-4EF8-B8B5-4DCC491ADC3E}"/>
    <cellStyle name="Normal 3 13 4 2" xfId="37041" xr:uid="{13DA0D9C-A067-4F65-8BD6-8E49FAF1D472}"/>
    <cellStyle name="Normal 3 13 5" xfId="25276" xr:uid="{493F5DFE-A5BC-46CB-96EA-FDA57CDD6D99}"/>
    <cellStyle name="Normal 3 13 5 2" xfId="36450" xr:uid="{D4886684-2854-4E3D-A6D1-C75ECAEED5D8}"/>
    <cellStyle name="Normal 3 13 6" xfId="25277" xr:uid="{D437C26C-08EC-43B1-92EE-3E5E4CEC016F}"/>
    <cellStyle name="Normal 3 13 6 2" xfId="33859" xr:uid="{E961128A-B64A-4C0F-A993-F9811B43D258}"/>
    <cellStyle name="Normal 3 13 7" xfId="36897" xr:uid="{E85CF56B-52CF-4BBD-BEFC-B7E78E124B2B}"/>
    <cellStyle name="Normal 3 14" xfId="24140" xr:uid="{9568F98E-8994-4509-8B3C-5993CB8507AE}"/>
    <cellStyle name="Normal 3 14 2" xfId="24860" xr:uid="{3741D7EE-1737-409B-B644-B04684AF6859}"/>
    <cellStyle name="Normal 3 14 2 2" xfId="25278" xr:uid="{04ABD95A-F8FC-405A-AB88-87F400655599}"/>
    <cellStyle name="Normal 3 14 2 2 2" xfId="33820" xr:uid="{030FC05A-02F4-440E-8041-0A14A8C0A81E}"/>
    <cellStyle name="Normal 3 14 2 3" xfId="25279" xr:uid="{715AD7DA-A16B-4C72-98F5-1FCD3258DAC9}"/>
    <cellStyle name="Normal 3 14 2 3 2" xfId="34165" xr:uid="{3A44D820-6EDB-4FB9-BFB7-C0946089B79A}"/>
    <cellStyle name="Normal 3 14 2 4" xfId="25280" xr:uid="{5E0CB304-CF16-47CD-B800-56506AB5083B}"/>
    <cellStyle name="Normal 3 14 2 4 2" xfId="34105" xr:uid="{650FD8D9-1320-44C8-8601-DE0F780334DB}"/>
    <cellStyle name="Normal 3 14 2 5" xfId="37036" xr:uid="{B4BA2C57-51EA-4172-B15F-61BF73803B60}"/>
    <cellStyle name="Normal 3 14 3" xfId="24792" xr:uid="{85488352-6FE4-4151-876C-9A225711FB05}"/>
    <cellStyle name="Normal 3 14 3 2" xfId="33889" xr:uid="{968EC802-BA72-4532-B0B7-184E1DDF0886}"/>
    <cellStyle name="Normal 3 14 4" xfId="25281" xr:uid="{510F9E2B-C7C1-472A-9205-58510BC0A0B7}"/>
    <cellStyle name="Normal 3 14 4 2" xfId="34072" xr:uid="{5FC4511F-F9F4-45B6-BBE9-E5C3D11B3C07}"/>
    <cellStyle name="Normal 3 14 5" xfId="25282" xr:uid="{C4B0F2BF-EBD3-4E6B-BF54-1F83F30EF0F6}"/>
    <cellStyle name="Normal 3 14 5 2" xfId="33789" xr:uid="{EBEC9FAB-5C3D-473F-923D-77FCAB8A970B}"/>
    <cellStyle name="Normal 3 14 6" xfId="25283" xr:uid="{168C76A3-8E92-4A0E-9E31-26DD4478D96B}"/>
    <cellStyle name="Normal 3 14 6 2" xfId="36871" xr:uid="{E47ACF07-574F-4EB0-AC55-D522B805D544}"/>
    <cellStyle name="Normal 3 14 7" xfId="36275" xr:uid="{0D073339-1C1C-4269-8222-2B221AE1D5A5}"/>
    <cellStyle name="Normal 3 15" xfId="24141" xr:uid="{763F837E-B025-4BD7-91EF-1953DCC60D41}"/>
    <cellStyle name="Normal 3 15 2" xfId="24861" xr:uid="{F8483C0F-6D76-4F52-AE95-DEA1A9DE986A}"/>
    <cellStyle name="Normal 3 15 2 2" xfId="25284" xr:uid="{D94B026E-B5DB-40FF-8FF2-8082EA781358}"/>
    <cellStyle name="Normal 3 15 2 2 2" xfId="36250" xr:uid="{575773BB-7F8A-4B33-8E20-613D6E3D52A1}"/>
    <cellStyle name="Normal 3 15 2 3" xfId="25285" xr:uid="{64D9AAAC-8AFB-4E09-B1BD-22C1925CC498}"/>
    <cellStyle name="Normal 3 15 2 3 2" xfId="36644" xr:uid="{7AEADA50-C206-4FD3-9BCA-DA9F927B2975}"/>
    <cellStyle name="Normal 3 15 2 4" xfId="25286" xr:uid="{FB03C742-2DFE-403C-85C9-C5B14D0FA136}"/>
    <cellStyle name="Normal 3 15 2 4 2" xfId="36024" xr:uid="{9CF64292-173B-4DCE-8280-5743E50C4829}"/>
    <cellStyle name="Normal 3 15 2 5" xfId="36444" xr:uid="{2F19B472-F219-4947-BD8A-FBEAEE380FA1}"/>
    <cellStyle name="Normal 3 15 3" xfId="24793" xr:uid="{53D5A745-A2A6-4895-A67B-E3716052F61E}"/>
    <cellStyle name="Normal 3 15 3 2" xfId="33730" xr:uid="{401A7208-D956-4086-827E-7958C9DD5251}"/>
    <cellStyle name="Normal 3 15 4" xfId="25287" xr:uid="{04ACE429-1A5D-4445-89B3-9EE8EE85BFF6}"/>
    <cellStyle name="Normal 3 15 4 2" xfId="37052" xr:uid="{E86A8978-6262-4B78-9F65-80A9F71153A1}"/>
    <cellStyle name="Normal 3 15 5" xfId="25288" xr:uid="{3824CAE2-8A19-485D-BD8B-3BCD9DFD786C}"/>
    <cellStyle name="Normal 3 15 5 2" xfId="36466" xr:uid="{770BF44D-56CD-4EC0-98E3-927494380964}"/>
    <cellStyle name="Normal 3 15 6" xfId="25289" xr:uid="{7CD9BA8A-6374-41FB-A6D0-51567A63DD9C}"/>
    <cellStyle name="Normal 3 15 6 2" xfId="33888" xr:uid="{67FF5EA7-B345-4672-A73D-C326581606EF}"/>
    <cellStyle name="Normal 3 15 7" xfId="36659" xr:uid="{CC614815-7749-4287-B9D8-00F59A816A03}"/>
    <cellStyle name="Normal 3 16" xfId="24142" xr:uid="{84BFA3D2-BBCE-455D-9D30-8404EF64636F}"/>
    <cellStyle name="Normal 3 16 2" xfId="24862" xr:uid="{61D68CA1-C7EB-4B5E-B3E1-7B4CEF302AE2}"/>
    <cellStyle name="Normal 3 16 2 2" xfId="25290" xr:uid="{768D4F41-0227-4046-8D23-F7F89622A082}"/>
    <cellStyle name="Normal 3 16 2 2 2" xfId="33699" xr:uid="{96DCDDF0-6070-41D5-9960-D4ECAA108767}"/>
    <cellStyle name="Normal 3 16 2 3" xfId="25291" xr:uid="{B83B4346-AF40-4B8D-8840-50D5A73116B4}"/>
    <cellStyle name="Normal 3 16 2 3 2" xfId="36938" xr:uid="{75BE4AC1-B53B-4462-B07A-5C0E3260AAB0}"/>
    <cellStyle name="Normal 3 16 2 4" xfId="25292" xr:uid="{B98D32EF-1680-4FDC-BDA3-1BBC7F25F2AE}"/>
    <cellStyle name="Normal 3 16 2 4 2" xfId="36316" xr:uid="{0621C55F-D4C2-4685-B6B0-6CEDE60E155D}"/>
    <cellStyle name="Normal 3 16 2 5" xfId="33893" xr:uid="{CA659F2B-5806-4EC7-B7D4-EDCE68DEABD5}"/>
    <cellStyle name="Normal 3 16 3" xfId="24794" xr:uid="{BE5A6148-F255-42B5-8B92-7B63645CE24E}"/>
    <cellStyle name="Normal 3 16 3 2" xfId="36779" xr:uid="{BA1E2B08-1E0E-458A-8874-8728E40232CD}"/>
    <cellStyle name="Normal 3 16 4" xfId="25293" xr:uid="{9A6A7F53-734E-4554-B391-1ECD6895FB78}"/>
    <cellStyle name="Normal 3 16 4 2" xfId="36675" xr:uid="{41FDA61E-EFC8-4634-A778-98007B986357}"/>
    <cellStyle name="Normal 3 16 5" xfId="25294" xr:uid="{D2FBAF45-5A2A-43EB-8587-47A5E0FBC942}"/>
    <cellStyle name="Normal 3 16 5 2" xfId="36056" xr:uid="{7A7142E7-4BF0-4422-B960-738463AD82C9}"/>
    <cellStyle name="Normal 3 16 6" xfId="25295" xr:uid="{C0013337-6683-4C88-9DBA-410B284D9E6F}"/>
    <cellStyle name="Normal 3 16 6 2" xfId="37083" xr:uid="{9D09E7ED-4A78-4CB8-877A-BC2360F7DDB6}"/>
    <cellStyle name="Normal 3 16 7" xfId="36039" xr:uid="{7B768E75-8D0B-4FD5-A91C-3E6B504E8789}"/>
    <cellStyle name="Normal 3 17" xfId="24143" xr:uid="{48398B96-1996-491B-85C9-B7C699BE60FB}"/>
    <cellStyle name="Normal 3 17 2" xfId="24863" xr:uid="{520062D0-F6A5-43DF-85A6-9126758370FA}"/>
    <cellStyle name="Normal 3 17 2 2" xfId="25296" xr:uid="{EDAC9275-EF3B-4885-9850-C8ED055449EA}"/>
    <cellStyle name="Normal 3 17 2 2 2" xfId="36496" xr:uid="{2A580180-5AD3-487B-9442-069801D65B37}"/>
    <cellStyle name="Normal 3 17 2 3" xfId="25297" xr:uid="{3DCBABD0-A958-4864-B370-7460460744BB}"/>
    <cellStyle name="Normal 3 17 2 3 2" xfId="35875" xr:uid="{4DA76496-640D-4285-A78B-E6B85C23D789}"/>
    <cellStyle name="Normal 3 17 2 4" xfId="25298" xr:uid="{4EB6C081-76F5-462B-BA35-932229793A01}"/>
    <cellStyle name="Normal 3 17 2 4 2" xfId="33872" xr:uid="{E28BECCE-7733-4F27-9662-C279D1F30A0B}"/>
    <cellStyle name="Normal 3 17 2 5" xfId="33731" xr:uid="{FF9534E9-0074-48FB-B67B-045A10991522}"/>
    <cellStyle name="Normal 3 17 3" xfId="24795" xr:uid="{613DB254-96E7-4B92-B804-7168570F22C5}"/>
    <cellStyle name="Normal 3 17 3 2" xfId="36160" xr:uid="{8EA6B8D0-4CF3-429D-AC1E-40F13967D375}"/>
    <cellStyle name="Normal 3 17 4" xfId="25299" xr:uid="{C2376AC6-FEE3-4C9C-A0B1-D00051E88C2C}"/>
    <cellStyle name="Normal 3 17 4 2" xfId="36912" xr:uid="{6F7723FB-695E-423D-B59C-70913D310019}"/>
    <cellStyle name="Normal 3 17 5" xfId="25300" xr:uid="{0226912E-137A-44EE-A2AA-E4A6901E92CD}"/>
    <cellStyle name="Normal 3 17 5 2" xfId="36290" xr:uid="{A44F252F-B885-46C2-B6ED-A1A3DCCB79C2}"/>
    <cellStyle name="Normal 3 17 6" xfId="25301" xr:uid="{A0DEA89A-1E8F-4BE4-8593-DEE1D014B139}"/>
    <cellStyle name="Normal 3 17 6 2" xfId="36661" xr:uid="{E9830880-583C-4E3F-870E-E20EFD38682D}"/>
    <cellStyle name="Normal 3 17 7" xfId="37067" xr:uid="{AE5CD19B-8F2B-4C35-AD5D-AE77A65D179E}"/>
    <cellStyle name="Normal 3 18" xfId="24144" xr:uid="{B118EE57-620A-4142-97C4-D984546ED997}"/>
    <cellStyle name="Normal 3 18 2" xfId="24864" xr:uid="{39740D01-D16B-4CCB-A049-5EAF6BF1C047}"/>
    <cellStyle name="Normal 3 18 2 2" xfId="25302" xr:uid="{E35BF558-B7F8-461B-ABA1-44F5F80D8841}"/>
    <cellStyle name="Normal 3 18 2 2 2" xfId="36041" xr:uid="{13A4C715-4BB3-43F2-B879-680644174643}"/>
    <cellStyle name="Normal 3 18 2 3" xfId="25303" xr:uid="{653E8630-172C-4BE6-808D-51E14B9F1ADB}"/>
    <cellStyle name="Normal 3 18 2 3 2" xfId="37069" xr:uid="{E39CA268-5B09-4FC9-ADBC-FFF14361FEBA}"/>
    <cellStyle name="Normal 3 18 2 4" xfId="25304" xr:uid="{70B51F17-1A11-4F49-B70C-AA99D6962851}"/>
    <cellStyle name="Normal 3 18 2 4 2" xfId="36482" xr:uid="{8969A047-06B0-4D2A-8274-D36A8A4BC35D}"/>
    <cellStyle name="Normal 3 18 2 5" xfId="33907" xr:uid="{4A437BB7-7D8D-469F-9D57-1B675E80F9A9}"/>
    <cellStyle name="Normal 3 18 3" xfId="24796" xr:uid="{5570FD55-5B71-4C29-B2AA-06CE50B7CA37}"/>
    <cellStyle name="Normal 3 18 3 2" xfId="36567" xr:uid="{F758CC5C-B409-4D71-96A8-D87766C609B8}"/>
    <cellStyle name="Normal 3 18 4" xfId="25305" xr:uid="{B4F16120-4383-4E46-8875-DE7B2954980C}"/>
    <cellStyle name="Normal 3 18 4 2" xfId="35860" xr:uid="{ADB26BE1-A94F-4EAA-A5E9-460615E44200}"/>
    <cellStyle name="Normal 3 18 5" xfId="25306" xr:uid="{FC702720-A10F-439A-8377-E1504EF5BA25}"/>
    <cellStyle name="Normal 3 18 5 2" xfId="33901" xr:uid="{BA5379DA-7553-4C25-89CF-4EA42F36F91D}"/>
    <cellStyle name="Normal 3 18 6" xfId="25307" xr:uid="{BEA270CF-5017-4CFF-AE5C-70B36DFCEB36}"/>
    <cellStyle name="Normal 3 18 6 2" xfId="36890" xr:uid="{A4BCCC33-B905-4C1B-8B87-31E63D7CA619}"/>
    <cellStyle name="Normal 3 18 7" xfId="36480" xr:uid="{99A71E23-217B-4E74-AD5B-DEE38D709118}"/>
    <cellStyle name="Normal 3 19" xfId="24145" xr:uid="{67707840-3796-4E5B-84FE-F40B7604E706}"/>
    <cellStyle name="Normal 3 19 2" xfId="24865" xr:uid="{7F9DA11B-5416-4FA7-8424-45F52270B769}"/>
    <cellStyle name="Normal 3 19 2 2" xfId="25308" xr:uid="{8EC3F80E-67AB-4E7C-9238-08D19CEEFC5A}"/>
    <cellStyle name="Normal 3 19 2 2 2" xfId="36268" xr:uid="{83B53AFC-2F1A-4AEB-999C-880F519BE8B6}"/>
    <cellStyle name="Normal 3 19 2 3" xfId="25309" xr:uid="{138323E6-02DC-4534-A06F-41BABBAAB4D2}"/>
    <cellStyle name="Normal 3 19 2 3 2" xfId="36651" xr:uid="{A36AF0A0-A0C9-436C-A2A5-2A7AB9605CF1}"/>
    <cellStyle name="Normal 3 19 2 4" xfId="25310" xr:uid="{A70B49CD-2721-444D-94A6-A992A9E68A04}"/>
    <cellStyle name="Normal 3 19 2 4 2" xfId="36031" xr:uid="{52D4B750-60E8-4819-ADF3-6DB2194B3E13}"/>
    <cellStyle name="Normal 3 19 2 5" xfId="34000" xr:uid="{42FA457D-2E9F-41D9-9690-895BF9FDFE05}"/>
    <cellStyle name="Normal 3 19 3" xfId="24797" xr:uid="{C1E00138-608F-4B5E-AC5D-83B0E5D5E7C3}"/>
    <cellStyle name="Normal 3 19 3 2" xfId="35946" xr:uid="{E18156C5-1AEF-4B80-B71A-EABE2C2FF56B}"/>
    <cellStyle name="Normal 3 19 4" xfId="25311" xr:uid="{DA5B5762-02AD-4919-A564-D4AD4B63BA97}"/>
    <cellStyle name="Normal 3 19 4 2" xfId="37059" xr:uid="{FD1D9C24-AAE9-421F-8BC1-C9C9405D3A04}"/>
    <cellStyle name="Normal 3 19 5" xfId="25312" xr:uid="{9C502825-C271-4143-AF5C-4EBCCEDFBC99}"/>
    <cellStyle name="Normal 3 19 5 2" xfId="36472" xr:uid="{F76AE7A0-E316-4E69-81B0-74038601CE34}"/>
    <cellStyle name="Normal 3 19 6" xfId="25313" xr:uid="{61566C99-E462-4A9F-9BCB-373BE93A1920}"/>
    <cellStyle name="Normal 3 19 6 2" xfId="35850" xr:uid="{A4FD5F8D-43F1-4C56-8366-2A35C6679381}"/>
    <cellStyle name="Normal 3 19 7" xfId="35858" xr:uid="{AA9E7D79-CEBC-4556-A441-2C033F68BB84}"/>
    <cellStyle name="Normal 3 2" xfId="96" xr:uid="{44760E9F-FADE-49C7-AD38-EE921B576D5C}"/>
    <cellStyle name="Normal 3 2 10" xfId="25314" xr:uid="{BC31F676-5217-4A16-ACD4-93EF53E18C47}"/>
    <cellStyle name="Normal 3 2 10 2" xfId="34167" xr:uid="{54EF1B5D-B4C7-4305-BC16-757A5BEA7902}"/>
    <cellStyle name="Normal 3 2 11" xfId="25315" xr:uid="{F5B25E06-B784-4979-AE3D-0D55A7A02AFD}"/>
    <cellStyle name="Normal 3 2 11 2" xfId="36931" xr:uid="{D9BA53CF-1A21-45B2-B872-40B40FAAFE5E}"/>
    <cellStyle name="Normal 3 2 12" xfId="25316" xr:uid="{C57B7609-1FB4-4A2B-A1EC-C1A26F2065C1}"/>
    <cellStyle name="Normal 3 2 13" xfId="23969" xr:uid="{A676335D-5ABD-4902-9D73-70D6C379FD59}"/>
    <cellStyle name="Normal 3 2 14" xfId="36324" xr:uid="{777C6E7A-DB28-4C76-ACAF-1D6FF69E05CE}"/>
    <cellStyle name="Normal 3 2 2" xfId="23722" xr:uid="{E125292D-6C8F-49FB-B5C2-CD6869D409A0}"/>
    <cellStyle name="Normal 3 2 2 10" xfId="32926" xr:uid="{CDFC3660-0FA7-4177-8AA4-0E36EA539963}"/>
    <cellStyle name="Normal 3 2 2 11" xfId="36803" xr:uid="{C3796EFC-3B2C-447D-9607-66BC5967758F}"/>
    <cellStyle name="Normal 3 2 2 2" xfId="24148" xr:uid="{52AD2972-93B7-4E93-935B-B7BF3FFBACD5}"/>
    <cellStyle name="Normal 3 2 2 2 2" xfId="24149" xr:uid="{97528363-A917-46ED-8435-FBD725F0AE00}"/>
    <cellStyle name="Normal 3 2 2 2 2 2" xfId="24628" xr:uid="{66555888-A6A8-471C-8EE1-EF33F10174C0}"/>
    <cellStyle name="Normal 3 2 2 2 2 2 2" xfId="34175" xr:uid="{50D3AE02-CC11-442E-BE98-A77F1AB1B347}"/>
    <cellStyle name="Normal 3 2 2 2 2 3" xfId="25317" xr:uid="{082E5E2D-D072-4830-81D6-CA099537EEE9}"/>
    <cellStyle name="Normal 3 2 2 2 2 3 2" xfId="36667" xr:uid="{23E79308-EE1B-4BFF-A4DD-E812696512C6}"/>
    <cellStyle name="Normal 3 2 2 2 2 4" xfId="25318" xr:uid="{5B4EFBE3-1C58-488E-9CF2-34FCE3B1C697}"/>
    <cellStyle name="Normal 3 2 2 2 2 4 2" xfId="36048" xr:uid="{9D5CA03C-165C-413B-B1D1-E95D9A47CD08}"/>
    <cellStyle name="Normal 3 2 2 2 2 5" xfId="25319" xr:uid="{CB21F05A-D6DD-40BA-AAC6-F4D6CAEA2EF1}"/>
    <cellStyle name="Normal 3 2 2 2 2 5 2" xfId="37075" xr:uid="{119022BD-1586-475C-9427-A86A998395A3}"/>
    <cellStyle name="Normal 3 2 2 2 2 6" xfId="36590" xr:uid="{D32F475C-911B-43B3-9584-4171CB1C8493}"/>
    <cellStyle name="Normal 3 2 2 2 3" xfId="24589" xr:uid="{F3721775-1A4A-442B-8E74-F72F605C7208}"/>
    <cellStyle name="Normal 3 2 2 2 3 2" xfId="33796" xr:uid="{3B18BF61-8FC7-4828-B53B-2A01F6D0C1FF}"/>
    <cellStyle name="Normal 3 2 2 2 4" xfId="25320" xr:uid="{48D67959-16C6-43A6-B6BF-4A964EBDE9BE}"/>
    <cellStyle name="Normal 3 2 2 2 4 2" xfId="36489" xr:uid="{5C194E89-968B-40BD-A3A0-E91EFC4AF65D}"/>
    <cellStyle name="Normal 3 2 2 2 5" xfId="25321" xr:uid="{0C38C734-4247-4964-87DB-99C7731163BA}"/>
    <cellStyle name="Normal 3 2 2 2 5 2" xfId="35867" xr:uid="{045FECD1-0A12-4EA2-81C9-E9971265DED6}"/>
    <cellStyle name="Normal 3 2 2 2 6" xfId="25322" xr:uid="{F58E87C4-6669-42D2-9D3F-1AE763A26524}"/>
    <cellStyle name="Normal 3 2 2 2 6 2" xfId="33810" xr:uid="{AC143093-017E-45A2-ADFA-D0D417E59950}"/>
    <cellStyle name="Normal 3 2 2 2 7" xfId="36185" xr:uid="{F6F2A44C-4ECF-4787-A0A9-9877E90EF1A0}"/>
    <cellStyle name="Normal 3 2 2 3" xfId="24150" xr:uid="{585EA562-BCF3-4255-B508-12D80509B76A}"/>
    <cellStyle name="Normal 3 2 2 3 2" xfId="24627" xr:uid="{A8C9CADA-3590-4C44-B4E8-D6DEC9455458}"/>
    <cellStyle name="Normal 3 2 2 3 2 2" xfId="35879" xr:uid="{AB5861C5-9EF6-411E-B84D-4182546E90BF}"/>
    <cellStyle name="Normal 3 2 2 3 3" xfId="25323" xr:uid="{B3BBEDAD-85BF-4D11-9F12-12D69C084315}"/>
    <cellStyle name="Normal 3 2 2 3 3 2" xfId="34092" xr:uid="{787A7AF8-4B62-49D6-A352-135A7822EAAF}"/>
    <cellStyle name="Normal 3 2 2 3 4" xfId="25324" xr:uid="{4C5A2E60-2CF3-4A5B-AE41-C7B0F8B469F1}"/>
    <cellStyle name="Normal 3 2 2 3 4 2" xfId="34148" xr:uid="{EE2F1A17-E92B-40D3-B2DA-F44A218D3ABD}"/>
    <cellStyle name="Normal 3 2 2 3 5" xfId="25325" xr:uid="{BAA25BAB-2BD6-4D39-B93C-17C1C442A5DF}"/>
    <cellStyle name="Normal 3 2 2 3 5 2" xfId="36081" xr:uid="{A9AD8AC1-AB77-4B9E-83EA-13BF95171820}"/>
    <cellStyle name="Normal 3 2 2 3 6" xfId="35969" xr:uid="{5F6C5EA0-798E-47F9-A4AB-FD2CB9F1E72D}"/>
    <cellStyle name="Normal 3 2 2 4" xfId="24151" xr:uid="{46DD62F2-87DD-4A49-AFD6-95E7EB06C94C}"/>
    <cellStyle name="Normal 3 2 2 4 2" xfId="24737" xr:uid="{AEA1D974-105D-4D6D-8D3F-F32247D4055E}"/>
    <cellStyle name="Normal 3 2 2 4 2 2" xfId="33282" xr:uid="{BDD4682B-36F2-4A28-A8F7-A7B50D363CEA}"/>
    <cellStyle name="Normal 3 2 2 4 3" xfId="25326" xr:uid="{02D996E9-AFCA-4056-9E46-32B1C815D607}"/>
    <cellStyle name="Normal 3 2 2 4 3 2" xfId="36870" xr:uid="{0078925A-F4FB-4977-8039-678CD086314F}"/>
    <cellStyle name="Normal 3 2 2 4 4" xfId="25327" xr:uid="{8159A6BA-ABCD-46EF-A75D-287B36DA6877}"/>
    <cellStyle name="Normal 3 2 2 4 4 2" xfId="36249" xr:uid="{71119311-B369-4F89-A5BF-05EFCD4A1547}"/>
    <cellStyle name="Normal 3 2 2 4 5" xfId="25328" xr:uid="{8B01ED7F-4153-405D-87BE-F307E37D9B68}"/>
    <cellStyle name="Normal 3 2 2 4 5 2" xfId="36643" xr:uid="{6F5ED778-A013-4DA8-8580-385650112906}"/>
    <cellStyle name="Normal 3 2 2 4 6" xfId="37011" xr:uid="{9603192F-EDBF-4855-915B-635F3793E6AC}"/>
    <cellStyle name="Normal 3 2 2 5" xfId="24540" xr:uid="{518C51D0-C9F5-4926-BB2E-D16783198C22}"/>
    <cellStyle name="Normal 3 2 2 5 2" xfId="33657" xr:uid="{B0C9FA16-7285-453B-8966-3FF14B68F2F9}"/>
    <cellStyle name="Normal 3 2 2 6" xfId="25329" xr:uid="{530A7E76-06B4-4CD8-AF69-200FEC29C054}"/>
    <cellStyle name="Normal 3 2 2 6 2" xfId="36023" xr:uid="{FCD74C82-AA71-475F-A207-CB396F1CD16C}"/>
    <cellStyle name="Normal 3 2 2 7" xfId="25330" xr:uid="{0E40E516-F79D-4F70-BA7B-243FF9EEF9E9}"/>
    <cellStyle name="Normal 3 2 2 7 2" xfId="37051" xr:uid="{46664927-9C78-49CE-B80F-CD9E7AFDE079}"/>
    <cellStyle name="Normal 3 2 2 8" xfId="25331" xr:uid="{4909713F-028F-419E-983A-4B4DB912D765}"/>
    <cellStyle name="Normal 3 2 2 8 2" xfId="36465" xr:uid="{D7F976DE-9AF1-45A7-85D5-4D4AA3ECBEA5}"/>
    <cellStyle name="Normal 3 2 2 9" xfId="24147" xr:uid="{2A95B9CC-EB18-4ECB-B7EA-0482FFAC857B}"/>
    <cellStyle name="Normal 3 2 3" xfId="23543" xr:uid="{02050F8A-DCCF-47E3-A23F-9B5AD82786AD}"/>
    <cellStyle name="Normal 3 2 3 2" xfId="24153" xr:uid="{D2D9B8E5-27B7-4D7F-B369-A74CEF9CCD75}"/>
    <cellStyle name="Normal 3 2 3 2 2" xfId="24629" xr:uid="{7C85DEB1-622F-4459-ABE1-EB1A216F5CA5}"/>
    <cellStyle name="Normal 3 2 3 2 2 2" xfId="36873" xr:uid="{97703B4B-ED36-4E5A-BC5D-67F4823686CA}"/>
    <cellStyle name="Normal 3 2 3 2 3" xfId="25332" xr:uid="{CF536CD5-4D6F-4DBC-BBF4-33043CCEA483}"/>
    <cellStyle name="Normal 3 2 3 2 3 2" xfId="33926" xr:uid="{F214A314-ED09-4570-9050-8A93DD71C188}"/>
    <cellStyle name="Normal 3 2 3 2 4" xfId="25333" xr:uid="{5553E29F-84F2-45FC-A7E1-0D39A269264E}"/>
    <cellStyle name="Normal 3 2 3 2 4 2" xfId="33832" xr:uid="{6FE0A814-6BFD-406B-8E90-0550160DD017}"/>
    <cellStyle name="Normal 3 2 3 2 5" xfId="25334" xr:uid="{3D357AAF-D100-4877-BEEF-A868B376B28C}"/>
    <cellStyle name="Normal 3 2 3 2 5 2" xfId="36782" xr:uid="{766567FB-BE1F-4EC1-B809-5DB659B521C8}"/>
    <cellStyle name="Normal 3 2 3 2 6" xfId="33714" xr:uid="{C1D4903C-8EAE-4802-B1DD-39125C8F9090}"/>
    <cellStyle name="Normal 3 2 3 3" xfId="24563" xr:uid="{0E9EC9A6-2BC0-4AA0-99E7-D800DFE2D5CA}"/>
    <cellStyle name="Normal 3 2 3 3 2" xfId="37005" xr:uid="{B9C1DA78-6FEC-41A0-B9EC-43530C1F1EC4}"/>
    <cellStyle name="Normal 3 2 3 4" xfId="25335" xr:uid="{6FF6207C-3B03-4CA4-ACB6-C3FB2A58E261}"/>
    <cellStyle name="Normal 3 2 3 4 2" xfId="36163" xr:uid="{BE3FF487-813F-4962-B06E-5F824ACB138C}"/>
    <cellStyle name="Normal 3 2 3 5" xfId="25336" xr:uid="{1B994669-F90D-4416-8D0A-BB5CE4E2A998}"/>
    <cellStyle name="Normal 3 2 3 5 2" xfId="36569" xr:uid="{D5137706-BF4B-458F-B6C3-ECD25CEFF06D}"/>
    <cellStyle name="Normal 3 2 3 6" xfId="25337" xr:uid="{107E0A58-B58E-49CA-9CB8-D2A72CFE4A09}"/>
    <cellStyle name="Normal 3 2 3 6 2" xfId="35948" xr:uid="{FA3B67CE-DB90-4879-90CA-A68AEB4FE653}"/>
    <cellStyle name="Normal 3 2 3 7" xfId="24152" xr:uid="{EE2AB64B-A2B8-4064-AC30-937784CDD557}"/>
    <cellStyle name="Normal 3 2 3 8" xfId="32778" xr:uid="{080F978A-AA3D-44A8-927F-C9E6A86AA94D}"/>
    <cellStyle name="Normal 3 2 3 9" xfId="36412" xr:uid="{09F4DD5C-D532-48E1-B731-FABBF1F6438C}"/>
    <cellStyle name="Normal 3 2 4" xfId="24154" xr:uid="{BC35C701-9E3C-45AC-8E03-984BF002D875}"/>
    <cellStyle name="Normal 3 2 4 2" xfId="24626" xr:uid="{5509D09F-D47B-48CB-AD9C-25E152D562FD}"/>
    <cellStyle name="Normal 3 2 4 2 2" xfId="36501" xr:uid="{0185DEDC-DE38-41AB-BE23-F8EAD785505A}"/>
    <cellStyle name="Normal 3 2 4 3" xfId="25338" xr:uid="{AF82E683-A4DD-47E4-BFA1-7AFC892F4A8E}"/>
    <cellStyle name="Normal 3 2 4 3 2" xfId="36995" xr:uid="{20C06292-BF05-4082-B106-882519E7CE8C}"/>
    <cellStyle name="Normal 3 2 4 4" xfId="25339" xr:uid="{C845F900-479D-4436-BFB6-7068B8797E6D}"/>
    <cellStyle name="Normal 3 2 4 4 2" xfId="36391" xr:uid="{B4046CE6-C235-4BF7-8483-FCCBD619DCD8}"/>
    <cellStyle name="Normal 3 2 4 5" xfId="25340" xr:uid="{4ABDADB0-0347-4149-9FF4-311B4CF4E009}"/>
    <cellStyle name="Normal 3 2 4 5 2" xfId="33813" xr:uid="{ABA49A00-531C-4F0C-907C-098FDC31B89B}"/>
    <cellStyle name="Normal 3 2 4 6" xfId="33307" xr:uid="{C4471382-78AF-4AA9-82D4-D90F79949974}"/>
    <cellStyle name="Normal 3 2 5" xfId="24155" xr:uid="{A5CB9BAA-CE41-40DC-A04D-A3313EA54388}"/>
    <cellStyle name="Normal 3 2 5 2" xfId="24711" xr:uid="{5F825245-D40F-4134-A94C-D7B42932285C}"/>
    <cellStyle name="Normal 3 2 5 2 2" xfId="37050" xr:uid="{701D5DB9-F027-46E5-B734-77B917F5900C}"/>
    <cellStyle name="Normal 3 2 5 3" xfId="25341" xr:uid="{40327AF8-E00B-4891-8CF4-C715B4184398}"/>
    <cellStyle name="Normal 3 2 5 3 2" xfId="36937" xr:uid="{C2542F0C-6EA4-47F7-B3A6-0C3C4C01C494}"/>
    <cellStyle name="Normal 3 2 5 4" xfId="25342" xr:uid="{14A91DE1-3291-41B0-B578-756279CBD8E9}"/>
    <cellStyle name="Normal 3 2 5 4 2" xfId="36315" xr:uid="{987A53F7-3AEE-47AF-B248-E1A722706529}"/>
    <cellStyle name="Normal 3 2 5 5" xfId="25343" xr:uid="{70BB1691-0CBB-4450-A33B-E5562503DC27}"/>
    <cellStyle name="Normal 3 2 5 5 2" xfId="36674" xr:uid="{C4D891D2-3350-42A2-AC54-437C702C4F3C}"/>
    <cellStyle name="Normal 3 2 5 6" xfId="36763" xr:uid="{63403528-A87E-4C7D-9B8C-0B9D0F01B9BE}"/>
    <cellStyle name="Normal 3 2 6" xfId="24156" xr:uid="{71429D0C-64BB-44EC-B215-DE8ECA4153D5}"/>
    <cellStyle name="Normal 3 2 6 2" xfId="24763" xr:uid="{508AB514-8D91-4888-9613-3569BF3B244B}"/>
    <cellStyle name="Normal 3 2 6 2 2" xfId="36627" xr:uid="{D385ED9B-CB9B-450A-A129-B589F5A12116}"/>
    <cellStyle name="Normal 3 2 6 3" xfId="25344" xr:uid="{5669C530-CAF8-4574-AAC6-9C20A1132692}"/>
    <cellStyle name="Normal 3 2 6 3 2" xfId="36055" xr:uid="{994BAA64-0A1E-4FFC-B154-D6FF6C3C5BCB}"/>
    <cellStyle name="Normal 3 2 6 4" xfId="25345" xr:uid="{C66B94CF-1BB8-4FE6-BFD3-613B73B81B6F}"/>
    <cellStyle name="Normal 3 2 6 4 2" xfId="37082" xr:uid="{1C8A3E3F-4A0B-40FB-91BA-C494B1EEF661}"/>
    <cellStyle name="Normal 3 2 6 5" xfId="25346" xr:uid="{81C5C1B8-AB8C-448C-84B9-B0FDC34A2017}"/>
    <cellStyle name="Normal 3 2 6 5 2" xfId="36495" xr:uid="{EE8D14AD-8543-4064-AEAA-976E3A44F33C}"/>
    <cellStyle name="Normal 3 2 6 6" xfId="36145" xr:uid="{7FF1E4C3-D7A5-4A9F-8568-CFEFA76F2714}"/>
    <cellStyle name="Normal 3 2 7" xfId="24146" xr:uid="{716207C7-EF27-4C3D-8662-E3C83CC972BE}"/>
    <cellStyle name="Normal 3 2 7 2" xfId="24831" xr:uid="{8AE445DD-C648-430F-9947-8C8C367198AB}"/>
    <cellStyle name="Normal 3 2 7 2 2" xfId="36338" xr:uid="{7BD8A6C4-AB85-48C7-AD0C-687D9895BD5A}"/>
    <cellStyle name="Normal 3 2 7 3" xfId="25347" xr:uid="{CEAB0F29-7D2B-4703-BBB5-925FF7C39E7D}"/>
    <cellStyle name="Normal 3 2 7 3 2" xfId="35874" xr:uid="{DAFFDF22-F9D0-49EE-A751-8571F09358CA}"/>
    <cellStyle name="Normal 3 2 7 4" xfId="25348" xr:uid="{77DC5805-BE04-489F-B4D0-D852CD2D0BFE}"/>
    <cellStyle name="Normal 3 2 7 4 2" xfId="33775" xr:uid="{6ABACF4A-927A-427E-915A-7B8B360ADE25}"/>
    <cellStyle name="Normal 3 2 7 5" xfId="25349" xr:uid="{B0967A42-2E82-4C2A-88AB-FCFA0F97F9BE}"/>
    <cellStyle name="Normal 3 2 7 5 2" xfId="33997" xr:uid="{A2546B53-58F9-4958-B016-0C78D8F5190F}"/>
    <cellStyle name="Normal 3 2 7 6" xfId="33317" xr:uid="{FCC8D586-DFED-4726-814C-8945889ECB64}"/>
    <cellStyle name="Normal 3 2 8" xfId="24514" xr:uid="{5D1E999C-5A58-4105-A1EF-AA94A7284594}"/>
    <cellStyle name="Normal 3 2 8 2" xfId="36045" xr:uid="{E230FE0A-22E1-431C-A4B1-16972D5075A4}"/>
    <cellStyle name="Normal 3 2 9" xfId="25350" xr:uid="{5E8193ED-A00F-4224-AEC7-A28BD3AEC128}"/>
    <cellStyle name="Normal 3 2 9 2" xfId="36744" xr:uid="{FA46291A-BB62-4474-B3E4-29CAFD39DC07}"/>
    <cellStyle name="Normal 3 20" xfId="24157" xr:uid="{6988D2AD-FE21-4497-AB83-C10E2B43E3BF}"/>
    <cellStyle name="Normal 3 20 2" xfId="24866" xr:uid="{EB50902B-FA25-45B3-A9EC-3D268B85BB3B}"/>
    <cellStyle name="Normal 3 20 2 2" xfId="25351" xr:uid="{49D3BA5E-DC4E-4B8B-96B4-B3A31CE167F5}"/>
    <cellStyle name="Normal 3 20 2 2 2" xfId="36125" xr:uid="{737A3641-A9BA-4805-B1CE-8AB035F790EB}"/>
    <cellStyle name="Normal 3 20 2 3" xfId="25352" xr:uid="{7E21BB7A-8A8E-44C1-A79B-B5E8CF0F049C}"/>
    <cellStyle name="Normal 3 20 2 3 2" xfId="36531" xr:uid="{944ACF84-497C-4FEE-8768-0BAB27C1ACA0}"/>
    <cellStyle name="Normal 3 20 2 4" xfId="25353" xr:uid="{8BF2CFA5-27B5-418B-8ED8-1A7C826267A6}"/>
    <cellStyle name="Normal 3 20 2 4 2" xfId="35909" xr:uid="{097B36AC-ABD4-4FE2-964D-3B0ACF5D9431}"/>
    <cellStyle name="Normal 3 20 2 5" xfId="36714" xr:uid="{2BFDD5F7-1A65-4362-95F6-8A19969166AB}"/>
    <cellStyle name="Normal 3 20 3" xfId="24798" xr:uid="{E3695A08-E482-4C85-BF68-D96060F3BC89}"/>
    <cellStyle name="Normal 3 20 3 2" xfId="36993" xr:uid="{F8FF8F54-39E2-42C6-A3EE-E3EEBE72B5CA}"/>
    <cellStyle name="Normal 3 20 4" xfId="25354" xr:uid="{AD21589E-9696-4309-8776-AA657AB714E9}"/>
    <cellStyle name="Normal 3 20 4 2" xfId="36967" xr:uid="{910B3419-D7CC-41FD-B2AB-A145668D49D1}"/>
    <cellStyle name="Normal 3 20 5" xfId="25355" xr:uid="{6EE13C7B-3071-4AE1-BF4F-C0F1FDB9362C}"/>
    <cellStyle name="Normal 3 20 5 2" xfId="36351" xr:uid="{A9571AB1-7C6E-4040-8349-A69801E6F545}"/>
    <cellStyle name="Normal 3 20 6" xfId="25356" xr:uid="{752EC388-2668-4AF8-B1D8-508D7D8DDD86}"/>
    <cellStyle name="Normal 3 20 6 2" xfId="33305" xr:uid="{9B51A3DF-F8BC-45F4-895C-C4CB42A10B36}"/>
    <cellStyle name="Normal 3 20 7" xfId="36552" xr:uid="{8FB8FB85-A9FA-4931-BCE1-04D0F484C0EF}"/>
    <cellStyle name="Normal 3 21" xfId="24158" xr:uid="{45E66C0B-5F6F-459C-9723-C925DE14EC89}"/>
    <cellStyle name="Normal 3 21 2" xfId="24762" xr:uid="{3AC9C1D8-E9AB-40A1-9706-16CE30077BFF}"/>
    <cellStyle name="Normal 3 21 2 2" xfId="36221" xr:uid="{4FAD3EC1-0653-4CC9-B8AF-9CB387537474}"/>
    <cellStyle name="Normal 3 21 3" xfId="25357" xr:uid="{AD807EAC-2FB5-41D2-93A5-E224DC378226}"/>
    <cellStyle name="Normal 3 21 3 2" xfId="36911" xr:uid="{6BE8117A-480A-4207-A5B9-F8BE61839784}"/>
    <cellStyle name="Normal 3 21 4" xfId="25358" xr:uid="{2BEB25BF-C7E2-429F-80AF-30C70628329E}"/>
    <cellStyle name="Normal 3 21 4 2" xfId="36289" xr:uid="{3C118495-7A6D-4510-98E1-AB8DE0FA4278}"/>
    <cellStyle name="Normal 3 21 5" xfId="25359" xr:uid="{58069205-2C26-4455-989A-42A52D10AE88}"/>
    <cellStyle name="Normal 3 21 5 2" xfId="36660" xr:uid="{4DCA14C4-1438-4258-B801-017218D8AA88}"/>
    <cellStyle name="Normal 3 21 6" xfId="35930" xr:uid="{8A02264D-627C-4FC0-87D6-C356B9F9EF6A}"/>
    <cellStyle name="Normal 3 22" xfId="24134" xr:uid="{3658D328-975F-4F58-A513-2A208BEDF2BB}"/>
    <cellStyle name="Normal 3 22 2" xfId="24830" xr:uid="{BB6BFC9B-9BC2-4105-A39E-D36C3AFED07A}"/>
    <cellStyle name="Normal 3 22 2 2" xfId="36956" xr:uid="{1A9F387F-D92B-4EA0-B217-9678CD86E259}"/>
    <cellStyle name="Normal 3 22 3" xfId="25360" xr:uid="{46A9DB84-78B4-43AF-9080-857AE095CC15}"/>
    <cellStyle name="Normal 3 22 3 2" xfId="36040" xr:uid="{81136396-151F-486A-8BA9-88D2C19F3C21}"/>
    <cellStyle name="Normal 3 22 4" xfId="25361" xr:uid="{E041B46D-5451-45F0-807A-BD5787F05F7F}"/>
    <cellStyle name="Normal 3 22 4 2" xfId="37068" xr:uid="{DDCB0F4B-64FD-4993-99E3-B4F8E4AD8C0B}"/>
    <cellStyle name="Normal 3 22 5" xfId="25362" xr:uid="{0C4DAA4A-B9B6-44F7-9E92-499C1A18D80A}"/>
    <cellStyle name="Normal 3 22 5 2" xfId="36481" xr:uid="{578853F9-5A84-4BCF-BF8F-BD20E9828C64}"/>
    <cellStyle name="Normal 3 22 6" xfId="36519" xr:uid="{09CC3B79-A159-4568-9E58-679889062884}"/>
    <cellStyle name="Normal 3 23" xfId="24511" xr:uid="{19DABA6B-19D1-4F84-99FD-FD930E580A8A}"/>
    <cellStyle name="Normal 3 23 2" xfId="36916" xr:uid="{731FB209-9772-453C-91DF-DB5BDD1461AF}"/>
    <cellStyle name="Normal 3 24" xfId="24947" xr:uid="{95FD206B-7977-4D9D-95F3-74733DFD70C8}"/>
    <cellStyle name="Normal 3 24 2" xfId="36600" xr:uid="{8F8D0059-AEF9-44A2-B14E-B37EAC830837}"/>
    <cellStyle name="Normal 3 25" xfId="24962" xr:uid="{B0C126E8-A7C1-432D-87D5-2FF450F21001}"/>
    <cellStyle name="Normal 3 25 2" xfId="36052" xr:uid="{CA61E292-AC60-4230-AE14-BBB55FF2BE15}"/>
    <cellStyle name="Normal 3 26" xfId="25363" xr:uid="{D89487EB-130A-45BA-9AD7-132E8A59F80E}"/>
    <cellStyle name="Normal 3 26 2" xfId="35859" xr:uid="{6AA70FA7-A656-43A2-A540-0629431844EC}"/>
    <cellStyle name="Normal 3 27" xfId="25364" xr:uid="{B9EE3E68-22C3-42FD-AE22-DE82BC4F8170}"/>
    <cellStyle name="Normal 3 27 2" xfId="34139" xr:uid="{D45C147F-F0D8-4456-AA68-61EBC64A679D}"/>
    <cellStyle name="Normal 3 28" xfId="25365" xr:uid="{264A72FD-8A1B-4896-8535-256FD7C5FD40}"/>
    <cellStyle name="Normal 3 28 2" xfId="36814" xr:uid="{39BF0BCE-ECFB-43DE-A5E6-3920D14D304F}"/>
    <cellStyle name="Normal 3 29" xfId="26341" xr:uid="{BD407091-70B9-4359-8594-E798A42733D9}"/>
    <cellStyle name="Normal 3 29 2" xfId="37223" xr:uid="{5F6362E6-45C0-459B-A371-5CE18745DC72}"/>
    <cellStyle name="Normal 3 3" xfId="59" xr:uid="{7071B53E-F983-4410-916A-AEB85EBE5CC9}"/>
    <cellStyle name="Normal 3 3 10" xfId="25366" xr:uid="{3C45EB5F-B80F-44F5-8641-BC161F6DBA2C}"/>
    <cellStyle name="Normal 3 3 10 2" xfId="36196" xr:uid="{D655BFB3-94AC-4937-AED0-F40EC742A4E4}"/>
    <cellStyle name="Normal 3 3 11" xfId="25367" xr:uid="{E6F0277D-6146-4A40-B7DC-2515ACD4FEB9}"/>
    <cellStyle name="Normal 3 3 11 2" xfId="36601" xr:uid="{E888BA9F-3A4C-4059-8264-96F35390C5C4}"/>
    <cellStyle name="Normal 3 3 12" xfId="25368" xr:uid="{7C247970-251C-4245-B3E7-85314CA903E1}"/>
    <cellStyle name="Normal 3 3 13" xfId="23970" xr:uid="{B3F73979-9584-47AF-8F7A-008AC0C2FD5B}"/>
    <cellStyle name="Normal 3 3 14" xfId="32794" xr:uid="{865B075F-CD8D-46E4-92D3-F69A0D511F0E}"/>
    <cellStyle name="Normal 3 3 15" xfId="33285" xr:uid="{4CEC480C-9C7C-4CFC-AA64-09CD114E9579}"/>
    <cellStyle name="Normal 3 3 2" xfId="3472" xr:uid="{D7FF4C8E-313B-4F0A-B60C-4E241B23CFA3}"/>
    <cellStyle name="Normal 3 3 2 10" xfId="36373" xr:uid="{CA2A59F6-A36A-4AC3-BB3B-864EB906CE15}"/>
    <cellStyle name="Normal 3 3 2 2" xfId="24161" xr:uid="{8B8C1A04-2088-4278-BDE5-8A716879A238}"/>
    <cellStyle name="Normal 3 3 2 2 2" xfId="24162" xr:uid="{E326D068-0DC8-4ACA-94F4-365C1AA0A702}"/>
    <cellStyle name="Normal 3 3 2 2 2 2" xfId="24632" xr:uid="{37ADAA9F-F0CB-439B-B21D-F50733067CD5}"/>
    <cellStyle name="Normal 3 3 2 2 2 2 2" xfId="36026" xr:uid="{FFEA9475-96F5-406B-8415-32C1BC66A78E}"/>
    <cellStyle name="Normal 3 3 2 2 2 3" xfId="25369" xr:uid="{5CB66B86-57E1-4923-B405-12A0255D501A}"/>
    <cellStyle name="Normal 3 3 2 2 2 3 2" xfId="37019" xr:uid="{C160CF44-86C9-42E3-9B30-1A35EB78082B}"/>
    <cellStyle name="Normal 3 3 2 2 2 4" xfId="25370" xr:uid="{8CAE5C4F-46EE-4AE3-9F21-749941773539}"/>
    <cellStyle name="Normal 3 3 2 2 2 4 2" xfId="36424" xr:uid="{0C518E63-2FEB-4E43-8E53-4059B49C2FF2}"/>
    <cellStyle name="Normal 3 3 2 2 2 5" xfId="25371" xr:uid="{1C96245A-0566-4DCC-A148-3500DBAEB737}"/>
    <cellStyle name="Normal 3 3 2 2 2 5 2" xfId="33896" xr:uid="{38A2E5C9-7DCD-4E6F-BEDE-0396FD76AD2E}"/>
    <cellStyle name="Normal 3 3 2 2 2 6" xfId="36933" xr:uid="{347BA49E-59B3-4F26-A644-CB49FB73FF94}"/>
    <cellStyle name="Normal 3 3 2 2 3" xfId="24590" xr:uid="{E185C1C0-EAD9-427C-8C9A-2E908EA25625}"/>
    <cellStyle name="Normal 3 3 2 2 3 2" xfId="36935" xr:uid="{511AA12D-FAEF-4D1B-9AFC-6C07848E0AFE}"/>
    <cellStyle name="Normal 3 3 2 2 4" xfId="25372" xr:uid="{FA84CCE1-B2A8-4AC9-82B2-0A0E8B929774}"/>
    <cellStyle name="Normal 3 3 2 2 4 2" xfId="33994" xr:uid="{7CE5CE38-98FA-4820-A393-BEDBF8F444D8}"/>
    <cellStyle name="Normal 3 3 2 2 5" xfId="25373" xr:uid="{43FB037A-6381-4213-B100-199228174E32}"/>
    <cellStyle name="Normal 3 3 2 2 5 2" xfId="33681" xr:uid="{5E387637-ED62-4F71-8D7D-040B6818588F}"/>
    <cellStyle name="Normal 3 3 2 2 6" xfId="25374" xr:uid="{C5056D9E-9065-41A7-95B7-7AAA6FEBE3BA}"/>
    <cellStyle name="Normal 3 3 2 2 6 2" xfId="36102" xr:uid="{47511CAB-7B48-41A1-B2FE-FC8498B85AC3}"/>
    <cellStyle name="Normal 3 3 2 2 7" xfId="33770" xr:uid="{EE0E07E1-13F4-4A53-A280-46C5CC54B7F2}"/>
    <cellStyle name="Normal 3 3 2 3" xfId="24163" xr:uid="{A9BEB86A-2C70-4158-B5A4-5268EB43C770}"/>
    <cellStyle name="Normal 3 3 2 3 2" xfId="24631" xr:uid="{D4D42B3B-6647-4B0A-8F9E-95673E5E5298}"/>
    <cellStyle name="Normal 3 3 2 3 2 2" xfId="36646" xr:uid="{B5A5300D-9242-4420-9BC3-CE51FA371408}"/>
    <cellStyle name="Normal 3 3 2 3 3" xfId="25375" xr:uid="{41E91DF1-247F-40E3-A9A1-88F7067F356F}"/>
    <cellStyle name="Normal 3 3 2 3 3 2" xfId="34147" xr:uid="{8AF6ECD5-14AE-42F2-9380-A97BD640D92B}"/>
    <cellStyle name="Normal 3 3 2 3 4" xfId="25376" xr:uid="{89FE9BEB-ECC3-45F6-B3ED-E1882774816E}"/>
    <cellStyle name="Normal 3 3 2 3 4 2" xfId="36508" xr:uid="{33F26D0F-6C0A-4F12-AE9B-85D5196A5DC7}"/>
    <cellStyle name="Normal 3 3 2 3 5" xfId="25377" xr:uid="{C4D894DB-8696-4AAA-90DC-2523F38980A8}"/>
    <cellStyle name="Normal 3 3 2 3 5 2" xfId="35886" xr:uid="{11175E1A-8921-4F82-9AF1-F7EC74B17331}"/>
    <cellStyle name="Normal 3 3 2 3 6" xfId="36310" xr:uid="{FCF953D0-7DE3-484F-9391-36DD28F80A3D}"/>
    <cellStyle name="Normal 3 3 2 4" xfId="24164" xr:uid="{B956FE46-7B7B-402F-B712-6B75692DC23B}"/>
    <cellStyle name="Normal 3 3 2 4 2" xfId="24738" xr:uid="{1B9E13C0-2472-446D-B136-6C1E54997264}"/>
    <cellStyle name="Normal 3 3 2 4 2 2" xfId="34041" xr:uid="{666969B1-E96C-4B5B-B019-346877CA73DE}"/>
    <cellStyle name="Normal 3 3 2 4 3" xfId="25378" xr:uid="{4CB1998F-7710-44E2-9730-AA389C8D62AD}"/>
    <cellStyle name="Normal 3 3 2 4 3 2" xfId="36950" xr:uid="{4B9904BC-7267-443C-995F-56E820BA5577}"/>
    <cellStyle name="Normal 3 3 2 4 4" xfId="25379" xr:uid="{1470B45C-B369-4880-AF71-E2EE72086E79}"/>
    <cellStyle name="Normal 3 3 2 4 4 2" xfId="36328" xr:uid="{55D87254-57F5-4726-9458-8890A4A417C8}"/>
    <cellStyle name="Normal 3 3 2 4 5" xfId="25380" xr:uid="{B2630C11-B5B6-4432-9DF8-C842941B5047}"/>
    <cellStyle name="Normal 3 3 2 4 5 2" xfId="33766" xr:uid="{0A13C6EB-41D1-4505-BA2C-E58F7524D177}"/>
    <cellStyle name="Normal 3 3 2 4 6" xfId="36669" xr:uid="{C3BE24DD-57CC-4AD9-9295-433CCC66631A}"/>
    <cellStyle name="Normal 3 3 2 5" xfId="24541" xr:uid="{3F635D7E-05B1-4F80-9575-69E322B8DC96}"/>
    <cellStyle name="Normal 3 3 2 5 2" xfId="33959" xr:uid="{23E5A2A8-F32E-40FA-9816-CA91EBD82C16}"/>
    <cellStyle name="Normal 3 3 2 6" xfId="25381" xr:uid="{0B9BE712-F28B-4685-BDE8-A36E5F995E13}"/>
    <cellStyle name="Normal 3 3 2 6 2" xfId="36889" xr:uid="{15666FF6-4870-4FF8-B942-8B48E2C9C765}"/>
    <cellStyle name="Normal 3 3 2 7" xfId="25382" xr:uid="{4BF3DA3D-729F-4788-8B10-864FE8B16CCB}"/>
    <cellStyle name="Normal 3 3 2 7 2" xfId="36267" xr:uid="{78370DC3-0433-4A96-AD5F-71C2F89F66D3}"/>
    <cellStyle name="Normal 3 3 2 8" xfId="25383" xr:uid="{027C2092-3743-41A9-86BB-989B41DE12E3}"/>
    <cellStyle name="Normal 3 3 2 8 2" xfId="36650" xr:uid="{292B2638-8788-4DCD-8821-0D724B6B0F4C}"/>
    <cellStyle name="Normal 3 3 2 9" xfId="24160" xr:uid="{6379228F-D6FE-47B2-8F36-2B1CCC700DC1}"/>
    <cellStyle name="Normal 3 3 3" xfId="6591" xr:uid="{34D31B08-DA1C-454D-9AA6-51AC677CF9EB}"/>
    <cellStyle name="Normal 3 3 3 2" xfId="24166" xr:uid="{F2E7BF73-E6AD-48FD-A88B-BA01317848D3}"/>
    <cellStyle name="Normal 3 3 3 2 2" xfId="24633" xr:uid="{4759969B-0DFB-48D9-A1B5-FB633BDD9A65}"/>
    <cellStyle name="Normal 3 3 3 2 2 2" xfId="37054" xr:uid="{B75315C0-7A24-4028-9968-4DC960C3972C}"/>
    <cellStyle name="Normal 3 3 3 2 3" xfId="25384" xr:uid="{FF1E77F9-F718-42A4-B9A8-6B270FFDC602}"/>
    <cellStyle name="Normal 3 3 3 2 3 2" xfId="36030" xr:uid="{F05A7E63-307F-40C9-9435-582C13EB28A8}"/>
    <cellStyle name="Normal 3 3 3 2 4" xfId="25385" xr:uid="{64FDA065-0F67-4668-B720-6052D771435D}"/>
    <cellStyle name="Normal 3 3 3 2 4 2" xfId="37058" xr:uid="{DB0543EF-C101-403D-BD10-F0AA77EABA9D}"/>
    <cellStyle name="Normal 3 3 3 2 5" xfId="25386" xr:uid="{6857FA9A-1B46-4B28-9D89-2D43D0620DED}"/>
    <cellStyle name="Normal 3 3 3 2 5 2" xfId="36471" xr:uid="{E96E9B18-3AAE-4835-BBD8-6754367F0191}"/>
    <cellStyle name="Normal 3 3 3 2 6" xfId="37077" xr:uid="{6E183B92-00D5-47DE-A839-D80500B274FF}"/>
    <cellStyle name="Normal 3 3 3 3" xfId="24567" xr:uid="{C87348C6-54ED-4DFB-AB6F-D0C42610B548}"/>
    <cellStyle name="Normal 3 3 3 3 2" xfId="36755" xr:uid="{E1A089A0-DD1A-4120-8CBB-6502479299C7}"/>
    <cellStyle name="Normal 3 3 3 4" xfId="25387" xr:uid="{77907CB5-51A5-47F1-BA1B-D9805382C63F}"/>
    <cellStyle name="Normal 3 3 3 4 2" xfId="35849" xr:uid="{53F676A6-3CCC-423D-83CF-445AF9D5800A}"/>
    <cellStyle name="Normal 3 3 3 5" xfId="25388" xr:uid="{9E00A300-3BFE-4E4A-AC10-F0CC988CB420}"/>
    <cellStyle name="Normal 3 3 3 5 2" xfId="33350" xr:uid="{121A708D-0748-4A89-8813-0D8ACC819311}"/>
    <cellStyle name="Normal 3 3 3 6" xfId="25389" xr:uid="{850CB07E-B1EE-46AE-BB87-591CD2CBCFF2}"/>
    <cellStyle name="Normal 3 3 3 6 2" xfId="36790" xr:uid="{BAFC45BA-BDB2-48B5-BE34-F58F6EC20D4B}"/>
    <cellStyle name="Normal 3 3 3 7" xfId="24165" xr:uid="{B7964050-7000-4DF1-AE8C-394834F8B5D0}"/>
    <cellStyle name="Normal 3 3 3 8" xfId="36050" xr:uid="{31FD3831-280B-43B5-924E-6E3DEDE00809}"/>
    <cellStyle name="Normal 3 3 4" xfId="14562" xr:uid="{D113A697-822B-4426-AD6E-AB26620D7B3D}"/>
    <cellStyle name="Normal 3 3 4 2" xfId="24630" xr:uid="{C9B84683-4BAD-4EE8-8789-7B5393363098}"/>
    <cellStyle name="Normal 3 3 4 2 2" xfId="36252" xr:uid="{EED7A74E-1C99-4CA6-85B7-E6F485B5A6CF}"/>
    <cellStyle name="Normal 3 3 4 3" xfId="25390" xr:uid="{FEB6DCEB-1836-4C19-975E-5F6E3471B861}"/>
    <cellStyle name="Normal 3 3 4 3 2" xfId="36173" xr:uid="{94536732-6F9C-48EF-BB61-BF80B2D33F86}"/>
    <cellStyle name="Normal 3 3 4 4" xfId="25391" xr:uid="{0E6B9478-E991-4792-84B3-6DF61B7FB99C}"/>
    <cellStyle name="Normal 3 3 4 4 2" xfId="36577" xr:uid="{D18B438A-0627-4865-BDA0-C9A6D7E9FF53}"/>
    <cellStyle name="Normal 3 3 4 5" xfId="25392" xr:uid="{09F678ED-D85B-41D2-A272-0D2FA8F0D4ED}"/>
    <cellStyle name="Normal 3 3 4 5 2" xfId="35956" xr:uid="{54A244E9-0A37-457C-9E13-6E5D758A0EC0}"/>
    <cellStyle name="Normal 3 3 4 6" xfId="24167" xr:uid="{6FB0075D-D64B-48BE-AE67-23D91E031948}"/>
    <cellStyle name="Normal 3 3 4 7" xfId="36491" xr:uid="{4590A569-C93E-4C25-85B6-A22976D9B09B}"/>
    <cellStyle name="Normal 3 3 5" xfId="16837" xr:uid="{20F75FF2-0E02-4A3C-A05E-347CA91B2B42}"/>
    <cellStyle name="Normal 3 3 5 2" xfId="24715" xr:uid="{B3A55AF2-C84F-4957-AF22-ECD4D34B8A12}"/>
    <cellStyle name="Normal 3 3 5 2 2" xfId="36791" xr:uid="{8334A8B5-1DCE-41B4-A913-82E3A1B1D448}"/>
    <cellStyle name="Normal 3 3 5 3" xfId="25393" xr:uid="{11D20DE5-0074-48CA-AEE0-057606EFBAFE}"/>
    <cellStyle name="Normal 3 3 5 3 2" xfId="37002" xr:uid="{B41B41CE-2B90-4E89-B886-548C210F92F4}"/>
    <cellStyle name="Normal 3 3 5 4" xfId="25394" xr:uid="{48EBDA1D-128B-4998-9E23-DBE926F715B9}"/>
    <cellStyle name="Normal 3 3 5 4 2" xfId="36400" xr:uid="{B3A6FD8B-BBE7-46C1-B852-C0D4BD0A724C}"/>
    <cellStyle name="Normal 3 3 5 5" xfId="25395" xr:uid="{02BFED36-C084-40D8-998C-BF3C9E655563}"/>
    <cellStyle name="Normal 3 3 5 5 2" xfId="33712" xr:uid="{8BE4F902-9A69-4850-8DD7-4146E9C0AF0E}"/>
    <cellStyle name="Normal 3 3 5 6" xfId="24168" xr:uid="{A3683044-5B89-455F-BF58-BEC698004C02}"/>
    <cellStyle name="Normal 3 3 5 7" xfId="35869" xr:uid="{49C8ED88-1CB5-4589-962E-7B48D370DB7F}"/>
    <cellStyle name="Normal 3 3 6" xfId="19112" xr:uid="{F5B583AB-67A0-4D88-A219-99267422F268}"/>
    <cellStyle name="Normal 3 3 6 2" xfId="24764" xr:uid="{DA4860C8-CAC9-40B9-9705-B562EA5C3015}"/>
    <cellStyle name="Normal 3 3 6 2 2" xfId="36006" xr:uid="{9C602BB4-E415-4A7F-9940-2B8B1B2C6733}"/>
    <cellStyle name="Normal 3 3 6 3" xfId="25396" xr:uid="{67B1C0A9-38A7-46BC-9167-59771611C14E}"/>
    <cellStyle name="Normal 3 3 6 3 2" xfId="33679" xr:uid="{83E3D19A-0BBA-4A4E-A865-8E476BDAF85F}"/>
    <cellStyle name="Normal 3 3 6 4" xfId="25397" xr:uid="{06C3BAE6-4AF8-496C-BBE3-29603A11F51C}"/>
    <cellStyle name="Normal 3 3 6 4 2" xfId="36752" xr:uid="{DABB1D6C-5172-4C6A-9AFC-4BB27DF2C0E0}"/>
    <cellStyle name="Normal 3 3 6 5" xfId="25398" xr:uid="{9DE6DB1F-F9B0-4A2A-A7EB-D84BE92B3239}"/>
    <cellStyle name="Normal 3 3 6 5 2" xfId="36133" xr:uid="{7031390B-7E5B-4096-86FD-8B5639215C72}"/>
    <cellStyle name="Normal 3 3 6 6" xfId="24169" xr:uid="{9287E8F2-5413-46AB-A6DF-5F0EBA5FE0AF}"/>
    <cellStyle name="Normal 3 3 6 7" xfId="33794" xr:uid="{A2989E0B-0810-4116-AF42-C1FA678A1A98}"/>
    <cellStyle name="Normal 3 3 7" xfId="23565" xr:uid="{C042372D-3610-44BE-9B2E-D3F73D4C74AC}"/>
    <cellStyle name="Normal 3 3 7 2" xfId="24832" xr:uid="{FA2447CC-4149-4B42-8FC0-59DF34DE4764}"/>
    <cellStyle name="Normal 3 3 7 2 2" xfId="33034" xr:uid="{8A8A2C67-0129-490E-B041-BAF7C642FFEB}"/>
    <cellStyle name="Normal 3 3 7 3" xfId="25399" xr:uid="{149F77E1-6065-455A-B6D7-8AEDEDC51AED}"/>
    <cellStyle name="Normal 3 3 7 3 2" xfId="36540" xr:uid="{25955BCD-35FC-450F-8D83-1C1070E79A3F}"/>
    <cellStyle name="Normal 3 3 7 4" xfId="25400" xr:uid="{2675AD62-C61D-4AF1-A088-F5ABEA1BB58F}"/>
    <cellStyle name="Normal 3 3 7 4 2" xfId="35918" xr:uid="{5D5169F8-C510-4AB4-83FF-D5EB311FA593}"/>
    <cellStyle name="Normal 3 3 7 5" xfId="25401" xr:uid="{B8CFBDEC-2938-4817-ADFD-96F9FB5F58E3}"/>
    <cellStyle name="Normal 3 3 7 5 2" xfId="36975" xr:uid="{CB957A39-55C4-430A-967D-32A3C7B3405C}"/>
    <cellStyle name="Normal 3 3 7 6" xfId="24159" xr:uid="{97E77104-D762-40FB-A25F-83716EC97627}"/>
    <cellStyle name="Normal 3 3 7 7" xfId="36984" xr:uid="{B4A74706-7A07-478C-8FFB-F866AFAA24C8}"/>
    <cellStyle name="Normal 3 3 8" xfId="24518" xr:uid="{E5262E97-BFE2-49E9-8FFF-DE415126EDCC}"/>
    <cellStyle name="Normal 3 3 8 2" xfId="33673" xr:uid="{403FE680-58EE-49E4-B3E8-D13B6B7BE3C0}"/>
    <cellStyle name="Normal 3 3 9" xfId="25402" xr:uid="{D972220F-0818-43E9-910B-75024BCF6272}"/>
    <cellStyle name="Normal 3 3 9 2" xfId="36361" xr:uid="{11196A69-89F1-4DD9-AC10-F523C536E450}"/>
    <cellStyle name="Normal 3 30" xfId="26343" xr:uid="{C9A0657D-D3F1-4BFE-9EB1-07A417E39C4A}"/>
    <cellStyle name="Normal 3 30 2" xfId="37225" xr:uid="{B1C51AA7-8C49-44DB-BC93-445CF2BB015D}"/>
    <cellStyle name="Normal 3 31" xfId="26345" xr:uid="{486E481B-111A-4B93-B435-1CD74AC86D5B}"/>
    <cellStyle name="Normal 3 31 2" xfId="37227" xr:uid="{BE013C64-7CE6-4AC7-AE6C-AF9F543D4AB4}"/>
    <cellStyle name="Normal 3 32" xfId="23893" xr:uid="{EE08A338-99DE-43A4-B24E-FC0A122AD0BF}"/>
    <cellStyle name="Normal 3 33" xfId="30773" xr:uid="{7530678C-47E7-476F-8073-9A8D565B3DB4}"/>
    <cellStyle name="Normal 3 34" xfId="33029" xr:uid="{4E7D662C-A94D-46E9-9691-4EB1210DB6CD}"/>
    <cellStyle name="Normal 3 4" xfId="1486" xr:uid="{4EE8F86B-0F4A-454C-B063-DA003B57CAC6}"/>
    <cellStyle name="Normal 3 4 10" xfId="25403" xr:uid="{F641B709-260A-409E-A1C3-677E42FCE5BA}"/>
    <cellStyle name="Normal 3 4 10 2" xfId="33748" xr:uid="{F98A39E9-E46E-4BB7-9EDC-64F3731444BA}"/>
    <cellStyle name="Normal 3 4 11" xfId="25404" xr:uid="{7929C3BE-981A-4D10-84B2-D995ABC79F8B}"/>
    <cellStyle name="Normal 3 4 11 2" xfId="36825" xr:uid="{AA81D945-238E-466C-8787-480DD32FD5E8}"/>
    <cellStyle name="Normal 3 4 12" xfId="23971" xr:uid="{38AEEEDE-8365-4E32-8B34-84C1E70D6F3E}"/>
    <cellStyle name="Normal 3 4 13" xfId="34452" xr:uid="{719F79CF-D01C-4049-94BD-183B70ED919D}"/>
    <cellStyle name="Normal 3 4 2" xfId="4326" xr:uid="{327B3B64-AA61-4F4E-A897-8877696B95E4}"/>
    <cellStyle name="Normal 3 4 2 10" xfId="36218" xr:uid="{004EC47F-8FF7-4D3F-A8FB-8445326D0E9D}"/>
    <cellStyle name="Normal 3 4 2 2" xfId="24172" xr:uid="{10F179B3-C04F-413C-9957-76374D56070D}"/>
    <cellStyle name="Normal 3 4 2 2 2" xfId="24173" xr:uid="{6B574561-7A09-438E-8260-791DE923CD06}"/>
    <cellStyle name="Normal 3 4 2 2 2 2" xfId="24636" xr:uid="{0BE57D9A-23E0-40B4-B782-21CAB9D56D38}"/>
    <cellStyle name="Normal 3 4 2 2 2 2 2" xfId="34141" xr:uid="{0A400568-2385-4EA9-9C3F-449B77E8490E}"/>
    <cellStyle name="Normal 3 4 2 2 2 3" xfId="25405" xr:uid="{002A49BD-ED82-4B19-B403-B05FE3CD0346}"/>
    <cellStyle name="Normal 3 4 2 2 2 3 2" xfId="36205" xr:uid="{FD4B6306-3E0A-4CC9-8FEF-12CCAFAEB491}"/>
    <cellStyle name="Normal 3 4 2 2 2 4" xfId="25406" xr:uid="{41FE7879-15D6-4CAB-9B4F-A9F910191C52}"/>
    <cellStyle name="Normal 3 4 2 2 2 4 2" xfId="36611" xr:uid="{41DD0D1C-D5F8-4C1F-9EDE-1D1F311B59F0}"/>
    <cellStyle name="Normal 3 4 2 2 2 5" xfId="25407" xr:uid="{4AADACFD-B29B-49D6-B615-669F970EBE68}"/>
    <cellStyle name="Normal 3 4 2 2 2 5 2" xfId="35990" xr:uid="{37816508-30F5-4B2F-AF44-061A27F765EE}"/>
    <cellStyle name="Normal 3 4 2 2 2 6" xfId="36003" xr:uid="{EE5A5842-4C93-4EDF-A1C9-80A393DD833D}"/>
    <cellStyle name="Normal 3 4 2 2 3" xfId="24591" xr:uid="{AFE8440E-9ED4-4A77-8ECC-A7A59126EFC7}"/>
    <cellStyle name="Normal 3 4 2 2 3 2" xfId="36313" xr:uid="{14DF107C-E5FB-4A94-8D8B-27E49AB87EF1}"/>
    <cellStyle name="Normal 3 4 2 2 4" xfId="25408" xr:uid="{F86403CB-903D-4DE6-8375-38B9EFB954C9}"/>
    <cellStyle name="Normal 3 4 2 2 4 2" xfId="37028" xr:uid="{AE000AD3-E778-47A2-A13E-2051CFCE9BEB}"/>
    <cellStyle name="Normal 3 4 2 2 5" xfId="25409" xr:uid="{F4101B48-7F6E-41E4-81B6-9E141808BD42}"/>
    <cellStyle name="Normal 3 4 2 2 5 2" xfId="36433" xr:uid="{220C2114-6022-45A3-933C-BB4C99CDCDFF}"/>
    <cellStyle name="Normal 3 4 2 2 6" xfId="25410" xr:uid="{7605C947-B613-4F85-97CA-F5221A0A1734}"/>
    <cellStyle name="Normal 3 4 2 2 6 2" xfId="33720" xr:uid="{4AE41D59-CCB0-4D8F-ABD0-62FC6FE8A8A6}"/>
    <cellStyle name="Normal 3 4 2 2 7" xfId="36624" xr:uid="{720914E3-65CA-4B9C-804D-0C950B67D2CC}"/>
    <cellStyle name="Normal 3 4 2 3" xfId="24174" xr:uid="{8C741062-CBD9-4BE8-8A12-01B717C6096B}"/>
    <cellStyle name="Normal 3 4 2 3 2" xfId="24635" xr:uid="{2E1436E1-4C12-4D5D-B3AD-6F6CCCEF4765}"/>
    <cellStyle name="Normal 3 4 2 3 2 2" xfId="35846" xr:uid="{036D065B-EF7B-433E-8B92-1CBF0B5489B1}"/>
    <cellStyle name="Normal 3 4 2 3 3" xfId="25411" xr:uid="{DC2ED296-CFB4-44B9-84C8-5CB2B4351259}"/>
    <cellStyle name="Normal 3 4 2 3 3 2" xfId="33683" xr:uid="{C32872A4-FAE9-4D62-BE5B-792FCBE5FAC5}"/>
    <cellStyle name="Normal 3 4 2 3 4" xfId="25412" xr:uid="{DD7E6397-76C9-4023-9F19-6179641FE9C2}"/>
    <cellStyle name="Normal 3 4 2 3 4 2" xfId="33732" xr:uid="{116F3517-90E4-4DCF-AF2D-711205EC2C98}"/>
    <cellStyle name="Normal 3 4 2 3 5" xfId="25413" xr:uid="{310A6D78-ED55-4E5C-AD9F-B7CD39C51DF1}"/>
    <cellStyle name="Normal 3 4 2 3 5 2" xfId="36734" xr:uid="{B1CD37FA-2304-4928-A28B-4C0C602037E2}"/>
    <cellStyle name="Normal 3 4 2 3 6" xfId="37038" xr:uid="{89C934F5-2970-4A6C-8A06-D740AA5BD069}"/>
    <cellStyle name="Normal 3 4 2 4" xfId="24175" xr:uid="{4F17C3B4-A409-4EC7-B0A6-DD1977729021}"/>
    <cellStyle name="Normal 3 4 2 4 2" xfId="24739" xr:uid="{AF639E45-84C1-4455-845B-441A96CE0C23}"/>
    <cellStyle name="Normal 3 4 2 4 2 2" xfId="36735" xr:uid="{9B9ED63E-B849-42F1-826E-AF05D09F78D1}"/>
    <cellStyle name="Normal 3 4 2 4 3" xfId="25414" xr:uid="{71F8E922-9FE7-4418-9236-769CD75FC881}"/>
    <cellStyle name="Normal 3 4 2 4 3 2" xfId="36115" xr:uid="{08E8D4BB-16F2-4629-9178-2E2484DDA30D}"/>
    <cellStyle name="Normal 3 4 2 4 4" xfId="25415" xr:uid="{D834B701-ED54-4566-9A49-DE482C8616BB}"/>
    <cellStyle name="Normal 3 4 2 4 4 2" xfId="33746" xr:uid="{2D7857C9-A6AE-4D5F-9DBE-10A7B449896B}"/>
    <cellStyle name="Normal 3 4 2 4 5" xfId="25416" xr:uid="{E75E1022-3AC0-4753-B563-A08A31AF2721}"/>
    <cellStyle name="Normal 3 4 2 4 5 2" xfId="36521" xr:uid="{E5A7885B-4672-419E-8AC5-B61EA907102E}"/>
    <cellStyle name="Normal 3 4 2 4 6" xfId="36446" xr:uid="{A5487153-0DAB-414A-BC04-D0D5E9157280}"/>
    <cellStyle name="Normal 3 4 2 5" xfId="24542" xr:uid="{FCF041C6-9E6B-4BF6-BEFB-75CA2130FA0A}"/>
    <cellStyle name="Normal 3 4 2 5 2" xfId="33671" xr:uid="{CA985644-E48F-47FA-BCEE-3D59AF1B8EC5}"/>
    <cellStyle name="Normal 3 4 2 6" xfId="25417" xr:uid="{2A9E8162-9619-49F2-8403-28492D108AA5}"/>
    <cellStyle name="Normal 3 4 2 6 2" xfId="35899" xr:uid="{DC65E058-CFAF-4CE8-8FF0-92C17514B6D9}"/>
    <cellStyle name="Normal 3 4 2 7" xfId="25418" xr:uid="{ECFAD92E-5001-4FDB-B4DF-FD51C79ED087}"/>
    <cellStyle name="Normal 3 4 2 7 2" xfId="36959" xr:uid="{A60F95BB-B085-42D5-BD69-3CC7ECB45B70}"/>
    <cellStyle name="Normal 3 4 2 8" xfId="25419" xr:uid="{DD4F869A-77D0-42AD-B600-C4A94D5FE287}"/>
    <cellStyle name="Normal 3 4 2 8 2" xfId="36342" xr:uid="{B4042E8F-6593-4F8D-A533-2E25CFC34AEE}"/>
    <cellStyle name="Normal 3 4 2 9" xfId="24171" xr:uid="{8A958951-33D2-4A8B-A61F-FF2BAEFB8399}"/>
    <cellStyle name="Normal 3 4 3" xfId="7268" xr:uid="{9F5F5D76-2AAE-4CC0-BDC8-3277295A85B4}"/>
    <cellStyle name="Normal 3 4 3 2" xfId="24177" xr:uid="{F60E982C-0376-4FDD-82C3-71D32C5DB20C}"/>
    <cellStyle name="Normal 3 4 3 2 2" xfId="24637" xr:uid="{7A9C0890-9387-472C-AB68-7BF181BEE623}"/>
    <cellStyle name="Normal 3 4 3 2 2 2" xfId="36853" xr:uid="{EFE5B009-F29B-47EF-9C0F-ED70B1188243}"/>
    <cellStyle name="Normal 3 4 3 2 3" xfId="25420" xr:uid="{88DAC4F7-F4F3-46DE-A069-848C55193958}"/>
    <cellStyle name="Normal 3 4 3 2 3 2" xfId="33769" xr:uid="{221FFDF8-9134-43C5-BE95-D8B530C7E9EF}"/>
    <cellStyle name="Normal 3 4 3 2 4" xfId="25421" xr:uid="{19E3F134-D695-4A05-9D66-4C3D9BB0F4CA}"/>
    <cellStyle name="Normal 3 4 3 2 4 2" xfId="36930" xr:uid="{B0193417-388B-4355-805F-FD84FA66FA12}"/>
    <cellStyle name="Normal 3 4 3 2 5" xfId="25422" xr:uid="{999C9ECC-0361-4569-977A-35E1252C8B24}"/>
    <cellStyle name="Normal 3 4 3 2 5 2" xfId="36308" xr:uid="{96276684-B298-46B0-9C40-4A67F0DFBC34}"/>
    <cellStyle name="Normal 3 4 3 2 6" xfId="33757" xr:uid="{4F95D548-7CA9-45B9-811A-E2EDC88A5A0D}"/>
    <cellStyle name="Normal 3 4 3 3" xfId="24570" xr:uid="{84E877ED-0D9A-4C5E-AD5A-42C75A4E28E8}"/>
    <cellStyle name="Normal 3 4 3 3 2" xfId="35921" xr:uid="{685693E8-32D4-4C29-8B4E-B070CFD75889}"/>
    <cellStyle name="Normal 3 4 3 4" xfId="25423" xr:uid="{252A1DC0-ECA9-449F-A021-31011CF973B6}"/>
    <cellStyle name="Normal 3 4 3 4 2" xfId="36666" xr:uid="{7960931C-4064-435B-9207-6F51BC8E6748}"/>
    <cellStyle name="Normal 3 4 3 5" xfId="25424" xr:uid="{4F14AC53-FCAF-47F2-915A-BE30F6283AC2}"/>
    <cellStyle name="Normal 3 4 3 5 2" xfId="36047" xr:uid="{CD453921-9423-4D11-B831-D9C9D6467C58}"/>
    <cellStyle name="Normal 3 4 3 6" xfId="25425" xr:uid="{2A77F494-7144-4D04-8C12-B7C38FDBF0F1}"/>
    <cellStyle name="Normal 3 4 3 6 2" xfId="37074" xr:uid="{87E342B3-CB84-4B5E-A54A-690D12F05AF9}"/>
    <cellStyle name="Normal 3 4 3 7" xfId="24176" xr:uid="{0E5E27A2-F9E2-4E10-BEF8-DACC8A25BC3F}"/>
    <cellStyle name="Normal 3 4 3 8" xfId="33834" xr:uid="{4A694FAD-11A9-4075-889B-780D2D1E8598}"/>
    <cellStyle name="Normal 3 4 4" xfId="15416" xr:uid="{BE61BB34-BF8A-4837-8BA0-ED01F28BC235}"/>
    <cellStyle name="Normal 3 4 4 2" xfId="24634" xr:uid="{AB4FFF8A-7867-4760-88C9-D0CF5574CD34}"/>
    <cellStyle name="Normal 3 4 4 2 2" xfId="36468" xr:uid="{53760E56-2D8F-4358-99C3-68F924BFDE80}"/>
    <cellStyle name="Normal 3 4 4 3" xfId="25426" xr:uid="{F0FBE41D-4A78-4F92-ACA9-CDEC54705E0E}"/>
    <cellStyle name="Normal 3 4 4 3 2" xfId="36488" xr:uid="{08F52E6C-59DB-4B51-B10E-406EFD2028CE}"/>
    <cellStyle name="Normal 3 4 4 4" xfId="25427" xr:uid="{136B9ABF-6923-42CE-A7B3-233EDD437644}"/>
    <cellStyle name="Normal 3 4 4 4 2" xfId="35866" xr:uid="{9381D268-0FD9-47C6-90B7-50D30A1E4345}"/>
    <cellStyle name="Normal 3 4 4 5" xfId="25428" xr:uid="{0535A387-3D0F-46F0-AA2E-FA87DA6DB4BE}"/>
    <cellStyle name="Normal 3 4 4 5 2" xfId="33841" xr:uid="{4457D50E-2204-4E57-AF5A-8A72CD5BDBFE}"/>
    <cellStyle name="Normal 3 4 4 6" xfId="24178" xr:uid="{0C847AAE-AEFA-448C-9D4C-8F7188C7D1D3}"/>
    <cellStyle name="Normal 3 4 4 7" xfId="33815" xr:uid="{32B5A5CD-BDB2-47AA-BF35-B9EA7400A5E3}"/>
    <cellStyle name="Normal 3 4 5" xfId="17691" xr:uid="{0FCB9B8C-F499-4F8C-911E-BCE1579D5EC2}"/>
    <cellStyle name="Normal 3 4 5 2" xfId="24718" xr:uid="{1353F72C-BC35-4D48-AB1D-737868BC13BF}"/>
    <cellStyle name="Normal 3 4 5 2 2" xfId="35957" xr:uid="{9A3D87C6-31C7-47F9-9090-82E4853C2857}"/>
    <cellStyle name="Normal 3 4 5 3" xfId="25429" xr:uid="{5474C48F-DB20-43C3-94A7-BE3F087AC9DA}"/>
    <cellStyle name="Normal 3 4 5 3 2" xfId="36805" xr:uid="{C2612C22-7FA0-48D0-86F0-866D8BCD196C}"/>
    <cellStyle name="Normal 3 4 5 4" xfId="25430" xr:uid="{38370AFA-4986-43B7-9235-C30E0C14C695}"/>
    <cellStyle name="Normal 3 4 5 4 2" xfId="36187" xr:uid="{679542C6-D542-40CE-91E4-17463C66D011}"/>
    <cellStyle name="Normal 3 4 5 5" xfId="25431" xr:uid="{7B96D576-7695-4C4C-829A-9912B8F5FF11}"/>
    <cellStyle name="Normal 3 4 5 5 2" xfId="36592" xr:uid="{58CEA214-533A-4A76-8101-505AD4A7C2D9}"/>
    <cellStyle name="Normal 3 4 5 6" xfId="24179" xr:uid="{84B24EEE-2EBA-4B38-A3C7-E372D045967D}"/>
    <cellStyle name="Normal 3 4 5 7" xfId="33650" xr:uid="{F282A58B-BA62-4C8D-A49F-A9BC906E4929}"/>
    <cellStyle name="Normal 3 4 6" xfId="19966" xr:uid="{1952C983-B567-411B-8A6A-3EE4523DE104}"/>
    <cellStyle name="Normal 3 4 6 2" xfId="24765" xr:uid="{1E72D75B-FC7E-4796-ACBB-F9EA01557EAD}"/>
    <cellStyle name="Normal 3 4 6 2 2" xfId="37040" xr:uid="{4200D9C2-F9AC-4601-9999-97A8DB46BE20}"/>
    <cellStyle name="Normal 3 4 6 3" xfId="25432" xr:uid="{929D949A-C2AF-45B3-982A-FDD709501F41}"/>
    <cellStyle name="Normal 3 4 6 3 2" xfId="35971" xr:uid="{A01673BC-DD1D-4326-8387-9DC7ECCC290C}"/>
    <cellStyle name="Normal 3 4 6 4" xfId="25433" xr:uid="{1A82625B-30CE-4543-ACA6-477F6DE94220}"/>
    <cellStyle name="Normal 3 4 6 4 2" xfId="37012" xr:uid="{D085D7FE-F71A-41B5-AE74-377D4BEA99C9}"/>
    <cellStyle name="Normal 3 4 6 5" xfId="25434" xr:uid="{588DA40E-BD3E-4530-99B9-B486957AE5BB}"/>
    <cellStyle name="Normal 3 4 6 5 2" xfId="36414" xr:uid="{211C6983-3455-4A5C-AB09-67A3B5ADB8AA}"/>
    <cellStyle name="Normal 3 4 6 6" xfId="24180" xr:uid="{D704B82A-0150-4551-B908-C7281E1B5C1B}"/>
    <cellStyle name="Normal 3 4 6 7" xfId="36717" xr:uid="{26BDED31-D100-420A-A715-ADF817EA7775}"/>
    <cellStyle name="Normal 3 4 7" xfId="24170" xr:uid="{D218A68E-7C79-445D-9B65-C819EF328185}"/>
    <cellStyle name="Normal 3 4 7 2" xfId="24833" xr:uid="{2A4E5050-2DD4-488D-B858-2AAD7F845D6A}"/>
    <cellStyle name="Normal 3 4 7 2 2" xfId="36934" xr:uid="{B3FED73C-15C4-45B5-9150-1F6D9DA712E2}"/>
    <cellStyle name="Normal 3 4 7 3" xfId="25435" xr:uid="{647A0A1B-D249-4D8F-A176-EA04141BCD2D}"/>
    <cellStyle name="Normal 3 4 7 3 2" xfId="33715" xr:uid="{48EA840C-B06A-4A2A-97C2-34D759A45470}"/>
    <cellStyle name="Normal 3 4 7 4" xfId="25436" xr:uid="{E81A5604-CBD6-4760-A14E-D0B65AF30E72}"/>
    <cellStyle name="Normal 3 4 7 4 2" xfId="33772" xr:uid="{9DC19892-5314-4E31-A29C-E22219C7DB13}"/>
    <cellStyle name="Normal 3 4 7 5" xfId="25437" xr:uid="{5624CEA7-6FC2-4469-A2A6-1D442CBAF8C8}"/>
    <cellStyle name="Normal 3 4 7 5 2" xfId="36765" xr:uid="{AC5F4B66-D42C-4CA2-AFB8-D7486DAB886D}"/>
    <cellStyle name="Normal 3 4 7 6" xfId="36838" xr:uid="{80220D59-85D3-4B40-85C7-4FCF9834BEDA}"/>
    <cellStyle name="Normal 3 4 8" xfId="24521" xr:uid="{B09BDC4C-BB7D-47B4-AFE4-7F7DB7FACA04}"/>
    <cellStyle name="Normal 3 4 8 2" xfId="36585" xr:uid="{C7F9E378-EF9F-4835-9C7F-DA4564DBA32F}"/>
    <cellStyle name="Normal 3 4 9" xfId="25438" xr:uid="{79DD81B4-854D-4805-819B-70EB812C377C}"/>
    <cellStyle name="Normal 3 4 9 2" xfId="36147" xr:uid="{6EEF52A8-209B-4736-AFF2-E4438C70BF5E}"/>
    <cellStyle name="Normal 3 5" xfId="2326" xr:uid="{322D3D77-4733-4332-B850-A27C45A54FA2}"/>
    <cellStyle name="Normal 3 5 10" xfId="25439" xr:uid="{AFA48168-50EA-4B27-B494-7FBCB44857E3}"/>
    <cellStyle name="Normal 3 5 10 2" xfId="36554" xr:uid="{BF39CD35-DAEB-42E1-897D-A04A3E988A33}"/>
    <cellStyle name="Normal 3 5 11" xfId="25440" xr:uid="{EFD43314-35BB-497B-A099-1B6FF38015C8}"/>
    <cellStyle name="Normal 3 5 11 2" xfId="35932" xr:uid="{AF79C94B-56FD-4957-A33A-5839582CBF17}"/>
    <cellStyle name="Normal 3 5 12" xfId="23972" xr:uid="{33DA653B-8AAA-4ABA-9578-91E57505A8C8}"/>
    <cellStyle name="Normal 3 5 13" xfId="35292" xr:uid="{5B27725B-D9C5-4B2D-92C1-616B85134AEA}"/>
    <cellStyle name="Normal 3 5 2" xfId="5167" xr:uid="{274AB33D-EDD4-43BC-9C53-1C0181E843A3}"/>
    <cellStyle name="Normal 3 5 2 10" xfId="33923" xr:uid="{06CFD8DD-5A32-42EE-94E1-271BD1FE7F13}"/>
    <cellStyle name="Normal 3 5 2 2" xfId="24183" xr:uid="{EAC967B4-FA87-4C2C-99EC-D002066785F9}"/>
    <cellStyle name="Normal 3 5 2 2 2" xfId="24184" xr:uid="{98B6A9BE-EE8D-4312-959D-61A52D954D5C}"/>
    <cellStyle name="Normal 3 5 2 2 2 2" xfId="24640" xr:uid="{F6CCAD47-F322-4D5D-B67C-D1DB6C32EF16}"/>
    <cellStyle name="Normal 3 5 2 2 2 2 2" xfId="36018" xr:uid="{5523D7D6-D738-4C50-BEFF-FF04C4AA6DB2}"/>
    <cellStyle name="Normal 3 5 2 2 2 3" xfId="25441" xr:uid="{D319A161-4747-467A-BEEC-AB2D48EDE651}"/>
    <cellStyle name="Normal 3 5 2 2 2 3 2" xfId="36985" xr:uid="{F49EE3D5-6D68-4990-8B15-6D236FD1D233}"/>
    <cellStyle name="Normal 3 5 2 2 2 4" xfId="25442" xr:uid="{4EF21ACD-A46B-4CE3-911A-4A3458FE04BB}"/>
    <cellStyle name="Normal 3 5 2 2 2 4 2" xfId="36375" xr:uid="{73F007A1-106F-4916-BCFA-C9F89CABC68F}"/>
    <cellStyle name="Normal 3 5 2 2 2 5" xfId="25443" xr:uid="{D101D067-C1C2-4ABE-9F5D-DA5FE9306F29}"/>
    <cellStyle name="Normal 3 5 2 2 2 5 2" xfId="33856" xr:uid="{1E17F57C-20C2-4B12-B1B6-F9E4B0EAF59C}"/>
    <cellStyle name="Normal 3 5 2 2 2 6" xfId="36093" xr:uid="{9B5401DB-6AE9-419E-B96F-07B7050CEF69}"/>
    <cellStyle name="Normal 3 5 2 2 3" xfId="24592" xr:uid="{34E5A2D8-6245-4400-9C44-8D55BA122CA3}"/>
    <cellStyle name="Normal 3 5 2 2 3 2" xfId="36672" xr:uid="{F5B74213-7B0D-45FE-89A2-C1326F4B4123}"/>
    <cellStyle name="Normal 3 5 2 2 4" xfId="25444" xr:uid="{9BD1C0CD-6767-4197-8566-6951BA9B19E5}"/>
    <cellStyle name="Normal 3 5 2 2 4 2" xfId="36840" xr:uid="{7E97B438-BE3D-4D11-B3C7-DDC65739A70E}"/>
    <cellStyle name="Normal 3 5 2 2 5" xfId="25445" xr:uid="{BE6FA793-496C-4EAE-818F-159AE6909177}"/>
    <cellStyle name="Normal 3 5 2 2 5 2" xfId="36220" xr:uid="{86517CF5-DB40-4934-BA8A-C67615B38657}"/>
    <cellStyle name="Normal 3 5 2 2 6" xfId="25446" xr:uid="{5A3C17E2-63E6-446E-8F3F-B2BC41F7D1A3}"/>
    <cellStyle name="Normal 3 5 2 2 6 2" xfId="36626" xr:uid="{3F759F48-057C-4E09-8740-3D07BE00D0AC}"/>
    <cellStyle name="Normal 3 5 2 2 7" xfId="36697" xr:uid="{08BBB2C8-6580-4208-AD2C-DA292F4BE3F4}"/>
    <cellStyle name="Normal 3 5 2 3" xfId="24185" xr:uid="{3600FC9C-5EB0-4018-8A53-A20351D029AF}"/>
    <cellStyle name="Normal 3 5 2 3 2" xfId="24639" xr:uid="{63BD3A17-BB78-41F4-97FE-350EE52EC4E6}"/>
    <cellStyle name="Normal 3 5 2 3 2 2" xfId="36638" xr:uid="{4DAEEF72-1E25-4399-B3DD-E6C3E795993D}"/>
    <cellStyle name="Normal 3 5 2 3 3" xfId="25447" xr:uid="{A5B023AB-BAEF-435F-885D-359831F81EE8}"/>
    <cellStyle name="Normal 3 5 2 3 3 2" xfId="36005" xr:uid="{F54A2403-4D3E-465A-876D-D01DF586D899}"/>
    <cellStyle name="Normal 3 5 2 3 4" xfId="25448" xr:uid="{A165AB04-EB41-49C7-AB4A-D92FE5A2CB44}"/>
    <cellStyle name="Normal 3 5 2 3 4 2" xfId="37039" xr:uid="{097536D9-5D25-4CFD-B6E0-E66BB6AFE0B6}"/>
    <cellStyle name="Normal 3 5 2 3 5" xfId="25449" xr:uid="{5071E063-4337-4C54-956E-65A85ABB2A74}"/>
    <cellStyle name="Normal 3 5 2 3 5 2" xfId="36448" xr:uid="{B12ED744-D78D-4C53-8F37-EFD5D103A31E}"/>
    <cellStyle name="Normal 3 5 2 3 6" xfId="36503" xr:uid="{139EF14F-DEC3-4BFA-88B7-2E4FDF8740E7}"/>
    <cellStyle name="Normal 3 5 2 4" xfId="24186" xr:uid="{A7983379-2AA6-48E3-9EB1-E1D53FF67624}"/>
    <cellStyle name="Normal 3 5 2 4 2" xfId="24740" xr:uid="{3FE9467A-BFCB-4C2B-A0A9-789A8BD95BF7}"/>
    <cellStyle name="Normal 3 5 2 4 2 2" xfId="36116" xr:uid="{B7C58CC4-B715-49C9-A8C4-BF93BF9ABEFE}"/>
    <cellStyle name="Normal 3 5 2 4 3" xfId="25450" xr:uid="{3F603A54-32C8-47B8-81A1-4FFAED9D0712}"/>
    <cellStyle name="Normal 3 5 2 4 3 2" xfId="33892" xr:uid="{FBFF7093-4D4F-4640-B841-26DC4AB90CD5}"/>
    <cellStyle name="Normal 3 5 2 4 4" xfId="25451" xr:uid="{6F39FD80-E8D4-44EB-A56E-E63FC80C7605}"/>
    <cellStyle name="Normal 3 5 2 4 4 2" xfId="34090" xr:uid="{49761F08-C072-43B6-9C7A-20504C827431}"/>
    <cellStyle name="Normal 3 5 2 4 5" xfId="25452" xr:uid="{ABD68A80-3072-4F19-82A8-BC279612E039}"/>
    <cellStyle name="Normal 3 5 2 4 5 2" xfId="33846" xr:uid="{9096D27C-1E92-43C8-A2AF-CE0BFF1FA473}"/>
    <cellStyle name="Normal 3 5 2 4 6" xfId="35881" xr:uid="{5DA3121C-BBE6-4538-BEC2-CCC7D203E717}"/>
    <cellStyle name="Normal 3 5 2 5" xfId="24543" xr:uid="{8319E971-9D72-40F6-ADB4-121AE89AFECA}"/>
    <cellStyle name="Normal 3 5 2 5 2" xfId="33881" xr:uid="{DF38BE4B-40A1-4EF0-B26B-CEA21AEC5C8E}"/>
    <cellStyle name="Normal 3 5 2 6" xfId="25453" xr:uid="{99836165-A024-42BF-AAA2-254C28B78F02}"/>
    <cellStyle name="Normal 3 5 2 6 2" xfId="33981" xr:uid="{F6C208B0-2183-44B3-8D83-B2CDEA5AF02B}"/>
    <cellStyle name="Normal 3 5 2 7" xfId="25454" xr:uid="{0E3073D1-CFE1-4781-A403-A765B43628C7}"/>
    <cellStyle name="Normal 3 5 2 7 2" xfId="36719" xr:uid="{B23C3562-AA22-4908-9156-DB3574375B2B}"/>
    <cellStyle name="Normal 3 5 2 8" xfId="25455" xr:uid="{7113F628-376D-47B6-B478-79A8492BE44D}"/>
    <cellStyle name="Normal 3 5 2 8 2" xfId="33267" xr:uid="{D0DCA7C1-93A1-4E03-AA17-08B88021FDA2}"/>
    <cellStyle name="Normal 3 5 2 9" xfId="24182" xr:uid="{8A8E7A3B-30B7-4432-9E04-CE838C12FF74}"/>
    <cellStyle name="Normal 3 5 3" xfId="8108" xr:uid="{344244AF-8755-424A-9348-312CE86DA5AB}"/>
    <cellStyle name="Normal 3 5 3 2" xfId="24188" xr:uid="{06D1A946-D121-416C-857B-9B85C8EE6443}"/>
    <cellStyle name="Normal 3 5 3 2 2" xfId="24641" xr:uid="{A36FBA4C-A542-4058-A046-314E17DCCCB8}"/>
    <cellStyle name="Normal 3 5 3 2 2 2" xfId="37046" xr:uid="{C2224698-ACB8-436E-8F7D-F4CDA49E76F6}"/>
    <cellStyle name="Normal 3 5 3 2 3" xfId="25456" xr:uid="{A4B0770C-DF7D-42E5-A8BD-4AF9E931C721}"/>
    <cellStyle name="Normal 3 5 3 2 3 2" xfId="33962" xr:uid="{E60F6905-07A1-43E1-9F32-D8A450E19A3F}"/>
    <cellStyle name="Normal 3 5 3 2 4" xfId="25457" xr:uid="{C154A784-D6BC-4113-B481-232FB871FDEA}"/>
    <cellStyle name="Normal 3 5 3 2 4 2" xfId="33865" xr:uid="{4B16A105-DB47-443E-A6BE-64A60699207B}"/>
    <cellStyle name="Normal 3 5 3 2 5" xfId="25458" xr:uid="{5EB4816A-4791-46F3-A33E-E977807F6D90}"/>
    <cellStyle name="Normal 3 5 3 2 5 2" xfId="33310" xr:uid="{19753E57-6FCD-4778-9861-5B760B0A6F3D}"/>
    <cellStyle name="Normal 3 5 3 2 6" xfId="36323" xr:uid="{C55B81ED-B3C6-4DE1-9670-03539FA892A9}"/>
    <cellStyle name="Normal 3 5 3 3" xfId="24573" xr:uid="{FA90EB62-455F-426E-B6F2-223E6D51708C}"/>
    <cellStyle name="Normal 3 5 3 3 2" xfId="33057" xr:uid="{3155182D-A7D0-42D6-BEE0-8BB839AAEAD7}"/>
    <cellStyle name="Normal 3 5 3 4" xfId="25459" xr:uid="{BC39CD86-3512-4561-A7CC-0390BC925752}"/>
    <cellStyle name="Normal 3 5 3 4 2" xfId="33320" xr:uid="{0FAFC3A3-6291-404C-869C-2CEF23270C0F}"/>
    <cellStyle name="Normal 3 5 3 5" xfId="25460" xr:uid="{CD534007-2C4F-4D28-9600-0EDE15E203F1}"/>
    <cellStyle name="Normal 3 5 3 5 2" xfId="33781" xr:uid="{F37D3020-0B35-4186-B67A-24F1E7C62194}"/>
    <cellStyle name="Normal 3 5 3 6" xfId="25461" xr:uid="{7E1D7891-C8F1-4381-BAF6-8DD9ECE6B5DB}"/>
    <cellStyle name="Normal 3 5 3 6 2" xfId="34054" xr:uid="{D7EBA446-0AFB-49A1-A763-0921B3617653}"/>
    <cellStyle name="Normal 3 5 3 7" xfId="24187" xr:uid="{27F3A503-C38D-4889-92E9-5B4D1E30E2FD}"/>
    <cellStyle name="Normal 3 5 3 8" xfId="36945" xr:uid="{DB6CFAA1-4313-43B0-B5DA-03B8A21602F4}"/>
    <cellStyle name="Normal 3 5 4" xfId="16257" xr:uid="{F2C2A300-C296-4100-BE4A-8F44F8F72B66}"/>
    <cellStyle name="Normal 3 5 4 2" xfId="24638" xr:uid="{4EA90B77-682F-465A-B450-AB1A4290B263}"/>
    <cellStyle name="Normal 3 5 4 2 2" xfId="36233" xr:uid="{DB47E31D-53B0-45F5-A629-BB7DD10C6AFA}"/>
    <cellStyle name="Normal 3 5 4 3" xfId="25462" xr:uid="{B5CAD128-DEB0-42D9-AAD0-DD11E1D53AA1}"/>
    <cellStyle name="Normal 3 5 4 3 2" xfId="33698" xr:uid="{5314292D-2379-4448-9690-6E262AB49E6C}"/>
    <cellStyle name="Normal 3 5 4 4" xfId="25463" xr:uid="{39CFE677-1904-4B69-A092-3BA897950FFA}"/>
    <cellStyle name="Normal 3 5 4 4 2" xfId="33778" xr:uid="{69004BE9-D93C-4851-86C8-E75081A6E6F8}"/>
    <cellStyle name="Normal 3 5 4 5" xfId="25464" xr:uid="{9B947ED5-848D-4926-BF80-CA3DBCD3C006}"/>
    <cellStyle name="Normal 3 5 4 5 2" xfId="33807" xr:uid="{76EBF876-67AE-4764-9DE5-AD4719CEE8BD}"/>
    <cellStyle name="Normal 3 5 4 6" xfId="24189" xr:uid="{E8588F84-2A08-41C1-BBE0-64FDD011E2C3}"/>
    <cellStyle name="Normal 3 5 4 7" xfId="33953" xr:uid="{BDC4DCE2-4261-48FA-8750-7E2F0B0573BA}"/>
    <cellStyle name="Normal 3 5 5" xfId="18532" xr:uid="{AF0E439C-D53E-429C-ADED-90A550AF6DAE}"/>
    <cellStyle name="Normal 3 5 5 2" xfId="24721" xr:uid="{3E18A9BB-DDAC-4248-B62A-2C0B2A2F4FE0}"/>
    <cellStyle name="Normal 3 5 5 2 2" xfId="33805" xr:uid="{C2F8FED5-F6D1-4E38-B7F7-581EF23F0109}"/>
    <cellStyle name="Normal 3 5 5 3" xfId="25465" xr:uid="{9A9F9ED5-36DB-487E-8EB5-1D650E40D65A}"/>
    <cellStyle name="Normal 3 5 5 3 2" xfId="33792" xr:uid="{9B40A8F5-2356-4BE0-8192-E5781A75A3B7}"/>
    <cellStyle name="Normal 3 5 5 4" xfId="25466" xr:uid="{F3264DDB-C545-411D-AF40-CE33563705E1}"/>
    <cellStyle name="Normal 3 5 5 4 2" xfId="34053" xr:uid="{C547D08A-9CD8-4E7D-AAA5-EE2E931CD1DF}"/>
    <cellStyle name="Normal 3 5 5 5" xfId="25467" xr:uid="{CDA04EC2-9B91-49BC-8CB3-102A1B9B9032}"/>
    <cellStyle name="Normal 3 5 5 5 2" xfId="36689" xr:uid="{31AD4E47-F525-42F5-8D58-04F15B378E12}"/>
    <cellStyle name="Normal 3 5 5 6" xfId="24190" xr:uid="{82C8880B-8293-4013-A899-FC889F4E6310}"/>
    <cellStyle name="Normal 3 5 5 7" xfId="36787" xr:uid="{06F960E6-B117-4FBA-B668-96EE8200767E}"/>
    <cellStyle name="Normal 3 5 6" xfId="20807" xr:uid="{6360B676-E953-4CFA-B0DB-9DE9B3BA0A2A}"/>
    <cellStyle name="Normal 3 5 6 2" xfId="24766" xr:uid="{C469FDC5-4777-484D-A60F-7D048EEBC362}"/>
    <cellStyle name="Normal 3 5 6 2 2" xfId="36449" xr:uid="{51951EB1-DC72-470C-B34F-A6606FB1D57F}"/>
    <cellStyle name="Normal 3 5 6 3" xfId="25468" xr:uid="{7DD2EAC8-162C-43AE-A6A6-490E993BA5BE}"/>
    <cellStyle name="Normal 3 5 6 3 2" xfId="36084" xr:uid="{BFD7E1C1-B339-40C6-B306-B9F9F9FD31CA}"/>
    <cellStyle name="Normal 3 5 6 4" xfId="25469" xr:uid="{ED15412D-7E24-4250-BF39-AE8F3BF7CD04}"/>
    <cellStyle name="Normal 3 5 6 4 2" xfId="33849" xr:uid="{A3CE3040-1134-434C-85DC-8366A28C25EA}"/>
    <cellStyle name="Normal 3 5 6 5" xfId="25470" xr:uid="{E14F9935-FE86-4CA0-AEC4-D49D405A9628}"/>
    <cellStyle name="Normal 3 5 6 5 2" xfId="34005" xr:uid="{64F57EAF-405A-41CA-BB4B-841A4DDA1377}"/>
    <cellStyle name="Normal 3 5 6 6" xfId="24191" xr:uid="{9BF405EC-875D-4885-821D-F4C980D23067}"/>
    <cellStyle name="Normal 3 5 6 7" xfId="36169" xr:uid="{A5DF4B13-9F23-480A-B195-F8A42B7AA91B}"/>
    <cellStyle name="Normal 3 5 7" xfId="24181" xr:uid="{9DAF8963-B1C9-4D21-BF12-9B71AB8EC735}"/>
    <cellStyle name="Normal 3 5 7 2" xfId="24834" xr:uid="{FC718C92-E228-4680-8718-50CA7D4284B0}"/>
    <cellStyle name="Normal 3 5 7 2 2" xfId="36311" xr:uid="{A4299F64-FD4B-4A95-982E-DE3496399D3E}"/>
    <cellStyle name="Normal 3 5 7 3" xfId="25471" xr:uid="{37413696-D1CA-42F5-9E6A-ADE8E69ABBD6}"/>
    <cellStyle name="Normal 3 5 7 3 2" xfId="34014" xr:uid="{2EC5F61D-1894-4481-A62E-38C0D43101A5}"/>
    <cellStyle name="Normal 3 5 7 4" xfId="25472" xr:uid="{C8712931-7AEE-4173-9A46-CBB41511D5FF}"/>
    <cellStyle name="Normal 3 5 7 4 2" xfId="36687" xr:uid="{D16F5B6D-3931-4594-929D-40BDB5091CDD}"/>
    <cellStyle name="Normal 3 5 7 5" xfId="25473" xr:uid="{F41EBB73-70C4-4DA9-9D53-65C32B33EED8}"/>
    <cellStyle name="Normal 3 5 7 5 2" xfId="36080" xr:uid="{216BC791-C899-40A8-BF4C-614AA10C2E72}"/>
    <cellStyle name="Normal 3 5 7 6" xfId="36099" xr:uid="{6A757184-D468-4511-9C44-1DC77773571E}"/>
    <cellStyle name="Normal 3 5 8" xfId="24524" xr:uid="{B6ADCBF0-F0C2-4E4D-BB5D-42A930B6CC4F}"/>
    <cellStyle name="Normal 3 5 8 2" xfId="36408" xr:uid="{254E8391-14DD-4E6B-8867-78BBDD8703A4}"/>
    <cellStyle name="Normal 3 5 9" xfId="25474" xr:uid="{8990D00D-A37F-41F9-8334-DD6E8A8BBE04}"/>
    <cellStyle name="Normal 3 5 9 2" xfId="33003" xr:uid="{12D045B9-A5C0-4D93-BE94-867C33B39749}"/>
    <cellStyle name="Normal 3 6" xfId="72" xr:uid="{00AA04FA-EF34-4B63-8852-803E7034CFCD}"/>
    <cellStyle name="Normal 3 6 10" xfId="21389" xr:uid="{BAA3DB81-0FE7-4997-BE0A-7F27C90586DC}"/>
    <cellStyle name="Normal 3 6 10 2" xfId="25475" xr:uid="{4E9BE307-38C5-4196-94ED-58449AFF7B53}"/>
    <cellStyle name="Normal 3 6 10 3" xfId="33876" xr:uid="{731C14EF-558A-4EB6-9CE6-7B2D9B288A0D}"/>
    <cellStyle name="Normal 3 6 11" xfId="25476" xr:uid="{090AF54B-807A-4A06-B361-701FDF0FF102}"/>
    <cellStyle name="Normal 3 6 11 2" xfId="36682" xr:uid="{1859998F-79E4-4AB8-9DD0-23934022F6D3}"/>
    <cellStyle name="Normal 3 6 12" xfId="24192" xr:uid="{DAC30D16-1B50-45A3-88BB-3DA7E30D8F43}"/>
    <cellStyle name="Normal 3 6 13" xfId="30778" xr:uid="{5E5DC28A-D644-47A6-A162-588EE8933FAF}"/>
    <cellStyle name="Normal 3 6 14" xfId="33042" xr:uid="{E728FB3D-D73A-48EC-9FB6-389770C106FA}"/>
    <cellStyle name="Normal 3 6 2" xfId="1492" xr:uid="{8F3F2054-FF7E-4B48-8D44-C35346BBE3E4}"/>
    <cellStyle name="Normal 3 6 2 10" xfId="32932" xr:uid="{36D06EA4-9A01-48F9-A75A-1B59D8B86E6F}"/>
    <cellStyle name="Normal 3 6 2 11" xfId="34459" xr:uid="{7D438E17-BB1F-4909-ABB6-27E0D4F9E8DA}"/>
    <cellStyle name="Normal 3 6 2 2" xfId="4333" xr:uid="{505D9E33-2755-464B-9A47-327959518665}"/>
    <cellStyle name="Normal 3 6 2 2 2" xfId="24195" xr:uid="{BF3B3FAB-5197-4F60-93A6-426BD8009876}"/>
    <cellStyle name="Normal 3 6 2 2 2 2" xfId="24643" xr:uid="{B5A05F79-524F-4C07-9C93-E765AE614D6A}"/>
    <cellStyle name="Normal 3 6 2 2 2 2 2" xfId="33911" xr:uid="{0F418078-A04F-45B4-9CA2-830FCFAEA23C}"/>
    <cellStyle name="Normal 3 6 2 2 2 3" xfId="25477" xr:uid="{AFACE4E8-952D-4DF6-8417-5280D80F439D}"/>
    <cellStyle name="Normal 3 6 2 2 2 3 2" xfId="36063" xr:uid="{8719A202-4F46-4C3D-B75E-C9E127AEE265}"/>
    <cellStyle name="Normal 3 6 2 2 2 4" xfId="25478" xr:uid="{81514BA8-1F5E-4435-ACAA-A59D7E878EC1}"/>
    <cellStyle name="Normal 3 6 2 2 2 4 2" xfId="33976" xr:uid="{468088CD-1E26-468D-98C2-520B54D17490}"/>
    <cellStyle name="Normal 3 6 2 2 2 5" xfId="25479" xr:uid="{FA1938AB-4747-42A1-AA4F-A609C0FBE0E2}"/>
    <cellStyle name="Normal 3 6 2 2 2 5 2" xfId="33316" xr:uid="{4A2E5087-5878-4C43-A40C-11621EB04568}"/>
    <cellStyle name="Normal 3 6 2 2 2 6" xfId="36396" xr:uid="{173C0C8E-01E0-4EAB-871D-9A018E16565E}"/>
    <cellStyle name="Normal 3 6 2 2 3" xfId="24593" xr:uid="{005271E0-CA10-44DA-8386-08E7DFA20219}"/>
    <cellStyle name="Normal 3 6 2 2 3 2" xfId="36053" xr:uid="{4B7E9605-0B51-4F20-81DA-9E22CCDDE58A}"/>
    <cellStyle name="Normal 3 6 2 2 4" xfId="25480" xr:uid="{C6093A7F-4459-4F29-A4E4-FBA6E93146C8}"/>
    <cellStyle name="Normal 3 6 2 2 4 2" xfId="33697" xr:uid="{BDD88F9D-20F1-4F99-88C6-693356C12EFA}"/>
    <cellStyle name="Normal 3 6 2 2 5" xfId="25481" xr:uid="{E6087CB6-6A89-4AF9-BBEC-E3FEBCC59F10}"/>
    <cellStyle name="Normal 3 6 2 2 5 2" xfId="33882" xr:uid="{84B4FF8E-0EEE-4348-BE13-BCD80CF7617D}"/>
    <cellStyle name="Normal 3 6 2 2 6" xfId="25482" xr:uid="{3285502E-9FBC-4BC5-B1B3-59E13A6B3D8A}"/>
    <cellStyle name="Normal 3 6 2 2 6 2" xfId="33040" xr:uid="{8798879B-08C4-4941-8B59-BE739CC4CB8A}"/>
    <cellStyle name="Normal 3 6 2 2 7" xfId="24194" xr:uid="{1F5A7338-19E6-4D67-B905-A063A99FBAFB}"/>
    <cellStyle name="Normal 3 6 2 2 8" xfId="36999" xr:uid="{21989D84-8229-4773-8427-E8E79228A648}"/>
    <cellStyle name="Normal 3 6 2 3" xfId="7275" xr:uid="{1BC480E7-90D1-4022-B06F-7CD79F2ABEC1}"/>
    <cellStyle name="Normal 3 6 2 3 2" xfId="24642" xr:uid="{836AB1A6-9F5A-410A-8201-7B5E1BD79570}"/>
    <cellStyle name="Normal 3 6 2 3 2 2" xfId="36460" xr:uid="{9377FFD3-C313-441A-88D9-F70C00E2DB02}"/>
    <cellStyle name="Normal 3 6 2 3 3" xfId="25483" xr:uid="{AAC7D4E6-9038-48A6-997A-87ADC90ED8B9}"/>
    <cellStyle name="Normal 3 6 2 3 3 2" xfId="33696" xr:uid="{82EBDEEE-E0BF-4A44-9FE6-0E6A2CD3C1B6}"/>
    <cellStyle name="Normal 3 6 2 3 4" xfId="25484" xr:uid="{6BEF0045-9293-4B1E-B8A5-77FA4EF5E490}"/>
    <cellStyle name="Normal 3 6 2 3 4 2" xfId="33791" xr:uid="{09AB48CA-E952-4F80-8D0E-81072D62A816}"/>
    <cellStyle name="Normal 3 6 2 3 5" xfId="25485" xr:uid="{0D1993BE-67F1-4E13-A636-8680D1F9AA3A}"/>
    <cellStyle name="Normal 3 6 2 3 5 2" xfId="33806" xr:uid="{81EF6E4C-E2B4-411F-88B7-25836A395EB5}"/>
    <cellStyle name="Normal 3 6 2 3 6" xfId="24196" xr:uid="{5B1B54CE-7F74-4954-9B98-EC6DABCD203D}"/>
    <cellStyle name="Normal 3 6 2 3 7" xfId="33054" xr:uid="{E27C88D2-57FD-4C32-A2E3-D77CFF1130A6}"/>
    <cellStyle name="Normal 3 6 2 4" xfId="15423" xr:uid="{B0B583D7-D680-4005-ADC5-6867F0AAB978}"/>
    <cellStyle name="Normal 3 6 2 4 2" xfId="24741" xr:uid="{1E818891-6F42-4F3A-AE23-2F6E1EEA1043}"/>
    <cellStyle name="Normal 3 6 2 4 2 2" xfId="36522" xr:uid="{633D0DAF-F2F0-42DD-B0A2-B3EE2200086D}"/>
    <cellStyle name="Normal 3 6 2 4 3" xfId="25486" xr:uid="{0624F6BB-2000-4F5E-A00D-A10415C81018}"/>
    <cellStyle name="Normal 3 6 2 4 3 2" xfId="33869" xr:uid="{73DC1A92-F38F-456C-B0C8-FA0978454E13}"/>
    <cellStyle name="Normal 3 6 2 4 4" xfId="25487" xr:uid="{69D7A2F9-BF08-4212-A150-B03600A4DCDE}"/>
    <cellStyle name="Normal 3 6 2 4 4 2" xfId="33780" xr:uid="{679292C5-E86A-4B4E-A1EF-65BB7338DBBA}"/>
    <cellStyle name="Normal 3 6 2 4 5" xfId="25488" xr:uid="{F5BECBF8-1751-48ED-86FB-0C3A5431B86C}"/>
    <cellStyle name="Normal 3 6 2 4 5 2" xfId="36699" xr:uid="{28DEDF87-E546-40BD-A8C9-A922D991B71C}"/>
    <cellStyle name="Normal 3 6 2 4 6" xfId="24197" xr:uid="{35E41155-3EE1-4588-B40A-08DC573F7DA0}"/>
    <cellStyle name="Normal 3 6 2 4 7" xfId="34156" xr:uid="{BADD1756-8E82-404F-80EB-2E6F635DA178}"/>
    <cellStyle name="Normal 3 6 2 5" xfId="17698" xr:uid="{55ABB181-D6F1-42FB-8121-5815268621CE}"/>
    <cellStyle name="Normal 3 6 2 5 2" xfId="24544" xr:uid="{615215F5-95E8-4684-A19C-C2FEB0CB4B7E}"/>
    <cellStyle name="Normal 3 6 2 5 3" xfId="36722" xr:uid="{68A7AE4F-3D13-4E00-A881-28C415D2EDCB}"/>
    <cellStyle name="Normal 3 6 2 6" xfId="19973" xr:uid="{9DF44C0E-8D5A-4C06-99BE-3F9A32BC2BF1}"/>
    <cellStyle name="Normal 3 6 2 6 2" xfId="25489" xr:uid="{CE465505-85F6-417E-8343-6D202D53A6C4}"/>
    <cellStyle name="Normal 3 6 2 6 3" xfId="36064" xr:uid="{06B9D25C-03D5-4A02-8B74-8CD16C735773}"/>
    <cellStyle name="Normal 3 6 2 7" xfId="23728" xr:uid="{7C1C2589-0215-4E48-A177-9B10651AE56B}"/>
    <cellStyle name="Normal 3 6 2 7 2" xfId="25490" xr:uid="{112168E7-BC36-4D17-B252-42D1DD0A3367}"/>
    <cellStyle name="Normal 3 6 2 7 3" xfId="34069" xr:uid="{1ABADC8D-72EA-46C2-8347-825D4347A82E}"/>
    <cellStyle name="Normal 3 6 2 8" xfId="25491" xr:uid="{595B02DD-64AB-4F03-B7C5-85320473F963}"/>
    <cellStyle name="Normal 3 6 2 8 2" xfId="33695" xr:uid="{6084AF2B-2768-4173-AB59-23D238DDAE1D}"/>
    <cellStyle name="Normal 3 6 2 9" xfId="24193" xr:uid="{C099503C-D24B-424A-8D8B-3826EDA98C5F}"/>
    <cellStyle name="Normal 3 6 3" xfId="2331" xr:uid="{0DBAD5DE-FD21-44CC-B4DC-5975EC1FBABE}"/>
    <cellStyle name="Normal 3 6 3 2" xfId="5172" xr:uid="{2075C0D0-5653-4D3B-96C2-3F6EFD97BABB}"/>
    <cellStyle name="Normal 3 6 3 2 2" xfId="24644" xr:uid="{8294369E-FA63-40A1-95F7-8C78B5E71A51}"/>
    <cellStyle name="Normal 3 6 3 2 2 2" xfId="33885" xr:uid="{58616A8D-EC9E-4C59-8776-E29716CCE543}"/>
    <cellStyle name="Normal 3 6 3 2 3" xfId="25492" xr:uid="{8CE29D96-CA8C-4CD6-9A8D-82668080A53C}"/>
    <cellStyle name="Normal 3 6 3 2 3 2" xfId="33848" xr:uid="{31C0A481-639C-42D0-ABAF-2EED89619D99}"/>
    <cellStyle name="Normal 3 6 3 2 4" xfId="25493" xr:uid="{7F47DD89-B837-42BD-85D0-CBB96D9450AC}"/>
    <cellStyle name="Normal 3 6 3 2 4 2" xfId="33729" xr:uid="{9672A691-A24B-429A-A70A-1170FF438C19}"/>
    <cellStyle name="Normal 3 6 3 2 5" xfId="25494" xr:uid="{59A90CDB-2870-427B-BB1C-C70A0D0E0D52}"/>
    <cellStyle name="Normal 3 6 3 2 5 2" xfId="33304" xr:uid="{107DCDEC-82BC-4E0A-A156-D1A93B524757}"/>
    <cellStyle name="Normal 3 6 3 2 6" xfId="24199" xr:uid="{2DC241E0-008C-451E-A69F-ED7459D0B5ED}"/>
    <cellStyle name="Normal 3 6 3 2 7" xfId="36129" xr:uid="{73FC34E2-80AA-4970-A1A2-691926BF2EBE}"/>
    <cellStyle name="Normal 3 6 3 3" xfId="8113" xr:uid="{7DE76B8D-81FE-44F0-9870-BB1BD39D52DB}"/>
    <cellStyle name="Normal 3 6 3 3 2" xfId="24578" xr:uid="{93FF4D38-E199-4D74-AB76-1C986CF93A20}"/>
    <cellStyle name="Normal 3 6 3 3 3" xfId="37031" xr:uid="{920DF8F8-5DC7-46F6-8144-306E06166960}"/>
    <cellStyle name="Normal 3 6 3 4" xfId="16262" xr:uid="{21A1FD80-739A-48E1-A2FB-779C4083BB98}"/>
    <cellStyle name="Normal 3 6 3 4 2" xfId="25495" xr:uid="{A40C98CD-F959-47E7-BFCF-CBC27B8C1B5D}"/>
    <cellStyle name="Normal 3 6 3 4 3" xfId="33947" xr:uid="{326489B7-7F93-4278-98E8-3E3ED51F7A64}"/>
    <cellStyle name="Normal 3 6 3 5" xfId="18537" xr:uid="{CD332935-B395-4559-B5FB-2D158E288D58}"/>
    <cellStyle name="Normal 3 6 3 5 2" xfId="25496" xr:uid="{66FA9C32-D4D7-4097-9524-54F988C998A3}"/>
    <cellStyle name="Normal 3 6 3 5 3" xfId="33795" xr:uid="{0286391A-286B-46B8-A997-EBED36F6462A}"/>
    <cellStyle name="Normal 3 6 3 6" xfId="20812" xr:uid="{A8D2DF47-8234-4CE1-A21C-D7F1019AE6B7}"/>
    <cellStyle name="Normal 3 6 3 6 2" xfId="25497" xr:uid="{6A3ECA9C-EC02-400C-91F4-BD497D354290}"/>
    <cellStyle name="Normal 3 6 3 6 3" xfId="34096" xr:uid="{84B5824A-C939-40C7-B4FF-9D87085B041E}"/>
    <cellStyle name="Normal 3 6 3 7" xfId="24198" xr:uid="{6ED30E1C-A39E-41D9-8A3E-92AB8CF66CAE}"/>
    <cellStyle name="Normal 3 6 3 8" xfId="35297" xr:uid="{82E7CF6E-707B-40E7-8CB9-F3315861AEA0}"/>
    <cellStyle name="Normal 3 6 4" xfId="2908" xr:uid="{3BA480FC-22BF-44D5-88D0-953F12115D2D}"/>
    <cellStyle name="Normal 3 6 4 2" xfId="11787" xr:uid="{F326492F-A0BB-4BAE-8BC8-DFBFEDDBBF2D}"/>
    <cellStyle name="Normal 3 6 4 2 2" xfId="24610" xr:uid="{CEC42C70-3600-4EB4-A35C-B715292D5457}"/>
    <cellStyle name="Normal 3 6 4 2 3" xfId="36988" xr:uid="{42B54BB1-73E1-4701-BD6B-8F51FA3B2E09}"/>
    <cellStyle name="Normal 3 6 4 3" xfId="25498" xr:uid="{1FB3508B-BED0-42F5-AF27-22BCFA441852}"/>
    <cellStyle name="Normal 3 6 4 3 2" xfId="34132" xr:uid="{A507EE1D-A940-4956-9479-15A423A228DD}"/>
    <cellStyle name="Normal 3 6 4 4" xfId="25499" xr:uid="{ADEE2CEC-E82F-496D-B245-C950658B6365}"/>
    <cellStyle name="Normal 3 6 4 4 2" xfId="34129" xr:uid="{B21CEDEE-08B0-43AA-9655-523D9B6A3390}"/>
    <cellStyle name="Normal 3 6 4 5" xfId="25500" xr:uid="{A83C33A3-89C6-4C29-ABB0-ACC1A98B65FB}"/>
    <cellStyle name="Normal 3 6 4 5 2" xfId="34434" xr:uid="{70018898-FD62-4D7A-AA54-1DD87A9C7531}"/>
    <cellStyle name="Normal 3 6 4 6" xfId="24200" xr:uid="{F54F9522-A8A4-4F90-B5D0-C1AE851F517C}"/>
    <cellStyle name="Normal 3 6 4 7" xfId="36536" xr:uid="{FD026E0B-9C27-414F-A721-1F02F24C5209}"/>
    <cellStyle name="Normal 3 6 5" xfId="3479" xr:uid="{3AC48575-C9CE-4952-8C14-937379A07EEA}"/>
    <cellStyle name="Normal 3 6 5 2" xfId="24726" xr:uid="{EE8A735B-D9E8-4557-9108-84FF5C507AB8}"/>
    <cellStyle name="Normal 3 6 5 2 2" xfId="35919" xr:uid="{14136B26-573B-4CDD-91FE-72B692B2D0F3}"/>
    <cellStyle name="Normal 3 6 5 3" xfId="25501" xr:uid="{3623D18F-CDCA-4B87-94A3-4E3C3825E4D5}"/>
    <cellStyle name="Normal 3 6 5 3 2" xfId="36942" xr:uid="{5A01DA51-7627-4784-A926-D1D073CCD999}"/>
    <cellStyle name="Normal 3 6 5 4" xfId="25502" xr:uid="{D31DCEE3-4BAF-4953-B25C-EE5D4814D0DF}"/>
    <cellStyle name="Normal 3 6 5 4 2" xfId="36320" xr:uid="{05684E98-D0FB-4924-BDB8-689EEAB0B22B}"/>
    <cellStyle name="Normal 3 6 5 5" xfId="25503" xr:uid="{9C98A3D4-2EA6-4355-AD2B-89D4208B50D0}"/>
    <cellStyle name="Normal 3 6 5 5 2" xfId="33704" xr:uid="{050B7B8A-9774-42A2-92D2-EEB03FDF1E1C}"/>
    <cellStyle name="Normal 3 6 5 6" xfId="24201" xr:uid="{B5E99E3A-80CE-4436-B208-E9D8B523D7CC}"/>
    <cellStyle name="Normal 3 6 5 7" xfId="35914" xr:uid="{F8B353E2-D456-4BA8-83A7-6E536DE65028}"/>
    <cellStyle name="Normal 3 6 6" xfId="5751" xr:uid="{0256E694-0D0E-4AB1-BF35-90A290056E36}"/>
    <cellStyle name="Normal 3 6 6 2" xfId="24767" xr:uid="{7D1C032D-7F14-4B99-BB65-69094644A03A}"/>
    <cellStyle name="Normal 3 6 6 2 2" xfId="33724" xr:uid="{ECDA5225-69D2-422A-8108-5639187764E3}"/>
    <cellStyle name="Normal 3 6 6 3" xfId="25504" xr:uid="{1492C5C9-825B-4C26-82AA-E926E288F6B0}"/>
    <cellStyle name="Normal 3 6 6 3 2" xfId="33844" xr:uid="{0EBB73DD-FD6C-4EDA-A0EA-CDACBE1124F4}"/>
    <cellStyle name="Normal 3 6 6 4" xfId="25505" xr:uid="{4F9DE3FE-1C83-49DD-BDF6-AC3D7B7456BA}"/>
    <cellStyle name="Normal 3 6 6 4 2" xfId="33676" xr:uid="{7702CF2B-372F-43EF-91D9-D2AF6B2B9D90}"/>
    <cellStyle name="Normal 3 6 6 5" xfId="25506" xr:uid="{8B0CF9FC-E394-49BB-8C4D-82B3AFE6ED24}"/>
    <cellStyle name="Normal 3 6 6 5 2" xfId="36712" xr:uid="{48991E45-3AE1-4F26-AEF5-4CEDA3F64819}"/>
    <cellStyle name="Normal 3 6 6 6" xfId="24202" xr:uid="{32A21720-59CA-4B21-8587-6A9C926A8222}"/>
    <cellStyle name="Normal 3 6 6 7" xfId="36972" xr:uid="{47DDC26C-05E0-4E76-8688-77B675343E6F}"/>
    <cellStyle name="Normal 3 6 7" xfId="14569" xr:uid="{F77C847F-1BC6-4C90-B31B-D42DDB2391C7}"/>
    <cellStyle name="Normal 3 6 7 2" xfId="25507" xr:uid="{18FB7D30-B967-4867-A63F-AF1FAA71A75E}"/>
    <cellStyle name="Normal 3 6 7 2 2" xfId="36095" xr:uid="{642A2CC9-44A0-4A62-BCF5-DD438D91E848}"/>
    <cellStyle name="Normal 3 6 7 3" xfId="25508" xr:uid="{4168F5DC-F434-43EE-AE34-9F188A0A59F6}"/>
    <cellStyle name="Normal 3 6 7 3 2" xfId="33301" xr:uid="{C37E5FA9-5336-462D-B1C4-EBC6F87BF87A}"/>
    <cellStyle name="Normal 3 6 7 4" xfId="25509" xr:uid="{04E3ECF5-F1A3-4093-AB6B-8ED31FC623EF}"/>
    <cellStyle name="Normal 3 6 7 4 2" xfId="36686" xr:uid="{413EDB29-6AD7-4983-B8B7-D95B54C1298E}"/>
    <cellStyle name="Normal 3 6 7 5" xfId="24835" xr:uid="{DD951AC7-29FD-49AF-97AF-503C6538BFCE}"/>
    <cellStyle name="Normal 3 6 7 6" xfId="36670" xr:uid="{45138E33-0776-4F70-9EE5-B5024CBA9D59}"/>
    <cellStyle name="Normal 3 6 8" xfId="16844" xr:uid="{5D47A19D-95D3-47DF-9DF3-E55702872557}"/>
    <cellStyle name="Normal 3 6 8 2" xfId="25510" xr:uid="{71591394-2209-4B45-91BF-9691D9184617}"/>
    <cellStyle name="Normal 3 6 8 2 2" xfId="36079" xr:uid="{6FC2FA59-F8F0-413D-B46C-22A298995471}"/>
    <cellStyle name="Normal 3 6 8 3" xfId="25511" xr:uid="{5D22912C-36EB-46AA-9910-94B89C45899E}"/>
    <cellStyle name="Normal 3 6 8 3 2" xfId="33850" xr:uid="{1DE7A2CA-058C-4277-A55A-2848CE5B579A}"/>
    <cellStyle name="Normal 3 6 8 4" xfId="25512" xr:uid="{7E6DCA91-BF3B-4F34-BD12-6F756DBB9906}"/>
    <cellStyle name="Normal 3 6 8 4 2" xfId="36941" xr:uid="{5FF59F93-ED51-4066-919E-CB69F5E905C0}"/>
    <cellStyle name="Normal 3 6 8 5" xfId="24529" xr:uid="{1E0C03AD-8216-4682-969C-1C47D59899EE}"/>
    <cellStyle name="Normal 3 6 8 6" xfId="36548" xr:uid="{AE7E8B1B-F0FF-4A36-9D8D-2A7DC7B8E0A5}"/>
    <cellStyle name="Normal 3 6 9" xfId="19119" xr:uid="{FC7D0282-5711-4F2E-8931-DC7D85BF6FFD}"/>
    <cellStyle name="Normal 3 6 9 2" xfId="25513" xr:uid="{70BE17C7-754F-4B49-AAEF-C4F16EC83168}"/>
    <cellStyle name="Normal 3 6 9 3" xfId="36319" xr:uid="{F2669BEC-F4A2-4995-9954-DFB38BF09EE7}"/>
    <cellStyle name="Normal 3 7" xfId="2901" xr:uid="{EED79C1A-CC28-426F-A2A5-94D632950EB8}"/>
    <cellStyle name="Normal 3 7 10" xfId="25514" xr:uid="{6E9C6C80-24B1-4AE2-96AB-31D2014B5FD9}"/>
    <cellStyle name="Normal 3 7 10 2" xfId="33315" xr:uid="{FE770631-1240-4829-9307-08A9702BA1C9}"/>
    <cellStyle name="Normal 3 7 11" xfId="24203" xr:uid="{E3990CAF-8141-4B21-BEBE-713084FBDB69}"/>
    <cellStyle name="Normal 3 7 12" xfId="36357" xr:uid="{B27E3079-80FD-47B9-927E-6166F8BAF457}"/>
    <cellStyle name="Normal 3 7 2" xfId="11780" xr:uid="{2C8E7300-54F2-44CE-A574-7A962EF00F00}"/>
    <cellStyle name="Normal 3 7 2 2" xfId="24205" xr:uid="{0EEA63EC-EE01-43EC-869D-51B9059B818B}"/>
    <cellStyle name="Normal 3 7 2 2 2" xfId="24646" xr:uid="{EAC29695-D5B3-4865-B87B-006E98FAD0E4}"/>
    <cellStyle name="Normal 3 7 2 2 2 2" xfId="36159" xr:uid="{C11CB426-AB66-4921-AE2A-F9CE1B19C695}"/>
    <cellStyle name="Normal 3 7 2 2 3" xfId="25515" xr:uid="{9B8694B1-9E33-4804-9F63-DBEB4239F635}"/>
    <cellStyle name="Normal 3 7 2 2 3 2" xfId="36910" xr:uid="{25A90B9A-9AD5-4912-8CB8-EAF0E56A4A79}"/>
    <cellStyle name="Normal 3 7 2 2 4" xfId="25516" xr:uid="{4B82780E-BEF5-4225-AE1C-22DA5D50E3DF}"/>
    <cellStyle name="Normal 3 7 2 2 4 2" xfId="36288" xr:uid="{96034A1F-A357-4044-B245-6DED5F4C0A64}"/>
    <cellStyle name="Normal 3 7 2 2 5" xfId="25517" xr:uid="{58132DB1-1BFA-4F25-BCEB-613F2F27CC7E}"/>
    <cellStyle name="Normal 3 7 2 2 5 2" xfId="33965" xr:uid="{D41B1E98-B77B-47CD-883B-45DB2B08D0FB}"/>
    <cellStyle name="Normal 3 7 2 2 6" xfId="36820" xr:uid="{78B04752-8C81-444C-BD96-022FD99864F5}"/>
    <cellStyle name="Normal 3 7 2 3" xfId="24594" xr:uid="{A5BE28AC-7641-4C3B-AA0E-932B34CE27D5}"/>
    <cellStyle name="Normal 3 7 2 3 2" xfId="37080" xr:uid="{400E5C33-9012-4714-9BBA-BEDD67361E37}"/>
    <cellStyle name="Normal 3 7 2 4" xfId="25518" xr:uid="{92D05C3B-AFF8-4C61-8F8E-B449AA8E6FE2}"/>
    <cellStyle name="Normal 3 7 2 4 2" xfId="36888" xr:uid="{29EBCB29-FD77-4829-B2B4-AEFB995D6754}"/>
    <cellStyle name="Normal 3 7 2 5" xfId="25519" xr:uid="{C2ABE042-DA8D-4332-B29F-7AB99C08BECF}"/>
    <cellStyle name="Normal 3 7 2 5 2" xfId="36266" xr:uid="{43447F19-6701-474F-B5F2-51F0EAD13D7C}"/>
    <cellStyle name="Normal 3 7 2 6" xfId="25520" xr:uid="{0B5B1F21-D021-47E9-B039-F4BAD0D44AF7}"/>
    <cellStyle name="Normal 3 7 2 6 2" xfId="36929" xr:uid="{9C28877E-1768-4637-9BFF-65E0BDCE8561}"/>
    <cellStyle name="Normal 3 7 2 7" xfId="24204" xr:uid="{2E69C4E9-30EC-4AFD-A776-739221A4B364}"/>
    <cellStyle name="Normal 3 7 2 8" xfId="33857" xr:uid="{F6A4A8A6-59C6-426C-ADDA-1F40A7CAB411}"/>
    <cellStyle name="Normal 3 7 3" xfId="24206" xr:uid="{2F1EB81D-77A7-4EB2-83F8-0FF036DF8D15}"/>
    <cellStyle name="Normal 3 7 3 2" xfId="24645" xr:uid="{797F76B9-8F35-4F5B-9042-38A3CC00C469}"/>
    <cellStyle name="Normal 3 7 3 2 2" xfId="36778" xr:uid="{FE600C4E-B3EB-4C03-80B3-EBD70034DF30}"/>
    <cellStyle name="Normal 3 7 3 3" xfId="25521" xr:uid="{B95FB180-5C0D-4DBA-B58C-53182496BE9A}"/>
    <cellStyle name="Normal 3 7 3 3 2" xfId="36307" xr:uid="{7BA3E112-0C4B-4C53-B5C5-C78E578F0CEE}"/>
    <cellStyle name="Normal 3 7 3 4" xfId="25522" xr:uid="{4FD9DE6C-80FD-429A-A0ED-458EA0C6E250}"/>
    <cellStyle name="Normal 3 7 3 4 2" xfId="33809" xr:uid="{13F36CB0-497B-466D-B938-06258AFE4162}"/>
    <cellStyle name="Normal 3 7 3 5" xfId="25523" xr:uid="{5DC84B75-2BC4-493F-9BDE-BE771DF43FAE}"/>
    <cellStyle name="Normal 3 7 3 5 2" xfId="33776" xr:uid="{2F1BD741-DDE1-41B9-8DC4-7560A51B2EE5}"/>
    <cellStyle name="Normal 3 7 3 6" xfId="36201" xr:uid="{4A2724AF-E0CE-4E95-901E-562F83C86E64}"/>
    <cellStyle name="Normal 3 7 4" xfId="24207" xr:uid="{5E6D45C1-909C-47B8-87D2-F52567B808C7}"/>
    <cellStyle name="Normal 3 7 4 2" xfId="24742" xr:uid="{E801B1EB-2801-41A2-B61C-E10768B7641A}"/>
    <cellStyle name="Normal 3 7 4 2 2" xfId="35900" xr:uid="{FA60A0E0-9EA1-496A-BF76-59720C9F7741}"/>
    <cellStyle name="Normal 3 7 4 3" xfId="25524" xr:uid="{CBA862D2-1BA6-45A9-82F5-1C938F490C22}"/>
    <cellStyle name="Normal 3 7 4 3 2" xfId="34093" xr:uid="{478A292D-84D7-4460-92BC-203D17CD34C6}"/>
    <cellStyle name="Normal 3 7 4 4" xfId="25525" xr:uid="{27D4581D-5382-4232-ABD0-A192F9F17465}"/>
    <cellStyle name="Normal 3 7 4 4 2" xfId="36690" xr:uid="{F8324971-3DE5-4072-8C05-0F86BB0DE67D}"/>
    <cellStyle name="Normal 3 7 4 5" xfId="25526" xr:uid="{F40CF20F-D255-489D-9167-4D065F60B28A}"/>
    <cellStyle name="Normal 3 7 4 5 2" xfId="36085" xr:uid="{6F2E528C-96C2-45F8-ADD1-533FFD2E34CA}"/>
    <cellStyle name="Normal 3 7 4 6" xfId="36607" xr:uid="{A60F242C-CB6F-4921-99D8-E2C25D58D026}"/>
    <cellStyle name="Normal 3 7 5" xfId="24208" xr:uid="{14478076-29DE-4514-8810-A2DD001E0DEA}"/>
    <cellStyle name="Normal 3 7 5 2" xfId="24799" xr:uid="{B8F0AE3B-98CB-44A8-9E20-A73E6BB71435}"/>
    <cellStyle name="Normal 3 7 5 2 2" xfId="36389" xr:uid="{442595F2-5802-4C1F-85A4-7BC638372A20}"/>
    <cellStyle name="Normal 3 7 5 3" xfId="25527" xr:uid="{ECEA3A01-C832-46B8-8D18-060D5E8329A4}"/>
    <cellStyle name="Normal 3 7 5 3 2" xfId="33870" xr:uid="{7B08DE1C-F237-4DC4-B094-66E9AE07CD00}"/>
    <cellStyle name="Normal 3 7 5 4" xfId="25528" xr:uid="{D36DDCEB-CD6F-4630-9664-89D712CBBA52}"/>
    <cellStyle name="Normal 3 7 5 4 2" xfId="36685" xr:uid="{52B72FCB-D037-4124-BD09-E5F532D8C8BB}"/>
    <cellStyle name="Normal 3 7 5 5" xfId="25529" xr:uid="{0E777FE7-FC1B-462E-B462-C15752D132DD}"/>
    <cellStyle name="Normal 3 7 5 5 2" xfId="36078" xr:uid="{29D4357E-0B8B-4910-A1AE-FD4E036EA896}"/>
    <cellStyle name="Normal 3 7 5 6" xfId="35985" xr:uid="{6694F719-59AE-4CA4-AF09-BE2A1859DBC3}"/>
    <cellStyle name="Normal 3 7 6" xfId="24867" xr:uid="{87CC1824-1184-4ABC-B65F-F915239FCAB4}"/>
    <cellStyle name="Normal 3 7 6 2" xfId="25530" xr:uid="{6110A6F6-0CE3-4FDB-ABF7-2C8BB2F198AF}"/>
    <cellStyle name="Normal 3 7 6 2 2" xfId="33066" xr:uid="{E2563615-35D4-4EAD-B4CC-464ECACC5065}"/>
    <cellStyle name="Normal 3 7 6 3" xfId="25531" xr:uid="{9C97D778-3C97-4D8C-BBEB-46E2ADA5D1EF}"/>
    <cellStyle name="Normal 3 7 6 3 2" xfId="34103" xr:uid="{3680CF32-9332-4B87-8BF4-9EBC3A1B73A5}"/>
    <cellStyle name="Normal 3 7 6 4" xfId="25532" xr:uid="{95D49FC6-638C-4259-8CC9-6464987306F7}"/>
    <cellStyle name="Normal 3 7 6 4 2" xfId="34065" xr:uid="{6F6EF01D-1CBB-4382-B436-2FFA807732BB}"/>
    <cellStyle name="Normal 3 7 6 5" xfId="36096" xr:uid="{8B14A541-CF1A-41AB-B592-4354AEDD5325}"/>
    <cellStyle name="Normal 3 7 7" xfId="24545" xr:uid="{E4DDF99D-BB89-4122-B50D-5E5F101AF8E7}"/>
    <cellStyle name="Normal 3 7 7 2" xfId="36105" xr:uid="{F90D668E-F46A-4CEC-A0B6-4B11ED742ABA}"/>
    <cellStyle name="Normal 3 7 8" xfId="25533" xr:uid="{CF061758-E7C0-48B3-8EEE-F88C71D7F0FD}"/>
    <cellStyle name="Normal 3 7 8 2" xfId="36695" xr:uid="{FE75E2CF-6626-4C88-B9FE-1F6F50066060}"/>
    <cellStyle name="Normal 3 7 9" xfId="25534" xr:uid="{7E2E8081-6CD1-4A42-9FAB-017FA6A1A920}"/>
    <cellStyle name="Normal 3 7 9 2" xfId="36091" xr:uid="{353AF814-D454-4F3D-BC7D-91D6398D3B5C}"/>
    <cellStyle name="Normal 3 8" xfId="5743" xr:uid="{4ECEB536-4749-4722-BEE4-8B2507CCC2CD}"/>
    <cellStyle name="Normal 3 8 10" xfId="37024" xr:uid="{E3CB4D36-9E13-490D-9787-71543B26BC5A}"/>
    <cellStyle name="Normal 3 8 2" xfId="24210" xr:uid="{BFC3B8E0-1CF3-4098-A701-9B63039BBB63}"/>
    <cellStyle name="Normal 3 8 2 2" xfId="24647" xr:uid="{03B529BA-D011-41A1-A714-A5FDA1D2650D}"/>
    <cellStyle name="Normal 3 8 2 2 2" xfId="36566" xr:uid="{7D5EFCE0-5C36-41A6-B54F-8B079479A868}"/>
    <cellStyle name="Normal 3 8 2 3" xfId="25535" xr:uid="{1C685C37-2C0F-41A8-AA1E-C3AA2AF0A68D}"/>
    <cellStyle name="Normal 3 8 2 3 2" xfId="34109" xr:uid="{309709B7-CC61-4D19-A9CA-7899D3DE511A}"/>
    <cellStyle name="Normal 3 8 2 4" xfId="25536" xr:uid="{31F01C23-8FA1-4EC8-9705-57F25AAB08F0}"/>
    <cellStyle name="Normal 3 8 2 4 2" xfId="34176" xr:uid="{0B9CE4A0-0A7D-4A75-A6DE-7F18DC04BCD0}"/>
    <cellStyle name="Normal 3 8 2 5" xfId="25537" xr:uid="{52A92B46-42A5-4655-A4F6-E9D51474178F}"/>
    <cellStyle name="Normal 3 8 2 5 2" xfId="33954" xr:uid="{BD74B783-1426-4D2B-BC19-DECB75DD66B7}"/>
    <cellStyle name="Normal 3 8 2 6" xfId="36429" xr:uid="{36C967C1-47E6-4222-85DB-C7BC8FD31B58}"/>
    <cellStyle name="Normal 3 8 3" xfId="24211" xr:uid="{F73C222E-0A82-4022-A0B3-3C4B310926AF}"/>
    <cellStyle name="Normal 3 8 3 2" xfId="24800" xr:uid="{0921A5AB-6EE5-45AE-BEA7-E51F34714E9A}"/>
    <cellStyle name="Normal 3 8 3 2 2" xfId="33709" xr:uid="{E282E269-924C-441C-932E-26BA7A5A5D57}"/>
    <cellStyle name="Normal 3 8 3 3" xfId="25538" xr:uid="{6DA73848-04C1-4D2B-98A5-C753E41CB631}"/>
    <cellStyle name="Normal 3 8 3 3 2" xfId="33963" xr:uid="{4170F55C-69C9-4B17-BF4C-730239364E36}"/>
    <cellStyle name="Normal 3 8 3 4" xfId="25539" xr:uid="{D7E8F884-4CE0-44A4-AEF0-4F130342901B}"/>
    <cellStyle name="Normal 3 8 3 4 2" xfId="33858" xr:uid="{C687F897-746A-4DA1-BC49-24C71F0BC604}"/>
    <cellStyle name="Normal 3 8 3 5" xfId="25540" xr:uid="{9B4C4A78-5855-46EC-8415-E705FC66120B}"/>
    <cellStyle name="Normal 3 8 3 5 2" xfId="34018" xr:uid="{166929EE-1ABD-4E86-9B12-2D20358E0D03}"/>
    <cellStyle name="Normal 3 8 3 6" xfId="33718" xr:uid="{27039005-2714-4162-899A-59D1206304F2}"/>
    <cellStyle name="Normal 3 8 4" xfId="24868" xr:uid="{0C3BAEF2-E6FC-4148-AF97-594724E19FFD}"/>
    <cellStyle name="Normal 3 8 4 2" xfId="25541" xr:uid="{2C9EBAAB-0DA0-4FED-AA94-385D6F5F03C7}"/>
    <cellStyle name="Normal 3 8 4 2 2" xfId="33863" xr:uid="{3D751915-0C9E-4B6F-B0CA-818DF5CD78D3}"/>
    <cellStyle name="Normal 3 8 4 3" xfId="25542" xr:uid="{18EA7859-5718-4A58-A4CE-13297D9F41DB}"/>
    <cellStyle name="Normal 3 8 4 3 2" xfId="33845" xr:uid="{DEEFB34F-C843-4331-8871-219C609FDFF6}"/>
    <cellStyle name="Normal 3 8 4 4" xfId="25543" xr:uid="{7E2D5594-E9A9-4058-AEF1-4DD090FD1101}"/>
    <cellStyle name="Normal 3 8 4 4 2" xfId="33851" xr:uid="{F836598F-0CC3-4C2B-8DEB-5A362B4CC20E}"/>
    <cellStyle name="Normal 3 8 4 5" xfId="33779" xr:uid="{2EE0E4BE-17A9-4828-AEE3-FE8F2CE21628}"/>
    <cellStyle name="Normal 3 8 5" xfId="24560" xr:uid="{9864CEA5-EF4D-4EE8-A20C-07B42CA602E5}"/>
    <cellStyle name="Normal 3 8 5 2" xfId="36176" xr:uid="{95505766-1CAE-404A-B31E-45F8A8ABFAB8}"/>
    <cellStyle name="Normal 3 8 6" xfId="25544" xr:uid="{E6DCD4FF-32E1-4590-8C77-736F82E5539B}"/>
    <cellStyle name="Normal 3 8 6 2" xfId="33658" xr:uid="{41BC174B-308A-4F81-AFF9-4CF209DB77DD}"/>
    <cellStyle name="Normal 3 8 7" xfId="25545" xr:uid="{4C9B79E1-A259-4014-9C99-23EC9EB8BBDD}"/>
    <cellStyle name="Normal 3 8 7 2" xfId="34006" xr:uid="{3B5EEA0C-983F-4D92-B9C6-52BFE40099F3}"/>
    <cellStyle name="Normal 3 8 8" xfId="25546" xr:uid="{B564C0A5-C2B6-4170-81E9-E5CA6A0DEF3C}"/>
    <cellStyle name="Normal 3 8 8 2" xfId="36694" xr:uid="{5F905008-FA09-4E22-9B87-B1F6369E89F2}"/>
    <cellStyle name="Normal 3 8 9" xfId="24209" xr:uid="{0F3BA19B-D6B1-452C-B7A1-DD4DDB05617B}"/>
    <cellStyle name="Normal 3 9" xfId="21382" xr:uid="{B562FCF9-557A-452C-9C57-FB6AA026B923}"/>
    <cellStyle name="Normal 3 9 2" xfId="24213" xr:uid="{B3328CE3-1C7E-4F5E-9B09-563C61E40235}"/>
    <cellStyle name="Normal 3 9 2 2" xfId="24801" xr:uid="{B329900D-89C8-4871-95FE-4064499DE98D}"/>
    <cellStyle name="Normal 3 9 2 2 2" xfId="34043" xr:uid="{71C85999-FBA0-4CB9-BCD8-18C928935FC2}"/>
    <cellStyle name="Normal 3 9 2 3" xfId="25547" xr:uid="{D7FB1D70-2F13-4AD1-A8C8-1EB97DBDF663}"/>
    <cellStyle name="Normal 3 9 2 3 2" xfId="36090" xr:uid="{8F543877-3E52-4517-90D4-3D7B1F7C5FB9}"/>
    <cellStyle name="Normal 3 9 2 4" xfId="25548" xr:uid="{9E1A1692-2CF6-4590-89AF-ADB877CCD0A0}"/>
    <cellStyle name="Normal 3 9 2 4 2" xfId="34022" xr:uid="{37376841-663F-4974-A487-BA5E414753E1}"/>
    <cellStyle name="Normal 3 9 2 5" xfId="25549" xr:uid="{C62D2AAB-D187-46F8-A8C7-FFFDD5186631}"/>
    <cellStyle name="Normal 3 9 2 5 2" xfId="36679" xr:uid="{459DDA7D-2ED9-4FD6-8CF8-8FEBDBAB3967}"/>
    <cellStyle name="Normal 3 9 2 6" xfId="33691" xr:uid="{6E29EAC9-E1F0-4295-A606-AC9D4DB0B75E}"/>
    <cellStyle name="Normal 3 9 3" xfId="24869" xr:uid="{DB1B296E-511D-4415-BFC7-B3869EBB973E}"/>
    <cellStyle name="Normal 3 9 3 2" xfId="25550" xr:uid="{3B5ECA8A-FD6A-44CE-815A-7F0C9E7EFD03}"/>
    <cellStyle name="Normal 3 9 3 2 2" xfId="36060" xr:uid="{9F3A7E22-041D-4C7F-8CFD-A6486F5A0BE5}"/>
    <cellStyle name="Normal 3 9 3 3" xfId="25551" xr:uid="{F8E18195-5223-4442-B825-4DB83FCC6918}"/>
    <cellStyle name="Normal 3 9 3 3 2" xfId="36698" xr:uid="{0D7CF7C1-6F43-4EB4-82E1-F9B1958A656C}"/>
    <cellStyle name="Normal 3 9 3 4" xfId="25552" xr:uid="{4FCB0254-D9FF-41D9-B786-33537501F427}"/>
    <cellStyle name="Normal 3 9 3 4 2" xfId="36094" xr:uid="{CA464529-0459-4575-B064-A1DF978927E1}"/>
    <cellStyle name="Normal 3 9 3 5" xfId="36948" xr:uid="{1445F5E3-0EAE-44C6-A833-55ABF0065325}"/>
    <cellStyle name="Normal 3 9 4" xfId="24625" xr:uid="{6DBB0F35-FEAD-47E0-A9DC-D89CA5EB0FCD}"/>
    <cellStyle name="Normal 3 9 4 2" xfId="36087" xr:uid="{70511020-DCD2-4E6E-B2B4-C285C68FD845}"/>
    <cellStyle name="Normal 3 9 5" xfId="25553" xr:uid="{8D866141-169C-41E6-B327-2B110876253B}"/>
    <cellStyle name="Normal 3 9 5 2" xfId="33651" xr:uid="{CCCA7705-2B9F-489E-9C4D-EE899B8D056E}"/>
    <cellStyle name="Normal 3 9 6" xfId="25554" xr:uid="{D311C5E1-093D-421A-A1B0-D4B81DC27046}"/>
    <cellStyle name="Normal 3 9 6 2" xfId="33293" xr:uid="{435C2246-89A0-4E98-A6AB-639EB8FDA93D}"/>
    <cellStyle name="Normal 3 9 7" xfId="25555" xr:uid="{AF3C7AD6-DFBA-4686-B314-CF543B85A08D}"/>
    <cellStyle name="Normal 3 9 7 2" xfId="34089" xr:uid="{E9BD6ECE-9221-4B92-A620-266987E43F90}"/>
    <cellStyle name="Normal 3 9 8" xfId="24212" xr:uid="{707FCAB4-354E-43AC-AC50-991DB0A181F3}"/>
    <cellStyle name="Normal 3 9 9" xfId="34153" xr:uid="{11E063C3-CE6A-477C-BD47-EE98981AAFF2}"/>
    <cellStyle name="Normal 30" xfId="23376" xr:uid="{CFDCC644-B060-4BF8-8056-775B76DA9FDD}"/>
    <cellStyle name="Normal 30 2" xfId="23612" xr:uid="{D6B23D46-3779-4B56-8FBC-225EC20B6478}"/>
    <cellStyle name="Normal 30 2 2" xfId="24991" xr:uid="{4A8D947C-9A1F-4EDD-827C-62D205C76D84}"/>
    <cellStyle name="Normal 30 2 3" xfId="32831" xr:uid="{9AC818F0-9B50-4D2E-B2DC-93EE3B2818D4}"/>
    <cellStyle name="Normal 30 2 4" xfId="34057" xr:uid="{BFA99DD9-62ED-4F8A-961C-776C6A97E2F3}"/>
    <cellStyle name="Normal 30 3" xfId="24948" xr:uid="{10EDC450-2B25-4A84-9AD9-89647D88A54F}"/>
    <cellStyle name="Normal 30 4" xfId="32685" xr:uid="{FF44C888-696C-4395-8A3A-3AB224830236}"/>
    <cellStyle name="Normal 30 5" xfId="35979" xr:uid="{2957CB8C-2CEB-40BE-9DE3-B0A659373762}"/>
    <cellStyle name="Normal 31" xfId="23378" xr:uid="{EA9BE61D-7115-429F-BC92-5A392154EEFE}"/>
    <cellStyle name="Normal 31 2" xfId="23614" xr:uid="{4921BF1D-4B38-4B5D-B239-F0D1DA72DF1D}"/>
    <cellStyle name="Normal 31 2 2" xfId="24993" xr:uid="{5A875F9B-EC66-48A3-97D8-B644C59AE9F9}"/>
    <cellStyle name="Normal 31 2 3" xfId="32833" xr:uid="{3D607846-4EA2-4F6A-B4A4-13B13041ACAA}"/>
    <cellStyle name="Normal 31 2 4" xfId="36184" xr:uid="{46BD20DE-8726-487D-BD1B-F93659E02005}"/>
    <cellStyle name="Normal 31 3" xfId="24949" xr:uid="{2D53051E-EBBC-44F5-8C8D-CB7248820CD5}"/>
    <cellStyle name="Normal 31 4" xfId="32687" xr:uid="{4E4A71CB-129A-4A42-823B-0A36559D1199}"/>
    <cellStyle name="Normal 31 5" xfId="37018" xr:uid="{06585F11-96C8-4154-B050-72D720D35CC0}"/>
    <cellStyle name="Normal 32" xfId="23380" xr:uid="{10A76C48-7053-4C77-A5AF-7B850ABDF44B}"/>
    <cellStyle name="Normal 32 2" xfId="23616" xr:uid="{EB555D78-DB38-40B3-B3F5-E0195199FF92}"/>
    <cellStyle name="Normal 32 2 2" xfId="24994" xr:uid="{0F6B624F-9074-4EF3-AFF8-02AFAE3CFB72}"/>
    <cellStyle name="Normal 32 2 3" xfId="32835" xr:uid="{7CC3BA47-AAB5-446C-BF21-7492A9CBC35A}"/>
    <cellStyle name="Normal 32 2 4" xfId="36589" xr:uid="{812A9973-15B4-438F-91CC-E8A0F4CA0994}"/>
    <cellStyle name="Normal 32 3" xfId="24950" xr:uid="{6CE07420-B74B-49FE-BDA2-E673B9A2D210}"/>
    <cellStyle name="Normal 32 4" xfId="32689" xr:uid="{4A7302B2-A821-4AF6-A2D3-6DDA4560B096}"/>
    <cellStyle name="Normal 32 5" xfId="36423" xr:uid="{0136F1F2-58B1-4CBD-B291-04AE5019426B}"/>
    <cellStyle name="Normal 33" xfId="23385" xr:uid="{325354C5-1400-4142-9A16-6ED1CB0C96BB}"/>
    <cellStyle name="Normal 33 2" xfId="23620" xr:uid="{B906D12A-E387-4747-8E50-5986F3633F5F}"/>
    <cellStyle name="Normal 33 2 2" xfId="32839" xr:uid="{E8E0F4B0-B781-4607-A815-7ACDDC2C9A24}"/>
    <cellStyle name="Normal 33 3" xfId="24996" xr:uid="{8A49F451-2198-4CA5-9DE9-B57BD32FEA02}"/>
    <cellStyle name="Normal 33 4" xfId="32693" xr:uid="{DC3DDD90-8D62-4AF6-A768-B0DF174FD956}"/>
    <cellStyle name="Normal 33 5" xfId="37010" xr:uid="{92F381B9-4834-409C-9AD6-F4891EFDD507}"/>
    <cellStyle name="Normal 34" xfId="23413" xr:uid="{BCE02C4D-3813-4EA7-9066-C934272747B5}"/>
    <cellStyle name="Normal 34 2" xfId="23624" xr:uid="{AF6C50BB-A550-4FF6-A6C2-54234F3050C8}"/>
    <cellStyle name="Normal 34 2 2" xfId="32841" xr:uid="{422C95DD-D550-435C-802A-4438702B6B15}"/>
    <cellStyle name="Normal 34 3" xfId="24998" xr:uid="{05C86DFB-EBE3-4BA5-B904-C9ED1A9978B8}"/>
    <cellStyle name="Normal 34 4" xfId="32695" xr:uid="{5E97A2D8-5301-4CD8-BC23-249620134F46}"/>
    <cellStyle name="Normal 34 5" xfId="33665" xr:uid="{904C472B-2F32-4E17-B02C-D34916B1C17D}"/>
    <cellStyle name="Normal 35" xfId="23416" xr:uid="{AC91C3BD-3158-48C3-A0D0-C7DF2E2C8CC8}"/>
    <cellStyle name="Normal 35 2" xfId="23627" xr:uid="{151521B5-001C-4372-9E93-22060855ED2D}"/>
    <cellStyle name="Normal 35 2 2" xfId="32844" xr:uid="{3590F4A9-D116-4618-9E26-9DF76CAE1B07}"/>
    <cellStyle name="Normal 35 3" xfId="25000" xr:uid="{38D2DEAE-1338-450A-AE29-FEBF520ABBBF}"/>
    <cellStyle name="Normal 35 4" xfId="32698" xr:uid="{78368319-7137-4F96-9582-FD17DEEC81DC}"/>
    <cellStyle name="Normal 35 5" xfId="36217" xr:uid="{FBB6FD24-5BF8-46C3-94FB-93C4CDB8D8EA}"/>
    <cellStyle name="Normal 36" xfId="23417" xr:uid="{586225F9-97B4-45B4-A5E8-E520C8B0CE83}"/>
    <cellStyle name="Normal 36 2" xfId="23628" xr:uid="{497091C8-A387-4437-8547-1B9F58815877}"/>
    <cellStyle name="Normal 36 2 2" xfId="32845" xr:uid="{A96AD0C5-8538-45A6-8E66-DD55A662553B}"/>
    <cellStyle name="Normal 36 3" xfId="25001" xr:uid="{394F133F-B07C-4853-B563-06BA286399E6}"/>
    <cellStyle name="Normal 36 4" xfId="32699" xr:uid="{C7CA1DDC-FE18-40E2-9E0C-713DFDAD25C1}"/>
    <cellStyle name="Normal 36 5" xfId="36623" xr:uid="{8364D538-3449-42A3-965C-849DCA2A564B}"/>
    <cellStyle name="Normal 37" xfId="23420" xr:uid="{5EDBE722-CAE0-4130-9C7C-336A7138AE01}"/>
    <cellStyle name="Normal 37 2" xfId="23631" xr:uid="{55537B09-6012-43DD-A331-0EB1BB6543B9}"/>
    <cellStyle name="Normal 37 2 2" xfId="32848" xr:uid="{EA9E0523-3A06-4C80-9ED2-BF6BD87062ED}"/>
    <cellStyle name="Normal 37 3" xfId="25002" xr:uid="{7CADF356-6531-4023-A6FF-DF8937CCA26B}"/>
    <cellStyle name="Normal 37 4" xfId="32702" xr:uid="{A6C51AD4-B34D-49FF-9DBE-B6F525B27264}"/>
    <cellStyle name="Normal 37 5" xfId="36002" xr:uid="{D66D5449-3459-4681-A7E9-2E40E43E9876}"/>
    <cellStyle name="Normal 38" xfId="23421" xr:uid="{0A8D37DF-DA29-4F6C-9282-6876525EB2F8}"/>
    <cellStyle name="Normal 38 2" xfId="23632" xr:uid="{72D8CCE7-356B-45F9-9D3D-BDEA16136FE6}"/>
    <cellStyle name="Normal 38 2 2" xfId="32849" xr:uid="{2A01AED6-A54E-4AFE-95F5-80A1B5559926}"/>
    <cellStyle name="Normal 38 3" xfId="25003" xr:uid="{B5EB9EC3-E4F0-4A30-B233-42D2DA0F0D1F}"/>
    <cellStyle name="Normal 38 4" xfId="32703" xr:uid="{509AAB50-F3C4-4BEA-BB26-0F30875536C9}"/>
    <cellStyle name="Normal 38 5" xfId="37037" xr:uid="{391DB23F-6891-4FBF-B1BB-E682E542B0DD}"/>
    <cellStyle name="Normal 39" xfId="23422" xr:uid="{2D6C373A-0667-4F8B-947C-EBE1767DE0BE}"/>
    <cellStyle name="Normal 39 2" xfId="23633" xr:uid="{BB41BE01-670C-4B60-B2F0-C04A0A899843}"/>
    <cellStyle name="Normal 39 2 2" xfId="32850" xr:uid="{39CA090B-E10E-47A4-9EC6-298B952B816E}"/>
    <cellStyle name="Normal 39 3" xfId="25004" xr:uid="{2DA86ECB-614D-4EFB-8C87-6096448936CB}"/>
    <cellStyle name="Normal 39 4" xfId="32704" xr:uid="{3494C094-04EA-48C4-9801-A01CEC0EAF3F}"/>
    <cellStyle name="Normal 39 5" xfId="36445" xr:uid="{D4939E8E-C62A-4696-821F-8ADD09EA033A}"/>
    <cellStyle name="Normal 4" xfId="60" xr:uid="{BCEC612C-6866-4B22-BE6D-3E65C6AD4BC1}"/>
    <cellStyle name="Normal 4 10" xfId="5744" xr:uid="{1E135D83-B5F7-4A83-9881-BC5577EE781A}"/>
    <cellStyle name="Normal 4 10 2" xfId="25556" xr:uid="{E7A05593-634B-4F6E-A496-335AC2D90F19}"/>
    <cellStyle name="Normal 4 10 3" xfId="33773" xr:uid="{4B456C73-CAB0-4B80-BE15-429BC7E16710}"/>
    <cellStyle name="Normal 4 11" xfId="14537" xr:uid="{AD9EAE4D-64D7-4584-880C-44BBB1AAACC4}"/>
    <cellStyle name="Normal 4 11 2" xfId="25557" xr:uid="{505D2EDF-42CE-44A6-BB2F-3F17BB7B91AF}"/>
    <cellStyle name="Normal 4 12" xfId="16812" xr:uid="{A8B2F07B-6887-4F10-928F-144819E28520}"/>
    <cellStyle name="Normal 4 13" xfId="19087" xr:uid="{B3BE9362-E4A2-4BA8-9A07-6BA0B3503A66}"/>
    <cellStyle name="Normal 4 14" xfId="21383" xr:uid="{8735559A-6BCB-41EC-A05C-0F6E0F29D1C9}"/>
    <cellStyle name="Normal 4 15" xfId="30774" xr:uid="{2B2C999A-FC5A-4907-9846-9B75CA1D7B1F}"/>
    <cellStyle name="Normal 4 16" xfId="33030" xr:uid="{80167759-59A2-4DCF-AFC0-2D7319BCC863}"/>
    <cellStyle name="Normal 4 2" xfId="421" xr:uid="{EB97C4D4-5969-4FF7-BBB4-4168E05325BB}"/>
    <cellStyle name="Normal 4 2 10" xfId="19367" xr:uid="{7BF27B7A-B829-4E14-9FF5-3C8BF829D3AD}"/>
    <cellStyle name="Normal 4 2 10 2" xfId="25558" xr:uid="{7B5D6DFB-E80D-4844-B42C-C66D915698F7}"/>
    <cellStyle name="Normal 4 2 10 3" xfId="33281" xr:uid="{02021A69-BC6E-43B8-A7A0-84C0BB73EE15}"/>
    <cellStyle name="Normal 4 2 11" xfId="21638" xr:uid="{8603B799-AD03-4842-9ACA-1BEF326C1C94}"/>
    <cellStyle name="Normal 4 2 11 2" xfId="25559" xr:uid="{F11872E7-C62A-4981-966C-66F45DB858D6}"/>
    <cellStyle name="Normal 4 2 11 3" xfId="33417" xr:uid="{A62848E8-D449-465C-A8C9-0ECF770A78C5}"/>
    <cellStyle name="Normal 4 2 12" xfId="23973" xr:uid="{7AA086C0-15BA-4521-B088-3A62F63232E4}"/>
    <cellStyle name="Normal 4 2 13" xfId="31038" xr:uid="{C85D6E6D-FE0F-40A7-8AB5-2B9BB62F8DC3}"/>
    <cellStyle name="Normal 4 2 14" xfId="33348" xr:uid="{8B567AB5-3C76-4258-BB3A-3683E76C0F26}"/>
    <cellStyle name="Normal 4 2 2" xfId="469" xr:uid="{DFD0AD78-4B12-4478-B229-5F4584EE4D37}"/>
    <cellStyle name="Normal 4 2 2 10" xfId="21684" xr:uid="{3B3AAE63-C0AD-44F0-9570-65FBAFCDE2AD}"/>
    <cellStyle name="Normal 4 2 2 11" xfId="24215" xr:uid="{EE637A11-19C7-4E24-9A52-4A0DA7B7773E}"/>
    <cellStyle name="Normal 4 2 2 12" xfId="31084" xr:uid="{7D638AFF-A529-4CDE-BFD1-C353009BC9CA}"/>
    <cellStyle name="Normal 4 2 2 13" xfId="33396" xr:uid="{93DF70BE-B460-4696-AC43-59B9200AEB1A}"/>
    <cellStyle name="Normal 4 2 2 2" xfId="1786" xr:uid="{014CC743-7CD5-4077-902C-D25EB5CD3A11}"/>
    <cellStyle name="Normal 4 2 2 2 2" xfId="4627" xr:uid="{05174AB6-0C98-404A-91A3-C045AB8E29AD}"/>
    <cellStyle name="Normal 4 2 2 2 2 2" xfId="24650" xr:uid="{0F97EE4B-CE7E-412E-AB2D-AB9C65505B3C}"/>
    <cellStyle name="Normal 4 2 2 2 2 2 2" xfId="36388" xr:uid="{780FFCED-1BB2-4C8D-90B2-6385B7D82293}"/>
    <cellStyle name="Normal 4 2 2 2 2 3" xfId="25560" xr:uid="{9A8F6989-ED35-4137-B517-3710CAE73550}"/>
    <cellStyle name="Normal 4 2 2 2 2 3 2" xfId="36774" xr:uid="{6FE23CC9-3911-4154-A338-946A3A36A118}"/>
    <cellStyle name="Normal 4 2 2 2 2 4" xfId="25561" xr:uid="{A81BEE03-1785-4C5F-8D04-C3DB114CCCF1}"/>
    <cellStyle name="Normal 4 2 2 2 2 4 2" xfId="36156" xr:uid="{34EF2F75-C8E7-4000-B328-3161E08C7B85}"/>
    <cellStyle name="Normal 4 2 2 2 2 5" xfId="25562" xr:uid="{F5937CBE-EA10-4E7D-BF20-908FABB7052A}"/>
    <cellStyle name="Normal 4 2 2 2 2 5 2" xfId="36563" xr:uid="{DA806691-D7F6-41FB-A826-085063388595}"/>
    <cellStyle name="Normal 4 2 2 2 2 6" xfId="24217" xr:uid="{A8599479-D187-40DB-885D-214419130ADD}"/>
    <cellStyle name="Normal 4 2 2 2 2 7" xfId="35895" xr:uid="{3A55768D-AF8D-43C5-B5F4-04D80074CABF}"/>
    <cellStyle name="Normal 4 2 2 2 3" xfId="7568" xr:uid="{C424078D-8E2B-4337-BEB4-E3186B3833FD}"/>
    <cellStyle name="Normal 4 2 2 2 3 2" xfId="24595" xr:uid="{7C540E0C-A9DF-46DA-A00A-76B611B48FB8}"/>
    <cellStyle name="Normal 4 2 2 2 3 3" xfId="36494" xr:uid="{87FA9F37-D74E-4F5C-B4DB-65910276E89C}"/>
    <cellStyle name="Normal 4 2 2 2 4" xfId="15717" xr:uid="{8E6B7441-36FC-43DD-B848-78A7C8EE2DE6}"/>
    <cellStyle name="Normal 4 2 2 2 4 2" xfId="25563" xr:uid="{C0236625-603C-44E6-81A2-9AB34DC3B808}"/>
    <cellStyle name="Normal 4 2 2 2 4 3" xfId="35941" xr:uid="{645BC0C6-AE0D-42E0-8AAE-A3FE280678E1}"/>
    <cellStyle name="Normal 4 2 2 2 5" xfId="17992" xr:uid="{D50E8649-8C5A-4552-95BC-5A5C4A4406A2}"/>
    <cellStyle name="Normal 4 2 2 2 5 2" xfId="25564" xr:uid="{3BEF3CBD-FA32-453F-9021-BB7740E95CF2}"/>
    <cellStyle name="Normal 4 2 2 2 5 3" xfId="36384" xr:uid="{8F46DEA7-290F-47C3-847F-B4DADFD1AD7A}"/>
    <cellStyle name="Normal 4 2 2 2 6" xfId="20267" xr:uid="{8E68BF3A-7760-48F7-AE1F-93FC7447E749}"/>
    <cellStyle name="Normal 4 2 2 2 6 2" xfId="25565" xr:uid="{D87A34A1-4738-456B-9A92-2215C6EC9D11}"/>
    <cellStyle name="Normal 4 2 2 2 6 3" xfId="33055" xr:uid="{55D3BA3C-2EF2-4EFB-8F1F-EA10B5546D77}"/>
    <cellStyle name="Normal 4 2 2 2 7" xfId="24216" xr:uid="{DBB58A33-EA08-4F6C-89BD-FD459DC40E13}"/>
    <cellStyle name="Normal 4 2 2 2 8" xfId="34752" xr:uid="{7130C115-2174-4FBC-9F88-C90A8EEC19B7}"/>
    <cellStyle name="Normal 4 2 2 3" xfId="2637" xr:uid="{C20F9596-84BB-4D7F-B11F-BCA609D4E702}"/>
    <cellStyle name="Normal 4 2 2 3 2" xfId="5478" xr:uid="{085E79A9-78C9-42F4-8919-EFB5585AD4B7}"/>
    <cellStyle name="Normal 4 2 2 3 2 2" xfId="24649" xr:uid="{DAE0B406-8E08-4E69-BAA2-57C39F9420A8}"/>
    <cellStyle name="Normal 4 2 2 3 2 3" xfId="36992" xr:uid="{468619FE-91A9-403D-A1B9-7A3AE1D20239}"/>
    <cellStyle name="Normal 4 2 2 3 3" xfId="8419" xr:uid="{4BCA2638-DC6A-46AA-9A7C-8DD105C85C8F}"/>
    <cellStyle name="Normal 4 2 2 3 3 2" xfId="25566" xr:uid="{519592D5-98DC-4410-BE34-CDFB8D0EAE8F}"/>
    <cellStyle name="Normal 4 2 2 3 3 3" xfId="33868" xr:uid="{4B599FD3-06A4-49F9-93BB-1CC197F22413}"/>
    <cellStyle name="Normal 4 2 2 3 4" xfId="16568" xr:uid="{B80D6A78-76C7-4214-802D-BB9E1D79B65F}"/>
    <cellStyle name="Normal 4 2 2 3 4 2" xfId="25567" xr:uid="{F3BB5574-E241-4FB2-AD7D-AD9BB4B178DD}"/>
    <cellStyle name="Normal 4 2 2 3 4 3" xfId="36718" xr:uid="{57F91191-021E-4C37-9E0D-CCD236166B78}"/>
    <cellStyle name="Normal 4 2 2 3 5" xfId="18843" xr:uid="{256F10E9-A44F-4E64-9F89-DC75D6537CA7}"/>
    <cellStyle name="Normal 4 2 2 3 5 2" xfId="25568" xr:uid="{BEC0FC1F-E3D1-47A4-AA24-E3885D06811C}"/>
    <cellStyle name="Normal 4 2 2 3 5 3" xfId="36101" xr:uid="{2301ECF8-9111-4D9C-BFB7-71C70B1952E8}"/>
    <cellStyle name="Normal 4 2 2 3 6" xfId="21118" xr:uid="{E7F825AE-1E38-4D91-BBAE-BF1EDBECB4B1}"/>
    <cellStyle name="Normal 4 2 2 3 7" xfId="24218" xr:uid="{1BA2E2DF-2379-4B87-8017-926B583A3B97}"/>
    <cellStyle name="Normal 4 2 2 3 8" xfId="35603" xr:uid="{B166A18D-03E9-4A64-B517-E17DA3B69162}"/>
    <cellStyle name="Normal 4 2 2 4" xfId="3202" xr:uid="{1687C49F-9EAC-4FA3-807E-5A48D13F870D}"/>
    <cellStyle name="Normal 4 2 2 4 2" xfId="12081" xr:uid="{E90492F8-4F86-4BA6-BDE1-BCB369FF743B}"/>
    <cellStyle name="Normal 4 2 2 4 2 2" xfId="24743" xr:uid="{7A68D7F3-37CE-4EDD-AD5A-7A7BA8F020ED}"/>
    <cellStyle name="Normal 4 2 2 4 2 3" xfId="36960" xr:uid="{C5C71902-BBAD-476D-A8BE-29233EAF9D46}"/>
    <cellStyle name="Normal 4 2 2 4 3" xfId="25569" xr:uid="{FA209B93-ACB2-4A24-A443-BEC3B42B98FA}"/>
    <cellStyle name="Normal 4 2 2 4 3 2" xfId="36507" xr:uid="{55887174-A234-49B6-A774-20358F34C73A}"/>
    <cellStyle name="Normal 4 2 2 4 4" xfId="25570" xr:uid="{8FC4F914-1F12-43DC-80D7-1287C6A748C8}"/>
    <cellStyle name="Normal 4 2 2 4 4 2" xfId="35885" xr:uid="{81EDE916-7181-47A9-B0A0-A21D6760ADDB}"/>
    <cellStyle name="Normal 4 2 2 4 5" xfId="25571" xr:uid="{67DE4A30-671C-4A4A-AEB9-8F5A3FCA8F40}"/>
    <cellStyle name="Normal 4 2 2 4 5 2" xfId="36327" xr:uid="{77D9D0B6-5570-4B9D-800D-3DBAD4F2471B}"/>
    <cellStyle name="Normal 4 2 2 4 6" xfId="24219" xr:uid="{15E047F4-7BF6-45CA-AB43-1E2FCAE374C2}"/>
    <cellStyle name="Normal 4 2 2 4 7" xfId="36337" xr:uid="{0BC6E3BF-7489-4E85-8257-3C3905C1AFAD}"/>
    <cellStyle name="Normal 4 2 2 5" xfId="3773" xr:uid="{3BE6DD8C-03E6-4905-83C2-071B4E661877}"/>
    <cellStyle name="Normal 4 2 2 5 2" xfId="24546" xr:uid="{16FCB4AD-0D63-40EE-BBBD-F214750CB0C1}"/>
    <cellStyle name="Normal 4 2 2 5 3" xfId="36511" xr:uid="{492750BB-DE7D-4BCE-A94A-C8BDDBB6D430}"/>
    <cellStyle name="Normal 4 2 2 6" xfId="6054" xr:uid="{D26C8B42-5839-442E-861D-14A667874DB3}"/>
    <cellStyle name="Normal 4 2 2 6 2" xfId="25572" xr:uid="{1F4E148D-279D-4BB6-B579-1389FA1E3010}"/>
    <cellStyle name="Normal 4 2 2 6 3" xfId="33819" xr:uid="{072DD9E7-E7CD-443F-8D97-AD8D9D0EF382}"/>
    <cellStyle name="Normal 4 2 2 7" xfId="14863" xr:uid="{A71C2CAC-5BA6-4BCB-A825-629F1704A930}"/>
    <cellStyle name="Normal 4 2 2 7 2" xfId="25573" xr:uid="{88CEC505-6081-4C4B-BCDF-C340FA169C4F}"/>
    <cellStyle name="Normal 4 2 2 7 3" xfId="36789" xr:uid="{1058FFFC-9412-4155-AEB6-6CEDB5055FD6}"/>
    <cellStyle name="Normal 4 2 2 8" xfId="17138" xr:uid="{2D021D10-60D1-4F1C-8EA9-3C44B3F4A530}"/>
    <cellStyle name="Normal 4 2 2 8 2" xfId="25574" xr:uid="{81837A4A-0C4F-4877-83BE-DAD0C15C4B29}"/>
    <cellStyle name="Normal 4 2 2 8 3" xfId="36172" xr:uid="{FAAF363F-DA6F-4089-9A21-5CA7F1FE966A}"/>
    <cellStyle name="Normal 4 2 2 9" xfId="19413" xr:uid="{517CE740-45C2-4F01-AE31-2977CF339787}"/>
    <cellStyle name="Normal 4 2 3" xfId="1740" xr:uid="{5105973A-7A47-4BFA-A6B5-36A8D24282AB}"/>
    <cellStyle name="Normal 4 2 3 2" xfId="4581" xr:uid="{3426D1DF-5A02-4703-962E-F5F586C3DFB0}"/>
    <cellStyle name="Normal 4 2 3 2 2" xfId="24651" xr:uid="{A592E238-6832-468C-917B-9F0A5791AE61}"/>
    <cellStyle name="Normal 4 2 3 2 2 2" xfId="33666" xr:uid="{8008143C-4B01-4180-B95E-2B9BFD793BDA}"/>
    <cellStyle name="Normal 4 2 3 2 3" xfId="25575" xr:uid="{4A31FA97-48CF-4C7C-8F9F-AF3B1ABDE056}"/>
    <cellStyle name="Normal 4 2 3 2 3 2" xfId="36576" xr:uid="{9F333604-E801-4439-9875-615482BC8608}"/>
    <cellStyle name="Normal 4 2 3 2 4" xfId="25576" xr:uid="{1124C9B7-B7F5-410D-A4AE-09E5AA9CD642}"/>
    <cellStyle name="Normal 4 2 3 2 4 2" xfId="35955" xr:uid="{754EF1A9-4E93-4277-B965-85CE9E35CC12}"/>
    <cellStyle name="Normal 4 2 3 2 5" xfId="25577" xr:uid="{DBF0BB03-E523-47CE-A702-AC1F38FA1E81}"/>
    <cellStyle name="Normal 4 2 3 2 5 2" xfId="36399" xr:uid="{F44C6BCD-EF39-450E-9B4A-2D29D3B3311B}"/>
    <cellStyle name="Normal 4 2 3 2 6" xfId="24221" xr:uid="{86ACF5EF-2867-4027-B3E7-9EBDE6462189}"/>
    <cellStyle name="Normal 4 2 3 2 7" xfId="36800" xr:uid="{72408AC9-54B1-4A40-9042-3D0E4ECDEB0C}"/>
    <cellStyle name="Normal 4 2 3 3" xfId="7522" xr:uid="{CC454C76-5E69-496C-B50F-97720E6C80B5}"/>
    <cellStyle name="Normal 4 2 3 3 2" xfId="24566" xr:uid="{5BBCC5CC-CE0A-4BF9-9CC0-AF4B995EB2CE}"/>
    <cellStyle name="Normal 4 2 3 3 3" xfId="34059" xr:uid="{DDE3B61E-A58F-4DA7-A1A9-FDD89AE6AC28}"/>
    <cellStyle name="Normal 4 2 3 4" xfId="15671" xr:uid="{DBB7C176-0DFC-4057-BEAB-F259D8B5BA1B}"/>
    <cellStyle name="Normal 4 2 3 4 2" xfId="25578" xr:uid="{064B13C3-E5E5-4140-B43A-69CE0B5B1590}"/>
    <cellStyle name="Normal 4 2 3 4 3" xfId="33039" xr:uid="{CD0DC261-2B4E-4529-89BD-58FFF0ABA4D1}"/>
    <cellStyle name="Normal 4 2 3 5" xfId="17946" xr:uid="{30049530-013C-4999-A974-AD6F4F73FE6D}"/>
    <cellStyle name="Normal 4 2 3 5 2" xfId="25579" xr:uid="{3D7A15AC-A20A-4A7B-9AA4-7F0D7CF7672D}"/>
    <cellStyle name="Normal 4 2 3 5 3" xfId="33833" xr:uid="{E710D5BA-0142-4F6A-883B-04A2715B73DD}"/>
    <cellStyle name="Normal 4 2 3 6" xfId="20221" xr:uid="{20EB8A9E-3B2C-456B-AA1F-ACC3CDA52AE4}"/>
    <cellStyle name="Normal 4 2 3 6 2" xfId="25580" xr:uid="{76DC52B9-AC17-4828-88A1-40A0923C6BB0}"/>
    <cellStyle name="Normal 4 2 3 6 3" xfId="36751" xr:uid="{DC4EBED4-C39F-458A-BD86-ECC52B6F0992}"/>
    <cellStyle name="Normal 4 2 3 7" xfId="24220" xr:uid="{2F3C05AD-0034-4C3D-9BDD-693AC0DB63D3}"/>
    <cellStyle name="Normal 4 2 3 8" xfId="34706" xr:uid="{180F282A-2043-4E8C-93FE-8AB9AE89B721}"/>
    <cellStyle name="Normal 4 2 4" xfId="2591" xr:uid="{F1CB4DF7-1CB0-42BC-8506-15C6A24C96CF}"/>
    <cellStyle name="Normal 4 2 4 2" xfId="5432" xr:uid="{1CF3C5D1-10D2-463F-A2C2-A4BF202A142C}"/>
    <cellStyle name="Normal 4 2 4 2 2" xfId="24648" xr:uid="{1BBEA952-957A-459C-ACBF-09ADF4770A64}"/>
    <cellStyle name="Normal 4 2 4 2 3" xfId="35945" xr:uid="{8E73DB06-94A7-4BEF-A4F9-46D625C1B85A}"/>
    <cellStyle name="Normal 4 2 4 3" xfId="8373" xr:uid="{451DBA13-1826-4893-841D-53866A374592}"/>
    <cellStyle name="Normal 4 2 4 3 2" xfId="25581" xr:uid="{EC3B3EE8-82D1-4A83-8681-0E8F2FF48C33}"/>
    <cellStyle name="Normal 4 2 4 3 3" xfId="36132" xr:uid="{9E804A6A-175A-42E0-9E20-FBB9DAF8234C}"/>
    <cellStyle name="Normal 4 2 4 4" xfId="16522" xr:uid="{564C9F6D-8906-4149-A838-6793D571FE68}"/>
    <cellStyle name="Normal 4 2 4 4 2" xfId="25582" xr:uid="{A6714287-02E8-42EB-B4FA-F7586364C24C}"/>
    <cellStyle name="Normal 4 2 4 4 3" xfId="36539" xr:uid="{9FD6D5AA-9D7C-4947-93B1-D4AC5065A1FD}"/>
    <cellStyle name="Normal 4 2 4 5" xfId="18797" xr:uid="{92E4044C-E821-481E-B128-EEC0C9FD4BBF}"/>
    <cellStyle name="Normal 4 2 4 5 2" xfId="25583" xr:uid="{DBFFEFBB-A0CE-42C1-9FE8-DB14C20E0186}"/>
    <cellStyle name="Normal 4 2 4 5 3" xfId="35917" xr:uid="{1A9A37D9-946D-43C7-A2C6-1949A2C23F37}"/>
    <cellStyle name="Normal 4 2 4 6" xfId="21072" xr:uid="{82C22814-80AB-450A-B355-FCB486CB52EF}"/>
    <cellStyle name="Normal 4 2 4 7" xfId="24222" xr:uid="{34D0C407-D596-4C57-BC1D-4BAC19967210}"/>
    <cellStyle name="Normal 4 2 4 8" xfId="35557" xr:uid="{D8CDD0E1-49E4-4FCD-AE8E-98A294D1D1AF}"/>
    <cellStyle name="Normal 4 2 5" xfId="3156" xr:uid="{4E0EDCEA-12A3-4539-A09E-2B8A3218E87D}"/>
    <cellStyle name="Normal 4 2 5 2" xfId="12035" xr:uid="{28DB3D5F-FD48-4B36-9797-C8E38C023521}"/>
    <cellStyle name="Normal 4 2 5 2 2" xfId="24714" xr:uid="{310D7842-D8D2-4EC2-8758-23F1BA5F8296}"/>
    <cellStyle name="Normal 4 2 5 2 3" xfId="34171" xr:uid="{0627CBD2-E6D3-4ED1-B7E0-B837FBC72AD8}"/>
    <cellStyle name="Normal 4 2 5 3" xfId="25584" xr:uid="{71E4211B-B76D-44F8-89F7-32F5531A4BCC}"/>
    <cellStyle name="Normal 4 2 5 3 2" xfId="36360" xr:uid="{55313407-97EC-49FF-BBAB-1586A97A87D2}"/>
    <cellStyle name="Normal 4 2 5 4" xfId="25585" xr:uid="{1AD0C381-E2EA-4E58-BC39-07E941DCCBDA}"/>
    <cellStyle name="Normal 4 2 5 4 2" xfId="33768" xr:uid="{3576F763-5739-4EB3-ACA6-3F5791766C1A}"/>
    <cellStyle name="Normal 4 2 5 5" xfId="25586" xr:uid="{27FD1058-6AA2-4C25-8666-F78CCFB4C353}"/>
    <cellStyle name="Normal 4 2 5 5 2" xfId="36824" xr:uid="{92C89246-F17F-4774-A521-58739D0E0FF7}"/>
    <cellStyle name="Normal 4 2 5 6" xfId="24223" xr:uid="{9FB40461-B554-4927-97F5-9A870F5D704A}"/>
    <cellStyle name="Normal 4 2 5 7" xfId="36587" xr:uid="{C0507526-CB1F-4C05-84AF-3C71F0DA704B}"/>
    <cellStyle name="Normal 4 2 6" xfId="3727" xr:uid="{546B75B4-7BCD-43C4-B6C3-C572CCB80484}"/>
    <cellStyle name="Normal 4 2 6 2" xfId="24768" xr:uid="{34C8F860-0499-4DF2-8D67-4BB2133A0426}"/>
    <cellStyle name="Normal 4 2 6 2 2" xfId="33012" xr:uid="{8BCA38FA-C78D-443A-ADB6-A806DF04D80E}"/>
    <cellStyle name="Normal 4 2 6 3" xfId="25587" xr:uid="{E1287FC4-96CF-4829-808C-3B1EE9498538}"/>
    <cellStyle name="Normal 4 2 6 3 2" xfId="36204" xr:uid="{35030370-7FE5-4A6E-89D0-B87BD1E573DE}"/>
    <cellStyle name="Normal 4 2 6 4" xfId="25588" xr:uid="{B9FF38D2-C5F7-4459-AF26-782CD160E383}"/>
    <cellStyle name="Normal 4 2 6 4 2" xfId="36610" xr:uid="{9CD4A523-CFA9-4BD0-BB5E-72F792A5485C}"/>
    <cellStyle name="Normal 4 2 6 5" xfId="25589" xr:uid="{7A08D830-AE51-4E12-806F-687F4A705B34}"/>
    <cellStyle name="Normal 4 2 6 5 2" xfId="35989" xr:uid="{A36043B3-1A48-4AE6-B599-B5DA59F11DDF}"/>
    <cellStyle name="Normal 4 2 6 6" xfId="24224" xr:uid="{70812CC4-9C50-481C-BB0D-9D09AC6FB045}"/>
    <cellStyle name="Normal 4 2 6 7" xfId="35966" xr:uid="{0CB56F86-551A-4EEB-B715-1DDEF05C990D}"/>
    <cellStyle name="Normal 4 2 7" xfId="6008" xr:uid="{41CDC6E1-6A8A-4EA7-A4BC-6CF34E936E25}"/>
    <cellStyle name="Normal 4 2 7 2" xfId="24836" xr:uid="{AAEBC62A-CE2E-4251-B796-77750C0090B1}"/>
    <cellStyle name="Normal 4 2 7 2 2" xfId="36051" xr:uid="{376E7114-6A4E-468F-AF12-62A46CFB308B}"/>
    <cellStyle name="Normal 4 2 7 3" xfId="25590" xr:uid="{6B23F73B-DE37-4627-BB37-DE93615F6C98}"/>
    <cellStyle name="Normal 4 2 7 3 2" xfId="36432" xr:uid="{F80CA852-5024-4BB1-8724-FDD65D26EDF9}"/>
    <cellStyle name="Normal 4 2 7 4" xfId="25591" xr:uid="{C1C8902C-2671-4CDD-92A9-3382548FBD5F}"/>
    <cellStyle name="Normal 4 2 7 4 2" xfId="33878" xr:uid="{995D4F2E-FB89-4CDD-B64B-26EA3022F7B8}"/>
    <cellStyle name="Normal 4 2 7 5" xfId="25592" xr:uid="{4E0B6A70-2875-4016-8E3B-3679E9D024C5}"/>
    <cellStyle name="Normal 4 2 7 5 2" xfId="34095" xr:uid="{CA479A65-F765-45DF-BF08-EB2BD6F787F2}"/>
    <cellStyle name="Normal 4 2 7 6" xfId="24214" xr:uid="{2292F9DB-088A-4E99-9CEF-60FEC01848A2}"/>
    <cellStyle name="Normal 4 2 7 7" xfId="36729" xr:uid="{933F144B-897A-4CC3-ACA1-F6F8941A60DE}"/>
    <cellStyle name="Normal 4 2 8" xfId="14817" xr:uid="{CB2968BC-B35D-4F01-A905-9FCA20885174}"/>
    <cellStyle name="Normal 4 2 8 2" xfId="24517" xr:uid="{5B76C5B2-B0E9-43E0-BB64-DFFE52479265}"/>
    <cellStyle name="Normal 4 2 8 3" xfId="35864" xr:uid="{FB6A652B-B82E-4D0F-9E98-BB47A8AD8F45}"/>
    <cellStyle name="Normal 4 2 9" xfId="17092" xr:uid="{62A22CC2-5C9A-405D-8DAA-832548D375D8}"/>
    <cellStyle name="Normal 4 2 9 2" xfId="25593" xr:uid="{C3D7D7B6-FBDE-4766-A541-698945945A49}"/>
    <cellStyle name="Normal 4 2 9 3" xfId="34127" xr:uid="{1C38AD81-608C-43E1-A266-83F06124CE90}"/>
    <cellStyle name="Normal 4 3" xfId="447" xr:uid="{19592BD2-F7DE-461F-B3FB-23D4B542F7D7}"/>
    <cellStyle name="Normal 4 3 10" xfId="21662" xr:uid="{DEA5C3A9-A877-4DB2-8008-4D91A53F438E}"/>
    <cellStyle name="Normal 4 3 11" xfId="24225" xr:uid="{7D972512-4425-4F0E-B04A-FA959AA81CB0}"/>
    <cellStyle name="Normal 4 3 12" xfId="31062" xr:uid="{D40309F2-1B04-4790-A5CC-235A58EEDCD9}"/>
    <cellStyle name="Normal 4 3 13" xfId="33374" xr:uid="{A425E03C-CECF-4009-8D31-CEEEC273243A}"/>
    <cellStyle name="Normal 4 3 2" xfId="1764" xr:uid="{A3EE4723-D096-4DB2-B8CC-1C5370E7EBCF}"/>
    <cellStyle name="Normal 4 3 2 2" xfId="4605" xr:uid="{4278180E-100C-40D6-863C-572567D25A29}"/>
    <cellStyle name="Normal 4 3 2 2 2" xfId="25594" xr:uid="{A19C8199-B100-4FF8-AFB7-7A121141C9F1}"/>
    <cellStyle name="Normal 4 3 2 2 3" xfId="36733" xr:uid="{12DE358F-B9FF-4443-94A3-73F146483EE7}"/>
    <cellStyle name="Normal 4 3 2 3" xfId="7546" xr:uid="{9F7D61F7-4BC4-4CF5-960C-B0ED1C946E0C}"/>
    <cellStyle name="Normal 4 3 2 3 2" xfId="25595" xr:uid="{96CBCB84-1184-4CEE-9725-DB91F83AF19A}"/>
    <cellStyle name="Normal 4 3 2 3 3" xfId="36114" xr:uid="{B27FB1F5-C06B-41B8-A808-320CD84D08E7}"/>
    <cellStyle name="Normal 4 3 2 4" xfId="15695" xr:uid="{A5E47EF5-5416-49C5-8E71-42273E830C6C}"/>
    <cellStyle name="Normal 4 3 2 4 2" xfId="25596" xr:uid="{3B06449B-08A2-4C2B-82A3-7D58D06E6781}"/>
    <cellStyle name="Normal 4 3 2 4 3" xfId="36520" xr:uid="{8278387D-9BB3-405D-82CF-DE20B677441B}"/>
    <cellStyle name="Normal 4 3 2 5" xfId="17970" xr:uid="{A18AEFA0-EF90-4A30-9010-BD52070B17E6}"/>
    <cellStyle name="Normal 4 3 2 6" xfId="20245" xr:uid="{67971BCE-8443-4BD4-ABEA-68BDA474630F}"/>
    <cellStyle name="Normal 4 3 2 7" xfId="24870" xr:uid="{E3F23313-5F7A-4CD4-857D-632C68A5ED23}"/>
    <cellStyle name="Normal 4 3 2 8" xfId="34730" xr:uid="{778E08FA-447B-4B88-8058-ECA73C240BCA}"/>
    <cellStyle name="Normal 4 3 3" xfId="2615" xr:uid="{4369C83A-EA5E-4515-AB69-0EDD63EC0A93}"/>
    <cellStyle name="Normal 4 3 3 2" xfId="5456" xr:uid="{754F87C2-8B8B-477D-B50A-EBDDFD3582A2}"/>
    <cellStyle name="Normal 4 3 3 3" xfId="8397" xr:uid="{9F9C766E-9337-4BF1-B214-6F92B8B451BF}"/>
    <cellStyle name="Normal 4 3 3 4" xfId="16546" xr:uid="{28DB29E7-F6AB-4EF3-8C9C-A4079CD1D1DE}"/>
    <cellStyle name="Normal 4 3 3 5" xfId="18821" xr:uid="{330A9CE6-0B54-4D8E-B726-08DEA4F013CE}"/>
    <cellStyle name="Normal 4 3 3 6" xfId="21096" xr:uid="{4160D8B0-697A-4BE7-9EA8-378782E7A0D3}"/>
    <cellStyle name="Normal 4 3 3 7" xfId="24802" xr:uid="{C4EA827C-E19E-4BDB-B768-5E7E716CC3B7}"/>
    <cellStyle name="Normal 4 3 3 8" xfId="35581" xr:uid="{FAD62431-E8FC-4D50-9CEC-875836D7F4F9}"/>
    <cellStyle name="Normal 4 3 4" xfId="3180" xr:uid="{02784635-A26F-4646-84AA-731EEF68E0EC}"/>
    <cellStyle name="Normal 4 3 4 2" xfId="12059" xr:uid="{44F5B971-4662-47B0-83C0-6BDB1B6B235A}"/>
    <cellStyle name="Normal 4 3 4 3" xfId="25597" xr:uid="{7B92073C-DD12-4BDF-AED8-A68333F3B40A}"/>
    <cellStyle name="Normal 4 3 5" xfId="3751" xr:uid="{75A4EAD9-1A4B-45F1-98F8-400A50F19432}"/>
    <cellStyle name="Normal 4 3 6" xfId="6032" xr:uid="{3474D687-3C28-4A71-A0DE-C19DF9D9869F}"/>
    <cellStyle name="Normal 4 3 7" xfId="14841" xr:uid="{61FF61FE-1FB2-4541-A2CC-CB6F95BDE54F}"/>
    <cellStyle name="Normal 4 3 8" xfId="17116" xr:uid="{5D1FF9C3-CFD7-4323-B739-EBA75EB99BCD}"/>
    <cellStyle name="Normal 4 3 9" xfId="19391" xr:uid="{FBA89E84-3248-438C-9AA5-18CDF163431D}"/>
    <cellStyle name="Normal 4 4" xfId="492" xr:uid="{4E514773-0FBA-4750-8187-56B31A921ED6}"/>
    <cellStyle name="Normal 4 4 10" xfId="21705" xr:uid="{5DE269BF-EEFF-4E40-9472-D7572171B61D}"/>
    <cellStyle name="Normal 4 4 11" xfId="24226" xr:uid="{8091BFC7-2102-4A31-A336-5AD8220A0DE3}"/>
    <cellStyle name="Normal 4 4 12" xfId="31105" xr:uid="{4BA92A9C-A174-40F4-9E31-E27BF27664E8}"/>
    <cellStyle name="Normal 4 4 13" xfId="33419" xr:uid="{EE9C56A8-2CF5-411A-8B5B-C474C137B4A1}"/>
    <cellStyle name="Normal 4 4 2" xfId="1807" xr:uid="{A79F783A-90E8-416E-A48A-E4DFEF8D758A}"/>
    <cellStyle name="Normal 4 4 2 2" xfId="4648" xr:uid="{B176D21B-0EA2-4CBF-A5DD-FACE117F3E3D}"/>
    <cellStyle name="Normal 4 4 2 2 2" xfId="25598" xr:uid="{5E702624-9CF9-4949-8372-056940297A63}"/>
    <cellStyle name="Normal 4 4 2 2 3" xfId="36341" xr:uid="{B4CF6FB1-8B40-4F2D-A525-C9B24927A237}"/>
    <cellStyle name="Normal 4 4 2 3" xfId="7589" xr:uid="{2195BBDF-830C-49FB-8006-72AB6FED9A31}"/>
    <cellStyle name="Normal 4 4 2 3 2" xfId="25599" xr:uid="{4239A3CE-8130-4197-9EE5-70D3B8FF253A}"/>
    <cellStyle name="Normal 4 4 2 3 3" xfId="33321" xr:uid="{9070900C-A8D3-4D37-8B39-840D5A9726FC}"/>
    <cellStyle name="Normal 4 4 2 4" xfId="15738" xr:uid="{350DC9AE-D5E7-4AF3-8CB8-33B494B0F69B}"/>
    <cellStyle name="Normal 4 4 2 4 2" xfId="25600" xr:uid="{EEED6D86-2EE0-4FC3-9AD2-C30C1AD149F9}"/>
    <cellStyle name="Normal 4 4 2 4 3" xfId="36804" xr:uid="{93C19BB8-7D12-4A73-A160-C9E9AF3F2DF9}"/>
    <cellStyle name="Normal 4 4 2 5" xfId="18013" xr:uid="{E4364782-B6EB-442E-9A1A-41C3FCFB240F}"/>
    <cellStyle name="Normal 4 4 2 6" xfId="20288" xr:uid="{F44BCD98-65D7-4661-A957-9B2AEE1C37BC}"/>
    <cellStyle name="Normal 4 4 2 7" xfId="24871" xr:uid="{54DDE824-A4D8-4194-BB81-CA1F27E481F5}"/>
    <cellStyle name="Normal 4 4 2 8" xfId="34773" xr:uid="{6F0DEA2E-CE35-490A-88C7-969E3960E827}"/>
    <cellStyle name="Normal 4 4 3" xfId="2658" xr:uid="{143B5A49-B199-458D-B5DF-4565CF6678F8}"/>
    <cellStyle name="Normal 4 4 3 2" xfId="5499" xr:uid="{0DBC8C6B-DDB5-442C-9A30-FF004B6936F4}"/>
    <cellStyle name="Normal 4 4 3 3" xfId="8440" xr:uid="{26CD88C8-3CE6-4B4B-83B2-79E820081785}"/>
    <cellStyle name="Normal 4 4 3 4" xfId="16589" xr:uid="{100E3B7D-8000-4464-ACF6-8A7DA82B96E3}"/>
    <cellStyle name="Normal 4 4 3 5" xfId="18864" xr:uid="{F5086404-6381-4CD4-A1FE-0AB39A56208C}"/>
    <cellStyle name="Normal 4 4 3 6" xfId="21139" xr:uid="{62088DCE-E584-4D46-95C5-CCBCB15D6A21}"/>
    <cellStyle name="Normal 4 4 3 7" xfId="24803" xr:uid="{936F2B02-2671-4808-BFF0-023000CD205E}"/>
    <cellStyle name="Normal 4 4 3 8" xfId="35624" xr:uid="{7DBAF57B-C69B-4012-97DB-469FF3AE1EE4}"/>
    <cellStyle name="Normal 4 4 4" xfId="3223" xr:uid="{FBE3FA2B-3497-47A9-85FF-3630DB12AC70}"/>
    <cellStyle name="Normal 4 4 4 2" xfId="12102" xr:uid="{435A8607-1214-4886-B44C-A92FA6375B55}"/>
    <cellStyle name="Normal 4 4 4 3" xfId="25601" xr:uid="{67291628-63EC-40F6-9B39-2A42E450E7A5}"/>
    <cellStyle name="Normal 4 4 4 4" xfId="36186" xr:uid="{D856D4B4-6C82-403D-9BAC-B4647580732D}"/>
    <cellStyle name="Normal 4 4 5" xfId="3794" xr:uid="{0026672C-1BA8-4258-BFEA-82799A798DC5}"/>
    <cellStyle name="Normal 4 4 5 2" xfId="25602" xr:uid="{95AF7132-4606-43E7-A5FB-DBC751A2493F}"/>
    <cellStyle name="Normal 4 4 5 3" xfId="36591" xr:uid="{AE299B4C-D37D-4064-95E5-0C769780A4C9}"/>
    <cellStyle name="Normal 4 4 6" xfId="6075" xr:uid="{0DA957DF-25B4-42F4-AF7D-C0DF9DAC3A57}"/>
    <cellStyle name="Normal 4 4 6 2" xfId="25603" xr:uid="{4D8CE4ED-409C-49C1-9DCA-27F17442AA8A}"/>
    <cellStyle name="Normal 4 4 6 3" xfId="35970" xr:uid="{909E9D94-C3CD-4505-8D1D-4DB127689745}"/>
    <cellStyle name="Normal 4 4 7" xfId="14884" xr:uid="{3672329F-551D-45AB-AA6F-2993D7444AC0}"/>
    <cellStyle name="Normal 4 4 8" xfId="17159" xr:uid="{11927E3A-05D6-4ED9-8E77-8FB15DF2539A}"/>
    <cellStyle name="Normal 4 4 9" xfId="19434" xr:uid="{BA624BD6-624D-44B1-8C3D-C9329864F628}"/>
    <cellStyle name="Normal 4 5" xfId="734" xr:uid="{83DAC34D-32BD-48C6-BCAF-EC6204FF5E67}"/>
    <cellStyle name="Normal 4 5 2" xfId="3473" xr:uid="{4A000CB0-EFCE-4F28-8BBB-0763125C073A}"/>
    <cellStyle name="Normal 4 5 2 2" xfId="25604" xr:uid="{B1F87609-2483-432F-8B42-13504D19D579}"/>
    <cellStyle name="Normal 4 5 2 2 2" xfId="36413" xr:uid="{E30A2E4D-811C-47FD-9B4E-240B93337C66}"/>
    <cellStyle name="Normal 4 5 2 3" xfId="25605" xr:uid="{E2CBA4C8-51E4-4A54-BA7A-F40F5405E526}"/>
    <cellStyle name="Normal 4 5 2 3 2" xfId="33323" xr:uid="{C983AAA5-4239-4B16-81BF-1C75CBABE0D5}"/>
    <cellStyle name="Normal 4 5 2 4" xfId="25606" xr:uid="{1806A440-C3F3-4505-BA09-E90A0779F763}"/>
    <cellStyle name="Normal 4 5 2 4 2" xfId="33830" xr:uid="{F64D019F-C777-4B52-9ACE-DF006A76288F}"/>
    <cellStyle name="Normal 4 5 2 5" xfId="24872" xr:uid="{A76FDE94-37B2-4981-A7FA-24CAA864F7FE}"/>
    <cellStyle name="Normal 4 5 2 6" xfId="36874" xr:uid="{03D6A0EB-EF36-4694-A70B-DF7F31EB40C4}"/>
    <cellStyle name="Normal 4 5 3" xfId="6592" xr:uid="{0B93311E-36C1-44AB-B070-434AA5DB3A01}"/>
    <cellStyle name="Normal 4 5 3 2" xfId="24804" xr:uid="{47957D22-FE2B-4520-A856-CCF4B682823B}"/>
    <cellStyle name="Normal 4 5 3 3" xfId="36574" xr:uid="{08FC1446-CC7C-41D6-B6A3-920766EEA396}"/>
    <cellStyle name="Normal 4 5 4" xfId="14563" xr:uid="{33C01133-0407-4099-A29A-DE605CAE1450}"/>
    <cellStyle name="Normal 4 5 4 2" xfId="25607" xr:uid="{9C444911-4A94-4AB8-B495-7B1E44EC91D9}"/>
    <cellStyle name="Normal 4 5 4 3" xfId="36764" xr:uid="{213994FA-C666-4A5D-BF6E-8709006CAA14}"/>
    <cellStyle name="Normal 4 5 5" xfId="16838" xr:uid="{2997F3C5-CDB9-4AFB-A207-E8BAA702A6C6}"/>
    <cellStyle name="Normal 4 5 5 2" xfId="25608" xr:uid="{2B0E707C-7A6D-44F3-9417-9FAA62296354}"/>
    <cellStyle name="Normal 4 5 5 3" xfId="36146" xr:uid="{A2F3CF7C-390B-4124-8E51-6FFA664C1E7C}"/>
    <cellStyle name="Normal 4 5 6" xfId="19113" xr:uid="{F016A072-C3BD-42FC-9959-A2BA96863203}"/>
    <cellStyle name="Normal 4 5 6 2" xfId="25609" xr:uid="{8DABAFCD-9DC4-42C1-82D4-63C543792D82}"/>
    <cellStyle name="Normal 4 5 6 3" xfId="36553" xr:uid="{C2BB5A99-97F9-4600-87E1-41D2BF1C380F}"/>
    <cellStyle name="Normal 4 5 7" xfId="23260" xr:uid="{A1B2EF9D-852C-46FD-9E4C-456188FF4954}"/>
    <cellStyle name="Normal 4 5 8" xfId="24227" xr:uid="{311B8236-7CCF-4070-B7FE-4E0586E24BD5}"/>
    <cellStyle name="Normal 4 5 9" xfId="33004" xr:uid="{7DA366C4-071F-433D-87B3-DE757E280DFE}"/>
    <cellStyle name="Normal 4 6" xfId="1487" xr:uid="{9D44DA76-461E-4B9B-92F6-CCD6AB8DC3AF}"/>
    <cellStyle name="Normal 4 6 2" xfId="4327" xr:uid="{45D2A12E-4E76-458E-9A7E-DC9814976D90}"/>
    <cellStyle name="Normal 4 6 2 2" xfId="25610" xr:uid="{8385F5AA-CA25-427A-B9AA-61DEA6866253}"/>
    <cellStyle name="Normal 4 6 2 2 2" xfId="35931" xr:uid="{1DB50136-F2F9-4AF5-8613-D259B62F7E2F}"/>
    <cellStyle name="Normal 4 6 2 3" xfId="25611" xr:uid="{FFA8DA28-F7D0-4310-9094-7265D2FA3B7B}"/>
    <cellStyle name="Normal 4 6 2 3 2" xfId="36374" xr:uid="{8A2164A8-F2E7-4D9D-812A-F9FE5DF28438}"/>
    <cellStyle name="Normal 4 6 2 4" xfId="25612" xr:uid="{E01319FB-239C-40F2-8E97-3B67A5C16C68}"/>
    <cellStyle name="Normal 4 6 2 4 2" xfId="33898" xr:uid="{71387FAA-F72A-4503-A37C-1255B4D19D9E}"/>
    <cellStyle name="Normal 4 6 2 5" xfId="24873" xr:uid="{11A0DE64-CD5A-4773-AD2D-AA46BDD9D809}"/>
    <cellStyle name="Normal 4 6 2 6" xfId="36253" xr:uid="{1E149B40-9766-4BA2-9005-480C07BEE8C0}"/>
    <cellStyle name="Normal 4 6 3" xfId="7269" xr:uid="{B14A436A-43D2-4F32-807C-21EA272D0B69}"/>
    <cellStyle name="Normal 4 6 3 2" xfId="24805" xr:uid="{BFD2D293-3BFE-4803-930A-3DDA7F59B078}"/>
    <cellStyle name="Normal 4 6 3 3" xfId="35953" xr:uid="{9C88D3C3-834E-4965-A9EB-807566DC56C4}"/>
    <cellStyle name="Normal 4 6 4" xfId="15417" xr:uid="{861EFCB2-A742-4F97-A596-394EB436A448}"/>
    <cellStyle name="Normal 4 6 4 2" xfId="25613" xr:uid="{0B99DCA3-68AD-4A09-9322-DE09688D3276}"/>
    <cellStyle name="Normal 4 6 4 3" xfId="36839" xr:uid="{95E14FFC-61CD-4376-B4C9-A916A3AC716F}"/>
    <cellStyle name="Normal 4 6 5" xfId="17692" xr:uid="{98FD4E2B-C110-4CB5-947A-91EE73905C4C}"/>
    <cellStyle name="Normal 4 6 5 2" xfId="25614" xr:uid="{BFEB9AA6-D292-4DE4-859D-E0C3C180967C}"/>
    <cellStyle name="Normal 4 6 5 3" xfId="36219" xr:uid="{A26DA8F0-CE8B-4389-A82C-F0A89A5BFC0A}"/>
    <cellStyle name="Normal 4 6 6" xfId="19967" xr:uid="{9A726E20-3065-4827-8B87-B5EDFA91E97B}"/>
    <cellStyle name="Normal 4 6 6 2" xfId="25615" xr:uid="{78EE3E44-C52F-41D5-9CF6-55AE926068AD}"/>
    <cellStyle name="Normal 4 6 6 3" xfId="36625" xr:uid="{97852F8F-0978-4984-A7FF-F5F9D4EA24CE}"/>
    <cellStyle name="Normal 4 6 7" xfId="24228" xr:uid="{832FFBED-DEAC-4F6C-8CFD-AEE89D064D8F}"/>
    <cellStyle name="Normal 4 6 8" xfId="34453" xr:uid="{76D8B627-0588-4D20-B4E5-83DA8F066975}"/>
    <cellStyle name="Normal 4 7" xfId="2327" xr:uid="{E3405C61-CDE5-4498-A2F4-CE32EAB0E06D}"/>
    <cellStyle name="Normal 4 7 2" xfId="5168" xr:uid="{5E5D22C8-8273-4B9C-A9B9-3D6138FF9DED}"/>
    <cellStyle name="Normal 4 7 2 2" xfId="25616" xr:uid="{0BC7CA86-76A0-4543-B730-89A6E50F673F}"/>
    <cellStyle name="Normal 4 7 2 2 2" xfId="36004" xr:uid="{144C25E9-C0D6-41BD-9042-19B7F584DE18}"/>
    <cellStyle name="Normal 4 7 2 3" xfId="25617" xr:uid="{FFB2E1CA-3001-4740-83FF-EBF25F51546E}"/>
    <cellStyle name="Normal 4 7 2 3 2" xfId="36447" xr:uid="{F8941E35-446F-4391-B369-2AC59F063C09}"/>
    <cellStyle name="Normal 4 7 2 4" xfId="25618" xr:uid="{520DD70E-D106-495B-BA75-51E9C52FDA34}"/>
    <cellStyle name="Normal 4 7 2 4 2" xfId="33928" xr:uid="{E5B9A4B1-7F0A-47BC-8216-DA99C475AA4B}"/>
    <cellStyle name="Normal 4 7 2 5" xfId="24874" xr:uid="{56E076E0-713C-4F10-BE5D-D4547A10C401}"/>
    <cellStyle name="Normal 4 7 2 6" xfId="36647" xr:uid="{ABCABF52-FAB3-4EC6-B893-5BB60D2E5225}"/>
    <cellStyle name="Normal 4 7 3" xfId="8109" xr:uid="{1677EB66-4F7D-4A00-A6FE-5F6CA803A442}"/>
    <cellStyle name="Normal 4 7 3 2" xfId="24806" xr:uid="{B1404720-9BFE-4404-8F33-F205F4BE66F4}"/>
    <cellStyle name="Normal 4 7 3 3" xfId="37000" xr:uid="{48DA7B5A-6DA6-4AAD-A776-164CC0164D5F}"/>
    <cellStyle name="Normal 4 7 4" xfId="16258" xr:uid="{A73CB262-949A-464A-B735-700FCB73CC71}"/>
    <cellStyle name="Normal 4 7 4 2" xfId="25619" xr:uid="{0979D976-B707-4954-AD58-FCFC67F64A38}"/>
    <cellStyle name="Normal 4 7 4 3" xfId="34002" xr:uid="{2EE1208D-C892-49E1-A1E6-886F52B3BC3D}"/>
    <cellStyle name="Normal 4 7 5" xfId="18533" xr:uid="{0BABA8A4-43EC-4DFF-8EA8-7F7A5E24611F}"/>
    <cellStyle name="Normal 4 7 5 2" xfId="25620" xr:uid="{22B5EB46-73D0-4315-A909-A1765B26A7CD}"/>
    <cellStyle name="Normal 4 7 5 3" xfId="33653" xr:uid="{87D4D3AA-BA46-458C-80C7-5333AB896987}"/>
    <cellStyle name="Normal 4 7 6" xfId="20808" xr:uid="{74DF7A52-43E3-42D6-B5A4-3231E21E51E1}"/>
    <cellStyle name="Normal 4 7 6 2" xfId="25621" xr:uid="{57F3D391-FBB2-4890-BC77-8C111F095CFD}"/>
    <cellStyle name="Normal 4 7 6 3" xfId="34068" xr:uid="{47D9CFF8-9389-4DB5-B863-ED75A744401F}"/>
    <cellStyle name="Normal 4 7 7" xfId="24229" xr:uid="{B76EA6DB-B6E1-4DB8-B1DF-3C4EE63586B5}"/>
    <cellStyle name="Normal 4 7 8" xfId="35293" xr:uid="{EEEAAE5E-D719-45BC-BE74-04AEDFD8F766}"/>
    <cellStyle name="Normal 4 8" xfId="2902" xr:uid="{5DE54A82-C5AD-4208-93E7-2E138E64790E}"/>
    <cellStyle name="Normal 4 8 2" xfId="11781" xr:uid="{E14CFF2E-863F-4C40-8E09-3707753FAB55}"/>
    <cellStyle name="Normal 4 8 3" xfId="25622" xr:uid="{72CF2F17-B614-46F6-8008-4EA610D3C8CC}"/>
    <cellStyle name="Normal 4 8 4" xfId="36109" xr:uid="{C144B68A-5D6B-47EB-9F96-78431CD917E9}"/>
    <cellStyle name="Normal 4 9" xfId="3447" xr:uid="{966D3A86-8595-467C-A786-4028052BBCF9}"/>
    <cellStyle name="Normal 4 9 2" xfId="25623" xr:uid="{2523F3E9-9438-40DB-BC35-A9357AB5659F}"/>
    <cellStyle name="Normal 4 9 3" xfId="36514" xr:uid="{E13ADE2E-7697-4B40-BA74-FAFFC2774326}"/>
    <cellStyle name="Normal 40" xfId="23423" xr:uid="{F7F5D956-73A5-49EF-AEE9-5F83E53DA8B0}"/>
    <cellStyle name="Normal 40 2" xfId="23634" xr:uid="{331165A3-7F48-4716-9122-CF0BBDDE007B}"/>
    <cellStyle name="Normal 40 2 2" xfId="32851" xr:uid="{8499385B-E9A1-4BF2-A016-69407352698C}"/>
    <cellStyle name="Normal 40 3" xfId="25005" xr:uid="{67D53984-C5D6-4FB0-B357-668F73419AAC}"/>
    <cellStyle name="Normal 40 4" xfId="32705" xr:uid="{464607F2-BABB-4F57-9E3E-90E181F68320}"/>
    <cellStyle name="Normal 40 5" xfId="33319" xr:uid="{7A2EECB7-6291-4671-9202-15AC688E02A0}"/>
    <cellStyle name="Normal 41" xfId="23424" xr:uid="{ED67A4AE-7F0B-4D6F-AD1B-394930344726}"/>
    <cellStyle name="Normal 41 2" xfId="23635" xr:uid="{9F3F6DF0-0BD7-4C13-B661-48D1D094251E}"/>
    <cellStyle name="Normal 41 2 2" xfId="32852" xr:uid="{2F47A38C-D4D1-4F6A-9B95-B93E7688AA08}"/>
    <cellStyle name="Normal 41 3" xfId="25006" xr:uid="{E5838D15-1E79-40CC-80D1-A2FB1170295A}"/>
    <cellStyle name="Normal 41 4" xfId="32706" xr:uid="{57221F90-E3E7-4E90-8C5B-570DEB64C94A}"/>
    <cellStyle name="Normal 41 5" xfId="34042" xr:uid="{C4063DF3-747E-486F-805F-FEA170171D1B}"/>
    <cellStyle name="Normal 42" xfId="23425" xr:uid="{92085E52-F726-4FA5-9EE9-7F21C968BB1E}"/>
    <cellStyle name="Normal 42 2" xfId="23636" xr:uid="{7BD5E13E-7EDE-43D1-8039-80E681CB73D8}"/>
    <cellStyle name="Normal 42 2 2" xfId="32853" xr:uid="{16981CAD-E66C-4B8B-BFB8-965F77C7F7B4}"/>
    <cellStyle name="Normal 42 3" xfId="25007" xr:uid="{D59888E3-6160-43D3-BD25-CA3B1A31872A}"/>
    <cellStyle name="Normal 42 4" xfId="32707" xr:uid="{4F913077-B004-4E22-8A7B-0478350A6306}"/>
    <cellStyle name="Normal 42 5" xfId="34060" xr:uid="{A6D0B7D8-F2C0-48B5-89C2-CB4625DF99B4}"/>
    <cellStyle name="Normal 43" xfId="23426" xr:uid="{AA394230-BCCA-4086-9785-A8B09C032783}"/>
    <cellStyle name="Normal 43 2" xfId="23637" xr:uid="{0625E4AB-4D26-43A9-8373-04A0071A6D4C}"/>
    <cellStyle name="Normal 43 2 2" xfId="32854" xr:uid="{A23085E5-C995-42D1-AFF7-3A23A17C470B}"/>
    <cellStyle name="Normal 43 3" xfId="25008" xr:uid="{3792E81E-1B53-471E-A0F7-7B4306EE2AC9}"/>
    <cellStyle name="Normal 43 4" xfId="32708" xr:uid="{40184E1F-FE59-4DB6-B95C-E33D326941FF}"/>
    <cellStyle name="Normal 43 5" xfId="36691" xr:uid="{A38A25CA-4A3F-48B3-B5B2-9781FA0EDB53}"/>
    <cellStyle name="Normal 44" xfId="23427" xr:uid="{55AD2937-EFC4-494C-9FDD-EB0AC1CCA8E5}"/>
    <cellStyle name="Normal 44 2" xfId="23638" xr:uid="{04937024-8398-49E3-B548-FD1AB047DFBB}"/>
    <cellStyle name="Normal 44 2 2" xfId="32855" xr:uid="{5C0D18C5-AFCD-43DB-A524-89E896498DFD}"/>
    <cellStyle name="Normal 44 3" xfId="25009" xr:uid="{7ECA785D-65C1-42F7-8410-11B14BD6BE21}"/>
    <cellStyle name="Normal 44 4" xfId="32709" xr:uid="{85550B32-2E59-4E04-B872-8B6742BE3A7F}"/>
    <cellStyle name="Normal 44 5" xfId="36086" xr:uid="{08A6861D-B923-45EA-A2F3-F5C3BF54ECA4}"/>
    <cellStyle name="Normal 45" xfId="90" xr:uid="{B8CF14E3-67B8-4E03-9B16-5AABD79EEBAB}"/>
    <cellStyle name="Normal 45 10" xfId="21399" xr:uid="{92680040-D850-4FFA-96BE-F4DF4A713B4D}"/>
    <cellStyle name="Normal 45 11" xfId="25011" xr:uid="{D88FC1AC-C9FE-48E3-A2A5-3749A31FEAE6}"/>
    <cellStyle name="Normal 45 12" xfId="30800" xr:uid="{0D8A558B-9DEF-41F4-A21F-81B851C4EA43}"/>
    <cellStyle name="Normal 45 13" xfId="33058" xr:uid="{CB979772-32AF-456C-8560-BC696DFD81EA}"/>
    <cellStyle name="Normal 45 2" xfId="1502" xr:uid="{DAB5FFBC-90BA-45D5-A03D-39B6C5C0D34A}"/>
    <cellStyle name="Normal 45 2 10" xfId="34469" xr:uid="{5F41C43B-E2C8-4228-93C5-A9BFE95E038A}"/>
    <cellStyle name="Normal 45 2 2" xfId="4343" xr:uid="{8B4189CC-F458-4D1D-A4C6-6A42B21073F2}"/>
    <cellStyle name="Normal 45 2 2 2" xfId="23701" xr:uid="{3A5A4F93-42E6-4CF9-A2FA-9D3E553DD381}"/>
    <cellStyle name="Normal 45 2 2 3" xfId="32909" xr:uid="{FA03F531-976C-4CF0-BF32-AD87D98DBE66}"/>
    <cellStyle name="Normal 45 2 3" xfId="7285" xr:uid="{A9AB3F1D-3472-4EAD-A7F4-39324D8B1E28}"/>
    <cellStyle name="Normal 45 2 4" xfId="15433" xr:uid="{27B27274-6E0F-4970-A2E0-CD41F4D6FDA8}"/>
    <cellStyle name="Normal 45 2 5" xfId="17708" xr:uid="{96BE2CAA-526B-44F9-BDD7-AEB496618072}"/>
    <cellStyle name="Normal 45 2 6" xfId="19983" xr:uid="{080336C6-731D-4BA2-955A-EAE7A20347C2}"/>
    <cellStyle name="Normal 45 2 7" xfId="23486" xr:uid="{1A120048-0AFF-482F-9237-C6BAE43D82E0}"/>
    <cellStyle name="Normal 45 2 8" xfId="29408" xr:uid="{506A66EC-B88F-4679-A764-9E074C456FE1}"/>
    <cellStyle name="Normal 45 2 9" xfId="32761" xr:uid="{9A12C397-FF2A-473D-9D45-46B75D310C94}"/>
    <cellStyle name="Normal 45 3" xfId="2353" xr:uid="{27788622-3C42-48C5-9B0A-86DB0E843E61}"/>
    <cellStyle name="Normal 45 3 10" xfId="35319" xr:uid="{5FBBF5F0-9957-4120-952C-0785A918BE20}"/>
    <cellStyle name="Normal 45 3 2" xfId="5194" xr:uid="{3D15CDA6-F34A-4E8C-85D5-2F9197050FE9}"/>
    <cellStyle name="Normal 45 3 3" xfId="8135" xr:uid="{619898AA-BDD3-4D07-988A-68E1AD4A16BC}"/>
    <cellStyle name="Normal 45 3 4" xfId="16284" xr:uid="{77FF3713-69DD-4E7D-889C-48D59CABF4CC}"/>
    <cellStyle name="Normal 45 3 5" xfId="18559" xr:uid="{187D9E32-D940-432A-83FF-CFD6A3B9CA7D}"/>
    <cellStyle name="Normal 45 3 6" xfId="20834" xr:uid="{D59D34E2-05F3-494F-8C46-45A7A3DB6A1F}"/>
    <cellStyle name="Normal 45 3 7" xfId="23640" xr:uid="{515FA96D-F464-4245-9463-5CC239402C1F}"/>
    <cellStyle name="Normal 45 3 8" xfId="30245" xr:uid="{C3FB9F4E-5F04-4004-9B9E-0FD9A8E733DE}"/>
    <cellStyle name="Normal 45 3 9" xfId="32857" xr:uid="{EA713B58-7586-45B1-A149-7D40C8C90EB9}"/>
    <cellStyle name="Normal 45 4" xfId="2918" xr:uid="{AB33EE2A-C75A-4D6E-B7C4-24A71DF805AC}"/>
    <cellStyle name="Normal 45 4 2" xfId="11797" xr:uid="{02A7D587-4F5F-4F90-9AD1-9B79C9EA36E3}"/>
    <cellStyle name="Normal 45 5" xfId="3489" xr:uid="{3594A9FF-6CA1-4A7C-94CB-506AA21EE6AC}"/>
    <cellStyle name="Normal 45 6" xfId="5761" xr:uid="{7C573AED-B9F6-4B54-B450-B9095DBA4012}"/>
    <cellStyle name="Normal 45 7" xfId="14579" xr:uid="{45DF7093-5BE2-49B9-B58D-6CFA73A413E0}"/>
    <cellStyle name="Normal 45 8" xfId="16854" xr:uid="{2E5189FF-2B0E-4412-AC32-BFE55C09BD5F}"/>
    <cellStyle name="Normal 45 9" xfId="19129" xr:uid="{0AF53E41-FAF6-482F-B09C-865EFC11C177}"/>
    <cellStyle name="Normal 46" xfId="23428" xr:uid="{0991871B-B595-4309-8C20-D95AE8D83119}"/>
    <cellStyle name="Normal 46 2" xfId="23639" xr:uid="{5B56AC41-5350-4FA0-BFBC-170011805107}"/>
    <cellStyle name="Normal 46 2 2" xfId="32856" xr:uid="{88602CBF-08EE-48DE-BD96-5142D9B6CD0E}"/>
    <cellStyle name="Normal 46 3" xfId="25010" xr:uid="{318BB48A-3762-4397-819E-A631A07D4E51}"/>
    <cellStyle name="Normal 46 4" xfId="32710" xr:uid="{31308937-2626-4EC8-9AF1-AD2B50850F78}"/>
    <cellStyle name="Normal 46 5" xfId="36894" xr:uid="{FE01790C-839A-414B-8DF9-4604DF50215E}"/>
    <cellStyle name="Normal 47" xfId="23429" xr:uid="{AEBC8FB3-6D90-40EF-A31D-15B8683E8357}"/>
    <cellStyle name="Normal 47 2" xfId="23642" xr:uid="{1BB30CA0-6D8E-40B7-BA4A-69FFB085FC76}"/>
    <cellStyle name="Normal 47 2 2" xfId="32859" xr:uid="{4D7E605C-2753-419E-9990-76FCA8E60FB5}"/>
    <cellStyle name="Normal 47 3" xfId="25012" xr:uid="{B3A276AE-B044-4075-B848-8338B4E3D7BE}"/>
    <cellStyle name="Normal 47 4" xfId="32711" xr:uid="{5D305557-78F2-498F-B4BA-28D156DD1ECB}"/>
    <cellStyle name="Normal 47 5" xfId="36656" xr:uid="{C3C2BFCB-96C6-46B4-A7D5-C69B3958A839}"/>
    <cellStyle name="Normal 48" xfId="23430" xr:uid="{8C12382B-DB66-4EEC-8DC9-CF13959ABC91}"/>
    <cellStyle name="Normal 48 2" xfId="23643" xr:uid="{2E864418-B6D3-40D7-9C56-6FA4B5977DFC}"/>
    <cellStyle name="Normal 48 2 2" xfId="32860" xr:uid="{90D327F4-FFE3-472F-B212-4E36B64C6C2D}"/>
    <cellStyle name="Normal 48 3" xfId="25013" xr:uid="{7B097BCC-00A0-47DA-B543-B5E2784183DF}"/>
    <cellStyle name="Normal 48 4" xfId="32712" xr:uid="{A1FD47B9-04CB-4495-8216-D3B5071A3CEE}"/>
    <cellStyle name="Normal 48 5" xfId="36036" xr:uid="{E0B7D4DF-4084-4BAA-BE3A-8ADCF93A8BEA}"/>
    <cellStyle name="Normal 49" xfId="23431" xr:uid="{02C257CB-BFA5-436A-AE03-E7FC9A1075CC}"/>
    <cellStyle name="Normal 49 2" xfId="23644" xr:uid="{F5E02CB0-7EBB-4737-BA3B-36973096EBB2}"/>
    <cellStyle name="Normal 49 2 2" xfId="32861" xr:uid="{5EDAF21D-44CF-41FE-9B3E-343BAA6039EE}"/>
    <cellStyle name="Normal 49 3" xfId="25014" xr:uid="{A5FD59EE-4677-4D1F-9094-6C278F594B23}"/>
    <cellStyle name="Normal 49 4" xfId="32713" xr:uid="{BF5A27A9-38E6-4D51-B575-FC73A091607C}"/>
    <cellStyle name="Normal 49 5" xfId="37064" xr:uid="{8D9031BF-710C-47A1-ADBC-E3B00E1D77DC}"/>
    <cellStyle name="Normal 5" xfId="360" xr:uid="{F271782B-F129-4E75-8BA0-2E702B62E0CA}"/>
    <cellStyle name="Normal 5 10" xfId="24230" xr:uid="{41E754DD-7202-404F-BA11-6EDCD1676713}"/>
    <cellStyle name="Normal 5 10 2" xfId="24837" xr:uid="{E65DC3E4-F397-4512-B362-129BECA3F964}"/>
    <cellStyle name="Normal 5 10 2 2" xfId="37078" xr:uid="{081B2C0C-7C7D-47F9-89D1-77C5BF44014C}"/>
    <cellStyle name="Normal 5 10 3" xfId="25624" xr:uid="{47840097-6D46-4D0F-A762-724B6C5190EF}"/>
    <cellStyle name="Normal 5 10 3 2" xfId="35893" xr:uid="{23C9605B-8599-414C-8178-FB11F7144644}"/>
    <cellStyle name="Normal 5 10 4" xfId="25625" xr:uid="{180B3F17-8202-45EE-9873-4CAEF4B2E294}"/>
    <cellStyle name="Normal 5 10 4 2" xfId="36335" xr:uid="{9928D1F2-91F4-4D4F-86F9-1D1B3FB6F905}"/>
    <cellStyle name="Normal 5 10 5" xfId="25626" xr:uid="{C82A717A-6D18-4130-8711-F1442B5D6D51}"/>
    <cellStyle name="Normal 5 10 5 2" xfId="33659" xr:uid="{BBA65E9C-6550-44A1-9461-245FAE56B218}"/>
    <cellStyle name="Normal 5 10 6" xfId="36143" xr:uid="{954CD619-E64C-4D88-8D5B-425B72E01CE8}"/>
    <cellStyle name="Normal 5 11" xfId="24512" xr:uid="{0751DF2E-7157-448A-90E8-EF95C5B59264}"/>
    <cellStyle name="Normal 5 11 2" xfId="36294" xr:uid="{5179CB57-942A-4B0F-86FA-27EFA3F4C70C}"/>
    <cellStyle name="Normal 5 12" xfId="24951" xr:uid="{DB7B4BD7-DA19-4BCA-ACAB-B96ACBA234A1}"/>
    <cellStyle name="Normal 5 12 2" xfId="33932" xr:uid="{815C5017-E138-4495-A89E-7CE47CF6961F}"/>
    <cellStyle name="Normal 5 13" xfId="24963" xr:uid="{7548AAB5-0667-451A-8560-F503E28E5153}"/>
    <cellStyle name="Normal 5 13 2" xfId="37079" xr:uid="{E6CE55B1-D1A0-4DD3-8E5D-A19D11CC5A5A}"/>
    <cellStyle name="Normal 5 14" xfId="25627" xr:uid="{2A499439-68B6-4A38-837E-0E77BA116642}"/>
    <cellStyle name="Normal 5 14 2" xfId="36850" xr:uid="{91EF8BC5-4E5C-4CBB-90F0-D72738298706}"/>
    <cellStyle name="Normal 5 15" xfId="25628" xr:uid="{D2DEAD3E-8417-4D1B-BB1B-6A2CB31247DB}"/>
    <cellStyle name="Normal 5 15 2" xfId="36230" xr:uid="{574DF8BD-BFB4-46A7-92F1-F7520B7FE698}"/>
    <cellStyle name="Normal 5 16" xfId="25629" xr:uid="{D630C594-4048-42CF-A028-377E3934F4ED}"/>
    <cellStyle name="Normal 5 17" xfId="23974" xr:uid="{5649BCF9-709F-4D7C-B844-546A6B8F872F}"/>
    <cellStyle name="Normal 5 2" xfId="361" xr:uid="{4F91C707-33BB-421D-8299-25A47E83FCA3}"/>
    <cellStyle name="Normal 5 2 10" xfId="25630" xr:uid="{327C9B4C-1BC6-4508-B307-E60CEFCEE158}"/>
    <cellStyle name="Normal 5 2 10 2" xfId="36015" xr:uid="{7D0757A8-E352-44DC-96B1-941B96614AD8}"/>
    <cellStyle name="Normal 5 2 11" xfId="25631" xr:uid="{0FF0D55E-2C10-4716-B822-FCC723D5FCF6}"/>
    <cellStyle name="Normal 5 2 11 2" xfId="36458" xr:uid="{B5FBD7D0-63BF-4074-A214-CD46F53D545A}"/>
    <cellStyle name="Normal 5 2 12" xfId="28755" xr:uid="{C1B94DAB-B15C-4A6A-875C-F66A863B00FC}"/>
    <cellStyle name="Normal 5 2 13" xfId="23975" xr:uid="{DB36BDCA-4A13-4E9D-BCA8-D258C9BEC3CD}"/>
    <cellStyle name="Normal 5 2 14" xfId="36498" xr:uid="{DD37D802-7F59-4610-89F4-712DC0054C97}"/>
    <cellStyle name="Normal 5 2 2" xfId="23568" xr:uid="{757EFEA1-0EF0-4177-8A78-1E127A217CE8}"/>
    <cellStyle name="Normal 5 2 2 10" xfId="32797" xr:uid="{C6EEA4BD-2AF6-46FE-A7BE-E8BBB97AA089}"/>
    <cellStyle name="Normal 5 2 2 11" xfId="35928" xr:uid="{50A2981A-6240-4AF9-A2FC-E2B3A0588D68}"/>
    <cellStyle name="Normal 5 2 2 2" xfId="24233" xr:uid="{F666A6EE-51A0-4575-8B4A-DBE9CE66DF7B}"/>
    <cellStyle name="Normal 5 2 2 2 2" xfId="24234" xr:uid="{930E47F3-7B9B-4AF0-8CB7-DF674E9D581A}"/>
    <cellStyle name="Normal 5 2 2 2 2 2" xfId="24655" xr:uid="{66796652-A2FF-4EAB-A9C7-7DCBCD580CB2}"/>
    <cellStyle name="Normal 5 2 2 2 2 2 2" xfId="36570" xr:uid="{BF324144-951A-486E-BC00-E095FA0B8E4E}"/>
    <cellStyle name="Normal 5 2 2 2 2 3" xfId="25632" xr:uid="{C1D46A8F-812F-487F-8CF8-5067EF0B327E}"/>
    <cellStyle name="Normal 5 2 2 2 2 3 2" xfId="33890" xr:uid="{0DAC7BCB-DEC3-40AD-BD89-9F0646EF2A19}"/>
    <cellStyle name="Normal 5 2 2 2 2 4" xfId="25633" xr:uid="{8813472F-6317-419A-B723-56A73A055990}"/>
    <cellStyle name="Normal 5 2 2 2 2 4 2" xfId="33818" xr:uid="{02E678E7-8020-45B2-AF02-07F52F00C3B0}"/>
    <cellStyle name="Normal 5 2 2 2 2 5" xfId="25634" xr:uid="{C22E4A65-C633-44F5-AE8A-28534CEFDB8E}"/>
    <cellStyle name="Normal 5 2 2 2 2 5 2" xfId="36775" xr:uid="{CDF2DE8A-AA04-4421-9719-3F3586EFD6AA}"/>
    <cellStyle name="Normal 5 2 2 2 2 6" xfId="36371" xr:uid="{5D1A7EFE-CE79-45E5-A8F2-0A50EE5F8D17}"/>
    <cellStyle name="Normal 5 2 2 2 3" xfId="24596" xr:uid="{F71B6FD4-57A8-4635-913F-D81DFDEAD908}"/>
    <cellStyle name="Normal 5 2 2 2 3 2" xfId="35872" xr:uid="{971C57EF-43C8-4757-913B-DFEDE2BA461C}"/>
    <cellStyle name="Normal 5 2 2 2 4" xfId="25635" xr:uid="{52948521-6497-414C-A30A-1ED617018876}"/>
    <cellStyle name="Normal 5 2 2 2 4 2" xfId="36157" xr:uid="{231488EC-56D7-48A2-AE7F-E49E8D74C0C1}"/>
    <cellStyle name="Normal 5 2 2 2 5" xfId="25636" xr:uid="{1A97C5ED-EFBF-4C28-B413-1B570909800B}"/>
    <cellStyle name="Normal 5 2 2 2 5 2" xfId="36564" xr:uid="{59EC85FC-7B09-47C7-B6A8-1237D250FF9E}"/>
    <cellStyle name="Normal 5 2 2 2 6" xfId="25637" xr:uid="{2D66549B-670C-42A2-BC5F-A6741BC68004}"/>
    <cellStyle name="Normal 5 2 2 2 6 2" xfId="35942" xr:uid="{C88F2CC9-7963-48CB-AC2D-D3342DDC49ED}"/>
    <cellStyle name="Normal 5 2 2 2 7" xfId="36982" xr:uid="{A717C7E6-0950-4508-8645-3211ABF46EA5}"/>
    <cellStyle name="Normal 5 2 2 3" xfId="24235" xr:uid="{73666778-44EA-4C7B-BAA6-9D7A16B7DAE7}"/>
    <cellStyle name="Normal 5 2 2 3 2" xfId="24654" xr:uid="{257E7772-EC5F-4951-9A1D-F5C4DE350365}"/>
    <cellStyle name="Normal 5 2 2 3 2 2" xfId="36164" xr:uid="{9B56EF3C-CC1E-42EA-AD5F-5813A31519AA}"/>
    <cellStyle name="Normal 5 2 2 3 3" xfId="25638" xr:uid="{258A8D30-5A1F-4F9B-954B-749D9F10A6F1}"/>
    <cellStyle name="Normal 5 2 2 3 3 2" xfId="36385" xr:uid="{2D0E29F7-BD98-4E13-BB58-22659AD2C0D3}"/>
    <cellStyle name="Normal 5 2 2 3 4" xfId="25639" xr:uid="{C8DC996F-438E-4711-8100-EC69225EEB87}"/>
    <cellStyle name="Normal 5 2 2 3 4 2" xfId="33785" xr:uid="{3DF835B1-190A-4386-958D-18543AE0A4E0}"/>
    <cellStyle name="Normal 5 2 2 3 5" xfId="25640" xr:uid="{1156FEBE-8BDE-4E79-A5CD-CC5C782B46E9}"/>
    <cellStyle name="Normal 5 2 2 3 5 2" xfId="33771" xr:uid="{D361D155-5B19-4657-B216-53BBDE531DFD}"/>
    <cellStyle name="Normal 5 2 2 3 6" xfId="33308" xr:uid="{0EB4929D-44A7-4601-ACC2-51114DC808DB}"/>
    <cellStyle name="Normal 5 2 2 4" xfId="24236" xr:uid="{9E9B8A47-1861-4752-BDE5-E44AC97CC74C}"/>
    <cellStyle name="Normal 5 2 2 4 2" xfId="24744" xr:uid="{95BC7790-27A7-4721-BEF6-DD249F799C9E}"/>
    <cellStyle name="Normal 5 2 2 4 2 2" xfId="36343" xr:uid="{3C5E0AEE-DE3C-4D5C-BD9F-6B0DFE032B5E}"/>
    <cellStyle name="Normal 5 2 2 4 3" xfId="25641" xr:uid="{B9A4CE4F-022F-4856-B6FD-0EE32145E65C}"/>
    <cellStyle name="Normal 5 2 2 4 3 2" xfId="36797" xr:uid="{6633FB20-CB4D-4607-A01C-65BA6FB5240F}"/>
    <cellStyle name="Normal 5 2 2 4 4" xfId="25642" xr:uid="{998A62C2-81F0-4F2B-8B35-FBE40F3D5B83}"/>
    <cellStyle name="Normal 5 2 2 4 4 2" xfId="36180" xr:uid="{C5C43DF7-DF53-4E99-A8DF-5E8DF5052277}"/>
    <cellStyle name="Normal 5 2 2 4 5" xfId="25643" xr:uid="{038DD5DC-D008-48FE-94EE-426ADB3973D8}"/>
    <cellStyle name="Normal 5 2 2 4 5 2" xfId="36584" xr:uid="{32EFAA99-787D-4B3D-8B3E-EC4B0D225ED0}"/>
    <cellStyle name="Normal 5 2 2 4 6" xfId="36835" xr:uid="{0F3D29E3-CFB1-40C3-9221-75A0C141FAEA}"/>
    <cellStyle name="Normal 5 2 2 5" xfId="24547" xr:uid="{31FF9379-E522-4A0C-A984-D16256BEA8BF}"/>
    <cellStyle name="Normal 5 2 2 5 2" xfId="35889" xr:uid="{3AD0D9BE-A7F0-4975-B794-6E93877317FE}"/>
    <cellStyle name="Normal 5 2 2 6" xfId="25644" xr:uid="{E2A37CE3-70A3-4685-ABC9-73D1F1B02EE6}"/>
    <cellStyle name="Normal 5 2 2 6 2" xfId="35963" xr:uid="{686BA7C8-E917-4DA6-829B-76EAA16C1147}"/>
    <cellStyle name="Normal 5 2 2 7" xfId="25645" xr:uid="{C266D391-DC79-4733-8CE4-92FFA4BFE00F}"/>
    <cellStyle name="Normal 5 2 2 7 2" xfId="36407" xr:uid="{B40E71EC-6CCB-4351-99DA-335424E95F49}"/>
    <cellStyle name="Normal 5 2 2 8" xfId="25646" xr:uid="{03CF34C3-6104-4FFD-A95B-6EB399E315F6}"/>
    <cellStyle name="Normal 5 2 2 8 2" xfId="33053" xr:uid="{7DB93E99-B47A-4027-B900-24045ADC9883}"/>
    <cellStyle name="Normal 5 2 2 9" xfId="24232" xr:uid="{D619AB48-96D2-4B6B-8DA7-EE94F3F17506}"/>
    <cellStyle name="Normal 5 2 3" xfId="24237" xr:uid="{475AABDB-1655-436D-8E4F-D257C04ACFAA}"/>
    <cellStyle name="Normal 5 2 3 2" xfId="24238" xr:uid="{F4700FB2-9FC9-4CF3-B0F2-DDFD36B1D5C2}"/>
    <cellStyle name="Normal 5 2 3 2 2" xfId="24656" xr:uid="{D9ED39E4-39A6-4D96-AC4A-8496B3A1327B}"/>
    <cellStyle name="Normal 5 2 3 2 2 2" xfId="35949" xr:uid="{AF9E81FE-8306-4AFB-BA7B-200DEFA418DF}"/>
    <cellStyle name="Normal 5 2 3 2 3" xfId="25647" xr:uid="{CE6A06E9-1159-455C-8085-7B7BB5E18E19}"/>
    <cellStyle name="Normal 5 2 3 2 3 2" xfId="33693" xr:uid="{1AF07D5C-9BD8-4B6B-9FE8-5F54FEF0CE72}"/>
    <cellStyle name="Normal 5 2 3 2 4" xfId="25648" xr:uid="{E03F09CA-07E4-4564-8D28-F0653230CF09}"/>
    <cellStyle name="Normal 5 2 3 2 4 2" xfId="36759" xr:uid="{EE9E8042-BC06-4152-A74E-2A3CD1E49A7C}"/>
    <cellStyle name="Normal 5 2 3 2 5" xfId="25649" xr:uid="{58F91009-30A6-42D9-AB23-FE3820708FE1}"/>
    <cellStyle name="Normal 5 2 3 2 5 2" xfId="36140" xr:uid="{D117E873-1C83-40F9-BF82-49BB9838B862}"/>
    <cellStyle name="Normal 5 2 3 2 6" xfId="36621" xr:uid="{BF430515-CF3B-485B-B1D7-ECD05DDEDEA0}"/>
    <cellStyle name="Normal 5 2 3 3" xfId="24568" xr:uid="{1BB9136C-37DF-4B07-9C5E-5BEC19251D92}"/>
    <cellStyle name="Normal 5 2 3 3 2" xfId="36136" xr:uid="{78C56BF6-BDAD-46E7-93E3-F046F1D04415}"/>
    <cellStyle name="Normal 5 2 3 4" xfId="25650" xr:uid="{B29C642B-BD64-40AC-A61B-7CEC9E3659BF}"/>
    <cellStyle name="Normal 5 2 3 4 2" xfId="36547" xr:uid="{75CF11CF-4F12-4AEC-92FC-355F2FF02851}"/>
    <cellStyle name="Normal 5 2 3 5" xfId="25651" xr:uid="{546D7DA9-EA85-47E3-9073-1FB4DD5891D8}"/>
    <cellStyle name="Normal 5 2 3 5 2" xfId="35925" xr:uid="{A5D684DA-E4E6-4B99-BF0C-DF933D795756}"/>
    <cellStyle name="Normal 5 2 3 6" xfId="25652" xr:uid="{07D2DEDA-1347-4AD3-84B4-82EB73397BC4}"/>
    <cellStyle name="Normal 5 2 3 6 2" xfId="36368" xr:uid="{05C78160-75C2-44D6-BEBF-32AEF25C2496}"/>
    <cellStyle name="Normal 5 2 3 7" xfId="36215" xr:uid="{5EBB4E17-8697-48AB-986E-4ACAA390FD27}"/>
    <cellStyle name="Normal 5 2 4" xfId="24239" xr:uid="{A4C050CD-B2DF-48CE-A897-5E91BB39A621}"/>
    <cellStyle name="Normal 5 2 4 2" xfId="24653" xr:uid="{378C9FDB-E769-4C43-BFFE-870D54F88E9B}"/>
    <cellStyle name="Normal 5 2 4 2 2" xfId="36783" xr:uid="{856E6A03-AFF7-4BD7-81A3-23EB3D2DC43D}"/>
    <cellStyle name="Normal 5 2 4 3" xfId="25653" xr:uid="{0233986C-0D5A-4A26-ACD6-51A5074D36BE}"/>
    <cellStyle name="Normal 5 2 4 3 2" xfId="33349" xr:uid="{FD7AC54D-B5B5-4172-AECD-538B7E3FD62E}"/>
    <cellStyle name="Normal 5 2 4 4" xfId="25654" xr:uid="{3D783618-FDC0-4B37-8688-55CBE07BAB59}"/>
    <cellStyle name="Normal 5 2 4 4 2" xfId="36832" xr:uid="{942DAC23-E03A-4C0C-804F-DB3E9D1DDEB7}"/>
    <cellStyle name="Normal 5 2 4 5" xfId="25655" xr:uid="{26834303-775C-4D4E-879E-F05414A50D16}"/>
    <cellStyle name="Normal 5 2 4 5 2" xfId="36212" xr:uid="{3E79B976-8490-4B79-9C6F-7EBF68B4C912}"/>
    <cellStyle name="Normal 5 2 4 6" xfId="36000" xr:uid="{5C18E258-1405-4B84-8738-7872F25F8FBE}"/>
    <cellStyle name="Normal 5 2 5" xfId="24240" xr:uid="{EEC7E1D4-1CF2-40EB-B3E1-938066D21D83}"/>
    <cellStyle name="Normal 5 2 5 2" xfId="24716" xr:uid="{589EE1B8-6DBD-4B9F-88B6-F9B2EFD7C85F}"/>
    <cellStyle name="Normal 5 2 5 2 2" xfId="36174" xr:uid="{410C1845-F60E-4C0F-9623-3569AB4B1DC8}"/>
    <cellStyle name="Normal 5 2 5 3" xfId="25656" xr:uid="{8E08FFC1-1D5F-4959-B897-73BD94EAFFF0}"/>
    <cellStyle name="Normal 5 2 5 3 2" xfId="36618" xr:uid="{0AB6B807-7B81-4BD1-B25E-321628B4958B}"/>
    <cellStyle name="Normal 5 2 5 4" xfId="25657" xr:uid="{96343F5C-DA5A-46F2-B0FD-3F80153C8F5B}"/>
    <cellStyle name="Normal 5 2 5 4 2" xfId="35997" xr:uid="{B44D52BE-A60E-41B2-9BC8-BBD8DEBCBA50}"/>
    <cellStyle name="Normal 5 2 5 5" xfId="25658" xr:uid="{7C21456A-5835-4590-A923-0E3AA0AC223F}"/>
    <cellStyle name="Normal 5 2 5 5 2" xfId="36440" xr:uid="{080AB6BB-13B0-4E27-8E3E-1F93BAF878C1}"/>
    <cellStyle name="Normal 5 2 5 6" xfId="37035" xr:uid="{5797B4D4-E940-4C3E-9CD8-E17499C5E1C1}"/>
    <cellStyle name="Normal 5 2 6" xfId="24241" xr:uid="{EBC3CE1E-C08B-40D7-8C21-A1CCCA7DE41F}"/>
    <cellStyle name="Normal 5 2 6 2" xfId="24770" xr:uid="{AA62F13C-3B7A-4446-8B15-71F3A77A09CA}"/>
    <cellStyle name="Normal 5 2 6 2 2" xfId="34017" xr:uid="{3D129B89-7A45-4425-8BB9-0C9B85A3D7D4}"/>
    <cellStyle name="Normal 5 2 6 3" xfId="25659" xr:uid="{426B80B8-6397-4422-99B0-0D926366DDDB}"/>
    <cellStyle name="Normal 5 2 6 3 2" xfId="33929" xr:uid="{E71916D0-53D2-4FB6-AB91-628F2E83F4FD}"/>
    <cellStyle name="Normal 5 2 6 4" xfId="25660" xr:uid="{FFD8F7EA-6CE9-437F-A6D9-E7F70CD3CE24}"/>
    <cellStyle name="Normal 5 2 6 4 2" xfId="33300" xr:uid="{30312435-F6AF-46FA-BC34-4C273836E53B}"/>
    <cellStyle name="Normal 5 2 6 5" xfId="25661" xr:uid="{4B0278D9-CBFF-48FF-86BC-49A9F7D84FB0}"/>
    <cellStyle name="Normal 5 2 6 5 2" xfId="34157" xr:uid="{5870B109-7B69-4F9C-9111-4719CA4AEF90}"/>
    <cellStyle name="Normal 5 2 6 6" xfId="36443" xr:uid="{DE0303DC-6DDF-4D99-AEE2-72D4BC0665A0}"/>
    <cellStyle name="Normal 5 2 7" xfId="24231" xr:uid="{5E23DFE4-056A-46EB-B96D-38027A6A014B}"/>
    <cellStyle name="Normal 5 2 7 2" xfId="24838" xr:uid="{9801AF4F-832A-4FD4-B6F8-4DB73DA648D5}"/>
    <cellStyle name="Normal 5 2 7 2 2" xfId="36492" xr:uid="{B01FA47C-932A-4E06-8C0F-32C00C7415AB}"/>
    <cellStyle name="Normal 5 2 7 3" xfId="25662" xr:uid="{AFC1226F-42F1-4DF9-929D-C42DB9A2A709}"/>
    <cellStyle name="Normal 5 2 7 3 2" xfId="36742" xr:uid="{38D529FA-9338-4C5A-9030-E434E3EE8C2B}"/>
    <cellStyle name="Normal 5 2 7 4" xfId="25663" xr:uid="{99077400-CF83-49EA-A038-A5CCBF03869F}"/>
    <cellStyle name="Normal 5 2 7 4 2" xfId="36123" xr:uid="{FB2142E9-2DB0-4D1C-88C5-0473352F0DE6}"/>
    <cellStyle name="Normal 5 2 7 5" xfId="25664" xr:uid="{87AA3BF7-4D3A-4486-9F09-F42DC1705515}"/>
    <cellStyle name="Normal 5 2 7 5 2" xfId="36529" xr:uid="{DDA44F6E-1F23-48D9-99AC-C46B4F5102CC}"/>
    <cellStyle name="Normal 5 2 7 6" xfId="36550" xr:uid="{FCE987CB-E13A-4699-B70A-05A5BCDCCF39}"/>
    <cellStyle name="Normal 5 2 8" xfId="24519" xr:uid="{CF7F459F-7C5D-4886-ABEC-E81E09A2025F}"/>
    <cellStyle name="Normal 5 2 8 2" xfId="36798" xr:uid="{98CE159E-0EEF-4B56-9454-1CEC1CCAFCE1}"/>
    <cellStyle name="Normal 5 2 9" xfId="25665" xr:uid="{5C9F32DF-1FD4-4982-94B8-FD3FD8AF43EF}"/>
    <cellStyle name="Normal 5 2 9 2" xfId="35907" xr:uid="{6A8701BC-FB0E-4D81-A268-9483A491B6C7}"/>
    <cellStyle name="Normal 5 3" xfId="493" xr:uid="{6AA19EBD-9CA2-40E4-A7A6-DB5A3F1E8DDD}"/>
    <cellStyle name="Normal 5 3 10" xfId="21706" xr:uid="{6D2DF0CA-E793-4369-A610-D741E8F33C4B}"/>
    <cellStyle name="Normal 5 3 10 2" xfId="25666" xr:uid="{A03909DA-DC2C-403D-B6C5-98F8FD2FC0B1}"/>
    <cellStyle name="Normal 5 3 10 3" xfId="36350" xr:uid="{9A87EC6A-F657-4D73-BF7C-7DF5DBA6755A}"/>
    <cellStyle name="Normal 5 3 11" xfId="25667" xr:uid="{3BB74DBD-D6DE-4DA0-A3C0-E786BE7856A1}"/>
    <cellStyle name="Normal 5 3 11 2" xfId="33278" xr:uid="{501F18B2-5611-481D-8505-A36746F28EEF}"/>
    <cellStyle name="Normal 5 3 12" xfId="23976" xr:uid="{522F45D4-0105-4376-B43F-AC40F0DAC546}"/>
    <cellStyle name="Normal 5 3 13" xfId="31106" xr:uid="{9DBBBEC3-2E47-464A-B0B0-51E265DD5F61}"/>
    <cellStyle name="Normal 5 3 14" xfId="33420" xr:uid="{0C0C3DC4-14DD-479A-9448-BCADBA8CDCD5}"/>
    <cellStyle name="Normal 5 3 2" xfId="1808" xr:uid="{5ACCD091-26B5-423A-A370-B0D27284BDA2}"/>
    <cellStyle name="Normal 5 3 2 10" xfId="34774" xr:uid="{D20FFD28-DEED-4CE9-A9DA-40EBC4A3ACFF}"/>
    <cellStyle name="Normal 5 3 2 2" xfId="4649" xr:uid="{BDA33DBD-85D3-4605-A9FA-C2E552A36DE8}"/>
    <cellStyle name="Normal 5 3 2 2 2" xfId="24245" xr:uid="{4D8BA54A-D05D-4C91-A9F8-77C31901E91B}"/>
    <cellStyle name="Normal 5 3 2 2 2 2" xfId="24659" xr:uid="{7AA95733-3C04-4929-9899-2D3DEEC0227A}"/>
    <cellStyle name="Normal 5 3 2 2 2 2 2" xfId="33839" xr:uid="{1FA7DA88-4808-45A3-A0B4-6D649CFB5A32}"/>
    <cellStyle name="Normal 5 3 2 2 2 3" xfId="25668" xr:uid="{1DD9D737-DCDD-4E99-80BA-6E30A248AB35}"/>
    <cellStyle name="Normal 5 3 2 2 2 3 2" xfId="36813" xr:uid="{0652CC2D-76EB-4A96-A694-5FE4536D38C4}"/>
    <cellStyle name="Normal 5 3 2 2 2 4" xfId="25669" xr:uid="{061A8A8D-0BEE-4741-B071-0DB519987EAE}"/>
    <cellStyle name="Normal 5 3 2 2 2 4 2" xfId="36195" xr:uid="{D86EC079-2EBD-43B9-AAF8-491D65D143DE}"/>
    <cellStyle name="Normal 5 3 2 2 2 5" xfId="25670" xr:uid="{8C2C40D4-01D6-4960-BEFF-4C01706C73CD}"/>
    <cellStyle name="Normal 5 3 2 2 2 5 2" xfId="36599" xr:uid="{411CEEB4-A81F-4D06-BA14-B7A6B031A4EC}"/>
    <cellStyle name="Normal 5 3 2 2 2 6" xfId="34050" xr:uid="{35AC069D-1CAF-4AC2-A748-C238C4BE95B7}"/>
    <cellStyle name="Normal 5 3 2 2 3" xfId="24597" xr:uid="{916D57DA-5DAF-458F-BB96-1705EB3A2774}"/>
    <cellStyle name="Normal 5 3 2 2 3 2" xfId="33326" xr:uid="{201E769A-F4B6-4237-A2CC-ED9F5404980F}"/>
    <cellStyle name="Normal 5 3 2 2 4" xfId="25671" xr:uid="{4764F2B0-2D32-438E-B921-D11610895E45}"/>
    <cellStyle name="Normal 5 3 2 2 4 2" xfId="35978" xr:uid="{DBE5DA94-BBCA-459F-85DD-421B078B2DE3}"/>
    <cellStyle name="Normal 5 3 2 2 5" xfId="25672" xr:uid="{BC074E00-3B2B-48A2-8304-F255B0F8DC96}"/>
    <cellStyle name="Normal 5 3 2 2 5 2" xfId="36422" xr:uid="{5D114787-3989-4BFF-BB2D-656FC02E450F}"/>
    <cellStyle name="Normal 5 3 2 2 6" xfId="25673" xr:uid="{9F86881D-E97B-4254-86A6-6CA0AAC6DDF1}"/>
    <cellStyle name="Normal 5 3 2 2 6 2" xfId="33416" xr:uid="{D3201D57-60D2-4CDE-945E-C68E88A73DA4}"/>
    <cellStyle name="Normal 5 3 2 2 7" xfId="24244" xr:uid="{BFF1A0DD-2FD2-47EF-BBB5-BA1BCFC57A9F}"/>
    <cellStyle name="Normal 5 3 2 2 8" xfId="33969" xr:uid="{8639FC93-6FFA-4E7F-BE2F-4DCDEFB0CB7B}"/>
    <cellStyle name="Normal 5 3 2 3" xfId="7590" xr:uid="{1BF88D2E-AB74-4788-8DAA-7F7899D7EFF6}"/>
    <cellStyle name="Normal 5 3 2 3 2" xfId="24658" xr:uid="{FD3E33AD-142F-4EB5-8BBC-A6045C4CDFD4}"/>
    <cellStyle name="Normal 5 3 2 3 2 2" xfId="36392" xr:uid="{117F985C-C6BB-4B85-B3DC-0B12A62F6620}"/>
    <cellStyle name="Normal 5 3 2 3 3" xfId="25674" xr:uid="{E285A214-94F8-40F2-B73F-D1901C5D998A}"/>
    <cellStyle name="Normal 5 3 2 3 3 2" xfId="34177" xr:uid="{320DBD87-7CCB-4D99-A47F-1BA00A4335B9}"/>
    <cellStyle name="Normal 5 3 2 3 4" xfId="25675" xr:uid="{035C9367-AA89-4167-8853-60A658C9558E}"/>
    <cellStyle name="Normal 5 3 2 3 4 2" xfId="36772" xr:uid="{2A6C7E4F-BD97-4053-870E-F2C746133010}"/>
    <cellStyle name="Normal 5 3 2 3 5" xfId="25676" xr:uid="{3A12AB2B-F440-45AB-9891-2BE91455F168}"/>
    <cellStyle name="Normal 5 3 2 3 5 2" xfId="36154" xr:uid="{D6B8AE2F-7442-4071-AF9C-4D7384DBAE70}"/>
    <cellStyle name="Normal 5 3 2 3 6" xfId="24246" xr:uid="{56B10729-0CB4-4C46-B0C0-0A1626984B95}"/>
    <cellStyle name="Normal 5 3 2 3 7" xfId="36725" xr:uid="{B36729EB-E0A3-4524-91A8-01B0DA2CD597}"/>
    <cellStyle name="Normal 5 3 2 4" xfId="15739" xr:uid="{D81FA39E-0ADB-423C-9C44-E746440EA183}"/>
    <cellStyle name="Normal 5 3 2 4 2" xfId="24745" xr:uid="{FCAFBDE0-BE01-4737-9F4B-A5A637DA257B}"/>
    <cellStyle name="Normal 5 3 2 4 2 2" xfId="33656" xr:uid="{79053A60-ECBE-4BCD-993C-02185F2F8F49}"/>
    <cellStyle name="Normal 5 3 2 4 3" xfId="25677" xr:uid="{C7A6710F-E7A0-44B5-92C3-78E8575D872A}"/>
    <cellStyle name="Normal 5 3 2 4 3 2" xfId="36561" xr:uid="{22FBE1B5-67D1-4A59-96E2-AB6417A3BB6B}"/>
    <cellStyle name="Normal 5 3 2 4 4" xfId="25678" xr:uid="{2A4FCDDE-20C0-4D09-972F-9CDC5FCDA739}"/>
    <cellStyle name="Normal 5 3 2 4 4 2" xfId="35939" xr:uid="{7D688287-AEE0-405A-B559-9A92FDEC62E6}"/>
    <cellStyle name="Normal 5 3 2 4 5" xfId="25679" xr:uid="{303F1910-203C-4487-82A5-2DE294BF6E63}"/>
    <cellStyle name="Normal 5 3 2 4 5 2" xfId="36382" xr:uid="{FAFB0FD0-BAEB-4497-ACB2-2074AFEC66D7}"/>
    <cellStyle name="Normal 5 3 2 4 6" xfId="24247" xr:uid="{7BE3F04D-2F66-4531-ACB7-C9DCB5EC09B9}"/>
    <cellStyle name="Normal 5 3 2 4 7" xfId="36108" xr:uid="{94BC98E6-6FF1-4340-BC10-E3C2A4B88353}"/>
    <cellStyle name="Normal 5 3 2 5" xfId="18014" xr:uid="{6791D513-A8B4-47BD-969C-B4D32168AFC4}"/>
    <cellStyle name="Normal 5 3 2 5 2" xfId="24548" xr:uid="{0475DD04-241A-4B33-8335-93C559AB6024}"/>
    <cellStyle name="Normal 5 3 2 5 3" xfId="36953" xr:uid="{F52D776C-71E8-4E3F-A2C2-EBE46C4B5E5F}"/>
    <cellStyle name="Normal 5 3 2 6" xfId="20289" xr:uid="{FA630749-591B-4119-A986-2E74628AD956}"/>
    <cellStyle name="Normal 5 3 2 6 2" xfId="25680" xr:uid="{4AA04B47-608C-46AC-85D0-54EA6C06F32F}"/>
    <cellStyle name="Normal 5 3 2 6 3" xfId="33952" xr:uid="{F715FF3B-E4B5-4BA1-A53E-A78FE707FE3D}"/>
    <cellStyle name="Normal 5 3 2 7" xfId="25681" xr:uid="{5C870508-0EDE-4DFE-9AAB-8DFA92135122}"/>
    <cellStyle name="Normal 5 3 2 7 2" xfId="36847" xr:uid="{34AF7A50-CC82-4ED2-B612-032EAA5DE5F7}"/>
    <cellStyle name="Normal 5 3 2 8" xfId="25682" xr:uid="{1ADD3216-0819-48A0-82F7-5BB81F7A1B06}"/>
    <cellStyle name="Normal 5 3 2 8 2" xfId="36227" xr:uid="{CE13851F-BD39-43B0-BC7C-0897E5C6C3FF}"/>
    <cellStyle name="Normal 5 3 2 9" xfId="24243" xr:uid="{63122A9F-A53C-40C5-BCE7-A1EF404AA0B3}"/>
    <cellStyle name="Normal 5 3 3" xfId="2659" xr:uid="{D7C9342B-1FDB-4A1D-8555-444C8D4E03A5}"/>
    <cellStyle name="Normal 5 3 3 2" xfId="5500" xr:uid="{41AA8C20-BF49-4782-8EA1-A03B6CACFDAC}"/>
    <cellStyle name="Normal 5 3 3 2 2" xfId="24660" xr:uid="{997301FE-3214-4C1A-A030-A0E5A46E89D2}"/>
    <cellStyle name="Normal 5 3 3 2 2 2" xfId="36943" xr:uid="{82906E44-A518-4993-A62A-D502BBE14736}"/>
    <cellStyle name="Normal 5 3 3 2 3" xfId="25683" xr:uid="{C9A588B3-03E9-44D7-A735-A07C60BF2944}"/>
    <cellStyle name="Normal 5 3 3 2 3 2" xfId="36633" xr:uid="{9365F6AE-457A-429A-88BA-0DD7896688BD}"/>
    <cellStyle name="Normal 5 3 3 2 4" xfId="25684" xr:uid="{A8C05813-57FE-471A-B89D-D3629E9DDBFF}"/>
    <cellStyle name="Normal 5 3 3 2 4 2" xfId="36012" xr:uid="{8507CC8D-DF06-4CF8-ADBC-42F61D9DB7A1}"/>
    <cellStyle name="Normal 5 3 3 2 5" xfId="25685" xr:uid="{4932B52E-9DF7-4B4A-B081-54801896BD26}"/>
    <cellStyle name="Normal 5 3 3 2 5 2" xfId="36455" xr:uid="{91F20C23-CBF3-4E1D-A9B4-7DD75BF6EB75}"/>
    <cellStyle name="Normal 5 3 3 2 6" xfId="24249" xr:uid="{12ADCD18-B412-4160-922D-D6F26D67A6E8}"/>
    <cellStyle name="Normal 5 3 3 2 7" xfId="35892" xr:uid="{06DB0514-13FF-49EC-948B-6D6DC535E4E2}"/>
    <cellStyle name="Normal 5 3 3 3" xfId="8441" xr:uid="{F9E6B2B4-1402-4C90-A666-E5C6510E781F}"/>
    <cellStyle name="Normal 5 3 3 3 2" xfId="24571" xr:uid="{47979E1F-75BB-4763-9EDB-9AAFC60E63D3}"/>
    <cellStyle name="Normal 5 3 3 3 3" xfId="36978" xr:uid="{0ABCC00B-31BF-4F23-91F6-2057D1CA81A3}"/>
    <cellStyle name="Normal 5 3 3 4" xfId="16590" xr:uid="{00EDDF0C-2029-48D0-8435-E0BCEB89CAC1}"/>
    <cellStyle name="Normal 5 3 3 4 2" xfId="25686" xr:uid="{C1AF001D-8562-4B59-8901-1241ABC18AD8}"/>
    <cellStyle name="Normal 5 3 3 4 3" xfId="33847" xr:uid="{8003271F-9D7F-453F-A0C4-921BD44FD01B}"/>
    <cellStyle name="Normal 5 3 3 5" xfId="18865" xr:uid="{DA3794DE-5545-45D3-8D07-2CB1E63ED4D4}"/>
    <cellStyle name="Normal 5 3 3 5 2" xfId="25687" xr:uid="{FE40DF1E-AA9E-45DA-9FF2-AD3819410647}"/>
    <cellStyle name="Normal 5 3 3 5 3" xfId="34019" xr:uid="{9029E7B1-2460-4C45-BE5E-7E8192D5E534}"/>
    <cellStyle name="Normal 5 3 3 6" xfId="21140" xr:uid="{F9E7778C-D9CD-48F0-B026-5EF39BE7987B}"/>
    <cellStyle name="Normal 5 3 3 6 2" xfId="25688" xr:uid="{F71613F5-2463-4DA3-B034-182E8B9B42AC}"/>
    <cellStyle name="Normal 5 3 3 6 3" xfId="33823" xr:uid="{B9487463-F031-4CD2-B5EF-A8D21AB22F8F}"/>
    <cellStyle name="Normal 5 3 3 7" xfId="24248" xr:uid="{BA05CFE9-0A5F-4D74-BAB2-AA129DF47E96}"/>
    <cellStyle name="Normal 5 3 3 8" xfId="35625" xr:uid="{4E803102-8582-461D-B763-6AD7BE843140}"/>
    <cellStyle name="Normal 5 3 4" xfId="3224" xr:uid="{77F712ED-E234-4C83-ABAE-A2CD0A6EC61B}"/>
    <cellStyle name="Normal 5 3 4 2" xfId="12103" xr:uid="{275469B1-491C-4982-A73A-52A2F6EA76AD}"/>
    <cellStyle name="Normal 5 3 4 2 2" xfId="24657" xr:uid="{49ABAD17-BB41-4FA2-81B6-B57E0D8382CB}"/>
    <cellStyle name="Normal 5 3 4 2 3" xfId="36996" xr:uid="{5F1B9F03-101A-4931-9118-D8F287DD677B}"/>
    <cellStyle name="Normal 5 3 4 3" xfId="25689" xr:uid="{01F6C9A3-1872-49AC-8C0E-9AB78FEF580F}"/>
    <cellStyle name="Normal 5 3 4 3 2" xfId="33303" xr:uid="{C9D5934B-0906-4FCF-B67E-C7E020EE8CB5}"/>
    <cellStyle name="Normal 5 3 4 4" xfId="25690" xr:uid="{7FB6F7F0-ACB8-48DA-9C21-7A28BE71B2F9}"/>
    <cellStyle name="Normal 5 3 4 4 2" xfId="36726" xr:uid="{D16FF09F-C8AA-4D51-AD78-1D6DFFCDFE3B}"/>
    <cellStyle name="Normal 5 3 4 5" xfId="25691" xr:uid="{B871BBB9-87B9-4849-A535-F5311491DE3B}"/>
    <cellStyle name="Normal 5 3 4 5 2" xfId="33788" xr:uid="{371FA4A2-5A3E-4A66-BB4C-968F0C988E19}"/>
    <cellStyle name="Normal 5 3 4 6" xfId="24250" xr:uid="{7BE95371-ABBE-480F-830A-C7F26153808D}"/>
    <cellStyle name="Normal 5 3 4 7" xfId="36955" xr:uid="{5B228AA6-E0B6-4EB4-B8B6-FAF187F7D975}"/>
    <cellStyle name="Normal 5 3 5" xfId="3795" xr:uid="{E17346AF-DE0A-446C-A0D1-E15C5292A33C}"/>
    <cellStyle name="Normal 5 3 5 2" xfId="24719" xr:uid="{425BE19D-3F35-42CD-81A7-5F58F9A2ED2E}"/>
    <cellStyle name="Normal 5 3 5 2 2" xfId="37003" xr:uid="{DD6034A3-88ED-45DC-8144-88B9EA9F61BF}"/>
    <cellStyle name="Normal 5 3 5 3" xfId="25692" xr:uid="{02C1145B-17CC-42E0-9926-9A70453739B0}"/>
    <cellStyle name="Normal 5 3 5 3 2" xfId="33979" xr:uid="{1EA7F62B-0128-4741-A8D4-A8913FFACB8A}"/>
    <cellStyle name="Normal 5 3 5 4" xfId="25693" xr:uid="{C867838A-014E-4573-89ED-953F8DB7961F}"/>
    <cellStyle name="Normal 5 3 5 4 2" xfId="33672" xr:uid="{03D3733E-ADDE-4368-9DB3-9A6BF6528E64}"/>
    <cellStyle name="Normal 5 3 5 5" xfId="25694" xr:uid="{156E98BB-5E09-43D6-A7A3-C7D58463B0B8}"/>
    <cellStyle name="Normal 5 3 5 5 2" xfId="36696" xr:uid="{877CF290-FBF3-418E-AFCE-9AB5CB4EA8E6}"/>
    <cellStyle name="Normal 5 3 5 6" xfId="24251" xr:uid="{819AB350-5779-4AAB-8AD0-4A11A2D38087}"/>
    <cellStyle name="Normal 5 3 5 7" xfId="36334" xr:uid="{27BF1BE4-EBDB-4373-B045-CD94AACE7732}"/>
    <cellStyle name="Normal 5 3 6" xfId="6076" xr:uid="{A63FE72B-C808-404C-9D98-F35EEE81C4D5}"/>
    <cellStyle name="Normal 5 3 6 2" xfId="24771" xr:uid="{E1EE93F9-DC9D-4463-ABCC-402FCCAB1833}"/>
    <cellStyle name="Normal 5 3 6 2 2" xfId="36720" xr:uid="{0DE01B29-A2BB-4751-83C7-CEB6E20AF601}"/>
    <cellStyle name="Normal 5 3 6 3" xfId="25695" xr:uid="{B08FCB6C-3037-4BE0-8B5A-EFC74850FE02}"/>
    <cellStyle name="Normal 5 3 6 3 2" xfId="36092" xr:uid="{C1FDAE53-623E-402D-9454-BD28084C6EFC}"/>
    <cellStyle name="Normal 5 3 6 4" xfId="25696" xr:uid="{F5004925-0564-4697-8622-217E94AE3473}"/>
    <cellStyle name="Normal 5 3 6 4 2" xfId="36502" xr:uid="{B9AB0BAE-749B-4134-BE01-388C4EC8A97E}"/>
    <cellStyle name="Normal 5 3 6 5" xfId="25697" xr:uid="{94560D66-DCD3-4CCE-9D60-CB39F8E7150D}"/>
    <cellStyle name="Normal 5 3 6 5 2" xfId="35880" xr:uid="{9AC2B250-97D6-4D56-BE14-89F02E2A32B4}"/>
    <cellStyle name="Normal 5 3 6 6" xfId="24252" xr:uid="{3D2F84C8-155B-4A61-A413-903DA38C9E6B}"/>
    <cellStyle name="Normal 5 3 6 7" xfId="33804" xr:uid="{CEAF5579-0AF9-4DF0-9191-43C07A535B18}"/>
    <cellStyle name="Normal 5 3 7" xfId="14885" xr:uid="{775AF8FE-222B-4A85-BAB6-60B11ECBBEF0}"/>
    <cellStyle name="Normal 5 3 7 2" xfId="24839" xr:uid="{4E750E46-56C5-44B5-AAA7-DB2C65C672F5}"/>
    <cellStyle name="Normal 5 3 7 2 2" xfId="35870" xr:uid="{3F8DC471-A8BD-48CB-A524-7384A63ADAAF}"/>
    <cellStyle name="Normal 5 3 7 3" xfId="25698" xr:uid="{1BA303ED-DA1D-46FE-AAEE-3FB42583E0AD}"/>
    <cellStyle name="Normal 5 3 7 3 2" xfId="36322" xr:uid="{9C879DB6-15A6-4630-9EC1-657941DC7197}"/>
    <cellStyle name="Normal 5 3 7 4" xfId="25699" xr:uid="{83CAFC3F-A69F-4A9E-B464-955098A364B5}"/>
    <cellStyle name="Normal 5 3 7 4 2" xfId="33728" xr:uid="{CE618FD0-B31C-404D-BFF4-79ABE1342284}"/>
    <cellStyle name="Normal 5 3 7 5" xfId="25700" xr:uid="{C65FE32C-2103-476E-982E-38508B5F3796}"/>
    <cellStyle name="Normal 5 3 7 5 2" xfId="36786" xr:uid="{8FCAA5D2-6348-450A-8876-EE530949B929}"/>
    <cellStyle name="Normal 5 3 7 6" xfId="24242" xr:uid="{232B44EC-466F-4902-895D-C4469F814EEA}"/>
    <cellStyle name="Normal 5 3 7 7" xfId="33914" xr:uid="{536FA59E-10C7-4C38-816A-56F1874C09B6}"/>
    <cellStyle name="Normal 5 3 8" xfId="17160" xr:uid="{64B58140-51BF-4BF4-9BAF-EC48B815ADF6}"/>
    <cellStyle name="Normal 5 3 8 2" xfId="24522" xr:uid="{9ECC3E5C-35FA-4836-9267-D24E6DC04837}"/>
    <cellStyle name="Normal 5 3 8 3" xfId="35964" xr:uid="{39D64943-6B10-4F73-8758-2DFD80E48C22}"/>
    <cellStyle name="Normal 5 3 9" xfId="19435" xr:uid="{4B38DAC5-3D6D-459F-A118-4FF46A1ADFE8}"/>
    <cellStyle name="Normal 5 3 9 2" xfId="25701" xr:uid="{5089CF1F-A7DD-43DC-ACA2-B76929097263}"/>
    <cellStyle name="Normal 5 3 9 3" xfId="36168" xr:uid="{8E60EFA9-5006-413F-B933-963BE2CC0DDE}"/>
    <cellStyle name="Normal 5 4" xfId="909" xr:uid="{9D780085-D57E-492D-961D-711770A2E2CA}"/>
    <cellStyle name="Normal 5 4 10" xfId="25702" xr:uid="{F47B2995-7E66-4F88-8887-D34938498692}"/>
    <cellStyle name="Normal 5 4 10 2" xfId="36573" xr:uid="{A1843C76-F6B0-49E0-AB37-4C51C6238BB2}"/>
    <cellStyle name="Normal 5 4 11" xfId="25703" xr:uid="{4E9A6F1B-45EF-4CC5-B2BA-70CB3C9D6302}"/>
    <cellStyle name="Normal 5 4 11 2" xfId="35952" xr:uid="{94FE2EA2-5C7B-4494-81D7-27BE670D5883}"/>
    <cellStyle name="Normal 5 4 12" xfId="28754" xr:uid="{C10F887A-3892-4535-8627-A3D391F01271}"/>
    <cellStyle name="Normal 5 4 13" xfId="23977" xr:uid="{BB69AD1C-4F53-4847-BB2D-93736F0DA26D}"/>
    <cellStyle name="Normal 5 4 14" xfId="33002" xr:uid="{75683982-4A95-45BA-AE34-E7E42A27A16B}"/>
    <cellStyle name="Normal 5 4 2" xfId="24254" xr:uid="{351E364C-D4DB-475F-A455-E1F001EF056B}"/>
    <cellStyle name="Normal 5 4 2 2" xfId="24255" xr:uid="{E586C512-CEA1-432D-8D32-0B7E819FF420}"/>
    <cellStyle name="Normal 5 4 2 2 2" xfId="24256" xr:uid="{CFACC601-7082-4CCB-86BF-DCDB9D2CC729}"/>
    <cellStyle name="Normal 5 4 2 2 2 2" xfId="24663" xr:uid="{ADD41303-DE6B-4793-84A2-1FE2E034932B}"/>
    <cellStyle name="Normal 5 4 2 2 2 2 2" xfId="36059" xr:uid="{A298234A-A4C0-4B33-883F-DD5B5B8A78F9}"/>
    <cellStyle name="Normal 5 4 2 2 2 3" xfId="25704" xr:uid="{C23D5F31-11C2-4066-9D90-7B60E39402BE}"/>
    <cellStyle name="Normal 5 4 2 2 2 3 2" xfId="36395" xr:uid="{148B2043-8D02-4C2C-8B31-A250562C8F80}"/>
    <cellStyle name="Normal 5 4 2 2 2 4" xfId="25705" xr:uid="{5E42FEDD-258D-490F-88B4-37F038C942A7}"/>
    <cellStyle name="Normal 5 4 2 2 2 4 2" xfId="33711" xr:uid="{E9CEB700-45FA-42DB-8F45-B20655D33E41}"/>
    <cellStyle name="Normal 5 4 2 2 2 5" xfId="25706" xr:uid="{001BD5B7-E357-40F6-A807-7B74CFC82EEC}"/>
    <cellStyle name="Normal 5 4 2 2 2 5 2" xfId="33974" xr:uid="{CB88BB09-8D80-4FA4-9FEE-BB446C3FCD82}"/>
    <cellStyle name="Normal 5 4 2 2 2 6" xfId="35962" xr:uid="{EA124F9C-C510-4711-8167-3987E79C9950}"/>
    <cellStyle name="Normal 5 4 2 2 3" xfId="24598" xr:uid="{10C0BEEC-F15C-4789-8EA3-F94E860F3D87}"/>
    <cellStyle name="Normal 5 4 2 2 3 2" xfId="36809" xr:uid="{271A9C34-A2EB-41F4-BE36-F5D8FE09722C}"/>
    <cellStyle name="Normal 5 4 2 2 4" xfId="25707" xr:uid="{D3DA090D-334C-446E-9C19-C550396A0EC7}"/>
    <cellStyle name="Normal 5 4 2 2 4 2" xfId="36748" xr:uid="{E697CCE9-F707-4837-BDF0-E5B93C03DEC3}"/>
    <cellStyle name="Normal 5 4 2 2 5" xfId="25708" xr:uid="{A80879ED-E647-4776-A1E4-2C575B60A3E9}"/>
    <cellStyle name="Normal 5 4 2 2 5 2" xfId="36128" xr:uid="{BC38CF3A-A631-4DCC-9AFB-4DADC3C9593E}"/>
    <cellStyle name="Normal 5 4 2 2 6" xfId="25709" xr:uid="{04B19794-CF6B-4B6E-A053-5CC6B77ACF46}"/>
    <cellStyle name="Normal 5 4 2 2 6 2" xfId="36535" xr:uid="{477DE0A9-469E-4B62-9600-8FB353D070FC}"/>
    <cellStyle name="Normal 5 4 2 2 7" xfId="36583" xr:uid="{B4034DA3-D94E-4F4E-B6C1-28D5D20FF519}"/>
    <cellStyle name="Normal 5 4 2 3" xfId="24257" xr:uid="{B675BCF6-53A4-469F-8473-EA4CB987520F}"/>
    <cellStyle name="Normal 5 4 2 3 2" xfId="24662" xr:uid="{05A946E4-0B6C-44BC-93CE-E5A44E91850A}"/>
    <cellStyle name="Normal 5 4 2 3 2 2" xfId="36678" xr:uid="{193873D6-EBD7-4515-B94D-3FA88E2EA956}"/>
    <cellStyle name="Normal 5 4 2 3 3" xfId="25710" xr:uid="{D8E7A9C7-B409-4A5B-9958-FCED44B58C0C}"/>
    <cellStyle name="Normal 5 4 2 3 3 2" xfId="35913" xr:uid="{7A48689C-B640-42B5-AB6B-40307E6DB49A}"/>
    <cellStyle name="Normal 5 4 2 3 4" xfId="25711" xr:uid="{C073AF66-DD1B-45AB-B2F4-821AFC8802B4}"/>
    <cellStyle name="Normal 5 4 2 3 4 2" xfId="36356" xr:uid="{D03464CD-69E6-42B9-8329-7231E78F1C3A}"/>
    <cellStyle name="Normal 5 4 2 3 5" xfId="25712" xr:uid="{DFB6F18C-2606-4A5F-8FE2-A7D80E0E1C22}"/>
    <cellStyle name="Normal 5 4 2 3 5 2" xfId="33643" xr:uid="{7AD59329-C11F-4DEF-AF24-BBEFADFC4B04}"/>
    <cellStyle name="Normal 5 4 2 3 6" xfId="37007" xr:uid="{38BF79F4-6DF1-4FC9-AD47-471BE8775AA9}"/>
    <cellStyle name="Normal 5 4 2 4" xfId="24258" xr:uid="{D63472EB-8355-47AB-8B4F-0CA92D6EAFD5}"/>
    <cellStyle name="Normal 5 4 2 4 2" xfId="24746" xr:uid="{DAD98569-8C54-436A-8AF1-0BAE3CEEE660}"/>
    <cellStyle name="Normal 5 4 2 4 2 2" xfId="36806" xr:uid="{58754E6B-36B6-4AA1-A09B-E15F32019362}"/>
    <cellStyle name="Normal 5 4 2 4 3" xfId="25713" xr:uid="{F843770A-8603-480C-88D3-458E3465ED19}"/>
    <cellStyle name="Normal 5 4 2 4 3 2" xfId="36819" xr:uid="{CFD37CA7-D5CD-472A-9333-303DC9C306A6}"/>
    <cellStyle name="Normal 5 4 2 4 4" xfId="25714" xr:uid="{81427E16-A06F-4CFA-959D-F4D22A79E9D1}"/>
    <cellStyle name="Normal 5 4 2 4 4 2" xfId="36200" xr:uid="{2739F488-CC70-48BF-8B70-088F6A4B3644}"/>
    <cellStyle name="Normal 5 4 2 4 5" xfId="25715" xr:uid="{8D55F4C5-3993-4409-86F8-4C1453EB03AA}"/>
    <cellStyle name="Normal 5 4 2 4 5 2" xfId="36606" xr:uid="{D26EAB36-A63E-4749-99EA-10AA5F5C4DAA}"/>
    <cellStyle name="Normal 5 4 2 4 6" xfId="36406" xr:uid="{F706D875-865D-407C-9567-BF5AD45C2AF1}"/>
    <cellStyle name="Normal 5 4 2 5" xfId="24549" xr:uid="{569D1233-EF84-40CE-811C-4B9CA5D415C5}"/>
    <cellStyle name="Normal 5 4 2 5 2" xfId="36331" xr:uid="{C0B9D3C6-21EA-40EF-92F1-DF0185BBD89D}"/>
    <cellStyle name="Normal 5 4 2 6" xfId="25716" xr:uid="{0E6F391D-9459-4F6E-A1D6-9E6BE55C0D39}"/>
    <cellStyle name="Normal 5 4 2 6 2" xfId="35984" xr:uid="{83119D1F-1925-48AA-80F8-5BE87E226815}"/>
    <cellStyle name="Normal 5 4 2 7" xfId="25717" xr:uid="{D9B97504-F864-4C8F-8874-1E92D6726FCC}"/>
    <cellStyle name="Normal 5 4 2 7 2" xfId="36428" xr:uid="{CA2092FC-74C1-420E-AF64-9F9FD0CDEF38}"/>
    <cellStyle name="Normal 5 4 2 8" xfId="25718" xr:uid="{D288941A-6D64-4485-82E3-D96BB466B5D5}"/>
    <cellStyle name="Normal 5 4 2 8 2" xfId="33895" xr:uid="{8BD92834-12E3-41C8-8CD3-37E290447AB3}"/>
    <cellStyle name="Normal 5 4 2 9" xfId="36179" xr:uid="{EDB01FA7-3537-4E9C-9547-94A852E37D49}"/>
    <cellStyle name="Normal 5 4 3" xfId="24259" xr:uid="{B0DE01FF-853C-4C0B-9A89-938EA7AEEA66}"/>
    <cellStyle name="Normal 5 4 3 2" xfId="24260" xr:uid="{2559445F-AD2C-4AC4-821C-F131E94CBC03}"/>
    <cellStyle name="Normal 5 4 3 2 2" xfId="24664" xr:uid="{4FBF7ECC-7231-48C4-9564-C125A9C2B5BB}"/>
    <cellStyle name="Normal 5 4 3 2 2 2" xfId="37086" xr:uid="{EC21936C-200B-49BF-8EBD-7BE9359268F8}"/>
    <cellStyle name="Normal 5 4 3 2 3" xfId="25719" xr:uid="{4E24456E-E302-4317-B19D-7118F7C97355}"/>
    <cellStyle name="Normal 5 4 3 2 3 2" xfId="33966" xr:uid="{A9EAE2C6-737E-44E6-9080-8CF3F4CC308D}"/>
    <cellStyle name="Normal 5 4 3 2 4" xfId="25720" xr:uid="{087D3522-4BE1-450C-AE26-1BA508CEA63D}"/>
    <cellStyle name="Normal 5 4 3 2 4 2" xfId="34117" xr:uid="{42E38DA6-B72F-404A-8C87-82A1045E1CED}"/>
    <cellStyle name="Normal 5 4 3 2 5" xfId="25721" xr:uid="{1E723E0D-CF53-4E96-B231-E1C70CB1D3E2}"/>
    <cellStyle name="Normal 5 4 3 2 5 2" xfId="36728" xr:uid="{4153BE34-4D18-49F8-95B1-01C8432B6D4D}"/>
    <cellStyle name="Normal 5 4 3 2 6" xfId="34098" xr:uid="{C60CF445-12F1-4407-A217-76D258D85800}"/>
    <cellStyle name="Normal 5 4 3 3" xfId="24574" xr:uid="{CD6692B8-761A-416A-8BC1-C5D74A87BC0C}"/>
    <cellStyle name="Normal 5 4 3 3 2" xfId="36828" xr:uid="{C6FA14EA-113E-4CEE-9926-FD82576809DC}"/>
    <cellStyle name="Normal 5 4 3 4" xfId="25722" xr:uid="{D381827F-6194-4D97-AA0F-CE80CE03CBE9}"/>
    <cellStyle name="Normal 5 4 3 4 2" xfId="36110" xr:uid="{C75B2BFE-55C0-423A-A7E0-F1C1E585FE27}"/>
    <cellStyle name="Normal 5 4 3 5" xfId="25723" xr:uid="{D045D41E-D7EE-43C4-B6AD-6535EA1BE128}"/>
    <cellStyle name="Normal 5 4 3 5 2" xfId="36515" xr:uid="{671A5934-632E-463A-98E1-F820D454AB56}"/>
    <cellStyle name="Normal 5 4 3 6" xfId="25724" xr:uid="{B8B9328C-DB60-4462-B9D2-17BE5E947BEB}"/>
    <cellStyle name="Normal 5 4 3 6 2" xfId="35894" xr:uid="{C0E2C079-F65D-473F-8B83-C0FC2AD6CA8E}"/>
    <cellStyle name="Normal 5 4 3 7" xfId="33873" xr:uid="{DCFF05D0-055B-4B00-B626-E34D5EE41A66}"/>
    <cellStyle name="Normal 5 4 4" xfId="24261" xr:uid="{F4C109AC-02F2-4917-9E64-F941D9E1F8A7}"/>
    <cellStyle name="Normal 5 4 4 2" xfId="24661" xr:uid="{1385384D-A38A-4DC1-B75A-A38CF80176AA}"/>
    <cellStyle name="Normal 5 4 4 2 2" xfId="36321" xr:uid="{1B5E07C0-7DE9-43F6-8AB9-BC7037A8986D}"/>
    <cellStyle name="Normal 5 4 4 3" xfId="25725" xr:uid="{9E15A737-4B34-42CD-8FB3-8B0271E49B14}"/>
    <cellStyle name="Normal 5 4 4 3 2" xfId="36336" xr:uid="{E9FC0C6E-EEE6-4BAD-92C4-E7CD206F6857}"/>
    <cellStyle name="Normal 5 4 4 4" xfId="25726" xr:uid="{436B87AE-FBC1-489E-BCA6-53C473B392F7}"/>
    <cellStyle name="Normal 5 4 4 4 2" xfId="33835" xr:uid="{D66EBD62-04AA-42AD-AD5D-52FB78ABA878}"/>
    <cellStyle name="Normal 5 4 4 5" xfId="25727" xr:uid="{6DB4D6F3-E231-4F22-AAAC-2915C64D3DCC}"/>
    <cellStyle name="Normal 5 4 4 5 2" xfId="36799" xr:uid="{5EA847C0-3F2A-4D8B-9AD0-50DBA20B72A6}"/>
    <cellStyle name="Normal 5 4 4 6" xfId="36758" xr:uid="{DE356275-7D1F-4D27-AA78-A7254B2351B7}"/>
    <cellStyle name="Normal 5 4 5" xfId="24262" xr:uid="{AF7F6237-8D90-40C3-9022-6163B9BA9BB2}"/>
    <cellStyle name="Normal 5 4 5 2" xfId="24722" xr:uid="{B131CF34-A6BA-4F8B-A95E-E211928A9AE9}"/>
    <cellStyle name="Normal 5 4 5 2 2" xfId="33968" xr:uid="{7232C66D-1E97-4AA8-AC2D-3BEB553A6685}"/>
    <cellStyle name="Normal 5 4 5 3" xfId="25728" xr:uid="{43FC1801-3BC3-43A4-8F82-9DD3A3441C6F}"/>
    <cellStyle name="Normal 5 4 5 3 2" xfId="36182" xr:uid="{960B528B-2A91-4958-B2B0-A7865B1611B4}"/>
    <cellStyle name="Normal 5 4 5 4" xfId="25729" xr:uid="{309AA52D-E075-4850-B0BA-78B0D821DF5C}"/>
    <cellStyle name="Normal 5 4 5 4 2" xfId="36586" xr:uid="{89C517DB-F04F-4A65-AFF9-274A7C42BEDB}"/>
    <cellStyle name="Normal 5 4 5 5" xfId="25730" xr:uid="{F87C3B63-0A3D-4BA9-8E89-F8EECB850D88}"/>
    <cellStyle name="Normal 5 4 5 5 2" xfId="35965" xr:uid="{2F8BB98B-DF51-48D3-BE56-14D385E2FAEA}"/>
    <cellStyle name="Normal 5 4 5 6" xfId="36139" xr:uid="{4BC829FC-DC67-4576-829A-725EA3ED0A63}"/>
    <cellStyle name="Normal 5 4 6" xfId="24263" xr:uid="{C64A74E8-BC75-438B-A86D-D11474318777}"/>
    <cellStyle name="Normal 5 4 6 2" xfId="24772" xr:uid="{623415A7-DB67-4A9D-8A36-FA43CAC30DCA}"/>
    <cellStyle name="Normal 5 4 6 2 2" xfId="33908" xr:uid="{A05806A7-E4F3-457A-A117-C9C0B6FF37CA}"/>
    <cellStyle name="Normal 5 4 6 3" xfId="25731" xr:uid="{0BF21929-1FAB-4D11-AC5F-7998A24EAF68}"/>
    <cellStyle name="Normal 5 4 6 3 2" xfId="36409" xr:uid="{96647242-18D1-4A83-9873-34AE4B453825}"/>
    <cellStyle name="Normal 5 4 6 4" xfId="25732" xr:uid="{DDBD582C-D7E7-408C-A0E3-6DCE257C3DA1}"/>
    <cellStyle name="Normal 5 4 6 4 2" xfId="33767" xr:uid="{333DDEB8-D54C-4CDF-8960-CE6CDBD9C117}"/>
    <cellStyle name="Normal 5 4 6 5" xfId="25733" xr:uid="{3D329B35-79B5-4924-A754-A0212731AC40}"/>
    <cellStyle name="Normal 5 4 6 5 2" xfId="33940" xr:uid="{ADB20B1C-290D-4C3E-8671-203A8209E7BF}"/>
    <cellStyle name="Normal 5 4 6 6" xfId="36546" xr:uid="{25EAFE73-4A8E-4A7D-8D0F-254FD2442760}"/>
    <cellStyle name="Normal 5 4 7" xfId="24253" xr:uid="{6F16474C-78DF-4D3E-9AF0-0AD885750818}"/>
    <cellStyle name="Normal 5 4 7 2" xfId="24840" xr:uid="{99F26F32-0489-4C6F-A0A6-FD4509B8EEF9}"/>
    <cellStyle name="Normal 5 4 7 2 2" xfId="33702" xr:uid="{3F9B7EB3-F0D4-4F5E-972B-67BAB4BDFD93}"/>
    <cellStyle name="Normal 5 4 7 3" xfId="25734" xr:uid="{5C687B58-3B2E-4136-B86D-4DFF220649B1}"/>
    <cellStyle name="Normal 5 4 7 3 2" xfId="36761" xr:uid="{85575806-F9CE-4187-92C0-E1BBC9DAA10B}"/>
    <cellStyle name="Normal 5 4 7 4" xfId="25735" xr:uid="{5578E593-9A4D-4775-9B8C-110470D4B91E}"/>
    <cellStyle name="Normal 5 4 7 4 2" xfId="36142" xr:uid="{68C00623-6D53-40FA-B6C6-5E7681FF66FB}"/>
    <cellStyle name="Normal 5 4 7 5" xfId="25736" xr:uid="{972A79F4-F1C2-4DE5-A7F3-C8DE8CEC1FDF}"/>
    <cellStyle name="Normal 5 4 7 5 2" xfId="36549" xr:uid="{CC5B639D-C79B-41E3-B8B3-C3D9B907E954}"/>
    <cellStyle name="Normal 5 4 7 6" xfId="36796" xr:uid="{20FE04FE-0C32-4955-B872-F193615E25FF}"/>
    <cellStyle name="Normal 5 4 8" xfId="24525" xr:uid="{4478B9E6-7817-4146-8D48-A73E5D8C3F12}"/>
    <cellStyle name="Normal 5 4 8 2" xfId="33047" xr:uid="{BAAFC34F-161F-4C28-AEC2-6560F2CD4721}"/>
    <cellStyle name="Normal 5 4 9" xfId="25737" xr:uid="{8FF4D358-D831-4F53-BEC1-94B1BFD886EA}"/>
    <cellStyle name="Normal 5 4 9 2" xfId="35927" xr:uid="{AFC0967E-63E4-4AC3-8470-6AA2AEB25B2A}"/>
    <cellStyle name="Normal 5 5" xfId="3448" xr:uid="{BAED2CD6-3C21-4BA7-A2E9-E5444C191030}"/>
    <cellStyle name="Normal 5 5 10" xfId="35924" xr:uid="{F9E3CB51-EDC6-461C-8449-324A491C0278}"/>
    <cellStyle name="Normal 5 5 2" xfId="24265" xr:uid="{86A85A6E-27B4-4CD9-B645-2E109D9A5CB6}"/>
    <cellStyle name="Normal 5 5 2 2" xfId="24266" xr:uid="{5D230442-46B8-474E-8150-7D2792F97731}"/>
    <cellStyle name="Normal 5 5 2 2 2" xfId="24666" xr:uid="{8CDAAFC7-822D-4F6E-B497-B77D62371A03}"/>
    <cellStyle name="Normal 5 5 2 2 2 2" xfId="35878" xr:uid="{42D7B2B4-660D-4614-AD09-DC487BEB3A87}"/>
    <cellStyle name="Normal 5 5 2 2 3" xfId="25738" xr:uid="{63B3CAF5-3005-4D04-86DE-C10486A11FE2}"/>
    <cellStyle name="Normal 5 5 2 2 3 2" xfId="36370" xr:uid="{0B9A9AE8-E9D0-4BDE-A052-CE84579B5625}"/>
    <cellStyle name="Normal 5 5 2 2 4" xfId="25739" xr:uid="{83F7E61D-525D-445D-968D-7FBD21798E46}"/>
    <cellStyle name="Normal 5 5 2 2 4 2" xfId="33269" xr:uid="{3AA8899E-FD2A-4222-9FA0-49D7AD26412D}"/>
    <cellStyle name="Normal 5 5 2 2 5" xfId="25740" xr:uid="{BD1D149C-F6B3-4AA1-BABE-92918A8B24CF}"/>
    <cellStyle name="Normal 5 5 2 2 5 2" xfId="36834" xr:uid="{2376C0A5-E432-4533-92FB-DB9C5747E170}"/>
    <cellStyle name="Normal 5 5 2 2 6" xfId="36367" xr:uid="{306EBFC4-FE85-452C-813C-64E45498149E}"/>
    <cellStyle name="Normal 5 5 2 3" xfId="24599" xr:uid="{16B29F22-1460-4D70-802F-386935A4F771}"/>
    <cellStyle name="Normal 5 5 2 3 2" xfId="36191" xr:uid="{41E5A208-3904-4246-B464-73CE1E07FFBB}"/>
    <cellStyle name="Normal 5 5 2 4" xfId="25741" xr:uid="{27387E15-4285-4D7B-BFD5-A96EC30996D9}"/>
    <cellStyle name="Normal 5 5 2 4 2" xfId="36214" xr:uid="{43622220-367F-435F-A923-6F3A2C56A940}"/>
    <cellStyle name="Normal 5 5 2 5" xfId="25742" xr:uid="{BFEDB894-54FA-4A47-975C-A9435629DFE3}"/>
    <cellStyle name="Normal 5 5 2 5 2" xfId="36620" xr:uid="{B8075A21-9FF9-482C-B184-4FFFE4D72DCA}"/>
    <cellStyle name="Normal 5 5 2 6" xfId="25743" xr:uid="{67DAAB1B-2F43-4F4D-A479-541796D25038}"/>
    <cellStyle name="Normal 5 5 2 6 2" xfId="35999" xr:uid="{4A878E1B-5811-4ACF-8E1B-804ADAA4E898}"/>
    <cellStyle name="Normal 5 5 2 7" xfId="36980" xr:uid="{47386F4E-4EB6-4E84-89C8-EFFC6F157388}"/>
    <cellStyle name="Normal 5 5 3" xfId="24267" xr:uid="{3E45959D-7715-4272-BBEA-9A0E81CAEB1F}"/>
    <cellStyle name="Normal 5 5 3 2" xfId="24665" xr:uid="{14D06DD1-91F3-4F36-9595-D08A9090462A}"/>
    <cellStyle name="Normal 5 5 3 2 2" xfId="36500" xr:uid="{90797E63-2E48-4A93-B442-0A6F6B7B1445}"/>
    <cellStyle name="Normal 5 5 3 3" xfId="25744" xr:uid="{5F1DEBFE-17BB-4417-992C-1D175D43F2A5}"/>
    <cellStyle name="Normal 5 5 3 3 2" xfId="36442" xr:uid="{95116842-72D3-4FB2-ABD1-4FC11E803190}"/>
    <cellStyle name="Normal 5 5 3 4" xfId="25745" xr:uid="{9F9893B9-935B-427C-BB37-F23ACFFC013B}"/>
    <cellStyle name="Normal 5 5 3 4 2" xfId="33723" xr:uid="{4C559A9C-40E8-477C-BEED-02892C30229F}"/>
    <cellStyle name="Normal 5 5 3 5" xfId="25746" xr:uid="{E46574BE-20DB-4AA9-AD67-D5EF6F79E05A}"/>
    <cellStyle name="Normal 5 5 3 5 2" xfId="34143" xr:uid="{0D659B33-BCA1-40FF-87AD-87BC0E5C421C}"/>
    <cellStyle name="Normal 5 5 3 6" xfId="33734" xr:uid="{72D93344-C7B9-472F-B1BF-BBE0852AA0A0}"/>
    <cellStyle name="Normal 5 5 4" xfId="24268" xr:uid="{6EAD719A-16EB-4C18-BFC0-F6F5008BDECB}"/>
    <cellStyle name="Normal 5 5 4 2" xfId="24747" xr:uid="{A0943758-11E6-4D60-9021-3891209D8827}"/>
    <cellStyle name="Normal 5 5 4 2 2" xfId="36188" xr:uid="{4B655972-FB0C-45D2-9A74-BA1966B82CAA}"/>
    <cellStyle name="Normal 5 5 4 3" xfId="25747" xr:uid="{FB9DCF77-1E2C-45E0-97A9-BDF978D8C453}"/>
    <cellStyle name="Normal 5 5 4 3 2" xfId="33864" xr:uid="{73F32D1D-F059-40AC-8CAF-D074F41CB7BE}"/>
    <cellStyle name="Normal 5 5 4 4" xfId="25748" xr:uid="{5A32F35C-1288-4570-977E-3257CA8C8BBB}"/>
    <cellStyle name="Normal 5 5 4 4 2" xfId="33957" xr:uid="{E8A1CFD8-80AC-4050-B9A1-0553AE56B2B3}"/>
    <cellStyle name="Normal 5 5 4 5" xfId="25749" xr:uid="{7BB57696-9835-4F63-B546-65ED54F53F3F}"/>
    <cellStyle name="Normal 5 5 4 5 2" xfId="36107" xr:uid="{6B7FAC6F-8EF9-4DEE-AA69-7E45A96E4861}"/>
    <cellStyle name="Normal 5 5 4 6" xfId="36831" xr:uid="{F6D9D819-890D-4815-B4D2-A7D9DDB03168}"/>
    <cellStyle name="Normal 5 5 5" xfId="24550" xr:uid="{2EA25525-260C-450F-8CD1-D71385B47845}"/>
    <cellStyle name="Normal 5 5 5 2" xfId="33899" xr:uid="{A2010335-E0A8-4553-9D46-5A52B04E327A}"/>
    <cellStyle name="Normal 5 5 6" xfId="25750" xr:uid="{88954A9E-38B7-4374-A5C1-1DD1416A6F8F}"/>
    <cellStyle name="Normal 5 5 6 2" xfId="36513" xr:uid="{9766B304-36CC-4387-879B-9F8BE7508BD2}"/>
    <cellStyle name="Normal 5 5 7" xfId="25751" xr:uid="{3D8BC8F1-BD66-4C99-B5F6-83B44C5D2AE2}"/>
    <cellStyle name="Normal 5 5 7 2" xfId="35891" xr:uid="{72AD9D2A-1E47-4BB8-B491-81C02E4036CD}"/>
    <cellStyle name="Normal 5 5 8" xfId="25752" xr:uid="{E8034E43-0815-49BA-9F29-9FE4006F4091}"/>
    <cellStyle name="Normal 5 5 8 2" xfId="36333" xr:uid="{EBDA0519-AC4B-4AC3-AB29-C57BBEC28C93}"/>
    <cellStyle name="Normal 5 5 9" xfId="24264" xr:uid="{A266F28F-D2A9-48F5-B81A-FB8926D5C97C}"/>
    <cellStyle name="Normal 5 6" xfId="14538" xr:uid="{8056A176-0456-417A-9FCE-C95C738C704D}"/>
    <cellStyle name="Normal 5 6 2" xfId="24270" xr:uid="{4A4EF296-51DA-473B-94A4-9321D4F6B41A}"/>
    <cellStyle name="Normal 5 6 2 2" xfId="24667" xr:uid="{844F5DCF-F892-4FDD-B785-53AFB9BFF871}"/>
    <cellStyle name="Normal 5 6 2 2 2" xfId="33783" xr:uid="{7894408F-7CCE-4782-90A2-E9C31A66DA4C}"/>
    <cellStyle name="Normal 5 6 2 3" xfId="25753" xr:uid="{669C5876-406D-477B-BA3C-6F385B165F48}"/>
    <cellStyle name="Normal 5 6 2 3 2" xfId="33774" xr:uid="{6D16801C-5564-473E-AC8C-0203EFCBB0CA}"/>
    <cellStyle name="Normal 5 6 2 4" xfId="25754" xr:uid="{FDB7B4FC-7217-4346-8C05-61B8F0149500}"/>
    <cellStyle name="Normal 5 6 2 4 2" xfId="36851" xr:uid="{EB9399BE-724B-43DA-AC37-EEAFC4D400F1}"/>
    <cellStyle name="Normal 5 6 2 5" xfId="25755" xr:uid="{E5B67F90-0218-4B87-8085-2D69D3DCEC9A}"/>
    <cellStyle name="Normal 5 6 2 5 2" xfId="36231" xr:uid="{8F6848F1-BA80-41A1-A5C4-439FFDB77B7B}"/>
    <cellStyle name="Normal 5 6 2 6" xfId="36617" xr:uid="{F558948C-86DA-437D-B544-DFCAF45213D8}"/>
    <cellStyle name="Normal 5 6 3" xfId="24561" xr:uid="{A85B3096-80A2-43FD-8698-B42EE7469980}"/>
    <cellStyle name="Normal 5 6 3 2" xfId="36580" xr:uid="{421629DF-9252-4567-A075-0B1D8BA91E14}"/>
    <cellStyle name="Normal 5 6 4" xfId="25756" xr:uid="{0E5562A8-8E3C-4FAF-B28A-2D2C598F3537}"/>
    <cellStyle name="Normal 5 6 4 2" xfId="36636" xr:uid="{51FDC081-A00D-49D8-8FE6-013C900C8A0D}"/>
    <cellStyle name="Normal 5 6 5" xfId="25757" xr:uid="{CD973431-F5ED-4ECB-99E4-041C0757C13D}"/>
    <cellStyle name="Normal 5 6 5 2" xfId="36016" xr:uid="{F84D7BE1-9B77-421A-A8E4-3055A2DFF380}"/>
    <cellStyle name="Normal 5 6 6" xfId="25758" xr:uid="{079890CB-1AAA-415C-AEA9-7280CB0C6ADC}"/>
    <cellStyle name="Normal 5 6 6 2" xfId="36459" xr:uid="{F37221D4-2162-46CE-A6C4-2BA98DFEBEAB}"/>
    <cellStyle name="Normal 5 6 7" xfId="24269" xr:uid="{4609D39A-963D-410B-8D2D-313655052F6D}"/>
    <cellStyle name="Normal 5 6 8" xfId="36211" xr:uid="{E70CCDB0-A635-486A-858E-742BA3EF02A5}"/>
    <cellStyle name="Normal 5 7" xfId="16813" xr:uid="{B27D4907-48D6-4592-9F13-0CB1D8F170AD}"/>
    <cellStyle name="Normal 5 7 2" xfId="24652" xr:uid="{4794F273-0582-4645-ADE9-A834C8E4DE49}"/>
    <cellStyle name="Normal 5 7 2 2" xfId="34128" xr:uid="{0BC05CD1-E7BE-4663-BB06-D2A9DD8D5E30}"/>
    <cellStyle name="Normal 5 7 3" xfId="25759" xr:uid="{0E84B938-8983-42CF-A5F8-765293099A91}"/>
    <cellStyle name="Normal 5 7 3 2" xfId="33831" xr:uid="{EC7B3BD2-7E92-4A3F-BEC7-65DA4D27FE0A}"/>
    <cellStyle name="Normal 5 7 4" xfId="25760" xr:uid="{2BFDC5EB-563B-423C-AB0E-3EAAA1BD9263}"/>
    <cellStyle name="Normal 5 7 4 2" xfId="33960" xr:uid="{2BE76E33-D962-494A-B6C0-85AEF3A92886}"/>
    <cellStyle name="Normal 5 7 5" xfId="25761" xr:uid="{8EDA4F81-F382-46D8-BE9A-6301D4598FF0}"/>
    <cellStyle name="Normal 5 7 5 2" xfId="36776" xr:uid="{4837AAC1-FBD0-4878-9107-EDC4F9B1BE31}"/>
    <cellStyle name="Normal 5 7 6" xfId="24271" xr:uid="{10EF86DE-FE51-411F-87CB-F083404956FB}"/>
    <cellStyle name="Normal 5 7 7" xfId="35996" xr:uid="{E951F130-018C-4455-A223-A4523781B835}"/>
    <cellStyle name="Normal 5 8" xfId="19088" xr:uid="{6AB07B06-28DE-4B04-87D6-3D9D953035B9}"/>
    <cellStyle name="Normal 5 8 2" xfId="24709" xr:uid="{AD2F3508-5757-4AA0-9765-6871A99F5FB4}"/>
    <cellStyle name="Normal 5 8 2 2" xfId="36642" xr:uid="{CDC36255-5281-4CBD-AD75-174D47CF0D8B}"/>
    <cellStyle name="Normal 5 8 3" xfId="25762" xr:uid="{A1BF72A5-B96E-4202-A318-235FB10A3DE7}"/>
    <cellStyle name="Normal 5 8 3 2" xfId="36158" xr:uid="{72BC96B2-0706-4E38-8235-55D243B9324B}"/>
    <cellStyle name="Normal 5 8 4" xfId="25763" xr:uid="{82757D53-B0A9-4CEE-BD6C-B7529D5CD0DF}"/>
    <cellStyle name="Normal 5 8 4 2" xfId="36565" xr:uid="{C2E24594-6091-4DD4-8C9F-E4C9A5A0E3FE}"/>
    <cellStyle name="Normal 5 8 5" xfId="25764" xr:uid="{B337E9B8-2E2D-4C26-9E32-7B94225D702A}"/>
    <cellStyle name="Normal 5 8 5 2" xfId="35943" xr:uid="{8A8997B4-EE40-426D-A88B-C0B58BF230B1}"/>
    <cellStyle name="Normal 5 8 6" xfId="24272" xr:uid="{6E676EAF-7393-44F7-9EC1-E3C3F76E123B}"/>
    <cellStyle name="Normal 5 8 7" xfId="37033" xr:uid="{6189648E-EB4E-468B-9B14-F3BD49B787D2}"/>
    <cellStyle name="Normal 5 9" xfId="24273" xr:uid="{3179FF6D-CA22-4063-B1BF-86BC66F919E2}"/>
    <cellStyle name="Normal 5 9 2" xfId="24769" xr:uid="{699F4D78-5B1D-4D01-8D0F-4252ACE69032}"/>
    <cellStyle name="Normal 5 9 2 2" xfId="33987" xr:uid="{C46FF7D5-BD6F-4551-AF66-2F71E2B0596F}"/>
    <cellStyle name="Normal 5 9 3" xfId="25765" xr:uid="{01C5C940-F23C-4DEC-BFEF-9CDE837671DB}"/>
    <cellStyle name="Normal 5 9 3 2" xfId="36386" xr:uid="{0234C784-7C6C-4F8E-B9C3-0C1BCD5921D5}"/>
    <cellStyle name="Normal 5 9 4" xfId="25766" xr:uid="{6AA11ABB-CB10-42C2-85F2-8F17F91959C1}"/>
    <cellStyle name="Normal 5 9 4 2" xfId="33797" xr:uid="{4B410875-BB15-4CB2-A97B-9354DA7E9426}"/>
    <cellStyle name="Normal 5 9 5" xfId="25767" xr:uid="{79EE01D3-9F92-4F63-A55A-E707C811B979}"/>
    <cellStyle name="Normal 5 9 5 2" xfId="34138" xr:uid="{B4372745-E414-45A3-B1A8-6EA8AFFC7439}"/>
    <cellStyle name="Normal 5 9 6" xfId="36439" xr:uid="{C7074FC1-1A00-49F3-B863-89B49D24B5C6}"/>
    <cellStyle name="Normal 50" xfId="23432" xr:uid="{32AA8FEB-4491-49E8-AD9C-09860CE4A60C}"/>
    <cellStyle name="Normal 50 2" xfId="23645" xr:uid="{45A06001-C035-439B-A4E8-2422B1C4A44F}"/>
    <cellStyle name="Normal 50 2 2" xfId="32862" xr:uid="{FEBD4844-70D8-4400-A01E-A0EAFD2EF4E6}"/>
    <cellStyle name="Normal 50 3" xfId="25015" xr:uid="{1C75896A-DBF4-4501-A17F-CA6EDE5570E9}"/>
    <cellStyle name="Normal 50 4" xfId="32714" xr:uid="{6417D984-FFE0-491A-9388-FFB9C8737088}"/>
    <cellStyle name="Normal 50 5" xfId="36477" xr:uid="{57D42B95-11C6-4A5C-A88B-92A91FCDCC5E}"/>
    <cellStyle name="Normal 51" xfId="23433" xr:uid="{E659A8DB-0BB3-4470-BC6A-244EF7F21926}"/>
    <cellStyle name="Normal 51 2" xfId="23646" xr:uid="{9B39CFBB-928A-4E23-8D5A-8E292D07EA28}"/>
    <cellStyle name="Normal 51 2 2" xfId="32863" xr:uid="{C3B16ADB-1C5C-4528-8889-B272CC04EF1C}"/>
    <cellStyle name="Normal 51 3" xfId="25016" xr:uid="{A12838F5-7DEA-4330-94F1-EB1501181AAF}"/>
    <cellStyle name="Normal 51 4" xfId="32715" xr:uid="{01A53F34-9F91-49A4-938E-D900358D9880}"/>
    <cellStyle name="Normal 51 5" xfId="35855" xr:uid="{BE11D6A8-1528-4B79-A065-F52DCA62C0D2}"/>
    <cellStyle name="Normal 52" xfId="23434" xr:uid="{C6B92E78-4D57-40CA-95FB-75148DF7CCF8}"/>
    <cellStyle name="Normal 52 2" xfId="23647" xr:uid="{A9010EB0-6B19-43CB-8A5D-A6F4F574B1F2}"/>
    <cellStyle name="Normal 52 2 2" xfId="32864" xr:uid="{05C99160-8398-4ACA-B10E-284AF839ABE2}"/>
    <cellStyle name="Normal 52 3" xfId="25017" xr:uid="{F1CBDFAB-BCE4-43B6-8C99-6896BBF52B91}"/>
    <cellStyle name="Normal 52 4" xfId="32716" xr:uid="{10820215-535C-4E39-8632-50D7DD248DD2}"/>
    <cellStyle name="Normal 52 5" xfId="33902" xr:uid="{C85479CB-6519-4928-806E-F9B448CF09FA}"/>
    <cellStyle name="Normal 53" xfId="23435" xr:uid="{127202D4-A9E6-4DB6-BF9E-B6ED1D4B88D0}"/>
    <cellStyle name="Normal 53 2" xfId="23648" xr:uid="{505F48C6-D91B-426E-9644-D5D0FB5EDFC0}"/>
    <cellStyle name="Normal 53 2 2" xfId="32865" xr:uid="{732CADF6-5879-4114-8C46-571B7EDD835A}"/>
    <cellStyle name="Normal 53 3" xfId="25018" xr:uid="{9E06A84C-EA55-4FEA-83B6-2738EBF3B2B1}"/>
    <cellStyle name="Normal 53 4" xfId="32717" xr:uid="{711182E4-EA0A-414D-9153-14C9FA40E19F}"/>
    <cellStyle name="Normal 53 5" xfId="36785" xr:uid="{94E3A8B2-A121-40F8-ADFC-1DC0007AE98A}"/>
    <cellStyle name="Normal 54" xfId="23436" xr:uid="{2CF2C436-90FF-4750-B93A-AC40FF58CE1B}"/>
    <cellStyle name="Normal 54 2" xfId="23649" xr:uid="{37133B4E-D9A7-44BD-B115-6A6C5345A80C}"/>
    <cellStyle name="Normal 54 2 2" xfId="32866" xr:uid="{6DA1A8CF-2D9B-4429-B01A-BE6339A9C5EA}"/>
    <cellStyle name="Normal 54 3" xfId="25019" xr:uid="{5293AFB7-CD35-4FCA-98A1-932140520F75}"/>
    <cellStyle name="Normal 54 4" xfId="32718" xr:uid="{7BBFF30B-7873-4FB0-84D0-BC8F312D1B8D}"/>
    <cellStyle name="Normal 54 5" xfId="36166" xr:uid="{422859B6-C2D1-4367-8366-BE5526BBEE72}"/>
    <cellStyle name="Normal 55" xfId="23438" xr:uid="{34B99EE8-CEFD-4B23-970B-4009E84C786E}"/>
    <cellStyle name="Normal 55 2" xfId="23651" xr:uid="{672F314B-80F4-48F6-88FA-AAD906590A58}"/>
    <cellStyle name="Normal 55 2 2" xfId="32868" xr:uid="{91E7C670-6A89-45FE-B5FD-85597F1E9A99}"/>
    <cellStyle name="Normal 55 3" xfId="25020" xr:uid="{D19CCB57-0D67-4214-8ACE-10B90E24D7C8}"/>
    <cellStyle name="Normal 55 4" xfId="32720" xr:uid="{85A68232-03C1-4FF3-BC6D-08FFBF704437}"/>
    <cellStyle name="Normal 55 5" xfId="36572" xr:uid="{CACA74AF-53D9-411E-9EF2-C41856BFB4C6}"/>
    <cellStyle name="Normal 56" xfId="23439" xr:uid="{927696E2-C25E-4156-BEB5-49D1FA11BFA5}"/>
    <cellStyle name="Normal 56 2" xfId="23652" xr:uid="{EDA4AE90-CB66-40CA-9301-8AB877751864}"/>
    <cellStyle name="Normal 56 2 2" xfId="32869" xr:uid="{E972E3A6-290C-44B3-875E-90F7C3ACBD70}"/>
    <cellStyle name="Normal 56 3" xfId="25021" xr:uid="{6FE34460-C008-4DA3-B3A1-5B9FBDB7E6B9}"/>
    <cellStyle name="Normal 56 4" xfId="32721" xr:uid="{81635B32-F03D-441F-9F63-D1D72C8FE832}"/>
    <cellStyle name="Normal 56 5" xfId="35951" xr:uid="{3F907826-F844-4B44-9C63-6660E02F67D7}"/>
    <cellStyle name="Normal 57" xfId="23440" xr:uid="{6C3C0F41-B8A5-4E1F-8C36-7FCFBEF27C2C}"/>
    <cellStyle name="Normal 57 2" xfId="23653" xr:uid="{5EAE6C4A-B540-48D2-B5D8-AE13EABBCCD6}"/>
    <cellStyle name="Normal 57 2 2" xfId="32870" xr:uid="{F7B22B0B-404D-4FCB-A43A-DCB26C28C5CF}"/>
    <cellStyle name="Normal 57 3" xfId="25022" xr:uid="{72920CCB-49BE-45C1-BACB-94D561DE6C5B}"/>
    <cellStyle name="Normal 57 4" xfId="32722" xr:uid="{CE69017A-D2BE-4592-BBB5-105854985D60}"/>
    <cellStyle name="Normal 57 5" xfId="36998" xr:uid="{03B3470A-A11C-4956-B4BE-DAC64CE354F9}"/>
    <cellStyle name="Normal 58" xfId="23441" xr:uid="{6F822B3E-46A3-4D2B-A270-7820C14BD680}"/>
    <cellStyle name="Normal 58 2" xfId="23654" xr:uid="{35AA965F-1C06-4498-A4D7-D2501FA69C79}"/>
    <cellStyle name="Normal 58 2 2" xfId="32871" xr:uid="{EBA8268A-A375-4FCF-91CA-8B39C3C5ECF0}"/>
    <cellStyle name="Normal 58 3" xfId="25023" xr:uid="{ACAE5F4F-F28D-4C3A-AC2A-89C7602CEED8}"/>
    <cellStyle name="Normal 58 4" xfId="32723" xr:uid="{8ED38180-F66B-47C6-B0F6-C6381838B347}"/>
    <cellStyle name="Normal 58 5" xfId="36394" xr:uid="{00DFF225-ADE3-49AD-AE14-84FEFDCC0CB7}"/>
    <cellStyle name="Normal 59" xfId="23442" xr:uid="{6663F5E3-A844-4EEF-8400-F685B5665ACB}"/>
    <cellStyle name="Normal 59 2" xfId="23655" xr:uid="{4283D2DF-7F8B-443D-B990-68187A20DE68}"/>
    <cellStyle name="Normal 59 2 2" xfId="32872" xr:uid="{94424092-0644-43B8-895D-85F66FBEE486}"/>
    <cellStyle name="Normal 59 3" xfId="25024" xr:uid="{6B135078-EDBD-49CD-B8B5-D92C2154AB0C}"/>
    <cellStyle name="Normal 59 4" xfId="32724" xr:uid="{A07F6498-A64B-453D-B474-FFC112CEF3BD}"/>
    <cellStyle name="Normal 59 5" xfId="33710" xr:uid="{7EAEEF44-079C-4E03-AFB6-705FB8E4A31C}"/>
    <cellStyle name="Normal 6" xfId="362" xr:uid="{403E7834-E15B-443D-BC83-4E407A070184}"/>
    <cellStyle name="Normal 6 2" xfId="422" xr:uid="{A766A42D-E5A5-4F43-86BC-655A07B65DC1}"/>
    <cellStyle name="Normal 6 2 2" xfId="23570" xr:uid="{F0C130C9-C803-4B1C-9FFE-EA06DCE2B867}"/>
    <cellStyle name="Normal 6 2 2 2" xfId="28803" xr:uid="{9634864B-FBEC-4696-A427-D62C51B68CFF}"/>
    <cellStyle name="Normal 6 2 2 3" xfId="32799" xr:uid="{59FBA00F-5D9D-4ECD-A743-32097177816E}"/>
    <cellStyle name="Normal 6 2 3" xfId="24906" xr:uid="{F909AA6F-A8B5-4982-8B38-2A91F30C0776}"/>
    <cellStyle name="Normal 6 3" xfId="23262" xr:uid="{74BAAE31-88C6-4BF6-872E-3E46CCD48DA2}"/>
    <cellStyle name="Normal 6 3 2" xfId="24952" xr:uid="{A6EF2347-1D6C-42DC-A69B-54A0ABFE6764}"/>
    <cellStyle name="Normal 6 3 3" xfId="32656" xr:uid="{FB1265B2-19F3-412C-9116-612198181E80}"/>
    <cellStyle name="Normal 6 3 4" xfId="33753" xr:uid="{32492C4C-5EA6-415F-9125-053C99B2003B}"/>
    <cellStyle name="Normal 6 4" xfId="24964" xr:uid="{94FB23E8-9B37-4476-AB0D-A28E70A7A096}"/>
    <cellStyle name="Normal 6 4 2" xfId="36493" xr:uid="{36C76E5E-475E-4FC7-889D-76D7D85C1266}"/>
    <cellStyle name="Normal 6 5" xfId="28756" xr:uid="{93CFD730-97B2-4A0C-8599-4E8DD50C0F4A}"/>
    <cellStyle name="Normal 6 6" xfId="23978" xr:uid="{FE390B70-1344-4517-8CAD-872E8A807FF2}"/>
    <cellStyle name="Normal 60" xfId="23445" xr:uid="{8F0FA2F7-A817-41E8-9359-D1CC42B73428}"/>
    <cellStyle name="Normal 60 2" xfId="23657" xr:uid="{20445C23-DA31-4CD8-AA32-9CBF0BC18AF1}"/>
    <cellStyle name="Normal 60 2 2" xfId="32874" xr:uid="{516369F4-18AD-4D15-B4B0-143FD2C56E89}"/>
    <cellStyle name="Normal 60 3" xfId="25025" xr:uid="{EC39BFFB-0EAC-481E-8E27-11F756785354}"/>
    <cellStyle name="Normal 60 4" xfId="32726" xr:uid="{3BAE0306-9804-4842-9027-E7997CE2F030}"/>
    <cellStyle name="Normal 60 5" xfId="34086" xr:uid="{A108421D-302F-4ECE-A021-8060A3E85FE3}"/>
    <cellStyle name="Normal 61" xfId="23447" xr:uid="{B907DDC5-6A34-42A1-9BA2-C692D06B08C1}"/>
    <cellStyle name="Normal 61 2" xfId="23659" xr:uid="{1DDBFE42-B199-4D51-87BC-99823F657D3E}"/>
    <cellStyle name="Normal 61 2 2" xfId="32876" xr:uid="{8B28EC43-C316-48AA-AEDB-0963FA9794AD}"/>
    <cellStyle name="Normal 61 3" xfId="25026" xr:uid="{E904C200-8596-4EE7-B22F-89FF608BCF91}"/>
    <cellStyle name="Normal 61 4" xfId="32728" xr:uid="{74677756-B57D-4D6F-B318-7CCC04D18473}"/>
    <cellStyle name="Normal 61 5" xfId="36747" xr:uid="{1E97A7A2-B704-452C-A897-4B37530D9433}"/>
    <cellStyle name="Normal 62" xfId="23451" xr:uid="{AFE65236-F135-4966-BA3A-021A0DA7061C}"/>
    <cellStyle name="Normal 62 2" xfId="23663" xr:uid="{68173392-CBBF-4A17-9C92-2128BDD1DBAA}"/>
    <cellStyle name="Normal 62 2 2" xfId="32877" xr:uid="{AEF30E5B-2CBC-4C3B-BB3A-6C2B0FF8A545}"/>
    <cellStyle name="Normal 62 3" xfId="25027" xr:uid="{8C9E0F10-1756-4104-9573-10DCDCDAB08A}"/>
    <cellStyle name="Normal 62 4" xfId="32729" xr:uid="{FDEF5E62-E71A-4ABC-8558-58667F69B8F1}"/>
    <cellStyle name="Normal 62 5" xfId="36970" xr:uid="{EBFE8057-DF08-46E3-972C-FB25C12A2B44}"/>
    <cellStyle name="Normal 63" xfId="23454" xr:uid="{1609A133-5C73-449A-ADFE-9E38D9A3D70C}"/>
    <cellStyle name="Normal 63 2" xfId="23666" xr:uid="{0807E732-7762-499E-8AAB-B5D790A966F5}"/>
    <cellStyle name="Normal 63 2 2" xfId="32880" xr:uid="{D4882070-2AE1-4417-90AC-D4C64239D952}"/>
    <cellStyle name="Normal 63 3" xfId="25028" xr:uid="{9113A30F-FD62-481E-8AE5-5D6DBF1D2F24}"/>
    <cellStyle name="Normal 63 4" xfId="32732" xr:uid="{1BCF6EB1-4BB4-4B7F-908F-33E00B955D81}"/>
    <cellStyle name="Normal 63 5" xfId="36354" xr:uid="{1AF67724-8693-4B3C-A975-A73C3FD5C5A5}"/>
    <cellStyle name="Normal 64" xfId="23456" xr:uid="{C7C6F048-6976-4D09-BBBE-FAD19BDB9747}"/>
    <cellStyle name="Normal 64 2" xfId="23669" xr:uid="{04398C1D-98FD-4CE8-AA92-67ADEED79E65}"/>
    <cellStyle name="Normal 64 2 2" xfId="32883" xr:uid="{EB411EB7-563B-4CC2-A8B2-FFEB209C0EA1}"/>
    <cellStyle name="Normal 64 3" xfId="25029" xr:uid="{0EB0F793-6012-4789-AB65-10D63961666F}"/>
    <cellStyle name="Normal 64 4" xfId="32735" xr:uid="{3063B4C0-7913-4A63-8682-FC0F85729A72}"/>
    <cellStyle name="Normal 64 5" xfId="33735" xr:uid="{0E145025-E44A-4628-B0F5-0274EA33FB56}"/>
    <cellStyle name="Normal 65" xfId="23460" xr:uid="{BC9C410F-166A-4BA7-B103-5EC932D5224B}"/>
    <cellStyle name="Normal 65 2" xfId="23468" xr:uid="{D30F61FA-759A-495F-9968-B7B8C8A8BCA3}"/>
    <cellStyle name="Normal 65 2 2" xfId="23681" xr:uid="{AB14A207-3A97-44C7-8140-90DB513A6512}"/>
    <cellStyle name="Normal 65 2 2 2" xfId="32892" xr:uid="{F26AC512-8896-42BF-9AEE-C0280AA8C90F}"/>
    <cellStyle name="Normal 65 2 3" xfId="32744" xr:uid="{EFEF1CFD-26CC-4F7B-B91F-95B1417F988F}"/>
    <cellStyle name="Normal 65 3" xfId="23672" xr:uid="{B1F6FA06-7BE7-44A2-A873-431B962173E7}"/>
    <cellStyle name="Normal 65 3 2" xfId="32886" xr:uid="{A387D26A-31CE-462D-B85C-AA24B53E0606}"/>
    <cellStyle name="Normal 65 4" xfId="25032" xr:uid="{62FB0927-9815-4AC5-8415-E7A686EBD3C0}"/>
    <cellStyle name="Normal 65 5" xfId="32738" xr:uid="{E46E8296-8679-40B9-9E51-96FF167A0ABB}"/>
    <cellStyle name="Normal 65 6" xfId="36604" xr:uid="{827B74CA-2279-4EEC-B608-20E44D19DF49}"/>
    <cellStyle name="Normal 66" xfId="23463" xr:uid="{5AA7AFF3-4AA0-4691-A08E-F9456DCA6548}"/>
    <cellStyle name="Normal 66 2" xfId="23675" xr:uid="{D1F72478-2A37-4667-BC26-395E00E3F6EF}"/>
    <cellStyle name="Normal 66 3" xfId="25033" xr:uid="{06EE3E96-7B6D-478A-8275-3F88312F9205}"/>
    <cellStyle name="Normal 66 4" xfId="35982" xr:uid="{A0BE6B81-C3D6-4B57-9783-A6415319FB7A}"/>
    <cellStyle name="Normal 67" xfId="23466" xr:uid="{7B53375A-E9DB-48DC-AB19-2A4228EC158B}"/>
    <cellStyle name="Normal 67 2" xfId="23678" xr:uid="{3A64464E-9790-491E-A8F3-27FC1E920E7B}"/>
    <cellStyle name="Normal 67 2 2" xfId="32889" xr:uid="{541A2CB5-B3FC-4923-B5C8-741A1AD02158}"/>
    <cellStyle name="Normal 67 3" xfId="26340" xr:uid="{86C3AD07-56E2-4970-B213-6973BA65FB02}"/>
    <cellStyle name="Normal 67 4" xfId="32741" xr:uid="{0F755228-A5FB-4C3F-9D93-6929CCA3F5AA}"/>
    <cellStyle name="Normal 67 5" xfId="37222" xr:uid="{3D87EEA7-2134-4EDB-A270-F4815F38588B}"/>
    <cellStyle name="Normal 68" xfId="23471" xr:uid="{5C7D445B-3F47-4E59-BC63-EA726B177287}"/>
    <cellStyle name="Normal 68 2" xfId="23684" xr:uid="{FB45C494-9FB5-416F-B90E-7B792A7A9881}"/>
    <cellStyle name="Normal 68 2 2" xfId="32895" xr:uid="{D26F761A-0846-418B-A9A7-330C8A3B0503}"/>
    <cellStyle name="Normal 68 3" xfId="26342" xr:uid="{FCF0A28E-E550-4E08-8260-D68A017D7A04}"/>
    <cellStyle name="Normal 68 4" xfId="32747" xr:uid="{AE5AC0BE-0945-45B2-A54E-4C5A9F74D53D}"/>
    <cellStyle name="Normal 68 5" xfId="37224" xr:uid="{F022B317-DD66-4064-A59F-86678E123770}"/>
    <cellStyle name="Normal 69" xfId="23475" xr:uid="{1D88FB8C-20D5-4518-AD16-87FB2448685A}"/>
    <cellStyle name="Normal 69 2" xfId="23689" xr:uid="{BCBC9C4F-330D-4A4D-B307-49E13B2AC53F}"/>
    <cellStyle name="Normal 69 2 2" xfId="32898" xr:uid="{00C89E90-0D35-4148-8000-F65050AE935B}"/>
    <cellStyle name="Normal 69 3" xfId="26347" xr:uid="{9CA77BAC-2539-451E-A78C-492E5C5D66F7}"/>
    <cellStyle name="Normal 69 4" xfId="32750" xr:uid="{FD491A6B-9A28-40DD-A58B-72DFE99B1B90}"/>
    <cellStyle name="Normal 69 5" xfId="37228" xr:uid="{02196540-E04C-4B39-9CAE-0C6398346E99}"/>
    <cellStyle name="Normal 7" xfId="407" xr:uid="{AC706E4C-D234-4855-A904-D3587336AE87}"/>
    <cellStyle name="Normal 7 10" xfId="24953" xr:uid="{0407AF84-CAF0-4A06-A845-38ACAB9529C6}"/>
    <cellStyle name="Normal 7 10 2" xfId="36773" xr:uid="{7D718D29-E6D0-4204-8D6B-47CD3D084B29}"/>
    <cellStyle name="Normal 7 11" xfId="24966" xr:uid="{230154B7-5F86-4999-84CB-3C75F0B82507}"/>
    <cellStyle name="Normal 7 11 2" xfId="33703" xr:uid="{D0D204B3-EA43-43CF-8705-9A18ECBF3CCD}"/>
    <cellStyle name="Normal 7 12" xfId="25768" xr:uid="{26709F50-1032-447B-93B5-4997975F3860}"/>
    <cellStyle name="Normal 7 12 2" xfId="36795" xr:uid="{9372269C-70A7-4FD4-BC2B-519A9B181BA9}"/>
    <cellStyle name="Normal 7 13" xfId="25769" xr:uid="{64C3ACA2-8399-4EDF-88AE-FEF556D18E62}"/>
    <cellStyle name="Normal 7 13 2" xfId="36178" xr:uid="{67D5C698-4C41-4B87-9C9F-F63F5FDD1B9D}"/>
    <cellStyle name="Normal 7 14" xfId="28789" xr:uid="{19B09309-577B-40D0-A449-431A780C72CB}"/>
    <cellStyle name="Normal 7 15" xfId="23979" xr:uid="{20A6D4B1-4D82-4E15-9560-067B6BDBA170}"/>
    <cellStyle name="Normal 7 16" xfId="36170" xr:uid="{D6EEAE93-E4C6-4D6A-93AE-9C2C90C06F80}"/>
    <cellStyle name="Normal 7 2" xfId="23584" xr:uid="{86ED999D-E640-445C-98EB-AD13E86A6BC3}"/>
    <cellStyle name="Normal 7 2 10" xfId="25770" xr:uid="{34DC1F65-29F7-4B4B-B5A6-336471FCE6E0}"/>
    <cellStyle name="Normal 7 2 10 2" xfId="36582" xr:uid="{D4B0E731-F031-421B-99D3-7EE9E268B7D0}"/>
    <cellStyle name="Normal 7 2 11" xfId="25771" xr:uid="{CC93028D-63AC-433B-B23B-835B376C9A5B}"/>
    <cellStyle name="Normal 7 2 11 2" xfId="35961" xr:uid="{6699465F-F97A-4067-90D8-E7EDF4542E5F}"/>
    <cellStyle name="Normal 7 2 12" xfId="24275" xr:uid="{5594CF7F-1E5F-4D1C-9EA0-24B087212FEB}"/>
    <cellStyle name="Normal 7 2 13" xfId="32803" xr:uid="{4340DFDC-88E2-43DE-A241-E3A6CD6BBFA9}"/>
    <cellStyle name="Normal 7 2 14" xfId="33654" xr:uid="{B9855CDF-EB9F-48C4-A0CA-B809866B2B8A}"/>
    <cellStyle name="Normal 7 2 2" xfId="24276" xr:uid="{D470DCAC-E9BA-4914-BD76-B06F9162B97A}"/>
    <cellStyle name="Normal 7 2 2 2" xfId="24277" xr:uid="{D6BCF3BE-634A-4888-B506-DD09ABE7C87E}"/>
    <cellStyle name="Normal 7 2 2 2 2" xfId="24278" xr:uid="{49976696-C292-4466-BF04-926891111146}"/>
    <cellStyle name="Normal 7 2 2 2 2 2" xfId="24671" xr:uid="{F3D432DC-A17E-4F8D-9F9D-12420A652472}"/>
    <cellStyle name="Normal 7 2 2 2 2 2 2" xfId="36532" xr:uid="{C81CD29E-96EF-4972-9224-F4663CE8B931}"/>
    <cellStyle name="Normal 7 2 2 2 2 3" xfId="25772" xr:uid="{EFF0EC95-B2FB-42DE-A659-A87FD0932532}"/>
    <cellStyle name="Normal 7 2 2 2 2 3 2" xfId="36405" xr:uid="{3140A807-4432-43BE-991E-96AAAF289CE5}"/>
    <cellStyle name="Normal 7 2 2 2 2 4" xfId="25773" xr:uid="{742C2BC0-ED10-4C08-9E68-E3FB8F7B9BB4}"/>
    <cellStyle name="Normal 7 2 2 2 2 4 2" xfId="33713" xr:uid="{4BB66F29-1C8F-4A2D-8F42-3897E7B9B5AF}"/>
    <cellStyle name="Normal 7 2 2 2 2 5" xfId="25774" xr:uid="{C261F6D5-0BAC-4876-8810-9776B0001725}"/>
    <cellStyle name="Normal 7 2 2 2 2 5 2" xfId="34010" xr:uid="{6A0409D8-73BB-46EA-828A-B1FC00403A7C}"/>
    <cellStyle name="Normal 7 2 2 2 2 6" xfId="36122" xr:uid="{ADDC2A25-DD58-404D-BB7A-8BCD3E00E16B}"/>
    <cellStyle name="Normal 7 2 2 2 3" xfId="24600" xr:uid="{CA6A2543-1A60-4408-93F1-AC0E5A8E98AE}"/>
    <cellStyle name="Normal 7 2 2 2 3 2" xfId="36596" xr:uid="{1A95BFF5-4781-4E6B-B75A-92BA6A37E069}"/>
    <cellStyle name="Normal 7 2 2 2 4" xfId="25775" xr:uid="{E001706D-B6E1-40CF-BAE1-FC04ED87F340}"/>
    <cellStyle name="Normal 7 2 2 2 4 2" xfId="36757" xr:uid="{59721B50-B801-454C-A36F-F9087C7DEF82}"/>
    <cellStyle name="Normal 7 2 2 2 5" xfId="25776" xr:uid="{A2292A03-B25C-4319-95CF-608E1C57907F}"/>
    <cellStyle name="Normal 7 2 2 2 5 2" xfId="36138" xr:uid="{AA367F31-E7D9-439E-8A9F-CE0C4D364038}"/>
    <cellStyle name="Normal 7 2 2 2 6" xfId="25777" xr:uid="{E122465E-59FB-4A52-8453-CB8BA16280BB}"/>
    <cellStyle name="Normal 7 2 2 2 6 2" xfId="36545" xr:uid="{ECD23C0D-C0DA-40B4-A4E6-D7518274F3E5}"/>
    <cellStyle name="Normal 7 2 2 2 7" xfId="36741" xr:uid="{57838265-65E0-4637-8E78-CD64CB3026C5}"/>
    <cellStyle name="Normal 7 2 2 3" xfId="24279" xr:uid="{EF120918-7D0C-4E81-8750-DE0CD9AC89C8}"/>
    <cellStyle name="Normal 7 2 2 3 2" xfId="24670" xr:uid="{E2D133D0-9107-4CEA-9873-EFF5CC0D492D}"/>
    <cellStyle name="Normal 7 2 2 3 2 2" xfId="36126" xr:uid="{377E98AE-0312-41E9-B28B-F9BFEA855502}"/>
    <cellStyle name="Normal 7 2 2 3 3" xfId="25778" xr:uid="{ED4C4A08-3545-4F25-8748-1C2D4BAA4AF0}"/>
    <cellStyle name="Normal 7 2 2 3 3 2" xfId="35923" xr:uid="{134FE171-46A6-4EDF-B47C-56228B45D678}"/>
    <cellStyle name="Normal 7 2 2 3 4" xfId="25779" xr:uid="{3BA7B428-F359-419E-BB15-CD8013092B46}"/>
    <cellStyle name="Normal 7 2 2 3 4 2" xfId="36366" xr:uid="{699DFC5D-2993-451A-BA84-2A283827ACB8}"/>
    <cellStyle name="Normal 7 2 2 3 5" xfId="25780" xr:uid="{72927281-F6A5-44B0-9055-B3B195A2D712}"/>
    <cellStyle name="Normal 7 2 2 3 5 2" xfId="33642" xr:uid="{90B34FCC-D9FA-411D-83E6-0BE887457EFE}"/>
    <cellStyle name="Normal 7 2 2 3 6" xfId="36528" xr:uid="{5BC04038-5BA8-4BAF-96F6-8FF261F98805}"/>
    <cellStyle name="Normal 7 2 2 4" xfId="24280" xr:uid="{60C73E32-4FFE-4BC0-8178-1905AE3BD82E}"/>
    <cellStyle name="Normal 7 2 2 4 2" xfId="24748" xr:uid="{5E3D6598-D500-4228-90C9-12E4D8E2C9A3}"/>
    <cellStyle name="Normal 7 2 2 4 2 2" xfId="36593" xr:uid="{12B6E808-6C12-4C76-891D-31BFDD776B9A}"/>
    <cellStyle name="Normal 7 2 2 4 3" xfId="25781" xr:uid="{51AEDFAF-2B2F-4A0E-A8FE-2DA1535DB013}"/>
    <cellStyle name="Normal 7 2 2 4 3 2" xfId="36830" xr:uid="{59FF8D47-6851-4011-9AC1-194338EE7E89}"/>
    <cellStyle name="Normal 7 2 2 4 4" xfId="25782" xr:uid="{71C9590D-78A7-4153-B6FD-3127F8EAAF35}"/>
    <cellStyle name="Normal 7 2 2 4 4 2" xfId="36210" xr:uid="{77CF1A56-93D4-4099-BA57-8DB5C2816C9B}"/>
    <cellStyle name="Normal 7 2 2 4 5" xfId="25783" xr:uid="{EF534AD1-0BD0-474A-810B-43144DECC530}"/>
    <cellStyle name="Normal 7 2 2 4 5 2" xfId="36616" xr:uid="{B097CAFB-60F8-4799-A1A5-11D6B34859B6}"/>
    <cellStyle name="Normal 7 2 2 4 6" xfId="35906" xr:uid="{1C653608-D24B-4A45-ADBC-5F8D74CD95FB}"/>
    <cellStyle name="Normal 7 2 2 5" xfId="24551" xr:uid="{47FE830A-0616-49FD-9FBF-3B4B91118BDD}"/>
    <cellStyle name="Normal 7 2 2 5 2" xfId="36895" xr:uid="{A0A9A540-8E45-463A-A24D-E42E94EB7DE5}"/>
    <cellStyle name="Normal 7 2 2 6" xfId="25784" xr:uid="{CDBC334D-F119-4F9B-961B-2B2BEF833F0F}"/>
    <cellStyle name="Normal 7 2 2 6 2" xfId="35995" xr:uid="{216A345B-A98D-4668-A9AF-B9346FE55B52}"/>
    <cellStyle name="Normal 7 2 2 7" xfId="25785" xr:uid="{734C57E2-CAE4-4308-9E73-70D15A375089}"/>
    <cellStyle name="Normal 7 2 2 7 2" xfId="36438" xr:uid="{8B9FAAA0-BEBC-4622-89FF-D63EDB462B83}"/>
    <cellStyle name="Normal 7 2 2 8" xfId="25786" xr:uid="{5D08989C-087F-4BC9-BBDE-36CD8DEAA59C}"/>
    <cellStyle name="Normal 7 2 2 8 2" xfId="33318" xr:uid="{A8DEDC1D-6557-40C2-A263-AD14968E0226}"/>
    <cellStyle name="Normal 7 2 2 9" xfId="33998" xr:uid="{4037364F-56D8-4BD0-81E9-59E5D19C483E}"/>
    <cellStyle name="Normal 7 2 3" xfId="24281" xr:uid="{8E667136-F80E-4480-A432-525EA9E5FE53}"/>
    <cellStyle name="Normal 7 2 3 2" xfId="24282" xr:uid="{0B355CE7-1933-412C-BB93-D27D2EE1FBE9}"/>
    <cellStyle name="Normal 7 2 3 2 2" xfId="24672" xr:uid="{D849B939-D667-4E72-B892-515F2A403FCF}"/>
    <cellStyle name="Normal 7 2 3 2 2 2" xfId="35910" xr:uid="{491A3C66-A050-4AB9-995F-E92526C20AC3}"/>
    <cellStyle name="Normal 7 2 3 2 3" xfId="25787" xr:uid="{AEEA3306-50DF-4B08-90C9-F827E519069B}"/>
    <cellStyle name="Normal 7 2 3 2 3 2" xfId="34112" xr:uid="{729C9A8A-8987-4007-9294-51A060B532B7}"/>
    <cellStyle name="Normal 7 2 3 2 4" xfId="25788" xr:uid="{E4D3CB84-FA7A-4BF3-B3D6-6B43DC19F1AE}"/>
    <cellStyle name="Normal 7 2 3 2 4 2" xfId="33749" xr:uid="{2FCB3210-6F30-47B4-AACC-007598B8F77A}"/>
    <cellStyle name="Normal 7 2 3 2 5" xfId="25789" xr:uid="{28C85B7F-2324-4D1D-A22C-9394C79F3469}"/>
    <cellStyle name="Normal 7 2 3 2 5 2" xfId="36740" xr:uid="{4496DE75-08D4-41F0-8ADD-BFB395DE7E16}"/>
    <cellStyle name="Normal 7 2 3 2 6" xfId="36349" xr:uid="{00CFED90-DCC9-486C-B55C-6935697F5B8C}"/>
    <cellStyle name="Normal 7 2 3 3" xfId="24579" xr:uid="{8C372F99-4CD3-4BFB-8100-618CD56A6235}"/>
    <cellStyle name="Normal 7 2 3 3 2" xfId="36436" xr:uid="{0D9DEAE1-45CD-4171-90EE-3E0E7B304518}"/>
    <cellStyle name="Normal 7 2 3 4" xfId="25790" xr:uid="{2F1EC82B-F6D9-4745-A9DF-74FBC41F39EA}"/>
    <cellStyle name="Normal 7 2 3 4 2" xfId="36121" xr:uid="{D0D1589E-4AF4-4634-A34B-275299E3C0EE}"/>
    <cellStyle name="Normal 7 2 3 5" xfId="25791" xr:uid="{A6D5D484-BBBB-4CD1-A772-D6CA92D843A3}"/>
    <cellStyle name="Normal 7 2 3 5 2" xfId="36527" xr:uid="{E4B1809C-82D2-4AA4-BC9C-6A790B1F0E19}"/>
    <cellStyle name="Normal 7 2 3 6" xfId="25792" xr:uid="{02EE9515-6AFB-413E-9A0B-77F036607BF2}"/>
    <cellStyle name="Normal 7 2 3 6 2" xfId="35905" xr:uid="{D65D1D99-ABD8-4F80-A88F-3B9B4F823742}"/>
    <cellStyle name="Normal 7 2 3 7" xfId="36965" xr:uid="{1158FEFE-7BAE-496F-905B-0DE7EB8694D7}"/>
    <cellStyle name="Normal 7 2 4" xfId="24283" xr:uid="{7525E459-A68D-4CC7-903F-AECA009AD7EB}"/>
    <cellStyle name="Normal 7 2 4 2" xfId="24669" xr:uid="{D00B6FAB-AFED-4C37-A23B-CC8163CBFFBE}"/>
    <cellStyle name="Normal 7 2 4 2 2" xfId="36745" xr:uid="{E0A2C68E-0D65-4E92-892D-B7E7CFA64568}"/>
    <cellStyle name="Normal 7 2 4 3" xfId="25793" xr:uid="{863B663B-2973-4829-A6CB-0DF36E03220D}"/>
    <cellStyle name="Normal 7 2 4 3 2" xfId="36348" xr:uid="{3C2C1607-7C46-42E9-898E-29BA82197FD0}"/>
    <cellStyle name="Normal 7 2 4 4" xfId="25794" xr:uid="{40A46DB4-79E9-42C7-BBD9-5E9643DD85CD}"/>
    <cellStyle name="Normal 7 2 4 4 2" xfId="33265" xr:uid="{4F668405-FE65-40F1-AA20-865E0C5360EA}"/>
    <cellStyle name="Normal 7 2 4 5" xfId="25795" xr:uid="{1FAFC1F1-755F-458F-A821-25618633F402}"/>
    <cellStyle name="Normal 7 2 4 5 2" xfId="36811" xr:uid="{6ED7D770-66D9-45DD-959F-ABFCEB5A0978}"/>
    <cellStyle name="Normal 7 2 4 6" xfId="33826" xr:uid="{86A34697-9424-415E-AE6E-D7229EA3DBC9}"/>
    <cellStyle name="Normal 7 2 5" xfId="24284" xr:uid="{5063E9C7-FAFE-461B-99BE-4B459C35A472}"/>
    <cellStyle name="Normal 7 2 5 2" xfId="24727" xr:uid="{78CE67C9-3B38-4D7D-8D45-569878D7D490}"/>
    <cellStyle name="Normal 7 2 5 2 2" xfId="36976" xr:uid="{BB05000A-D02B-4EFE-9881-BCAF7A4E82AB}"/>
    <cellStyle name="Normal 7 2 5 3" xfId="25796" xr:uid="{7C33EFB4-AB51-4152-B781-6AD28CF34E1D}"/>
    <cellStyle name="Normal 7 2 5 3 2" xfId="36193" xr:uid="{78D99C16-F6E1-4A4A-BFDC-94D6B146CBE7}"/>
    <cellStyle name="Normal 7 2 5 4" xfId="25797" xr:uid="{D0BEDF9E-6C29-48B6-BC9A-3B3B4FACF3C2}"/>
    <cellStyle name="Normal 7 2 5 4 2" xfId="36597" xr:uid="{88E24AAC-05C5-4951-8F87-4E512FB4507A}"/>
    <cellStyle name="Normal 7 2 5 5" xfId="25798" xr:uid="{8777A7D2-577C-4BDA-AEF0-A4DDE6A0CFA3}"/>
    <cellStyle name="Normal 7 2 5 5 2" xfId="35976" xr:uid="{44C0F1D9-79F6-4A05-B3DA-1F26101A8915}"/>
    <cellStyle name="Normal 7 2 5 6" xfId="36812" xr:uid="{01727FE0-1548-477E-B9C4-4CF1EE00F697}"/>
    <cellStyle name="Normal 7 2 6" xfId="24285" xr:uid="{E8753F1C-C2A7-4346-B459-610D3CCA77B9}"/>
    <cellStyle name="Normal 7 2 6 2" xfId="24774" xr:uid="{81EFEE98-37AE-4A45-8052-23F1D5DA8972}"/>
    <cellStyle name="Normal 7 2 6 2 2" xfId="35882" xr:uid="{33AF90EE-CFF1-4F7A-BF19-19C24F07D1B8}"/>
    <cellStyle name="Normal 7 2 6 3" xfId="25799" xr:uid="{3797FC53-3B0C-4A47-9E2C-69698B8482CE}"/>
    <cellStyle name="Normal 7 2 6 3 2" xfId="36420" xr:uid="{7FB66E29-1AF6-4797-A395-AD578302DE54}"/>
    <cellStyle name="Normal 7 2 6 4" xfId="25800" xr:uid="{193B23CD-0B19-4E7A-8ACA-9A6CC802B1B9}"/>
    <cellStyle name="Normal 7 2 6 4 2" xfId="33716" xr:uid="{361D9883-6E4D-480E-9240-1590FC0BBDFD}"/>
    <cellStyle name="Normal 7 2 6 5" xfId="25801" xr:uid="{2564E98A-FD0B-448F-9EDA-3DE94BBAC733}"/>
    <cellStyle name="Normal 7 2 6 5 2" xfId="33302" xr:uid="{CAF2755F-9334-4E9D-A736-9080A3DD0724}"/>
    <cellStyle name="Normal 7 2 6 6" xfId="36194" xr:uid="{CDC74AEF-338D-4EC5-973B-2EF4A9FCB769}"/>
    <cellStyle name="Normal 7 2 7" xfId="24842" xr:uid="{5E1008EF-5A1D-4F3A-B9CE-F82022C57015}"/>
    <cellStyle name="Normal 7 2 7 2" xfId="25802" xr:uid="{E58067F3-BEA6-434C-BC69-7341E6F15738}"/>
    <cellStyle name="Normal 7 2 7 2 2" xfId="36770" xr:uid="{E5E26CBC-546B-4FA4-8728-C06E82F20876}"/>
    <cellStyle name="Normal 7 2 7 3" xfId="25803" xr:uid="{64A719AD-87C8-481C-901C-BE9CE224567A}"/>
    <cellStyle name="Normal 7 2 7 3 2" xfId="36152" xr:uid="{8CC85308-8510-4C44-BBBA-5749ED125678}"/>
    <cellStyle name="Normal 7 2 7 4" xfId="25804" xr:uid="{14B52AD1-35BE-4F7F-A568-27F67A1503ED}"/>
    <cellStyle name="Normal 7 2 7 4 2" xfId="36559" xr:uid="{8B1C2679-A74E-4724-91E8-F7CB43F6DEB4}"/>
    <cellStyle name="Normal 7 2 7 5" xfId="36183" xr:uid="{06026C5A-DED5-4C24-9EE4-9661E874CE2F}"/>
    <cellStyle name="Normal 7 2 8" xfId="24530" xr:uid="{05216061-90EC-4258-A8DD-D199BE5FF824}"/>
    <cellStyle name="Normal 7 2 8 2" xfId="35926" xr:uid="{5B1A6F46-F96F-44C3-9FB1-5F428C919125}"/>
    <cellStyle name="Normal 7 2 9" xfId="25805" xr:uid="{FEB6A053-AC93-40EF-90A0-04E13DA33D2E}"/>
    <cellStyle name="Normal 7 2 9 2" xfId="35937" xr:uid="{C7935343-4681-44C5-9805-00BF56C37CAC}"/>
    <cellStyle name="Normal 7 3" xfId="23352" xr:uid="{67999F00-3D7B-487A-9585-17A30E702A97}"/>
    <cellStyle name="Normal 7 3 10" xfId="32660" xr:uid="{E1522901-E78F-4C57-9F7F-D617547D1B3B}"/>
    <cellStyle name="Normal 7 3 11" xfId="36598" xr:uid="{2AA3458A-1E7F-4B30-80F9-E026BBE2B34B}"/>
    <cellStyle name="Normal 7 3 2" xfId="24287" xr:uid="{2497BA48-F13D-4114-9578-FB9B7156BE67}"/>
    <cellStyle name="Normal 7 3 2 2" xfId="24288" xr:uid="{B8684DD0-9C5C-4086-A228-B9CBEE702169}"/>
    <cellStyle name="Normal 7 3 2 2 2" xfId="24674" xr:uid="{CA28DAC7-CEA6-462D-A5CC-6464DD2C367D}"/>
    <cellStyle name="Normal 7 3 2 2 2 2" xfId="36352" xr:uid="{9E2A6CF2-BAF4-4B52-9916-AD54851BFAA1}"/>
    <cellStyle name="Normal 7 3 2 2 3" xfId="25806" xr:uid="{3920F5E8-4E9F-40EC-9F01-93AE2298C553}"/>
    <cellStyle name="Normal 7 3 2 2 3 2" xfId="36380" xr:uid="{1C1A454F-F6F3-432E-A1C2-54E51E580F73}"/>
    <cellStyle name="Normal 7 3 2 2 4" xfId="25807" xr:uid="{61CC25C3-0397-43E0-8D08-2A085E0C17DB}"/>
    <cellStyle name="Normal 7 3 2 2 4 2" xfId="33765" xr:uid="{0489D324-4722-4A92-A6EA-A27DBD0F4186}"/>
    <cellStyle name="Normal 7 3 2 2 5" xfId="25808" xr:uid="{1AF3F83B-A3AD-4729-AC85-41E12EEDF7B7}"/>
    <cellStyle name="Normal 7 3 2 2 5 2" xfId="36845" xr:uid="{B96F7DB7-9FDC-4C83-A1E2-281526D0D391}"/>
    <cellStyle name="Normal 7 3 2 2 6" xfId="37017" xr:uid="{8428C3C2-CA13-44C7-9B2C-69EAC2B77BB9}"/>
    <cellStyle name="Normal 7 3 2 3" xfId="24584" xr:uid="{9FEBDFA4-C508-4045-AA5E-9459D138690A}"/>
    <cellStyle name="Normal 7 3 2 3 2" xfId="36119" xr:uid="{B3DC831D-641B-411F-AD26-852F9A4AC3C3}"/>
    <cellStyle name="Normal 7 3 2 4" xfId="25809" xr:uid="{F459CF22-2C70-480B-9522-9B3C5971A84E}"/>
    <cellStyle name="Normal 7 3 2 4 2" xfId="36225" xr:uid="{678296A7-183E-4475-BC66-F7D4AED2B2BD}"/>
    <cellStyle name="Normal 7 3 2 5" xfId="25810" xr:uid="{170B6A0C-F6CE-4860-B90A-D975246F05F4}"/>
    <cellStyle name="Normal 7 3 2 5 2" xfId="36631" xr:uid="{8B9A626B-35C9-4849-8BFB-2C21804BBD24}"/>
    <cellStyle name="Normal 7 3 2 6" xfId="25811" xr:uid="{C9F0B896-36F8-46A7-8A25-0A0D4C091F88}"/>
    <cellStyle name="Normal 7 3 2 6 2" xfId="36010" xr:uid="{ACE8571F-C301-4BF4-8C4C-B2AE06D8F1D6}"/>
    <cellStyle name="Normal 7 3 2 7" xfId="35977" xr:uid="{C3262263-C488-44B7-8D50-605DA1F0E150}"/>
    <cellStyle name="Normal 7 3 3" xfId="24289" xr:uid="{E9195121-2070-4EC6-A00C-22FCCE03173C}"/>
    <cellStyle name="Normal 7 3 3 2" xfId="24673" xr:uid="{662C6949-4F9C-4F48-9CCA-EA93D05EA878}"/>
    <cellStyle name="Normal 7 3 3 2 2" xfId="36968" xr:uid="{79F15316-AAB9-436F-A6C1-9D4D856C5990}"/>
    <cellStyle name="Normal 7 3 3 3" xfId="25812" xr:uid="{C56A7D2F-08BF-43CF-9DE1-E5B08950FA6A}"/>
    <cellStyle name="Normal 7 3 3 3 2" xfId="36453" xr:uid="{7E7912DB-8152-4B4D-8AFE-CF01A69421E5}"/>
    <cellStyle name="Normal 7 3 3 4" xfId="25813" xr:uid="{2896DF55-E742-4014-A6C0-A3B32A478AD9}"/>
    <cellStyle name="Normal 7 3 3 4 2" xfId="33891" xr:uid="{9AB72D35-FA05-4C0B-B1D7-7F00A2F295E0}"/>
    <cellStyle name="Normal 7 3 3 5" xfId="25814" xr:uid="{6E6220DE-2AED-443E-BA91-E9FD462429CA}"/>
    <cellStyle name="Normal 7 3 3 5 2" xfId="34070" xr:uid="{0C49C14E-8E9C-4618-B71E-F7B56F415CAB}"/>
    <cellStyle name="Normal 7 3 3 6" xfId="36421" xr:uid="{7B92E4C9-5144-48F1-A58C-70E966EC0BB3}"/>
    <cellStyle name="Normal 7 3 4" xfId="24290" xr:uid="{E674476D-C370-4FCA-BBE1-BE46C998BFD7}"/>
    <cellStyle name="Normal 7 3 4 2" xfId="24732" xr:uid="{54E04D14-4E34-4F6F-A5A4-210DBC17FBD9}"/>
    <cellStyle name="Normal 7 3 4 2 2" xfId="36612" xr:uid="{E9B73FD6-3394-43F2-819D-7F8B46B446DE}"/>
    <cellStyle name="Normal 7 3 4 3" xfId="25815" xr:uid="{57F0B9DB-8DC6-4DF8-A870-AB3AB7C179F2}"/>
    <cellStyle name="Normal 7 3 4 3 2" xfId="34030" xr:uid="{F568EFEC-3FA8-46CB-82D2-114912DA208F}"/>
    <cellStyle name="Normal 7 3 4 4" xfId="25816" xr:uid="{4F5D5421-E7B3-4E7C-AAF6-347033BEF841}"/>
    <cellStyle name="Normal 7 3 4 4 2" xfId="33971" xr:uid="{8D78B733-DC69-435F-9705-F5D7AE03963B}"/>
    <cellStyle name="Normal 7 3 4 5" xfId="25817" xr:uid="{ED7475D4-9B7B-4674-8BE0-F3489750D6E6}"/>
    <cellStyle name="Normal 7 3 4 5 2" xfId="36724" xr:uid="{504D686B-30D8-40DE-9D4E-1A54D01F336C}"/>
    <cellStyle name="Normal 7 3 4 6" xfId="33852" xr:uid="{D308771A-BCF2-4300-BFF5-DEF758D51539}"/>
    <cellStyle name="Normal 7 3 5" xfId="24535" xr:uid="{CBEFF48D-CFAF-4494-9FB2-125CDAB00BBF}"/>
    <cellStyle name="Normal 7 3 5 2" xfId="36213" xr:uid="{CD4E5E56-FA86-4B89-94E5-1CCAD0B87EBF}"/>
    <cellStyle name="Normal 7 3 6" xfId="25818" xr:uid="{BD83F6E4-21F4-4755-A9F5-7CE19F1A8EF6}"/>
    <cellStyle name="Normal 7 3 6 2" xfId="33937" xr:uid="{8F2950DC-2ACA-404B-B148-61200C184AAB}"/>
    <cellStyle name="Normal 7 3 7" xfId="25819" xr:uid="{69D24606-3B8D-4CBC-9687-7F5B5CBEF2D4}"/>
    <cellStyle name="Normal 7 3 7 2" xfId="33296" xr:uid="{708FF99C-1596-4D18-9E28-1B6C652CC033}"/>
    <cellStyle name="Normal 7 3 8" xfId="25820" xr:uid="{B58095D0-2260-4FA0-9CC6-F6CFAFF5EFC9}"/>
    <cellStyle name="Normal 7 3 8 2" xfId="33041" xr:uid="{8E694A20-22BF-4467-A258-AD62CF55456B}"/>
    <cellStyle name="Normal 7 3 9" xfId="24286" xr:uid="{0A08283C-5F64-48E8-AD8C-2E1A1EF928D1}"/>
    <cellStyle name="Normal 7 4" xfId="24291" xr:uid="{EB48881A-2080-4940-803D-B59846D1C243}"/>
    <cellStyle name="Normal 7 4 2" xfId="24292" xr:uid="{36455DF2-3395-4705-8E12-F0E8123F33DB}"/>
    <cellStyle name="Normal 7 4 2 2" xfId="24675" xr:uid="{88B2442E-7247-4A4B-A92B-89F653FC0566}"/>
    <cellStyle name="Normal 7 4 2 2 2" xfId="33284" xr:uid="{3902A1FB-0503-48BF-A849-7DE1B4781FE0}"/>
    <cellStyle name="Normal 7 4 2 3" xfId="25821" xr:uid="{677D4AFD-D5B7-4B62-B9AD-7ADEC249FF05}"/>
    <cellStyle name="Normal 7 4 2 3 2" xfId="36693" xr:uid="{9AD66E4D-EB71-40CE-8DE3-DAABEC2DEC7C}"/>
    <cellStyle name="Normal 7 4 2 4" xfId="25822" xr:uid="{91AD92D1-6B84-4173-877D-20495BDE7764}"/>
    <cellStyle name="Normal 7 4 2 4 2" xfId="36088" xr:uid="{B6E487F8-6047-4EA0-AFCB-21D0FD688CBA}"/>
    <cellStyle name="Normal 7 4 2 5" xfId="25823" xr:uid="{1190049B-16B6-4098-B57F-854CEE0A0070}"/>
    <cellStyle name="Normal 7 4 2 5 2" xfId="36944" xr:uid="{76677EBA-0378-4C8F-8C32-1CA0CBD409A1}"/>
    <cellStyle name="Normal 7 4 2 6" xfId="36771" xr:uid="{90B35CEA-C82D-479B-AD1D-1F41F9442EC6}"/>
    <cellStyle name="Normal 7 4 3" xfId="24576" xr:uid="{31119AE4-726E-42D3-875E-751E4DEC6BD2}"/>
    <cellStyle name="Normal 7 4 3 2" xfId="36614" xr:uid="{2C55CC84-4F96-4C8F-BA4A-5FCA97C6C63F}"/>
    <cellStyle name="Normal 7 4 4" xfId="25824" xr:uid="{F2E97EC1-2CB4-4DAA-882D-0997A89B452A}"/>
    <cellStyle name="Normal 7 4 4 2" xfId="33951" xr:uid="{F20C37A2-2D2D-4843-B348-0744AA1521C2}"/>
    <cellStyle name="Normal 7 4 5" xfId="25825" xr:uid="{1903BE21-C3B5-40F7-A598-9E65D3838240}"/>
    <cellStyle name="Normal 7 4 5 2" xfId="33674" xr:uid="{53DF9863-A17B-4950-A238-99F294593C34}"/>
    <cellStyle name="Normal 7 4 6" xfId="25826" xr:uid="{432D58B6-E062-46D8-B2E6-1708B7AF477B}"/>
    <cellStyle name="Normal 7 4 6 2" xfId="33688" xr:uid="{0C858119-68BF-4C7A-8081-92D2A0354149}"/>
    <cellStyle name="Normal 7 4 7" xfId="34045" xr:uid="{90980CCA-05E3-4E2B-8581-40E54D34D189}"/>
    <cellStyle name="Normal 7 5" xfId="24293" xr:uid="{C5CFC625-7FE1-4F91-AE25-5FCCB8C2B75C}"/>
    <cellStyle name="Normal 7 5 2" xfId="24668" xr:uid="{93FCBE0C-E678-4F96-BDB6-033051DC26FD}"/>
    <cellStyle name="Normal 7 5 2 2" xfId="34173" xr:uid="{2285A067-0B36-4FFB-945E-DABF293176E3}"/>
    <cellStyle name="Normal 7 5 3" xfId="25827" xr:uid="{3A975A3C-CE10-4CAE-A6D1-99F32177AE11}"/>
    <cellStyle name="Normal 7 5 3 2" xfId="36684" xr:uid="{19C4B0F9-4CD8-4255-B737-AA2BDE53CFE9}"/>
    <cellStyle name="Normal 7 5 4" xfId="25828" xr:uid="{CEE70635-480D-44CF-B566-CA4A297E766B}"/>
    <cellStyle name="Normal 7 5 4 2" xfId="36077" xr:uid="{ECF1CAD7-2796-4078-B4A0-A8065604E430}"/>
    <cellStyle name="Normal 7 5 5" xfId="25829" xr:uid="{DFA1586D-397D-4AA8-BA43-254A145AA4DE}"/>
    <cellStyle name="Normal 7 5 5 2" xfId="33761" xr:uid="{FC341ABB-BF30-4F51-97BF-79D1BC942270}"/>
    <cellStyle name="Normal 7 5 6" xfId="36153" xr:uid="{AB20A0E3-47C7-41B5-AF27-995DDD7E3B87}"/>
    <cellStyle name="Normal 7 6" xfId="24294" xr:uid="{4FB4B4E2-D7EF-4A9C-92A4-CA20490B477A}"/>
    <cellStyle name="Normal 7 6 2" xfId="24724" xr:uid="{5D3D9CCA-4A9A-4015-B920-C5D7A31BE218}"/>
    <cellStyle name="Normal 7 6 2 2" xfId="36134" xr:uid="{80A36521-4188-4E1D-A244-A40704CB8E2B}"/>
    <cellStyle name="Normal 7 6 3" xfId="25830" xr:uid="{7F5D283C-E8F1-487C-91A0-96D3E5146C07}"/>
    <cellStyle name="Normal 7 6 3 2" xfId="34106" xr:uid="{F57EA376-E24A-4FAD-A82C-FB4BF390E686}"/>
    <cellStyle name="Normal 7 6 4" xfId="25831" xr:uid="{6E6CD2F6-052F-4A73-AEFC-5E9F23E05869}"/>
    <cellStyle name="Normal 7 6 4 2" xfId="36683" xr:uid="{D740FF45-D191-476D-952C-3511D60CAE2A}"/>
    <cellStyle name="Normal 7 6 5" xfId="25832" xr:uid="{7CB56677-757D-4CF4-A97F-7D3DC96394E1}"/>
    <cellStyle name="Normal 7 6 5 2" xfId="36076" xr:uid="{8BBEA9DF-9345-4787-B3FB-93A0DD5436BA}"/>
    <cellStyle name="Normal 7 6 6" xfId="36560" xr:uid="{3098A9A9-B4C1-4167-800D-DA0948E11301}"/>
    <cellStyle name="Normal 7 7" xfId="24295" xr:uid="{6919F741-60D2-41BC-8203-624E91FE0F42}"/>
    <cellStyle name="Normal 7 7 2" xfId="24773" xr:uid="{7D8DBE8A-DF98-46C4-B555-D68AEFC5F840}"/>
    <cellStyle name="Normal 7 7 2 2" xfId="36504" xr:uid="{4911BC37-B252-4C72-9B76-2D281D91CB23}"/>
    <cellStyle name="Normal 7 7 3" xfId="25833" xr:uid="{834E795D-D077-467B-B8BB-883C368AC1CD}"/>
    <cellStyle name="Normal 7 7 3 2" xfId="33291" xr:uid="{15984C49-2038-4BB4-BECF-AC385506931B}"/>
    <cellStyle name="Normal 7 7 4" xfId="25834" xr:uid="{12F058D6-E9EB-448C-A208-B9200467CFD4}"/>
    <cellStyle name="Normal 7 7 4 2" xfId="36781" xr:uid="{7F56111E-73F3-43C8-BF1B-3BE6D7FABC0C}"/>
    <cellStyle name="Normal 7 7 5" xfId="25835" xr:uid="{4B55E283-21FF-472B-A967-A68BB49DCD43}"/>
    <cellStyle name="Normal 7 7 5 2" xfId="36162" xr:uid="{E387A173-AED2-42E6-BD61-F5B6E82BE923}"/>
    <cellStyle name="Normal 7 7 6" xfId="35938" xr:uid="{C70369CB-5A14-4415-B9E9-E141DC9E7746}"/>
    <cellStyle name="Normal 7 8" xfId="24274" xr:uid="{F91E0033-85AF-42D3-AB6B-4CA56BBEDFBC}"/>
    <cellStyle name="Normal 7 8 2" xfId="24841" xr:uid="{F8FBD0E3-7CBB-4785-A04C-9F2A9FC9F9A3}"/>
    <cellStyle name="Normal 7 8 2 2" xfId="36801" xr:uid="{4D42320E-7463-4017-85EE-839196F9F645}"/>
    <cellStyle name="Normal 7 8 3" xfId="25836" xr:uid="{90CDD81A-F0F3-46E5-ADA2-780E133A8E61}"/>
    <cellStyle name="Normal 7 8 3 2" xfId="33750" xr:uid="{7FBA5A1C-E669-4718-8F11-565A3432AD25}"/>
    <cellStyle name="Normal 7 8 4" xfId="25837" xr:uid="{F9A14CDF-10A9-4C93-9076-8B3FE6DF68DE}"/>
    <cellStyle name="Normal 7 8 4 2" xfId="36715" xr:uid="{FDCB31AC-6A02-40A0-A816-E105E1199CE6}"/>
    <cellStyle name="Normal 7 8 5" xfId="25838" xr:uid="{B063B018-96B3-4895-ABB3-4334A0B255AF}"/>
    <cellStyle name="Normal 7 8 5 2" xfId="36947" xr:uid="{9BE6F0F8-133A-4730-B829-55201F2A89AF}"/>
    <cellStyle name="Normal 7 8 6" xfId="33915" xr:uid="{D227BEB8-CBEE-4674-99EA-EEA33F741A4E}"/>
    <cellStyle name="Normal 7 9" xfId="24527" xr:uid="{A2064D97-9894-4D96-85C3-4714DD097FDB}"/>
    <cellStyle name="Normal 7 9 2" xfId="36760" xr:uid="{AF25CA3D-BDC9-4136-A461-DF8BBAF92304}"/>
    <cellStyle name="Normal 70" xfId="23477" xr:uid="{7494C188-AD22-4A3D-AD8F-D19147158961}"/>
    <cellStyle name="Normal 70 2" xfId="23691" xr:uid="{DBC5E5F3-767B-45C5-BD86-3B5F2D98A3D9}"/>
    <cellStyle name="Normal 70 2 2" xfId="32900" xr:uid="{9AD9641A-9148-4561-B6CC-9267BD179A52}"/>
    <cellStyle name="Normal 70 3" xfId="26346" xr:uid="{892C282C-E4C8-4352-A6F0-1430D2E00F8E}"/>
    <cellStyle name="Normal 70 4" xfId="32752" xr:uid="{8E25E3F5-61E7-4BBF-A163-5942AD720053}"/>
    <cellStyle name="Normal 71" xfId="23481" xr:uid="{904ED055-DAC4-4C6A-8E2D-26565647DF12}"/>
    <cellStyle name="Normal 71 2" xfId="23695" xr:uid="{27E31D06-E37F-48C4-94F2-9CE029D07E5B}"/>
    <cellStyle name="Normal 71 2 2" xfId="32903" xr:uid="{994C5929-DAAE-460D-B30E-FC1E3FE9332D}"/>
    <cellStyle name="Normal 71 3" xfId="28449" xr:uid="{0741B9AC-1616-4ECE-8775-391128122122}"/>
    <cellStyle name="Normal 71 4" xfId="32755" xr:uid="{4BDE0B21-C2F7-4908-BDC5-8E8EA8418E9F}"/>
    <cellStyle name="Normal 72" xfId="23483" xr:uid="{3906D8F3-7FC4-4858-B4CC-AAB05536D7D9}"/>
    <cellStyle name="Normal 72 2" xfId="23697" xr:uid="{D5100917-9F3E-4222-BCB7-9CDFA41377F2}"/>
    <cellStyle name="Normal 72 2 2" xfId="32905" xr:uid="{D8D0F59F-AAFB-47B4-81FF-BBFA8154DDC0}"/>
    <cellStyle name="Normal 72 3" xfId="32757" xr:uid="{1DD840A9-0BC7-4989-8A2E-C343AA4CC662}"/>
    <cellStyle name="Normal 73" xfId="23485" xr:uid="{A5A76E9E-9FCF-4541-BCC8-DC8FC0999444}"/>
    <cellStyle name="Normal 73 2" xfId="23699" xr:uid="{3EFAC772-2B8B-4D20-B54D-DB4DC0F3B0D4}"/>
    <cellStyle name="Normal 73 2 2" xfId="32907" xr:uid="{95A4EF40-A071-49D9-A6B3-0B893679DB2B}"/>
    <cellStyle name="Normal 73 3" xfId="32759" xr:uid="{AD959E42-0638-4FAF-A8EF-D6DD70DE7402}"/>
    <cellStyle name="Normal 74" xfId="23532" xr:uid="{81D841BC-B019-4C6A-8064-78C3D7F9DD29}"/>
    <cellStyle name="Normal 74 2" xfId="23710" xr:uid="{02083976-2E75-42A4-A505-6E4F17FE25E9}"/>
    <cellStyle name="Normal 74 2 2" xfId="32914" xr:uid="{F87A3CDD-4176-4B45-8634-B793C23F77C3}"/>
    <cellStyle name="Normal 74 3" xfId="32766" xr:uid="{18664058-9662-46F2-908C-6273D782E0F1}"/>
    <cellStyle name="Normal 75" xfId="23534" xr:uid="{BF2C5177-2479-4382-AE84-2883039B38D5}"/>
    <cellStyle name="Normal 75 2" xfId="23712" xr:uid="{401D8847-FC20-4B57-A5DD-8408E488453A}"/>
    <cellStyle name="Normal 75 2 2" xfId="32916" xr:uid="{398C6973-68B5-47A0-860D-DA389E5CE936}"/>
    <cellStyle name="Normal 75 3" xfId="32768" xr:uid="{104A671E-06A3-42C0-93FA-FBAC7F8C9CE1}"/>
    <cellStyle name="Normal 76" xfId="23536" xr:uid="{BB58A0C5-1804-4717-A537-665BBAF3F7E0}"/>
    <cellStyle name="Normal 76 2" xfId="23714" xr:uid="{3993A901-9BD4-46F5-AC3D-ACDE8A487A51}"/>
    <cellStyle name="Normal 76 2 2" xfId="32918" xr:uid="{094910B4-A4FB-4919-8052-86695E1607D7}"/>
    <cellStyle name="Normal 76 3" xfId="32770" xr:uid="{B4E4865A-5F77-466D-B725-EF186B713DCD}"/>
    <cellStyle name="Normal 77" xfId="23538" xr:uid="{0916683D-751B-45C2-8665-50D2D71D720B}"/>
    <cellStyle name="Normal 77 2" xfId="23716" xr:uid="{B9E8E30F-B441-4FCF-8B62-3FFA0429C068}"/>
    <cellStyle name="Normal 77 2 2" xfId="32920" xr:uid="{C61DB774-B2E4-4C24-A563-614F7E50B758}"/>
    <cellStyle name="Normal 77 3" xfId="32772" xr:uid="{3A4A76A8-980F-4451-83A8-348FBE7ADE0B}"/>
    <cellStyle name="Normal 78" xfId="23557" xr:uid="{90E233F0-B89F-4080-91E9-E2F208551FF6}"/>
    <cellStyle name="Normal 78 2" xfId="23735" xr:uid="{C0C839DD-A8A9-41B5-89BF-C61A62EED2D3}"/>
    <cellStyle name="Normal 78 2 2" xfId="32939" xr:uid="{687D4231-0D8B-42A5-9493-FA6B6984A141}"/>
    <cellStyle name="Normal 78 3" xfId="32786" xr:uid="{C1EF130C-C43B-4AFE-9B9E-D64CA306B07A}"/>
    <cellStyle name="Normal 79" xfId="23558" xr:uid="{FB4DF26C-E900-4C59-AB82-2C06AC32BD1C}"/>
    <cellStyle name="Normal 79 2" xfId="23736" xr:uid="{170BBA41-A714-4278-9BAD-7D3CEE57EEAF}"/>
    <cellStyle name="Normal 79 2 2" xfId="32940" xr:uid="{054705F8-79D2-4855-907C-FB764AF89E64}"/>
    <cellStyle name="Normal 79 3" xfId="32787" xr:uid="{8BF2799E-1208-4937-AB07-264EFD74375E}"/>
    <cellStyle name="Normal 8" xfId="490" xr:uid="{8C812377-6413-43EA-8BC6-134527BDF121}"/>
    <cellStyle name="Normal 8 10" xfId="24967" xr:uid="{B89FF691-79FE-4A2E-886D-2C307BEA007F}"/>
    <cellStyle name="Normal 8 10 2" xfId="36848" xr:uid="{BAFA4BDE-0D55-40E6-88C5-2348F8F11B30}"/>
    <cellStyle name="Normal 8 11" xfId="25839" xr:uid="{1645EC39-6494-4313-8E9F-70B1D53F190E}"/>
    <cellStyle name="Normal 8 11 2" xfId="36097" xr:uid="{A7071B53-4B83-4665-827C-BC64B937409B}"/>
    <cellStyle name="Normal 8 12" xfId="25840" xr:uid="{AC88B7BC-9D66-4FB2-A950-627B46ACD684}"/>
    <cellStyle name="Normal 8 12 2" xfId="34004" xr:uid="{F680DC53-914B-4978-9DF2-FF1650CC4179}"/>
    <cellStyle name="Normal 8 13" xfId="26344" xr:uid="{07EA8409-98C3-4B6C-8034-860E971C8D0D}"/>
    <cellStyle name="Normal 8 13 2" xfId="37226" xr:uid="{485878C9-50C0-4F66-8A4C-3880FEFC6CC5}"/>
    <cellStyle name="Normal 8 14" xfId="28868" xr:uid="{DC104C85-8D60-4466-97E6-8DF8855DA51E}"/>
    <cellStyle name="Normal 8 15" xfId="24024" xr:uid="{0F4EDDF5-061D-450E-8C52-8B1D622A77D1}"/>
    <cellStyle name="Normal 8 16" xfId="33661" xr:uid="{1FF3A481-8A6B-42D5-B5A0-12DC264BD841}"/>
    <cellStyle name="Normal 8 2" xfId="23585" xr:uid="{3C2AB8BB-BFAC-4568-953D-EC8977EDC9E4}"/>
    <cellStyle name="Normal 8 2 10" xfId="32804" xr:uid="{E522C79C-1AFA-42B4-8BA6-DFCAA73F482A}"/>
    <cellStyle name="Normal 8 2 11" xfId="36381" xr:uid="{9D4BAE26-39BB-4E65-B1FD-9F7189FBE8AE}"/>
    <cellStyle name="Normal 8 2 2" xfId="24298" xr:uid="{C091856E-8B85-4DC1-A44A-3845DAE7CAA3}"/>
    <cellStyle name="Normal 8 2 2 2" xfId="24299" xr:uid="{5A3D09DE-B90C-4FB6-9277-820454C6BD2F}"/>
    <cellStyle name="Normal 8 2 2 2 2" xfId="24678" xr:uid="{957BBA79-988E-4710-BA05-B8821D94A7E0}"/>
    <cellStyle name="Normal 8 2 2 2 2 2" xfId="36677" xr:uid="{9F2711D6-1E6B-4C1D-AFA5-E66871C694C3}"/>
    <cellStyle name="Normal 8 2 2 2 3" xfId="25841" xr:uid="{40CB9235-5B98-4595-93F9-92572ABA2163}"/>
    <cellStyle name="Normal 8 2 2 2 3 2" xfId="33745" xr:uid="{94AD3A59-ECC5-40DE-AE8E-5040C9264A4A}"/>
    <cellStyle name="Normal 8 2 2 2 4" xfId="25842" xr:uid="{334CE86D-8A47-4DB9-8AF3-5A82F3CAD353}"/>
    <cellStyle name="Normal 8 2 2 2 4 2" xfId="36681" xr:uid="{BCE3B253-FF8A-4BC4-8E5E-3ADB258AC8C7}"/>
    <cellStyle name="Normal 8 2 2 2 5" xfId="25843" xr:uid="{3E26B69B-B410-4D84-8C1D-82A2F9EDA7E2}"/>
    <cellStyle name="Normal 8 2 2 2 5 2" xfId="36062" xr:uid="{9A4640C2-F547-43F7-9A76-A4C1F47E52BE}"/>
    <cellStyle name="Normal 8 2 2 2 6" xfId="36846" xr:uid="{315F8CE1-A722-4B77-8A83-8DB8B8FEF949}"/>
    <cellStyle name="Normal 8 2 2 3" xfId="24601" xr:uid="{F733F279-5CDF-477F-A6ED-D1B81133DF2B}"/>
    <cellStyle name="Normal 8 2 2 3 2" xfId="35975" xr:uid="{50979BCD-AAD9-43E1-80A1-B48A1DF944DA}"/>
    <cellStyle name="Normal 8 2 2 4" xfId="25844" xr:uid="{CFAF3F85-A504-466D-AC61-51332BA49B1F}"/>
    <cellStyle name="Normal 8 2 2 4 2" xfId="33811" xr:uid="{D049F25C-19CB-4700-A6F9-885E19399FD6}"/>
    <cellStyle name="Normal 8 2 2 5" xfId="25845" xr:uid="{813EF652-9C38-4770-A0F4-72F4656B27A0}"/>
    <cellStyle name="Normal 8 2 2 5 2" xfId="33879" xr:uid="{82389EF8-9476-4098-A463-71093A93ECC1}"/>
    <cellStyle name="Normal 8 2 2 6" xfId="25846" xr:uid="{CCFD78CC-EFE0-479D-869A-5CFA5747A2F5}"/>
    <cellStyle name="Normal 8 2 2 6 2" xfId="36849" xr:uid="{E9381BB7-A9DD-4BE8-A39D-1E3F44B73566}"/>
    <cellStyle name="Normal 8 2 2 7" xfId="33283" xr:uid="{C28E2E4B-3702-45C2-81B7-BFDE76ABBB99}"/>
    <cellStyle name="Normal 8 2 3" xfId="24300" xr:uid="{13D82058-3E8F-4513-AE46-931DFABEA8E1}"/>
    <cellStyle name="Normal 8 2 3 2" xfId="24677" xr:uid="{50F1D8E6-9281-4F24-A12A-50AC7CFB31C3}"/>
    <cellStyle name="Normal 8 2 3 2 2" xfId="36318" xr:uid="{396557B6-757C-4A62-B809-AA34F98E4EE0}"/>
    <cellStyle name="Normal 8 2 3 3" xfId="25847" xr:uid="{4871CD5B-A2E8-4B41-BF37-AB9F13359149}"/>
    <cellStyle name="Normal 8 2 3 3 2" xfId="36229" xr:uid="{0AC26A45-01C9-47CF-8B95-CAFEC7514A2C}"/>
    <cellStyle name="Normal 8 2 3 4" xfId="25848" xr:uid="{870E5363-4277-4FB6-BD04-F624878CF64D}"/>
    <cellStyle name="Normal 8 2 3 4 2" xfId="36635" xr:uid="{D0515CCF-F52F-42BD-941E-BAA590154A32}"/>
    <cellStyle name="Normal 8 2 3 5" xfId="25849" xr:uid="{F9C505E3-EBEB-4C71-86A6-F583BDDF4D04}"/>
    <cellStyle name="Normal 8 2 3 5 2" xfId="36014" xr:uid="{E8450993-2EA6-4715-BA06-673EB0E8FD24}"/>
    <cellStyle name="Normal 8 2 3 6" xfId="36226" xr:uid="{566D5225-9D14-4F95-8F25-F89732D0E9FC}"/>
    <cellStyle name="Normal 8 2 4" xfId="24301" xr:uid="{4A08CAD3-D950-4456-A1F9-93105D230E16}"/>
    <cellStyle name="Normal 8 2 4 2" xfId="24749" xr:uid="{A2B6F3CA-9490-4F1C-BE3B-A70C99416653}"/>
    <cellStyle name="Normal 8 2 4 2 2" xfId="35972" xr:uid="{7A0573DD-D707-4AE3-9659-7D37EAD5ED9C}"/>
    <cellStyle name="Normal 8 2 4 3" xfId="25850" xr:uid="{9AA2080A-32CA-40F0-8CCC-49F0CA1E0BFF}"/>
    <cellStyle name="Normal 8 2 4 3 2" xfId="36457" xr:uid="{E87B4498-9F95-417C-ACC0-133AD7988521}"/>
    <cellStyle name="Normal 8 2 4 4" xfId="25851" xr:uid="{A271903D-D977-4B46-9BDC-A885312DCCD5}"/>
    <cellStyle name="Normal 8 2 4 4 2" xfId="33927" xr:uid="{12A70E83-EE80-4CC1-AAF1-4CAEC7406A70}"/>
    <cellStyle name="Normal 8 2 4 5" xfId="25852" xr:uid="{C0E05F16-625F-477E-A720-561903173972}"/>
    <cellStyle name="Normal 8 2 4 5 2" xfId="33667" xr:uid="{7188F802-F809-45F6-BC43-D5BA4A8765F4}"/>
    <cellStyle name="Normal 8 2 4 6" xfId="36632" xr:uid="{B2996300-88E2-4E46-A10F-2B41FD276893}"/>
    <cellStyle name="Normal 8 2 5" xfId="24552" xr:uid="{C1B0EE27-1AA9-4EEC-A389-1140335553AA}"/>
    <cellStyle name="Normal 8 2 5 2" xfId="36273" xr:uid="{5368C65A-9220-4A3A-A6B2-4EB214BC1A12}"/>
    <cellStyle name="Normal 8 2 6" xfId="25853" xr:uid="{13FA497D-DAD8-42E6-AF0F-EA078BDC66D9}"/>
    <cellStyle name="Normal 8 2 6 2" xfId="33294" xr:uid="{BFCD3492-7D9C-4A16-954D-D4264136894C}"/>
    <cellStyle name="Normal 8 2 7" xfId="25854" xr:uid="{EDC9D7FA-306F-4230-ACCB-E9ED16B5C233}"/>
    <cellStyle name="Normal 8 2 7 2" xfId="34114" xr:uid="{C9CF61FA-A43B-49DF-8AE7-2688CD208C49}"/>
    <cellStyle name="Normal 8 2 8" xfId="25855" xr:uid="{BF682DA3-0124-42EF-B1A3-1B1EA139EC94}"/>
    <cellStyle name="Normal 8 2 8 2" xfId="34028" xr:uid="{6A1A9C3E-CA84-4E07-89FE-252F4982DF3D}"/>
    <cellStyle name="Normal 8 2 9" xfId="24297" xr:uid="{D48E7DDF-0863-4F8F-B6DA-091641BD7762}"/>
    <cellStyle name="Normal 8 3" xfId="23353" xr:uid="{4CD33E63-E208-4D4C-9E2E-D02D48E5A1C3}"/>
    <cellStyle name="Normal 8 3 2" xfId="24303" xr:uid="{03D8181F-8A25-4FAD-BB56-A301C56F408E}"/>
    <cellStyle name="Normal 8 3 2 2" xfId="24679" xr:uid="{418DBF20-70BC-47CC-B640-A3AA58988E01}"/>
    <cellStyle name="Normal 8 3 2 2 2" xfId="36058" xr:uid="{93405499-51D5-460F-821F-83A43389E5E0}"/>
    <cellStyle name="Normal 8 3 2 3" xfId="25856" xr:uid="{B475E2E9-A90C-4818-AECB-83271C755340}"/>
    <cellStyle name="Normal 8 3 2 3 2" xfId="33652" xr:uid="{39201183-3FAC-4370-9066-3F963F2EF608}"/>
    <cellStyle name="Normal 8 3 2 4" xfId="25857" xr:uid="{5074DE8F-258C-4F28-8435-677D6A9F805F}"/>
    <cellStyle name="Normal 8 3 2 4 2" xfId="34077" xr:uid="{F38F128E-4B4B-411D-A5CB-D02EAE9037A2}"/>
    <cellStyle name="Normal 8 3 2 5" xfId="25858" xr:uid="{B382E11B-E21E-4715-89C2-A3D4AE2D6F52}"/>
    <cellStyle name="Normal 8 3 2 5 2" xfId="34123" xr:uid="{515908FB-5094-4BDC-AB59-AD88A0EF1807}"/>
    <cellStyle name="Normal 8 3 2 6" xfId="37044" xr:uid="{63130BEB-E486-4FC9-88CB-78B33938507D}"/>
    <cellStyle name="Normal 8 3 3" xfId="24582" xr:uid="{14D433F6-F653-4A93-83BA-BB81435D7F38}"/>
    <cellStyle name="Normal 8 3 3 2" xfId="34174" xr:uid="{DD16A5C4-B90C-46C8-B204-8CAE6E011769}"/>
    <cellStyle name="Normal 8 3 4" xfId="25859" xr:uid="{F543D039-799E-4020-86EC-9DE38E6E88EE}"/>
    <cellStyle name="Normal 8 3 4 2" xfId="33986" xr:uid="{D8A86F66-7D2E-4AFF-B141-DE5F87F59C41}"/>
    <cellStyle name="Normal 8 3 5" xfId="25860" xr:uid="{93A7D808-0D50-4B4E-9C6D-A5DD3B32F89A}"/>
    <cellStyle name="Normal 8 3 5 2" xfId="33866" xr:uid="{4AEFFD20-3CC6-4BB9-8761-4A06E20064A3}"/>
    <cellStyle name="Normal 8 3 6" xfId="25861" xr:uid="{51142F6F-C8EA-4686-B6CD-04B4200A002C}"/>
    <cellStyle name="Normal 8 3 6 2" xfId="34051" xr:uid="{836D0CE9-5501-4239-803F-29EA542F64AE}"/>
    <cellStyle name="Normal 8 3 7" xfId="24302" xr:uid="{114ADE8F-E732-42A3-962B-ACE3A0D74AA4}"/>
    <cellStyle name="Normal 8 3 8" xfId="32661" xr:uid="{597CD33B-C566-4D1C-8240-E267C8477CE6}"/>
    <cellStyle name="Normal 8 3 9" xfId="36011" xr:uid="{BFDBA12F-375B-43A9-9276-B523A89BD31C}"/>
    <cellStyle name="Normal 8 4" xfId="24304" xr:uid="{59CA54DF-AA36-428C-902A-2FE43EB666E9}"/>
    <cellStyle name="Normal 8 4 2" xfId="24676" xr:uid="{3CC1E362-B1C2-49FF-AAF3-3651C2F6F40D}"/>
    <cellStyle name="Normal 8 4 2 2" xfId="36940" xr:uid="{C7E850DF-0336-48E8-82AC-7D9ED40857D9}"/>
    <cellStyle name="Normal 8 4 3" xfId="25862" xr:uid="{83BF7181-308B-4861-8B83-35418A33E9A7}"/>
    <cellStyle name="Normal 8 4 3 2" xfId="33286" xr:uid="{8CBCC648-BC90-42ED-AC3E-E03D4CA57722}"/>
    <cellStyle name="Normal 8 4 4" xfId="25863" xr:uid="{3F94F9D3-FB26-4318-BAAA-717A22D5104F}"/>
    <cellStyle name="Normal 8 4 4 2" xfId="34097" xr:uid="{34662920-9BB1-476B-9A3A-BCBF370135D8}"/>
    <cellStyle name="Normal 8 4 5" xfId="25864" xr:uid="{42B1D5AE-2BFC-45EF-B9F4-39560C302115}"/>
    <cellStyle name="Normal 8 4 5 2" xfId="33958" xr:uid="{33AB1DEB-BA7F-4C49-A5F4-542DED5631E7}"/>
    <cellStyle name="Normal 8 4 6" xfId="36454" xr:uid="{D3FACCC4-0710-4BAD-A42A-7E8A2D4AA29A}"/>
    <cellStyle name="Normal 8 5" xfId="24305" xr:uid="{A704F2A8-49E0-47B8-8F06-F6767FC8462C}"/>
    <cellStyle name="Normal 8 5 2" xfId="24730" xr:uid="{EF098FAA-5F35-40D6-A8AF-EC2377F344F6}"/>
    <cellStyle name="Normal 8 5 2 2" xfId="36826" xr:uid="{B1E2608B-9FB8-4DAE-BDC5-1352BB20BF79}"/>
    <cellStyle name="Normal 8 5 3" xfId="25865" xr:uid="{AEF2150B-3FC8-47DD-B0E0-4416DFF8164E}"/>
    <cellStyle name="Normal 8 5 3 2" xfId="34009" xr:uid="{7EC1E8BA-83D5-4E10-8B6F-E70BC24FFBF4}"/>
    <cellStyle name="Normal 8 5 4" xfId="25866" xr:uid="{670FE4D4-D83E-4FF5-93D9-F207378DF4C5}"/>
    <cellStyle name="Normal 8 5 4 2" xfId="33825" xr:uid="{5993BCBD-C959-445A-B205-94B245760EFD}"/>
    <cellStyle name="Normal 8 5 5" xfId="25867" xr:uid="{7CE19737-370A-4239-A8EC-B4174647B833}"/>
    <cellStyle name="Normal 8 5 5 2" xfId="33802" xr:uid="{F7413351-62F1-4650-BFFC-FFC4C23CD0B1}"/>
    <cellStyle name="Normal 8 5 6" xfId="33725" xr:uid="{C9A03A95-8F71-4236-917D-5340714130E8}"/>
    <cellStyle name="Normal 8 6" xfId="24306" xr:uid="{59E98216-89C1-46C7-9D26-66BC430BB68F}"/>
    <cellStyle name="Normal 8 6 2" xfId="24775" xr:uid="{AF712768-C4F8-4ED9-9BAA-FBA234B6DF6C}"/>
    <cellStyle name="Normal 8 6 2 2" xfId="36946" xr:uid="{3A013F53-D244-46E7-ADFF-E7EAACF10AE6}"/>
    <cellStyle name="Normal 8 6 3" xfId="25868" xr:uid="{9E7B1B6B-A3DF-4802-BF51-69FF19A29B6F}"/>
    <cellStyle name="Normal 8 6 3 2" xfId="34058" xr:uid="{AFAE2134-75A0-4B47-B547-91103AA8248D}"/>
    <cellStyle name="Normal 8 6 4" xfId="25869" xr:uid="{36005836-8E53-4A89-972B-732307137CD7}"/>
    <cellStyle name="Normal 8 6 4 2" xfId="33939" xr:uid="{0C044794-28D1-40E4-95C1-735319DCD43C}"/>
    <cellStyle name="Normal 8 6 5" xfId="25870" xr:uid="{C0C96C21-3D16-4BFD-9DB7-7EA0274422A9}"/>
    <cellStyle name="Normal 8 6 5 2" xfId="34119" xr:uid="{BC10D369-20A9-4FE1-8FDF-BDAAE8F32421}"/>
    <cellStyle name="Normal 8 6 6" xfId="33744" xr:uid="{812A59F7-05C9-4E6F-A0DE-5BCAB0F5113A}"/>
    <cellStyle name="Normal 8 7" xfId="24296" xr:uid="{1CCD2811-2423-4DFA-8B58-209B03AA7D92}"/>
    <cellStyle name="Normal 8 7 2" xfId="24843" xr:uid="{C0A48540-4393-4F18-B073-47BC108BA2A9}"/>
    <cellStyle name="Normal 8 7 2 2" xfId="36588" xr:uid="{9D8F0222-A069-46D6-9A40-1E462DC6377A}"/>
    <cellStyle name="Normal 8 7 3" xfId="25871" xr:uid="{00CD6628-815A-4B46-A711-6544C2E38E43}"/>
    <cellStyle name="Normal 8 7 3 2" xfId="34163" xr:uid="{21E99F2A-DAF9-42FB-8533-E1D84370D8DE}"/>
    <cellStyle name="Normal 8 7 4" xfId="25872" xr:uid="{82D0F804-7C72-49BB-AB51-AE67FACEB1A3}"/>
    <cellStyle name="Normal 8 7 4 2" xfId="33967" xr:uid="{F284004E-DA5C-4076-8A72-C41F21DA09F2}"/>
    <cellStyle name="Normal 8 7 5" xfId="25873" xr:uid="{63E29B32-6ED6-417D-AF08-8A8CBDBC71E2}"/>
    <cellStyle name="Normal 8 7 5 2" xfId="34081" xr:uid="{0563C694-F9F6-4DA4-8F26-37D470AE2D06}"/>
    <cellStyle name="Normal 8 7 6" xfId="36989" xr:uid="{9EC329D6-9ED6-4B41-9D31-40F92D673D45}"/>
    <cellStyle name="Normal 8 8" xfId="24533" xr:uid="{E8C57253-CD50-4519-A023-9679BA8758B9}"/>
    <cellStyle name="Normal 8 8 2" xfId="33660" xr:uid="{7DC44AAB-34A2-4EEC-BEEE-9857B5765039}"/>
    <cellStyle name="Normal 8 9" xfId="24954" xr:uid="{1B80D18E-D7B6-4D46-B7B8-603AF0C3856D}"/>
    <cellStyle name="Normal 8 9 2" xfId="36155" xr:uid="{67C03201-9AAE-4E3F-9DE7-6334B7617A35}"/>
    <cellStyle name="Normal 80" xfId="23559" xr:uid="{0C8434F4-7C4A-4B97-90B1-5127610E4AC4}"/>
    <cellStyle name="Normal 80 2" xfId="23737" xr:uid="{EEFDB074-E555-4AF6-917F-CC234D938C51}"/>
    <cellStyle name="Normal 80 2 2" xfId="32941" xr:uid="{63E4724F-F280-40DF-92F9-49F1BAC36BA4}"/>
    <cellStyle name="Normal 80 3" xfId="32788" xr:uid="{BEE9CBDD-A304-4123-8A51-425C8551B10F}"/>
    <cellStyle name="Normal 81" xfId="23739" xr:uid="{D9558647-161E-482C-BE0A-F7E24F261107}"/>
    <cellStyle name="Normal 81 2" xfId="32943" xr:uid="{B7E2A877-6D74-423A-9547-3673D68AEF47}"/>
    <cellStyle name="Normal 82" xfId="23743" xr:uid="{38E353EB-98C4-46D5-A4A6-04422FA27792}"/>
    <cellStyle name="Normal 82 2" xfId="32947" xr:uid="{B5D852AC-264B-4B2C-9C34-92FD9B122491}"/>
    <cellStyle name="Normal 83" xfId="23744" xr:uid="{8E8F5AAF-262C-4932-872F-BCF741A9F0F1}"/>
    <cellStyle name="Normal 83 2" xfId="32948" xr:uid="{5C613197-1063-48DA-8F02-98B870BECFE0}"/>
    <cellStyle name="Normal 84" xfId="23745" xr:uid="{FF72D7B9-A710-48B4-817A-70AE1F073C83}"/>
    <cellStyle name="Normal 84 2" xfId="32949" xr:uid="{2D23DD96-122F-4EE6-9D3E-07CFDFB94F0E}"/>
    <cellStyle name="Normal 85" xfId="23746" xr:uid="{E4E38D20-56B1-49A7-9F02-ECF34FB8B2B2}"/>
    <cellStyle name="Normal 85 2" xfId="32950" xr:uid="{1B2E3A2F-B165-4F13-81D7-D08CFDF63020}"/>
    <cellStyle name="Normal 86" xfId="23747" xr:uid="{283F4A33-BA33-43FF-ACB4-DDA7B1709EF7}"/>
    <cellStyle name="Normal 86 2" xfId="32951" xr:uid="{185D7285-E81B-43EE-8C9B-3BEB98913C1D}"/>
    <cellStyle name="Normal 87" xfId="23748" xr:uid="{2504B155-D187-4FB6-8D91-DE2FA680305E}"/>
    <cellStyle name="Normal 87 2" xfId="32952" xr:uid="{4AB42F44-A54E-4BED-9720-3AD7F1BAE14E}"/>
    <cellStyle name="Normal 88" xfId="23749" xr:uid="{7F4C2EA0-DE65-42BD-9533-B51D59158AE7}"/>
    <cellStyle name="Normal 88 2" xfId="32953" xr:uid="{82BA2D90-7AB3-4971-9621-B4B5A35A3C02}"/>
    <cellStyle name="Normal 89" xfId="23751" xr:uid="{E2A4C5B5-7062-4D74-8F3B-2F254F38F712}"/>
    <cellStyle name="Normal 89 2" xfId="32955" xr:uid="{4BC1F059-1614-4F06-B769-1E023E41BEB6}"/>
    <cellStyle name="Normal 9" xfId="297" xr:uid="{8E5EC0C5-A5B7-40D7-B762-85488CF6C028}"/>
    <cellStyle name="Normal 9 10" xfId="24968" xr:uid="{7995594D-0F29-4B76-ADEE-F9158A4A278E}"/>
    <cellStyle name="Normal 9 10 2" xfId="36228" xr:uid="{790230F9-9545-4A1B-95B1-215D179578A4}"/>
    <cellStyle name="Normal 9 11" xfId="25874" xr:uid="{1B4AEEF0-85E5-4406-98D8-BDB917764C59}"/>
    <cellStyle name="Normal 9 11 2" xfId="33299" xr:uid="{208DEBD3-E563-45D0-8062-3963BDB26C37}"/>
    <cellStyle name="Normal 9 12" xfId="25875" xr:uid="{DD335EAD-680A-4DC1-8089-861D77FE8A55}"/>
    <cellStyle name="Normal 9 12 2" xfId="33682" xr:uid="{1BA4765B-6677-41AE-960A-755913348BA3}"/>
    <cellStyle name="Normal 9 13" xfId="28691" xr:uid="{9DACA3FA-FC98-43AC-9D26-992EF55C9ABD}"/>
    <cellStyle name="Normal 9 14" xfId="24307" xr:uid="{4618F680-2038-478F-BA2B-A31B94D97979}"/>
    <cellStyle name="Normal 9 15" xfId="34115" xr:uid="{50AFF194-9264-45FB-A48D-F281EFC95EF0}"/>
    <cellStyle name="Normal 9 2" xfId="23586" xr:uid="{901E5EBB-F218-45ED-A3E7-0FB03A6B6F74}"/>
    <cellStyle name="Normal 9 2 10" xfId="32805" xr:uid="{F2836ADF-5C28-4E07-B795-4A71631753B3}"/>
    <cellStyle name="Normal 9 2 11" xfId="34062" xr:uid="{FF896E06-FE77-4B39-8BE4-BDC9692E73BD}"/>
    <cellStyle name="Normal 9 2 2" xfId="24309" xr:uid="{41170B5A-CEDF-4934-8728-36F61080FD5D}"/>
    <cellStyle name="Normal 9 2 2 2" xfId="24310" xr:uid="{664AE101-1351-4D31-8688-161065C44A82}"/>
    <cellStyle name="Normal 9 2 2 2 2" xfId="24682" xr:uid="{50181788-F957-4EB2-880A-7B4442E4602A}"/>
    <cellStyle name="Normal 9 2 2 2 2 2" xfId="35877" xr:uid="{5875047A-C080-4596-B615-68FEDAD18FE7}"/>
    <cellStyle name="Normal 9 2 2 2 3" xfId="25876" xr:uid="{B9D7C0E5-5803-4E27-9FB0-210590EBC4C2}"/>
    <cellStyle name="Normal 9 2 2 2 3 2" xfId="33670" xr:uid="{2DC3066A-60B5-4B9E-B8EE-CA52D539DADD}"/>
    <cellStyle name="Normal 9 2 2 2 4" xfId="25877" xr:uid="{17F3D317-334D-4CCD-9D11-6E5A03BD8B1D}"/>
    <cellStyle name="Normal 9 2 2 2 4 2" xfId="34085" xr:uid="{76B3EF35-19DC-497B-9579-BB7CC9AE5EB2}"/>
    <cellStyle name="Normal 9 2 2 2 5" xfId="25878" xr:uid="{79F82DDC-1DC1-4DE5-8E56-B5E27BC2E687}"/>
    <cellStyle name="Normal 9 2 2 2 5 2" xfId="33996" xr:uid="{07102CBF-9E4E-4EED-9593-14C911F64AFB}"/>
    <cellStyle name="Normal 9 2 2 2 6" xfId="33685" xr:uid="{809F48A2-C3EA-49FE-9112-91A6C12473C2}"/>
    <cellStyle name="Normal 9 2 2 3" xfId="24602" xr:uid="{6D2D1C61-669A-41BD-8809-0FF44458FA65}"/>
    <cellStyle name="Normal 9 2 2 3 2" xfId="37016" xr:uid="{6C75532E-BE37-4EE6-9DED-8E2C6EE84DCA}"/>
    <cellStyle name="Normal 9 2 2 4" xfId="25879" xr:uid="{1ECCDEB8-555E-4424-BB13-37C5C99DC6E2}"/>
    <cellStyle name="Normal 9 2 2 4 2" xfId="33334" xr:uid="{0588589C-F3B6-482B-AF6C-DB30175C5673}"/>
    <cellStyle name="Normal 9 2 2 5" xfId="25880" xr:uid="{51418B4E-9606-44DC-A1C0-BBBC614AFAA7}"/>
    <cellStyle name="Normal 9 2 2 5 2" xfId="33751" xr:uid="{3EB3C5B4-751E-48F3-BB86-D9AD7D725F29}"/>
    <cellStyle name="Normal 9 2 2 6" xfId="25881" xr:uid="{04047F35-C8DB-4FE8-BCBA-4ADEBD7DECD2}"/>
    <cellStyle name="Normal 9 2 2 6 2" xfId="34047" xr:uid="{F38C4CE8-B438-4814-92C8-1B931F31ABCE}"/>
    <cellStyle name="Normal 9 2 2 7" xfId="34108" xr:uid="{8984DF8F-0DD2-4E8A-9D50-E2AAA31807B0}"/>
    <cellStyle name="Normal 9 2 3" xfId="24311" xr:uid="{C28D120D-CBF5-42EA-A25F-30004B4FDD6F}"/>
    <cellStyle name="Normal 9 2 3 2" xfId="24681" xr:uid="{145B43C7-2360-46FB-A6C1-CB87BDF3689B}"/>
    <cellStyle name="Normal 9 2 3 2 2" xfId="36499" xr:uid="{78303371-50AB-4AD7-B37C-AE3BB09AB3A9}"/>
    <cellStyle name="Normal 9 2 3 3" xfId="25882" xr:uid="{31617ADF-EC8C-4379-85F3-40B022FB49D4}"/>
    <cellStyle name="Normal 9 2 3 3 2" xfId="34064" xr:uid="{F9D9D7BB-5E1F-4FA5-8EDB-BB5C819C7B2E}"/>
    <cellStyle name="Normal 9 2 3 4" xfId="25883" xr:uid="{2E54498B-35A1-4542-8D4C-9B63AE2CB7FE}"/>
    <cellStyle name="Normal 9 2 3 4 2" xfId="33906" xr:uid="{2B1E1365-C4F0-4A2B-8C2E-ED75CB107543}"/>
    <cellStyle name="Normal 9 2 3 5" xfId="25884" xr:uid="{B2F5BEF4-DC11-4300-A343-87DF64BDB01F}"/>
    <cellStyle name="Normal 9 2 3 5 2" xfId="34145" xr:uid="{C36D4141-F49E-4082-BF6A-E748F1D20F6B}"/>
    <cellStyle name="Normal 9 2 3 6" xfId="36089" xr:uid="{E6F0CB64-1A76-465D-B61A-ED6B56C8862F}"/>
    <cellStyle name="Normal 9 2 4" xfId="24312" xr:uid="{1FF0621C-31CB-4A93-9268-64FB1C623889}"/>
    <cellStyle name="Normal 9 2 4 2" xfId="24750" xr:uid="{67AC0443-67A6-423F-A8C1-C4D2AC8D0B1E}"/>
    <cellStyle name="Normal 9 2 4 2 2" xfId="37013" xr:uid="{0BD0B854-1BAE-4AA5-931B-7677AC06727C}"/>
    <cellStyle name="Normal 9 2 4 3" xfId="25885" xr:uid="{1C89597D-82D9-4B34-AABA-6D2F42B60CAE}"/>
    <cellStyle name="Normal 9 2 4 3 2" xfId="34038" xr:uid="{47A2B9C8-4EFD-45A1-B912-8045D58FDD52}"/>
    <cellStyle name="Normal 9 2 4 4" xfId="25886" xr:uid="{EE3003AB-30B9-4B9E-B3E9-A0B3124A58D6}"/>
    <cellStyle name="Normal 9 2 4 4 2" xfId="33842" xr:uid="{53941E7C-1E60-4F61-9CB4-487697DB7CCE}"/>
    <cellStyle name="Normal 9 2 4 5" xfId="25887" xr:uid="{F66F6B18-AF96-406F-96C7-F1617D7E2157}"/>
    <cellStyle name="Normal 9 2 4 5 2" xfId="33827" xr:uid="{5F798ED6-D64D-4022-B857-19E2422FD06E}"/>
    <cellStyle name="Normal 9 2 4 6" xfId="36876" xr:uid="{E01D7EB3-6B33-43F1-828A-08495AE16530}"/>
    <cellStyle name="Normal 9 2 5" xfId="24553" xr:uid="{AC661F57-0B2E-4833-A787-C57EA1CB4C22}"/>
    <cellStyle name="Normal 9 2 5 2" xfId="36657" xr:uid="{9536E2F2-7D63-4513-AAB6-F664A6CF7F09}"/>
    <cellStyle name="Normal 9 2 6" xfId="25888" xr:uid="{6A6D9250-4DFB-42F6-BC87-B6CDC32294E8}"/>
    <cellStyle name="Normal 9 2 6 2" xfId="33973" xr:uid="{2D11B153-DFB7-4E11-8B8F-78426D55D8EC}"/>
    <cellStyle name="Normal 9 2 7" xfId="25889" xr:uid="{01A3575C-DBC0-49D3-9700-C16F9C8D8A9A}"/>
    <cellStyle name="Normal 9 2 7 2" xfId="34107" xr:uid="{4C2CA283-B153-4C0D-8BB4-5E2B830E7DDD}"/>
    <cellStyle name="Normal 9 2 8" xfId="25890" xr:uid="{B4ED0099-78FD-44A2-8FAD-B31DF45CE371}"/>
    <cellStyle name="Normal 9 2 8 2" xfId="34040" xr:uid="{B9C16E7C-4ED5-4E7C-9F51-D81103727673}"/>
    <cellStyle name="Normal 9 2 9" xfId="24308" xr:uid="{89478125-CA9D-467D-96DA-3FFD9DE6494E}"/>
    <cellStyle name="Normal 9 3" xfId="23354" xr:uid="{F7F345C2-0BDE-485F-B899-4EF092BBAFEA}"/>
    <cellStyle name="Normal 9 3 2" xfId="24314" xr:uid="{51BD466E-DE04-4FF7-B2E6-FA5C7E5B7F93}"/>
    <cellStyle name="Normal 9 3 2 2" xfId="24683" xr:uid="{0CE0B388-16FA-4030-8333-24BA36BFFE6F}"/>
    <cellStyle name="Normal 9 3 2 2 2" xfId="33840" xr:uid="{84071FF4-79B7-4AE0-AC68-85660EF02591}"/>
    <cellStyle name="Normal 9 3 2 3" xfId="25891" xr:uid="{02B94B10-BCB6-44BB-8967-F38006D9FA8D}"/>
    <cellStyle name="Normal 9 3 2 3 2" xfId="33925" xr:uid="{0F377B2A-952D-4D5C-B9F5-855EC373E890}"/>
    <cellStyle name="Normal 9 3 2 4" xfId="25892" xr:uid="{B54D0B20-9094-4EAE-B582-003EBA8A12D8}"/>
    <cellStyle name="Normal 9 3 2 4 2" xfId="33733" xr:uid="{455EF3C7-3AB0-4671-BA5D-B9C5B432E0BA}"/>
    <cellStyle name="Normal 9 3 2 5" xfId="25893" xr:uid="{536C4A74-2AC2-4858-B311-AF4437EA1AB4}"/>
    <cellStyle name="Normal 9 3 2 5 2" xfId="34155" xr:uid="{7839F508-1456-4FE5-BF1D-4899FDA3D037}"/>
    <cellStyle name="Normal 9 3 2 6" xfId="36649" xr:uid="{50B60623-8F7C-4A91-9C8F-EB409E72B4A2}"/>
    <cellStyle name="Normal 9 3 3" xfId="24583" xr:uid="{BE55F42D-9BA7-4C36-AD39-8BE17FF8A8DC}"/>
    <cellStyle name="Normal 9 3 3 2" xfId="36738" xr:uid="{CA865F0B-3D77-436A-9AB7-9EF707F16DF9}"/>
    <cellStyle name="Normal 9 3 4" xfId="25894" xr:uid="{89BB7619-D10C-4BE3-B69D-9C1BB71862DB}"/>
    <cellStyle name="Normal 9 3 4 2" xfId="34125" xr:uid="{5F1C4510-5AD3-4B35-9D45-93EB02768C06}"/>
    <cellStyle name="Normal 9 3 5" xfId="25895" xr:uid="{3FE041E8-311E-4500-BFC7-013094C37C1C}"/>
    <cellStyle name="Normal 9 3 5 2" xfId="34020" xr:uid="{0B9DE270-2566-41D9-AA4D-4C386C565170}"/>
    <cellStyle name="Normal 9 3 6" xfId="25896" xr:uid="{617B0D2C-3607-458C-B353-17A2D83D6BD1}"/>
    <cellStyle name="Normal 9 3 6 2" xfId="33904" xr:uid="{1E40F4A7-D19A-44E7-B031-B0C3BCEF997C}"/>
    <cellStyle name="Normal 9 3 7" xfId="24313" xr:uid="{5CF0A499-03C8-4A0D-9471-7C2D93D8EEA0}"/>
    <cellStyle name="Normal 9 3 8" xfId="32662" xr:uid="{BF32E07E-72DE-4CD1-A859-B121BB973EA6}"/>
    <cellStyle name="Normal 9 3 9" xfId="36255" xr:uid="{4E58C95B-33E5-4225-AD26-6E6EF30D15A8}"/>
    <cellStyle name="Normal 9 4" xfId="24315" xr:uid="{35A5021F-DC82-438F-92E0-F296E2FB742E}"/>
    <cellStyle name="Normal 9 4 2" xfId="24680" xr:uid="{51F6B85B-1FF3-44A5-9B03-2CD2904E0F4C}"/>
    <cellStyle name="Normal 9 4 2 2" xfId="37085" xr:uid="{77C5B0C2-1E8C-45C4-9A60-E467973AC388}"/>
    <cellStyle name="Normal 9 4 3" xfId="25897" xr:uid="{C60881A3-8953-4E8E-885A-0CE715474D10}"/>
    <cellStyle name="Normal 9 4 3 2" xfId="33298" xr:uid="{9DF6DD80-3C16-4C3C-9B17-432E19315805}"/>
    <cellStyle name="Normal 9 4 4" xfId="25898" xr:uid="{46095D22-2483-411C-9ED1-D39BB6002DAA}"/>
    <cellStyle name="Normal 9 4 4 2" xfId="34142" xr:uid="{A2EAFA1F-2AE6-420D-AE6A-D1D2A6EA460D}"/>
    <cellStyle name="Normal 9 4 5" xfId="25899" xr:uid="{5C47D4E4-F5BF-48CE-847D-D286F9C7E3F9}"/>
    <cellStyle name="Normal 9 4 5 2" xfId="33948" xr:uid="{F1A65408-6268-47B5-BDA0-9DB53FFE082B}"/>
    <cellStyle name="Normal 9 4 6" xfId="36029" xr:uid="{3E1E7755-E9EB-4AC6-BA79-926BC5EE724D}"/>
    <cellStyle name="Normal 9 5" xfId="24316" xr:uid="{4D8096A1-B261-4303-8898-20AF72C4744F}"/>
    <cellStyle name="Normal 9 5 2" xfId="24731" xr:uid="{601AB000-3FFE-4253-9414-FD92E9B4A222}"/>
    <cellStyle name="Normal 9 5 2 2" xfId="36206" xr:uid="{4AA939B6-C61B-4551-B805-C1C275E0608B}"/>
    <cellStyle name="Normal 9 5 3" xfId="25900" xr:uid="{71A86FC4-CF9F-46CF-8CE5-C5121E9890F7}"/>
    <cellStyle name="Normal 9 5 3 2" xfId="33961" xr:uid="{13C9D23B-4309-47ED-85E4-EFC968666CE3}"/>
    <cellStyle name="Normal 9 5 4" xfId="25901" xr:uid="{96A16016-45BB-4394-B013-2AC571EF4EED}"/>
    <cellStyle name="Normal 9 5 4 2" xfId="36711" xr:uid="{2A7C714E-D9F6-4F38-9E06-3C88963EBB13}"/>
    <cellStyle name="Normal 9 5 5" xfId="25902" xr:uid="{2D739E27-1594-4DF3-A583-CBF177C32F18}"/>
    <cellStyle name="Normal 9 5 5 2" xfId="36075" xr:uid="{B3F1A651-94B7-4133-A667-70FAF162BFA7}"/>
    <cellStyle name="Normal 9 5 6" xfId="37057" xr:uid="{7252D00D-CB89-4D54-B0F5-67336640D96D}"/>
    <cellStyle name="Normal 9 6" xfId="24317" xr:uid="{C23431D4-66A6-4CFD-A44B-FB27ED073D7D}"/>
    <cellStyle name="Normal 9 6 2" xfId="24776" xr:uid="{31089A3C-62A2-487A-8FAB-14B4C7182651}"/>
    <cellStyle name="Normal 9 6 2 2" xfId="36325" xr:uid="{816B9C57-E253-4FCD-9D58-69FA030765B5}"/>
    <cellStyle name="Normal 9 6 3" xfId="25903" xr:uid="{B9668175-74B4-4B99-854D-42C215A63EA7}"/>
    <cellStyle name="Normal 9 6 3 2" xfId="34172" xr:uid="{9487C5A0-EA02-41AD-A5D0-DD08D70C3A56}"/>
    <cellStyle name="Normal 9 6 4" xfId="25904" xr:uid="{8C188216-AB3A-45FC-9871-4BD4C5E97706}"/>
    <cellStyle name="Normal 9 6 4 2" xfId="36869" xr:uid="{61A5D269-C44F-4E0E-A863-B95774E2A8A6}"/>
    <cellStyle name="Normal 9 6 5" xfId="25905" xr:uid="{BF246C9A-2265-4B8F-85F2-FB82314D3599}"/>
    <cellStyle name="Normal 9 6 5 2" xfId="36248" xr:uid="{0A475FA8-B50F-4D80-9B2F-E01433A455BD}"/>
    <cellStyle name="Normal 9 6 6" xfId="36470" xr:uid="{F4E23BAC-E997-4B63-A0E8-8E36DE24E421}"/>
    <cellStyle name="Normal 9 7" xfId="24844" xr:uid="{75619572-97E9-4DD6-8B30-8416D97C7BCA}"/>
    <cellStyle name="Normal 9 7 2" xfId="25906" xr:uid="{C1CC508E-EBA1-41E2-A280-1D8D5362BD61}"/>
    <cellStyle name="Normal 9 7 2 2" xfId="36909" xr:uid="{D4681B55-2499-4A87-B9EF-31A9B23C8973}"/>
    <cellStyle name="Normal 9 7 3" xfId="25907" xr:uid="{64C78CAC-28AF-491B-B10D-4C8237B6E122}"/>
    <cellStyle name="Normal 9 7 3 2" xfId="36287" xr:uid="{B0549CDB-74B3-4849-86B3-169687B485CE}"/>
    <cellStyle name="Normal 9 7 4" xfId="25908" xr:uid="{B8D744BC-8EEA-4062-AD89-D4C0697DDF21}"/>
    <cellStyle name="Normal 9 7 4 2" xfId="33790" xr:uid="{F0BA2B6E-8E9B-4950-AA4F-B0AFF660BD93}"/>
    <cellStyle name="Normal 9 7 5" xfId="35967" xr:uid="{1134B081-B79D-4C6C-BA92-B90427CFE10F}"/>
    <cellStyle name="Normal 9 8" xfId="24534" xr:uid="{1C86B8F1-261B-4B8F-9FC9-6FFB6887B944}"/>
    <cellStyle name="Normal 9 8 2" xfId="36833" xr:uid="{B5D31538-3C7F-4BD5-BEBA-8BDF7554D0B5}"/>
    <cellStyle name="Normal 9 9" xfId="24955" xr:uid="{F00DB22D-4CB7-41F3-86E2-E5AD5BF3A305}"/>
    <cellStyle name="Normal 9 9 2" xfId="36562" xr:uid="{DC64FD06-9157-46D1-8099-2705CED4C0F7}"/>
    <cellStyle name="Normal 90" xfId="23752" xr:uid="{DAB7F07C-90E1-40E1-9785-3A216D3EA6D2}"/>
    <cellStyle name="Normal 90 2" xfId="32956" xr:uid="{CF2A61F7-7917-4D50-B4A5-1D59369CBCCE}"/>
    <cellStyle name="Normal 91" xfId="23753" xr:uid="{AB2E53C2-2509-4BA2-9384-30C153422312}"/>
    <cellStyle name="Normal 91 2" xfId="32957" xr:uid="{2343F6FE-B4B4-46E3-9D28-1D7B176BAAFA}"/>
    <cellStyle name="Normal 92" xfId="14535" xr:uid="{4B47186E-20D4-465D-87BD-98772D14D980}"/>
    <cellStyle name="Normal 92 2" xfId="23750" xr:uid="{2F0E155F-6BAD-4CD7-8AB0-FDF08FBD7A61}"/>
    <cellStyle name="Normal 92 3" xfId="32954" xr:uid="{F0ACC146-3BC5-4587-A53D-EC572E33A85E}"/>
    <cellStyle name="Normal 93" xfId="23754" xr:uid="{44C7BFB0-DC02-4F5C-96F5-1956C837A942}"/>
    <cellStyle name="Normal 93 2" xfId="32958" xr:uid="{7428098B-F5D2-488B-AEF6-002CD54BA24A}"/>
    <cellStyle name="Normal 94" xfId="23755" xr:uid="{3DC83A43-BD3F-4998-A213-1D748F60BC81}"/>
    <cellStyle name="Normal 94 2" xfId="32959" xr:uid="{0E3075D3-A884-4897-AC47-4F229404DB28}"/>
    <cellStyle name="Normal 95" xfId="23756" xr:uid="{4B5D5605-7BD5-450E-959B-419E517EFD1A}"/>
    <cellStyle name="Normal 95 2" xfId="32960" xr:uid="{75D24081-6043-473D-9C54-9E43A9AA21C9}"/>
    <cellStyle name="Normal 96" xfId="23757" xr:uid="{FBF0FD44-DFBE-4043-BD0B-E91FE97C2129}"/>
    <cellStyle name="Normal 96 2" xfId="32961" xr:uid="{4D48DE07-7990-409C-B40C-CBA03C131724}"/>
    <cellStyle name="Normal 97" xfId="23758" xr:uid="{ACA95374-2120-4B70-B0A8-73AD8A518A7E}"/>
    <cellStyle name="Normal 97 2" xfId="32962" xr:uid="{4AA0FF2A-BE9B-4FE9-81CA-B5484B9F7642}"/>
    <cellStyle name="Normal 98" xfId="23759" xr:uid="{1F5EB71C-0CF6-45ED-94C0-D98A9A287FB9}"/>
    <cellStyle name="Normal 98 2" xfId="32963" xr:uid="{6A7ADB6D-3471-4761-804C-FAF2C81F08AB}"/>
    <cellStyle name="Normal 99" xfId="23760" xr:uid="{B5476E6D-FE54-4296-AF18-37960D310994}"/>
    <cellStyle name="Normal 99 2" xfId="32964" xr:uid="{FBC255A3-9668-4FCB-A24F-3035C339E4FC}"/>
    <cellStyle name="Nosmal_pldt_4_pldt" xfId="25909" xr:uid="{C369461A-EE6E-433E-AFAD-002C1676D1BD}"/>
    <cellStyle name="Nota" xfId="32" builtinId="10" customBuiltin="1"/>
    <cellStyle name="Nota 10" xfId="363" xr:uid="{D2692D6D-EFF5-4D71-AFE8-1227DBD1A1AC}"/>
    <cellStyle name="Nota 10 2" xfId="42627" xr:uid="{B99B6EF3-5422-44A5-9953-69C04BB2DEB1}"/>
    <cellStyle name="Nota 11" xfId="364" xr:uid="{0E71C825-6055-44C2-B35D-3A646A005990}"/>
    <cellStyle name="Nota 11 2" xfId="365" xr:uid="{C842981B-2FF6-4646-A9AF-8F225B52BD2F}"/>
    <cellStyle name="Nota 11 2 2" xfId="42629" xr:uid="{8E4E8AEE-0EE1-417C-9601-C99EDEAF5A2E}"/>
    <cellStyle name="Nota 11 3" xfId="42628" xr:uid="{6BE9AADD-A6CE-4E9A-B10C-911636601323}"/>
    <cellStyle name="Nota 12" xfId="732" xr:uid="{9C257EBF-CAC8-44EE-B141-2AD684E05EDE}"/>
    <cellStyle name="Nota 12 2" xfId="3469" xr:uid="{01408125-F412-46A5-BC06-C5E6684777ED}"/>
    <cellStyle name="Nota 12 3" xfId="6590" xr:uid="{0AE0A314-EEB5-4E4B-BF8A-D8DD500DD393}"/>
    <cellStyle name="Nota 12 4" xfId="14559" xr:uid="{A9537F9F-FC5F-434A-BC21-E9BDBA7B9B2C}"/>
    <cellStyle name="Nota 12 5" xfId="16834" xr:uid="{773B48CD-D1AF-44C5-A902-8575765EA600}"/>
    <cellStyle name="Nota 12 6" xfId="19109" xr:uid="{BF9C8C75-D5C2-40CA-BFBC-D6A1706F60FD}"/>
    <cellStyle name="Nota 12 7" xfId="28463" xr:uid="{5BF0F4E3-457A-4789-8EA4-D3B18ADC8EA7}"/>
    <cellStyle name="Nota 12 8" xfId="33649" xr:uid="{1763BF94-5FF8-44DD-8FDC-ACFFE4C7E206}"/>
    <cellStyle name="Nota 13" xfId="1472" xr:uid="{5F4D8DA7-F35F-4195-A83B-EB875C7D216A}"/>
    <cellStyle name="Nota 13 2" xfId="4311" xr:uid="{AB51259F-60AA-42D2-9CFA-6E7EE20E5EAC}"/>
    <cellStyle name="Nota 13 3" xfId="7253" xr:uid="{2559D9B6-75F4-42A4-AE55-A8B5BF221D9A}"/>
    <cellStyle name="Nota 13 4" xfId="15401" xr:uid="{1507FE02-DEAE-4CE1-AFA4-74AE4CA3FB34}"/>
    <cellStyle name="Nota 13 5" xfId="17676" xr:uid="{1B039F27-4869-40B1-B8A7-8C12AA5B6E9B}"/>
    <cellStyle name="Nota 13 6" xfId="19951" xr:uid="{943E5DD1-AEA2-4BF8-8A1F-B94231290117}"/>
    <cellStyle name="Nota 13 7" xfId="29383" xr:uid="{CEAE5AC9-BED6-4BEF-81D6-5182391CCF9E}"/>
    <cellStyle name="Nota 13 8" xfId="34437" xr:uid="{7169EF07-F77F-420E-8765-C91E5F84008F}"/>
    <cellStyle name="Nota 14" xfId="2340" xr:uid="{CAA24182-311D-4203-BDA2-46D22AA22B56}"/>
    <cellStyle name="Nota 14 2" xfId="5181" xr:uid="{CE13C341-6B67-43FA-A6D2-D24AE50AC281}"/>
    <cellStyle name="Nota 14 3" xfId="8122" xr:uid="{F94CDDD8-CB59-461E-9325-24367BCE7D46}"/>
    <cellStyle name="Nota 14 4" xfId="16271" xr:uid="{BE6EA056-AE24-4CAF-814E-6D910A767037}"/>
    <cellStyle name="Nota 14 5" xfId="18546" xr:uid="{BC7791A4-C4C2-4213-A575-A4F3C9F5496D}"/>
    <cellStyle name="Nota 14 6" xfId="20821" xr:uid="{581FF1C2-8DED-4F2B-82AA-B434945BE68C}"/>
    <cellStyle name="Nota 14 7" xfId="30232" xr:uid="{1C57D087-6954-4E59-92EA-551C368739D8}"/>
    <cellStyle name="Nota 14 8" xfId="35306" xr:uid="{D6B366F0-B914-4E37-8686-CB02D0ED91C0}"/>
    <cellStyle name="Nota 15" xfId="2884" xr:uid="{6341528B-F575-442A-82A7-D70317202790}"/>
    <cellStyle name="Nota 15 2" xfId="11763" xr:uid="{60E9D07E-5032-46F5-BF91-C1F36D2B8368}"/>
    <cellStyle name="Nota 16" xfId="5725" xr:uid="{BAA6557F-2863-402C-B197-24C5F0879FE4}"/>
    <cellStyle name="Nota 17" xfId="21365" xr:uid="{2D4D2CB1-7EE5-4888-85C8-3D41D4D9B8BF}"/>
    <cellStyle name="Nota 18" xfId="23871" xr:uid="{8D2AFF19-DBA3-4324-8002-8FD66DB7A3BB}"/>
    <cellStyle name="Nota 19" xfId="30787" xr:uid="{F3CD93F9-AA87-4F81-8283-9012561E228B}"/>
    <cellStyle name="Nota 2" xfId="366" xr:uid="{D7A679F8-A1B9-4795-BFEA-9917F2DECBA3}"/>
    <cellStyle name="Nota 2 10" xfId="24318" xr:uid="{F3D27E43-7C09-4B26-AF33-D4D02191B160}"/>
    <cellStyle name="Nota 2 11" xfId="24319" xr:uid="{EDC3C048-D958-4E86-BA9B-B4BFFEA0B50A}"/>
    <cellStyle name="Nota 2 12" xfId="24320" xr:uid="{6324A9C0-BE51-4401-B612-61B61D71DCF5}"/>
    <cellStyle name="Nota 2 13" xfId="24321" xr:uid="{ABF295B5-E46B-4EE7-A703-691A0C71CFCD}"/>
    <cellStyle name="Nota 2 14" xfId="24322" xr:uid="{9B0339AE-CF01-4B56-8982-667B1E004E49}"/>
    <cellStyle name="Nota 2 15" xfId="25910" xr:uid="{1A1FE135-7A38-4748-A77C-43066483DA0F}"/>
    <cellStyle name="Nota 2 16" xfId="25911" xr:uid="{B3FF098B-B621-489F-8D2A-8007F1CEE365}"/>
    <cellStyle name="Nota 2 17" xfId="28757" xr:uid="{3A2FCCA0-16DC-4BB9-97CC-3FFE000CB73A}"/>
    <cellStyle name="Nota 2 18" xfId="42412" xr:uid="{70659EB0-6FB1-4F41-BBCC-A05C37817052}"/>
    <cellStyle name="Nota 2 2" xfId="23411" xr:uid="{431A03A3-AF95-49F8-8992-5694DCDD4B00}"/>
    <cellStyle name="Nota 2 2 2" xfId="23622" xr:uid="{41B2CF13-F967-41F1-8302-0A412B7D2E86}"/>
    <cellStyle name="Nota 2 2 2 2" xfId="23845" xr:uid="{6A308F86-6555-4512-899A-D5BF62FCCEA6}"/>
    <cellStyle name="Nota 2 2 2 3" xfId="23858" xr:uid="{49A5AB4E-B167-4CE2-A9F3-93924E99731C}"/>
    <cellStyle name="Nota 2 2 2 4" xfId="42306" xr:uid="{C98F64FD-FAE7-4B26-B929-066E407C1200}"/>
    <cellStyle name="Nota 2 2 3" xfId="23814" xr:uid="{41A4EEED-5A92-4CDF-B33A-C3572A7E0BCF}"/>
    <cellStyle name="Nota 2 2 4" xfId="23857" xr:uid="{F515CB21-F4A8-4D7E-8C5A-C96779B504F2}"/>
    <cellStyle name="Nota 2 2 5" xfId="42387" xr:uid="{47B393D3-80AD-4A4D-BDF3-CC16255C8484}"/>
    <cellStyle name="Nota 2 3" xfId="23576" xr:uid="{F521E340-AEAD-4250-B9B5-4D34731B5323}"/>
    <cellStyle name="Nota 2 3 2" xfId="23835" xr:uid="{7EDFEADA-59D0-4B5D-B9A1-9393AC186E9D}"/>
    <cellStyle name="Nota 2 3 3" xfId="23841" xr:uid="{DFD11C6D-85FC-4A96-8286-096A02F58BC3}"/>
    <cellStyle name="Nota 2 3 4" xfId="42349" xr:uid="{74F87DCF-EFC4-4CA2-95BF-5C26C8058752}"/>
    <cellStyle name="Nota 2 4" xfId="23330" xr:uid="{5AA201E4-FB59-4DF2-B671-EABC3D3E4793}"/>
    <cellStyle name="Nota 2 5" xfId="23802" xr:uid="{775BCEC1-CBCA-4EC7-89F7-B4EF89648FC5}"/>
    <cellStyle name="Nota 2 6" xfId="23830" xr:uid="{69E93106-F2A5-4F16-9035-3C413CF8FF4F}"/>
    <cellStyle name="Nota 2 7" xfId="24323" xr:uid="{818DB211-06EA-4E92-B903-077EB2A3D2CE}"/>
    <cellStyle name="Nota 2 8" xfId="24324" xr:uid="{257B5AC2-66C3-4DFC-8833-9057C12FDCFD}"/>
    <cellStyle name="Nota 2 9" xfId="24325" xr:uid="{CFE022FF-B10A-4174-B928-D95AC8E3F27B}"/>
    <cellStyle name="Nota 20" xfId="33007" xr:uid="{362C0C00-30EE-4954-B5C7-6BA60BED6FDB}"/>
    <cellStyle name="Nota 3" xfId="367" xr:uid="{02A02307-09E4-4A1A-AA83-9110E8EBD398}"/>
    <cellStyle name="Nota 3 10" xfId="24326" xr:uid="{95D363E9-1D53-4FD7-A186-036961D202AE}"/>
    <cellStyle name="Nota 3 11" xfId="24327" xr:uid="{9D1473E0-FA92-41AF-ADB3-8738833E00DE}"/>
    <cellStyle name="Nota 3 12" xfId="24328" xr:uid="{4A223DEE-CA7C-44C7-A4D9-42114AE2E927}"/>
    <cellStyle name="Nota 3 13" xfId="24329" xr:uid="{44A4D3DC-3D90-411A-A98D-5E13CFF40A2F}"/>
    <cellStyle name="Nota 3 14" xfId="24330" xr:uid="{B423EDF7-1A07-47EF-AB1E-8823BBA43A84}"/>
    <cellStyle name="Nota 3 15" xfId="28758" xr:uid="{FAF0D281-4A5C-4F96-95FB-449402944051}"/>
    <cellStyle name="Nota 3 16" xfId="42353" xr:uid="{6AC42D55-3015-4B09-9075-3EB8E69AD9ED}"/>
    <cellStyle name="Nota 3 2" xfId="23412" xr:uid="{04AE7C91-CE64-4F78-A93E-90AEB30E5CE3}"/>
    <cellStyle name="Nota 3 2 2" xfId="23623" xr:uid="{20CE7015-F583-41C7-9A71-37402B7BC61F}"/>
    <cellStyle name="Nota 3 2 2 2" xfId="23846" xr:uid="{EB3BEA99-19D3-49CA-83C7-5D93A1597D46}"/>
    <cellStyle name="Nota 3 2 2 3" xfId="23828" xr:uid="{1D4C588F-B8A4-459C-88DE-B4DE8428B5C9}"/>
    <cellStyle name="Nota 3 2 2 4" xfId="42305" xr:uid="{B82A2CDC-D082-48B9-9FAE-9715FE02AB8E}"/>
    <cellStyle name="Nota 3 2 3" xfId="23815" xr:uid="{38491797-CC7D-4AB3-8ED1-7E02594B9838}"/>
    <cellStyle name="Nota 3 2 4" xfId="23827" xr:uid="{89A58948-CA99-4D62-AAEC-45A4696A312E}"/>
    <cellStyle name="Nota 3 2 5" xfId="42321" xr:uid="{95D088CF-8A3A-4032-830E-168B3AA9B651}"/>
    <cellStyle name="Nota 3 3" xfId="23577" xr:uid="{208EDF8C-77A7-4DA4-A05D-A13387AD897C}"/>
    <cellStyle name="Nota 3 3 2" xfId="23836" xr:uid="{8569D26A-D42B-4218-B1E5-81C4BB532E26}"/>
    <cellStyle name="Nota 3 3 3" xfId="23809" xr:uid="{455238D6-1059-4D6A-AAD0-90E76DD94F12}"/>
    <cellStyle name="Nota 3 3 4" xfId="42348" xr:uid="{85D4DCB8-B1ED-4617-A0E7-34242BCED5C3}"/>
    <cellStyle name="Nota 3 4" xfId="23331" xr:uid="{7297D3F6-5F81-4769-945A-18B1146D1077}"/>
    <cellStyle name="Nota 3 5" xfId="23803" xr:uid="{378B8385-CEF2-42E9-BD9A-7F011D48816B}"/>
    <cellStyle name="Nota 3 6" xfId="23859" xr:uid="{54B9E235-9BB8-4043-B1F2-DD291B70F3FA}"/>
    <cellStyle name="Nota 3 7" xfId="24331" xr:uid="{7C614BC0-53F7-4833-A535-5089C36D1F39}"/>
    <cellStyle name="Nota 3 8" xfId="24332" xr:uid="{18572B6A-4258-46FB-8342-1CA2F0C4196C}"/>
    <cellStyle name="Nota 3 9" xfId="24333" xr:uid="{AEF912D5-9C33-4C07-89EF-4941CE874AAD}"/>
    <cellStyle name="Nota 4" xfId="368" xr:uid="{D5EAEA1C-140C-44BD-BC3E-41931BD3984D}"/>
    <cellStyle name="Nota 4 10" xfId="24334" xr:uid="{50896D97-48DD-4C0D-AA83-D2F194751F3C}"/>
    <cellStyle name="Nota 4 11" xfId="24335" xr:uid="{C772BA38-0200-460F-ADA6-ABBC9D5C9C6E}"/>
    <cellStyle name="Nota 4 12" xfId="24336" xr:uid="{97137A92-F8CA-47B4-A1AC-732991DC8F21}"/>
    <cellStyle name="Nota 4 13" xfId="24337" xr:uid="{2297AEC8-1394-4463-AFFB-5A0CFFE5F0E8}"/>
    <cellStyle name="Nota 4 14" xfId="28759" xr:uid="{7E7B3543-96DC-480E-B13E-2A181A2B1533}"/>
    <cellStyle name="Nota 4 15" xfId="23980" xr:uid="{F0CA6CC2-C51F-4AA2-9AFB-21794FEEE1B9}"/>
    <cellStyle name="Nota 4 2" xfId="24338" xr:uid="{CD1DC3F2-804B-4D59-A2E0-09C292B916C4}"/>
    <cellStyle name="Nota 4 3" xfId="24339" xr:uid="{FF772B65-910A-4561-908E-1D1BBE9910A1}"/>
    <cellStyle name="Nota 4 4" xfId="24340" xr:uid="{5D952179-CE20-4973-B421-7486DF40C90F}"/>
    <cellStyle name="Nota 4 5" xfId="24341" xr:uid="{86C5E1C1-2055-498B-8900-2ABB7CCC005C}"/>
    <cellStyle name="Nota 4 6" xfId="24342" xr:uid="{C400D75D-59E6-4CA9-9008-5FFFCD65015F}"/>
    <cellStyle name="Nota 4 7" xfId="24343" xr:uid="{2EF144B5-B748-4CDB-AD14-6E7F33D6B17D}"/>
    <cellStyle name="Nota 4 8" xfId="24344" xr:uid="{EE3D9257-96BB-4B20-A873-CBB96AE5C628}"/>
    <cellStyle name="Nota 4 9" xfId="24345" xr:uid="{4E8B479A-4554-4089-861D-662CFBB0E189}"/>
    <cellStyle name="Nota 5" xfId="369" xr:uid="{92E48CAF-3552-48CF-B441-201A824E9EED}"/>
    <cellStyle name="Nota 5 2" xfId="28760" xr:uid="{53003B3D-C61D-422B-BEA2-C671E0C628C1}"/>
    <cellStyle name="Nota 5 3" xfId="23981" xr:uid="{0D646329-8654-43FD-ABFD-504AA08B59A1}"/>
    <cellStyle name="Nota 6" xfId="370" xr:uid="{9307583F-46C1-4178-8573-70A8E798197B}"/>
    <cellStyle name="Nota 7" xfId="371" xr:uid="{92EC4B5A-2F37-4060-8933-5C0C9ED0710C}"/>
    <cellStyle name="Nota 8" xfId="372" xr:uid="{3B324EBA-0AC4-46BC-BD20-F98B680D61FA}"/>
    <cellStyle name="Nota 9" xfId="373" xr:uid="{AD432B2B-0755-4AC0-B911-B61D8FB70C43}"/>
    <cellStyle name="Note" xfId="23527" xr:uid="{B770B9AE-B89E-4BFC-9C0B-7B68845C1D66}"/>
    <cellStyle name="Note 2" xfId="23708" xr:uid="{3C762A25-8AC7-4CCA-9EA1-EAAC59698C91}"/>
    <cellStyle name="Note 2 2" xfId="23855" xr:uid="{59BBCA2E-9398-4C5F-A771-399EE9AAC75A}"/>
    <cellStyle name="Note 2 3" xfId="23794" xr:uid="{7F2397C1-D2BC-483B-B5A7-B084704CB727}"/>
    <cellStyle name="Note 2 4" xfId="42440" xr:uid="{90F2B4D4-F6C0-4A99-B9C1-E9CCF9EDD93E}"/>
    <cellStyle name="Note 3" xfId="23823" xr:uid="{B30F60D2-DE4F-422C-B47B-A8BF0DA106A1}"/>
    <cellStyle name="Note 4" xfId="23843" xr:uid="{F53B45BC-E942-4BD6-98B3-DFEF69514897}"/>
    <cellStyle name="Note 5" xfId="42432" xr:uid="{14190068-57D0-40F7-A668-99585BCEC5B5}"/>
    <cellStyle name="Output" xfId="23528" xr:uid="{47A5B5E7-65A6-45AB-861D-EE5C988D80D3}"/>
    <cellStyle name="Output 2" xfId="23709" xr:uid="{EDC3B76E-35C3-49B6-B6E9-BCF581A7E9B2}"/>
    <cellStyle name="Output 2 2" xfId="23856" xr:uid="{C0590B2E-276D-4BA0-8A99-3C473405798A}"/>
    <cellStyle name="Output 2 3" xfId="23812" xr:uid="{C5F9C6E0-53D3-45A4-8CDC-C5046E9C21E0}"/>
    <cellStyle name="Output 2 4" xfId="25913" xr:uid="{8B44B3F6-2B57-41F3-8B09-1D9AAC4B4F2A}"/>
    <cellStyle name="Output 2 5" xfId="42441" xr:uid="{7A6154FC-B40A-41C0-8BB0-0B6D8D249854}"/>
    <cellStyle name="Output 3" xfId="23824" xr:uid="{FB081714-B9C5-47AC-90D6-E14619D7AE86}"/>
    <cellStyle name="Output 4" xfId="23810" xr:uid="{2BEC1BC5-92ED-409D-B9C6-4F7A1EFF47B7}"/>
    <cellStyle name="Output 5" xfId="25912" xr:uid="{83FEB519-52AF-437E-A87F-983B3FE5C916}"/>
    <cellStyle name="Output 6" xfId="42431" xr:uid="{68D637F6-C18A-4A0F-9C30-D1D332A6D229}"/>
    <cellStyle name="Porcentagem" xfId="3" builtinId="5"/>
    <cellStyle name="Porcentagem 10" xfId="731" xr:uid="{FB5E0731-3601-4F9B-A63F-AC506D92CD0F}"/>
    <cellStyle name="Porcentagem 10 2" xfId="3468" xr:uid="{92D04474-5120-4141-BE8E-3C4D21BD8D81}"/>
    <cellStyle name="Porcentagem 10 2 2" xfId="23676" xr:uid="{798C5C82-3C6E-48DA-A38E-B04159C24E0D}"/>
    <cellStyle name="Porcentagem 10 2 2 2" xfId="25914" xr:uid="{DF67E174-43A8-419B-BDEF-63E724FF28B1}"/>
    <cellStyle name="Porcentagem 10 2 2 3" xfId="33017" xr:uid="{B1BC4B12-B96E-4356-B2EA-4C9D92D588F2}"/>
    <cellStyle name="Porcentagem 10 2 3" xfId="25915" xr:uid="{1861709E-3763-4534-AC3F-973CB43538B9}"/>
    <cellStyle name="Porcentagem 10 2 3 2" xfId="34071" xr:uid="{13E8F075-340A-450E-97E8-B643B677E7E9}"/>
    <cellStyle name="Porcentagem 10 2 4" xfId="25916" xr:uid="{9FC96D48-5904-404A-A896-ED832D55B2D4}"/>
    <cellStyle name="Porcentagem 10 2 4 2" xfId="34001" xr:uid="{2EC14B24-416C-45E0-8A2A-46D005DC42F3}"/>
    <cellStyle name="Porcentagem 10 2 5" xfId="24893" xr:uid="{A98DF813-1D48-4781-A51B-4526FBAC6DBD}"/>
    <cellStyle name="Porcentagem 10 2 6" xfId="36390" xr:uid="{F412C1DD-F5D5-4DE7-A18E-C58478F415C7}"/>
    <cellStyle name="Porcentagem 10 3" xfId="6589" xr:uid="{19A39178-EA96-4197-8922-B09F778D8C2A}"/>
    <cellStyle name="Porcentagem 10 3 2" xfId="24825" xr:uid="{187A1C3B-913E-42F4-9927-FE1A01160196}"/>
    <cellStyle name="Porcentagem 10 3 3" xfId="33821" xr:uid="{E76827C9-0789-48F2-AD3E-3DD490C6538E}"/>
    <cellStyle name="Porcentagem 10 4" xfId="14558" xr:uid="{2E66B968-0C33-4125-A49D-77D7D00F8C63}"/>
    <cellStyle name="Porcentagem 10 4 2" xfId="25917" xr:uid="{0A865F1F-076E-4EBB-81B9-19BC35E38516}"/>
    <cellStyle name="Porcentagem 10 4 3" xfId="36709" xr:uid="{591A8E11-05B4-4623-8D24-B93770FC8A7C}"/>
    <cellStyle name="Porcentagem 10 5" xfId="16833" xr:uid="{89B91205-052D-4B68-9711-6D7B58C93C02}"/>
    <cellStyle name="Porcentagem 10 5 2" xfId="25918" xr:uid="{70D8BCD5-0682-4AC8-AB9B-2A351D9D99BB}"/>
    <cellStyle name="Porcentagem 10 5 3" xfId="36073" xr:uid="{0FC678FC-625A-4E58-AC6A-9CE4C17FECC2}"/>
    <cellStyle name="Porcentagem 10 6" xfId="19108" xr:uid="{8A83EC50-4BC4-4D51-ACC1-C503B2EA6A5C}"/>
    <cellStyle name="Porcentagem 10 6 2" xfId="25919" xr:uid="{97B71FA6-90BF-48CC-A75B-13903E5F26BC}"/>
    <cellStyle name="Porcentagem 10 6 3" xfId="33886" xr:uid="{942086DB-02BB-4EE2-9456-EF8F0AE55C20}"/>
    <cellStyle name="Porcentagem 10 7" xfId="23464" xr:uid="{4ECF06BD-111C-45BB-BDF3-2C232AA07B99}"/>
    <cellStyle name="Porcentagem 10 8" xfId="24346" xr:uid="{14BC4A30-E2DA-47BA-9C9E-4DBF4F658CB7}"/>
    <cellStyle name="Porcentagem 10 9" xfId="33687" xr:uid="{926EADE9-1381-4992-90A1-475130134652}"/>
    <cellStyle name="Porcentagem 11" xfId="1471" xr:uid="{81ED1C52-21D5-4DA8-AEC6-A556ED67E995}"/>
    <cellStyle name="Porcentagem 11 2" xfId="4310" xr:uid="{31285900-0531-4FDA-ABCB-E816A0DBF54F}"/>
    <cellStyle name="Porcentagem 11 2 2" xfId="23677" xr:uid="{F11BFA65-AA74-4591-8947-B47A67C282D3}"/>
    <cellStyle name="Porcentagem 11 2 3" xfId="25920" xr:uid="{99CC7171-192F-45C2-8651-EFE911A46D09}"/>
    <cellStyle name="Porcentagem 11 2 4" xfId="36868" xr:uid="{D41D0CAC-4F50-4E05-AE95-6FD2DAFB8DE1}"/>
    <cellStyle name="Porcentagem 11 3" xfId="7252" xr:uid="{C90A5A4C-6418-4E04-9D7E-EC76DD86E431}"/>
    <cellStyle name="Porcentagem 11 3 2" xfId="25921" xr:uid="{E72CAAD5-479E-4F0A-8276-1D0DFBF31BD5}"/>
    <cellStyle name="Porcentagem 11 3 3" xfId="36247" xr:uid="{2F0E64E2-954D-40A3-B910-BCF1284CA8B5}"/>
    <cellStyle name="Porcentagem 11 4" xfId="15400" xr:uid="{B0ACE080-0E23-41D9-9F61-8B40A796DB22}"/>
    <cellStyle name="Porcentagem 11 4 2" xfId="25922" xr:uid="{22733330-1628-447D-B84D-55714B0FED99}"/>
    <cellStyle name="Porcentagem 11 4 3" xfId="36908" xr:uid="{6B25A620-366C-4387-97E4-FCCF6B3EF5A6}"/>
    <cellStyle name="Porcentagem 11 5" xfId="17675" xr:uid="{4CF59511-0E30-4CE6-9CA8-33B7F4071FA6}"/>
    <cellStyle name="Porcentagem 11 6" xfId="19950" xr:uid="{BC27CC92-5419-484E-84A3-19A296DA479E}"/>
    <cellStyle name="Porcentagem 11 7" xfId="23465" xr:uid="{8AD93632-6D78-4252-99FB-47D91ABC0336}"/>
    <cellStyle name="Porcentagem 11 8" xfId="34436" xr:uid="{A709FBF7-EBBF-484C-AF83-93B37C94B352}"/>
    <cellStyle name="Porcentagem 12" xfId="2323" xr:uid="{9800AB4D-7307-4AA4-A39F-5AA2E15281C0}"/>
    <cellStyle name="Porcentagem 12 2" xfId="5164" xr:uid="{6CB0885F-F321-4BC0-B4AF-C6F0F8083B4B}"/>
    <cellStyle name="Porcentagem 12 2 2" xfId="23687" xr:uid="{47E0AFDE-4A30-460D-AB4E-9548C3A19162}"/>
    <cellStyle name="Porcentagem 12 3" xfId="8105" xr:uid="{B6BABE04-1F5E-43C3-856E-19075CF89F8E}"/>
    <cellStyle name="Porcentagem 12 4" xfId="16254" xr:uid="{A5D6613D-AFD5-4B0C-BAB7-735818C25710}"/>
    <cellStyle name="Porcentagem 12 5" xfId="18529" xr:uid="{9028508E-695E-454E-941A-748B3F1F8E47}"/>
    <cellStyle name="Porcentagem 12 6" xfId="20804" xr:uid="{2983CF7B-D72B-4329-852B-79574CBA6E5F}"/>
    <cellStyle name="Porcentagem 12 7" xfId="23473" xr:uid="{54E358AE-F172-4727-B886-4F549F61530D}"/>
    <cellStyle name="Porcentagem 12 8" xfId="24895" xr:uid="{FD58B9AB-BBE8-47F3-ACAA-77724D508E5C}"/>
    <cellStyle name="Porcentagem 12 9" xfId="35289" xr:uid="{418C4750-E215-40F2-A0CC-6EEF68206AC0}"/>
    <cellStyle name="Porcentagem 13" xfId="2882" xr:uid="{58FC2948-C132-41B1-A46C-1E8FDA96F09D}"/>
    <cellStyle name="Porcentagem 13 2" xfId="11761" xr:uid="{5E528813-29B7-40EE-8573-B741B7E2A7B8}"/>
    <cellStyle name="Porcentagem 13 2 2" xfId="23688" xr:uid="{836ADEFD-54DF-4157-8ED7-3577C33D0BF0}"/>
    <cellStyle name="Porcentagem 13 3" xfId="23474" xr:uid="{6F6EF698-2B0D-4990-89BF-58AA10106D1D}"/>
    <cellStyle name="Porcentagem 13 4" xfId="25034" xr:uid="{3B70A192-FAEA-49DF-9C0C-E38693ABCE96}"/>
    <cellStyle name="Porcentagem 13 5" xfId="37022" xr:uid="{B6E2F85D-B492-4CC2-A66B-481017639E49}"/>
    <cellStyle name="Porcentagem 14" xfId="5723" xr:uid="{9C84530F-4A06-4F43-B1F8-F4DB995037D3}"/>
    <cellStyle name="Porcentagem 14 2" xfId="23694" xr:uid="{84B5598E-455B-4205-8077-4FA0BE3241AC}"/>
    <cellStyle name="Porcentagem 14 3" xfId="23480" xr:uid="{C5464CDF-103D-4327-8E58-7B5F1E5CD647}"/>
    <cellStyle name="Porcentagem 15" xfId="21363" xr:uid="{1E2DC060-A2F8-446B-A581-BECB72204FE4}"/>
    <cellStyle name="Porcentagem 15 2" xfId="23719" xr:uid="{3256C201-DD7A-477D-AD3A-AEA09F690FB8}"/>
    <cellStyle name="Porcentagem 15 2 2" xfId="32923" xr:uid="{37FB4BD1-06EB-49A4-9B33-D301F7A8F762}"/>
    <cellStyle name="Porcentagem 15 3" xfId="32775" xr:uid="{6C6AA7C5-011B-432F-B9E9-5EFCC50C4871}"/>
    <cellStyle name="Porcentagem 16" xfId="23870" xr:uid="{A4EC0534-D1D4-4EEE-BD76-D896B4E91C0A}"/>
    <cellStyle name="Porcentagem 17" xfId="24347" xr:uid="{4B611AF5-BF46-4DA7-AE9D-1AA815A89A30}"/>
    <cellStyle name="Porcentagem 18" xfId="24348" xr:uid="{FE6C0680-1100-433F-9FF7-0C95CFF03D19}"/>
    <cellStyle name="Porcentagem 19" xfId="30770" xr:uid="{28DEB3BA-5EDE-4AE1-BBC7-153B6943185D}"/>
    <cellStyle name="Porcentagem 2" xfId="6" xr:uid="{00000000-0005-0000-0000-000008000000}"/>
    <cellStyle name="Porcentagem 2 10" xfId="19114" xr:uid="{3CBE66AE-D826-48F1-A214-C67CEB98EAC7}"/>
    <cellStyle name="Porcentagem 2 10 2" xfId="24907" xr:uid="{AF313A16-39E1-4353-9311-C852BEE52264}"/>
    <cellStyle name="Porcentagem 2 10 3" xfId="23982" xr:uid="{6C5A62F5-EA0D-4690-B54A-65DF65BB4356}"/>
    <cellStyle name="Porcentagem 2 11" xfId="21384" xr:uid="{B5AB6AF7-984F-4F9D-B877-58FD3E596BB4}"/>
    <cellStyle name="Porcentagem 2 11 2" xfId="24908" xr:uid="{9AA56169-A801-47D0-8401-27E1B7D6FF00}"/>
    <cellStyle name="Porcentagem 2 11 3" xfId="23983" xr:uid="{1F7F6E33-3107-4C82-B047-7608C8FC495E}"/>
    <cellStyle name="Porcentagem 2 12" xfId="24349" xr:uid="{68AD22B6-7D56-43DF-95CD-B07E5DE8D029}"/>
    <cellStyle name="Porcentagem 2 12 2" xfId="24875" xr:uid="{0A06039C-1597-41B5-8A3B-D630B3C4B4CF}"/>
    <cellStyle name="Porcentagem 2 12 2 2" xfId="25923" xr:uid="{8EBECA27-E350-4C6F-B8F8-2595C0AA5E2F}"/>
    <cellStyle name="Porcentagem 2 12 2 2 2" xfId="36286" xr:uid="{60805FF8-0715-4B4D-94A6-1485103EC5C3}"/>
    <cellStyle name="Porcentagem 2 12 2 3" xfId="25924" xr:uid="{345294DE-E15C-4EEA-B1DB-5786C77D5D82}"/>
    <cellStyle name="Porcentagem 2 12 2 3 2" xfId="33692" xr:uid="{9E02895C-6025-4BAB-98C7-DCEF8A5166EE}"/>
    <cellStyle name="Porcentagem 2 12 2 4" xfId="25925" xr:uid="{376D2697-108E-488D-AE41-074774456B32}"/>
    <cellStyle name="Porcentagem 2 12 2 4 2" xfId="36887" xr:uid="{80314D5B-49AA-4AC7-BA10-4D762F438494}"/>
    <cellStyle name="Porcentagem 2 12 2 5" xfId="36027" xr:uid="{C9AB4D63-F5A1-4711-AC33-A29FCB700314}"/>
    <cellStyle name="Porcentagem 2 12 3" xfId="24807" xr:uid="{D69F0228-A80F-4AF6-A257-34AAFBF4F0D6}"/>
    <cellStyle name="Porcentagem 2 12 3 2" xfId="36397" xr:uid="{F82F49FE-569F-48AB-BD09-C657FE0AC2F5}"/>
    <cellStyle name="Porcentagem 2 12 4" xfId="25926" xr:uid="{B51334E6-E9B6-45EC-9D33-BB196ADDF2F1}"/>
    <cellStyle name="Porcentagem 2 12 5" xfId="36534" xr:uid="{C07AA12A-F67E-4FAF-B770-669201B1EBE1}"/>
    <cellStyle name="Porcentagem 2 13" xfId="24350" xr:uid="{86860EA6-3BF9-4D20-BB9A-69F0DE6C2B2B}"/>
    <cellStyle name="Porcentagem 2 13 2" xfId="24876" xr:uid="{57AA5E66-6BE4-4781-8DD8-441AED71B7AE}"/>
    <cellStyle name="Porcentagem 2 13 2 2" xfId="25927" xr:uid="{1E9587EC-A6CE-4227-B439-FDD4697C8390}"/>
    <cellStyle name="Porcentagem 2 13 2 2 2" xfId="36928" xr:uid="{BCE38865-128F-4BFD-BA76-B465EBE835A7}"/>
    <cellStyle name="Porcentagem 2 13 2 3" xfId="25928" xr:uid="{DAFB4BAF-0A23-487C-9DAD-541131F8465F}"/>
    <cellStyle name="Porcentagem 2 13 2 3 2" xfId="36306" xr:uid="{C312F96E-8266-40AD-A699-1F0E24C48B23}"/>
    <cellStyle name="Porcentagem 2 13 2 4" xfId="25929" xr:uid="{9CA9EA72-017C-461D-8DC5-87C3BD38FE60}"/>
    <cellStyle name="Porcentagem 2 13 2 4 2" xfId="33883" xr:uid="{E6DFB404-99DB-408F-8ABA-4D4B035BBF8F}"/>
    <cellStyle name="Porcentagem 2 13 2 5" xfId="37055" xr:uid="{EC653D23-DE50-4472-B48A-ED36B16E1C49}"/>
    <cellStyle name="Porcentagem 2 13 3" xfId="24808" xr:uid="{157FD01B-6EB5-4858-A5E9-795A1ECD21FC}"/>
    <cellStyle name="Porcentagem 2 13 3 2" xfId="33814" xr:uid="{9E0FA72C-AFE1-432E-B074-FB9F0CC2EDF4}"/>
    <cellStyle name="Porcentagem 2 13 4" xfId="25930" xr:uid="{F524A7DE-ED3B-4B48-9AED-DB9B6889D2B3}"/>
    <cellStyle name="Porcentagem 2 13 4 2" xfId="33762" xr:uid="{73C41010-751B-4905-954F-404E56E9DC84}"/>
    <cellStyle name="Porcentagem 2 13 5" xfId="25931" xr:uid="{86B09A76-270A-4536-BCFA-E5603E017B09}"/>
    <cellStyle name="Porcentagem 2 13 5 2" xfId="34137" xr:uid="{245B3923-A547-4D1F-BF61-F6B4BAF926B3}"/>
    <cellStyle name="Porcentagem 2 13 6" xfId="25932" xr:uid="{B47BAC5E-FCF4-46C0-84D3-AD8745D67F74}"/>
    <cellStyle name="Porcentagem 2 13 6 2" xfId="33945" xr:uid="{771F6712-719E-4DA9-918C-EFA3F1ADECC5}"/>
    <cellStyle name="Porcentagem 2 13 7" xfId="35912" xr:uid="{A0017BCD-E1C9-4B3A-BA00-5E5E88EAB7BA}"/>
    <cellStyle name="Porcentagem 2 14" xfId="24956" xr:uid="{5ED99153-4047-4E14-BB79-A94F9151AFA2}"/>
    <cellStyle name="Porcentagem 2 14 2" xfId="35940" xr:uid="{6DA15F09-06E0-4B0A-9F20-22EEDB4DE7E6}"/>
    <cellStyle name="Porcentagem 2 15" xfId="24961" xr:uid="{E4A38153-E018-4F13-A1B5-C94D3ADF6DF4}"/>
    <cellStyle name="Porcentagem 2 15 2" xfId="36671" xr:uid="{7ED7B832-F539-4DEE-AD6A-25D620E46B60}"/>
    <cellStyle name="Porcentagem 2 16" xfId="25933" xr:uid="{D6DDBA26-3B02-42D3-A449-1C291F88E92B}"/>
    <cellStyle name="Porcentagem 2 16 2" xfId="36707" xr:uid="{B778790E-5FF8-49F6-871C-74E434C91AE2}"/>
    <cellStyle name="Porcentagem 2 17" xfId="25934" xr:uid="{1980947F-B098-4F51-9E17-630312EFA3B5}"/>
    <cellStyle name="Porcentagem 2 17 2" xfId="36071" xr:uid="{9A102EB9-9F95-4569-B702-508F392AA93D}"/>
    <cellStyle name="Porcentagem 2 18" xfId="30775" xr:uid="{0CF0E989-151B-41BE-967C-E66DEF1ECB45}"/>
    <cellStyle name="Porcentagem 2 19" xfId="33031" xr:uid="{D1EC5794-845C-4BA8-B88E-CAE55772DF89}"/>
    <cellStyle name="Porcentagem 2 2" xfId="62" xr:uid="{E64BD21E-C264-4BAC-9149-54730C2420B3}"/>
    <cellStyle name="Porcentagem 2 2 2" xfId="24909" xr:uid="{A71BFC56-AAB0-471A-A388-3C5A18602711}"/>
    <cellStyle name="Porcentagem 2 3" xfId="61" xr:uid="{5F8F9703-DE6B-4E3E-A3B1-963DF79B1D4C}"/>
    <cellStyle name="Porcentagem 2 3 10" xfId="34454" xr:uid="{5E34B917-ED2C-40BD-8ED9-AFC8C2906C21}"/>
    <cellStyle name="Porcentagem 2 3 2" xfId="4328" xr:uid="{87D6AF7C-E36A-4296-A49C-0F0ACC789BBF}"/>
    <cellStyle name="Porcentagem 2 3 2 2" xfId="23723" xr:uid="{60A64CB4-6024-4C22-A9AE-D89AB41F7A79}"/>
    <cellStyle name="Porcentagem 2 3 2 3" xfId="24910" xr:uid="{3E3AC8C7-4223-4904-BD98-CE69F9F168C2}"/>
    <cellStyle name="Porcentagem 2 3 2 4" xfId="32927" xr:uid="{8B6EF014-85CB-4FB1-8259-043032F16158}"/>
    <cellStyle name="Porcentagem 2 3 3" xfId="7270" xr:uid="{514A17AD-8907-465D-844A-33230F6927E2}"/>
    <cellStyle name="Porcentagem 2 3 3 2" xfId="29397" xr:uid="{64D9A6BC-EEC6-4080-B795-9DB5570B8039}"/>
    <cellStyle name="Porcentagem 2 3 3 3" xfId="39453" xr:uid="{3B08EA39-569D-4299-A37F-9C953275BB06}"/>
    <cellStyle name="Porcentagem 2 3 4" xfId="15418" xr:uid="{2DB7DCF5-64CF-4326-9A50-DF84AEF0ED29}"/>
    <cellStyle name="Porcentagem 2 3 5" xfId="17693" xr:uid="{74C77D60-F38D-441D-A4C1-84A63680C33F}"/>
    <cellStyle name="Porcentagem 2 3 6" xfId="19968" xr:uid="{E95149FB-6A42-48F1-A3D4-856A5DA7D325}"/>
    <cellStyle name="Porcentagem 2 3 7" xfId="23544" xr:uid="{B99D2050-8001-42B0-9520-F69880782682}"/>
    <cellStyle name="Porcentagem 2 3 8" xfId="23984" xr:uid="{93D7767E-D7E1-4DE5-AEA7-4CD007B76465}"/>
    <cellStyle name="Porcentagem 2 3 9" xfId="32779" xr:uid="{5F6B3228-B4AF-4863-8A35-C757903530EC}"/>
    <cellStyle name="Porcentagem 2 4" xfId="2328" xr:uid="{0FE0C6E1-8B8A-4A98-86B4-33E0665FC0FE}"/>
    <cellStyle name="Porcentagem 2 4 10" xfId="35294" xr:uid="{BD217B5A-89C2-40F1-AB13-1AC791F8D2E9}"/>
    <cellStyle name="Porcentagem 2 4 2" xfId="5169" xr:uid="{BF5301A5-2615-4627-9F90-CD3887504D54}"/>
    <cellStyle name="Porcentagem 2 4 2 2" xfId="24911" xr:uid="{3D67A54F-BF4A-4558-9C17-7BF188CE847D}"/>
    <cellStyle name="Porcentagem 2 4 3" xfId="8110" xr:uid="{01B9EBD8-7A6E-4663-8164-72175F8361C6}"/>
    <cellStyle name="Porcentagem 2 4 3 2" xfId="30224" xr:uid="{68F2D97E-B283-4C98-B9C2-2C1804A3002A}"/>
    <cellStyle name="Porcentagem 2 4 3 3" xfId="39561" xr:uid="{0C6890B1-ACDD-4979-AC51-2762DA909C95}"/>
    <cellStyle name="Porcentagem 2 4 4" xfId="16259" xr:uid="{B217A848-48B3-4A02-A7BD-0B86D06ED068}"/>
    <cellStyle name="Porcentagem 2 4 5" xfId="18534" xr:uid="{14C44C6E-D082-4C07-8A75-B2E900CEB322}"/>
    <cellStyle name="Porcentagem 2 4 6" xfId="20809" xr:uid="{AB229C5C-E002-4CB8-873A-375D24EA8D25}"/>
    <cellStyle name="Porcentagem 2 4 7" xfId="23564" xr:uid="{D1212AB4-0106-4FA1-8763-F3BEEB4E5663}"/>
    <cellStyle name="Porcentagem 2 4 8" xfId="23985" xr:uid="{8C2CDED4-5AB3-492A-8C3D-9287C6E55D9F}"/>
    <cellStyle name="Porcentagem 2 4 9" xfId="32793" xr:uid="{2590A7E7-8ACD-4363-8BD9-32A8FB692B8B}"/>
    <cellStyle name="Porcentagem 2 5" xfId="2903" xr:uid="{CBD6269A-2064-4371-AD8F-BF233E411D23}"/>
    <cellStyle name="Porcentagem 2 5 2" xfId="11782" xr:uid="{9D739AF7-28FD-4510-B8F9-8FA268459C0C}"/>
    <cellStyle name="Porcentagem 2 5 2 2" xfId="24912" xr:uid="{6B100B46-B8B5-44DC-B642-FBBD9B841624}"/>
    <cellStyle name="Porcentagem 2 5 3" xfId="23986" xr:uid="{E41CBAAB-AC70-4459-B34D-FAF5001E4334}"/>
    <cellStyle name="Porcentagem 2 6" xfId="3474" xr:uid="{6991B8DF-9987-4255-B64A-A8EB1392ADA5}"/>
    <cellStyle name="Porcentagem 2 6 2" xfId="24913" xr:uid="{D1470D2E-A20C-4E6D-AD31-71C803B960C5}"/>
    <cellStyle name="Porcentagem 2 6 3" xfId="23987" xr:uid="{1E9DE4E9-FFA5-4302-9BE4-BCDAEA5DCFCE}"/>
    <cellStyle name="Porcentagem 2 7" xfId="5745" xr:uid="{B857740C-6C4C-4DF8-AD02-A7C8DC2B56FF}"/>
    <cellStyle name="Porcentagem 2 7 2" xfId="24914" xr:uid="{2995E9D9-9216-49DF-831E-6C1097349373}"/>
    <cellStyle name="Porcentagem 2 7 3" xfId="23988" xr:uid="{FDA3B882-AC5B-44DA-AB19-F0A44D851F4B}"/>
    <cellStyle name="Porcentagem 2 8" xfId="14564" xr:uid="{8613AE50-41D4-4417-9FAF-477E175D4C07}"/>
    <cellStyle name="Porcentagem 2 8 10" xfId="25935" xr:uid="{909695E1-A8CD-4B94-BB02-377C9FAF8943}"/>
    <cellStyle name="Porcentagem 2 8 10 2" xfId="33978" xr:uid="{D67868CF-69A2-419C-A90D-938B373E59D4}"/>
    <cellStyle name="Porcentagem 2 8 11" xfId="25936" xr:uid="{634B2CCC-88C0-413D-834B-17377B220AC1}"/>
    <cellStyle name="Porcentagem 2 8 11 2" xfId="36867" xr:uid="{13352A2A-C886-4714-8EAC-63E229C559B1}"/>
    <cellStyle name="Porcentagem 2 8 12" xfId="23989" xr:uid="{15D10A93-0204-4CD5-92C7-2510E08ABC08}"/>
    <cellStyle name="Porcentagem 2 8 13" xfId="33662" xr:uid="{CCE033D4-45E2-4357-88D7-1E28CB9D4082}"/>
    <cellStyle name="Porcentagem 2 8 2" xfId="24352" xr:uid="{F939BAE6-BBEA-4F49-B8C0-6B2E033A9AF6}"/>
    <cellStyle name="Porcentagem 2 8 2 2" xfId="24353" xr:uid="{B4E414F3-849E-445F-8231-B634843C4C39}"/>
    <cellStyle name="Porcentagem 2 8 2 2 2" xfId="24354" xr:uid="{99F5C537-9360-4C73-8CAA-E3797B333509}"/>
    <cellStyle name="Porcentagem 2 8 2 2 2 2" xfId="24686" xr:uid="{F7F736E7-221C-4742-B722-C984562984FF}"/>
    <cellStyle name="Porcentagem 2 8 2 2 2 2 2" xfId="36602" xr:uid="{CC98355D-642B-4A2F-BB82-11E84E2C4B51}"/>
    <cellStyle name="Porcentagem 2 8 2 2 2 3" xfId="25937" xr:uid="{C587D7D9-4D53-4E5E-AC22-AF12F4001DE4}"/>
    <cellStyle name="Porcentagem 2 8 2 2 2 3 2" xfId="36246" xr:uid="{48415CB6-5FFF-4EA0-9BE5-8A6058B6DD1A}"/>
    <cellStyle name="Porcentagem 2 8 2 2 2 4" xfId="25938" xr:uid="{FBFB1A89-01A5-4FCA-AAF6-313EC7F0D135}"/>
    <cellStyle name="Porcentagem 2 8 2 2 2 4 2" xfId="36907" xr:uid="{8459F889-C54C-4ADA-B090-A95D9F6F72FD}"/>
    <cellStyle name="Porcentagem 2 8 2 2 2 5" xfId="25939" xr:uid="{FCE85528-0E09-4A49-877A-C604E71512A7}"/>
    <cellStyle name="Porcentagem 2 8 2 2 2 5 2" xfId="36285" xr:uid="{024F932D-B528-4C2A-853B-398E1C811F6C}"/>
    <cellStyle name="Porcentagem 2 8 2 2 2 6" xfId="36917" xr:uid="{EEF6E650-1B61-49C7-8C02-399F717E4D9E}"/>
    <cellStyle name="Porcentagem 2 8 2 2 3" xfId="24603" xr:uid="{EA6DE4EC-578C-44A5-996B-A3D594255CCD}"/>
    <cellStyle name="Porcentagem 2 8 2 2 3 2" xfId="36418" xr:uid="{5EA9DD57-9CBE-4C83-AE10-8AE67FBF17D0}"/>
    <cellStyle name="Porcentagem 2 8 2 2 4" xfId="25940" xr:uid="{229AFC65-BFCB-47C5-9164-41ECF6C2C5BB}"/>
    <cellStyle name="Porcentagem 2 8 2 2 4 2" xfId="34083" xr:uid="{2DBB13A0-0DD4-4D02-A4AE-C1329AFD98AD}"/>
    <cellStyle name="Porcentagem 2 8 2 2 5" xfId="25941" xr:uid="{D466C9AC-A5EB-4F58-BD2D-ABEED5217E19}"/>
    <cellStyle name="Porcentagem 2 8 2 2 5 2" xfId="36886" xr:uid="{65239503-1038-40F1-A776-6E9F55ED4FCC}"/>
    <cellStyle name="Porcentagem 2 8 2 2 6" xfId="25942" xr:uid="{B78A1B1D-F627-4547-987C-AB681722C6B2}"/>
    <cellStyle name="Porcentagem 2 8 2 2 6 2" xfId="36265" xr:uid="{880EC2E4-5654-4FD7-81A1-5CC288FB5845}"/>
    <cellStyle name="Porcentagem 2 8 2 2 7" xfId="33297" xr:uid="{10895BBA-AE74-4122-834E-1B691721A337}"/>
    <cellStyle name="Porcentagem 2 8 2 3" xfId="24355" xr:uid="{31AE64D7-9FEF-453E-A1AC-2DD8A09D19BF}"/>
    <cellStyle name="Porcentagem 2 8 2 3 2" xfId="24685" xr:uid="{4884E4A7-B139-4686-803D-FFD5DB17150A}"/>
    <cellStyle name="Porcentagem 2 8 2 3 2 2" xfId="36197" xr:uid="{31F75D59-EAE5-45CE-A81E-C0D35E6FF882}"/>
    <cellStyle name="Porcentagem 2 8 2 3 3" xfId="25943" xr:uid="{0B3E3030-44CF-4C4A-85E3-3D529AEAC9BF}"/>
    <cellStyle name="Porcentagem 2 8 2 3 3 2" xfId="36927" xr:uid="{F520E7CB-9DB6-4A18-983A-47911240281F}"/>
    <cellStyle name="Porcentagem 2 8 2 3 4" xfId="25944" xr:uid="{C89D7424-FB32-40A3-9762-AADE6ADB60B9}"/>
    <cellStyle name="Porcentagem 2 8 2 3 4 2" xfId="36305" xr:uid="{AD577ABE-9791-45E2-824E-2F967FE09397}"/>
    <cellStyle name="Porcentagem 2 8 2 3 5" xfId="25945" xr:uid="{9255D321-B485-48BE-997F-C1E7BC495A37}"/>
    <cellStyle name="Porcentagem 2 8 2 3 5 2" xfId="33677" xr:uid="{9A1D0DE2-D0FD-4E03-BF0D-809CF0F39211}"/>
    <cellStyle name="Porcentagem 2 8 2 3 6" xfId="36295" xr:uid="{EC26FEBE-24B3-4AE5-8A33-EC43DDD19B1F}"/>
    <cellStyle name="Porcentagem 2 8 2 4" xfId="24356" xr:uid="{EB0621D0-B01D-4AE4-BE30-90EB13216821}"/>
    <cellStyle name="Porcentagem 2 8 2 4 2" xfId="24751" xr:uid="{DE5D6F29-918E-480B-A312-8886F859BC18}"/>
    <cellStyle name="Porcentagem 2 8 2 4 2 2" xfId="36415" xr:uid="{8AA76AAA-0C5E-4A08-9DD5-CE017FC5872E}"/>
    <cellStyle name="Porcentagem 2 8 2 4 3" xfId="25946" xr:uid="{C4D64304-C1FD-48C8-A8A2-BB0EC494C1E2}"/>
    <cellStyle name="Porcentagem 2 8 2 4 3 2" xfId="33828" xr:uid="{6ED9BDD4-489A-4135-9FE8-5DF6A9170297}"/>
    <cellStyle name="Porcentagem 2 8 2 4 4" xfId="25947" xr:uid="{0F91F9EA-16DF-4BEF-84CE-72ED3996CC9E}"/>
    <cellStyle name="Porcentagem 2 8 2 4 4 2" xfId="33867" xr:uid="{DCBF60EF-0491-4705-A34E-8D46221602DA}"/>
    <cellStyle name="Porcentagem 2 8 2 4 5" xfId="25948" xr:uid="{49A9A49B-888F-44A8-8F52-CD6DF1B12A0C}"/>
    <cellStyle name="Porcentagem 2 8 2 4 5 2" xfId="33836" xr:uid="{4C4B7749-2DF7-447D-B366-E2CB74CE099B}"/>
    <cellStyle name="Porcentagem 2 8 2 4 6" xfId="36665" xr:uid="{FA52813A-23FB-411E-854E-A36E9A3CC421}"/>
    <cellStyle name="Porcentagem 2 8 2 5" xfId="24554" xr:uid="{EBD31A2F-E2EC-4CD3-AE43-E167A2A9BF01}"/>
    <cellStyle name="Porcentagem 2 8 2 5 2" xfId="36037" xr:uid="{5B80E147-65C6-49FE-9E0B-2F9D636EEECD}"/>
    <cellStyle name="Porcentagem 2 8 2 6" xfId="25949" xr:uid="{FAD68953-97CC-454E-A4A2-2F334CEBA3A2}"/>
    <cellStyle name="Porcentagem 2 8 2 6 2" xfId="36705" xr:uid="{56038273-8F94-4672-8263-7D4D6B1D4B4E}"/>
    <cellStyle name="Porcentagem 2 8 2 7" xfId="25950" xr:uid="{C76B6F47-BD7E-4A61-8E14-79ECA6C5FC43}"/>
    <cellStyle name="Porcentagem 2 8 2 7 2" xfId="36069" xr:uid="{B525EC56-F8A0-4353-A262-CC403F0FE0F6}"/>
    <cellStyle name="Porcentagem 2 8 2 8" xfId="25951" xr:uid="{71F58DD7-321D-415B-9086-381E5A95558E}"/>
    <cellStyle name="Porcentagem 2 8 2 8 2" xfId="33759" xr:uid="{709F570D-B0AB-4E55-B7D6-F78307F913ED}"/>
    <cellStyle name="Porcentagem 2 8 2 9" xfId="36355" xr:uid="{1770F883-58EC-478F-98A0-4E3BFE9F55BD}"/>
    <cellStyle name="Porcentagem 2 8 3" xfId="24357" xr:uid="{BDF8E9FF-FA91-47E9-A14A-D7D1238AB8A7}"/>
    <cellStyle name="Porcentagem 2 8 3 2" xfId="24358" xr:uid="{A4878B7E-3AD7-4FB7-8AC3-3865A999DCFE}"/>
    <cellStyle name="Porcentagem 2 8 3 2 2" xfId="24687" xr:uid="{6F23060C-30A1-4353-94C1-845FF97BBA6F}"/>
    <cellStyle name="Porcentagem 2 8 3 2 2 2" xfId="35980" xr:uid="{0D65BC47-B33E-4D86-B911-C40F4E1B8160}"/>
    <cellStyle name="Porcentagem 2 8 3 2 3" xfId="25952" xr:uid="{7EF9781E-0206-4D41-91F3-230F921AF3AA}"/>
    <cellStyle name="Porcentagem 2 8 3 2 3 2" xfId="36866" xr:uid="{E0C71918-53F5-4718-AC4D-1108E22C29DD}"/>
    <cellStyle name="Porcentagem 2 8 3 2 4" xfId="25953" xr:uid="{0D8A7783-DB5C-409C-A0C5-91D1470C538D}"/>
    <cellStyle name="Porcentagem 2 8 3 2 4 2" xfId="36245" xr:uid="{25A19870-702C-49A2-9151-1C25E2D4358E}"/>
    <cellStyle name="Porcentagem 2 8 3 2 5" xfId="25954" xr:uid="{D8FD45E6-C8B7-46AB-ACDB-A5376BBE9EC2}"/>
    <cellStyle name="Porcentagem 2 8 3 2 5 2" xfId="36906" xr:uid="{B87CEF29-2F9F-4460-A900-FB26FF54742B}"/>
    <cellStyle name="Porcentagem 2 8 3 2 6" xfId="37073" xr:uid="{E908B2B1-F7B7-4CBA-A72D-ADCCFFB309A0}"/>
    <cellStyle name="Porcentagem 2 8 3 3" xfId="24565" xr:uid="{DB324395-4662-4450-9101-7ED325F94FA0}"/>
    <cellStyle name="Porcentagem 2 8 3 3 2" xfId="33861" xr:uid="{23B78194-107A-4ADE-95BB-672778790410}"/>
    <cellStyle name="Porcentagem 2 8 3 4" xfId="25955" xr:uid="{CEB8AC1D-9436-4D58-8ABF-69EB9098E9FB}"/>
    <cellStyle name="Porcentagem 2 8 3 4 2" xfId="36284" xr:uid="{3763A88A-F7D8-42CB-838E-B0370ECD78D7}"/>
    <cellStyle name="Porcentagem 2 8 3 5" xfId="25956" xr:uid="{031509F4-1F08-47C9-955E-DFBFB25B8760}"/>
    <cellStyle name="Porcentagem 2 8 3 5 2" xfId="33920" xr:uid="{9ADE421D-1962-4DE8-8C0F-824771B7423E}"/>
    <cellStyle name="Porcentagem 2 8 3 6" xfId="25957" xr:uid="{F096DCD2-8245-4A35-B78D-CA837E3AEEA0}"/>
    <cellStyle name="Porcentagem 2 8 3 6 2" xfId="36885" xr:uid="{97D3BBBE-77AF-4A61-BC7C-B5675B90E7E5}"/>
    <cellStyle name="Porcentagem 2 8 3 7" xfId="36046" xr:uid="{C711CAB6-8D1E-4EA0-8068-56297162E609}"/>
    <cellStyle name="Porcentagem 2 8 4" xfId="24359" xr:uid="{1869CA27-5304-4D27-92B9-CA3822225C22}"/>
    <cellStyle name="Porcentagem 2 8 4 2" xfId="24684" xr:uid="{57EB1361-6FF8-4F2E-AEAF-01E577EF19D1}"/>
    <cellStyle name="Porcentagem 2 8 4 2 2" xfId="36815" xr:uid="{C918F85F-7289-402D-AB5A-FD22654F3CB7}"/>
    <cellStyle name="Porcentagem 2 8 4 3" xfId="25958" xr:uid="{3C20D7C4-3E37-41ED-9E7F-8D1F6920272A}"/>
    <cellStyle name="Porcentagem 2 8 4 3 2" xfId="36264" xr:uid="{42C05BEF-CD71-4A7E-8581-904F187D7D19}"/>
    <cellStyle name="Porcentagem 2 8 4 4" xfId="25959" xr:uid="{7408DBA3-2AA0-4E1C-8D5B-89A3043E761B}"/>
    <cellStyle name="Porcentagem 2 8 4 4 2" xfId="36926" xr:uid="{23B70020-9EC1-43F2-93FD-FF98F48D1625}"/>
    <cellStyle name="Porcentagem 2 8 4 5" xfId="25960" xr:uid="{78CC410B-1C73-4B3D-8D01-F883DB444806}"/>
    <cellStyle name="Porcentagem 2 8 4 5 2" xfId="36304" xr:uid="{9A1ECC6C-2F7A-4A10-A78F-DCA0C70D4039}"/>
    <cellStyle name="Porcentagem 2 8 4 6" xfId="36487" xr:uid="{A4D9F8A4-17FE-481B-95DD-4B1B57C27F2D}"/>
    <cellStyle name="Porcentagem 2 8 5" xfId="24360" xr:uid="{D1D147C2-316F-422B-8ED3-6370C67BDB6E}"/>
    <cellStyle name="Porcentagem 2 8 5 2" xfId="24713" xr:uid="{A5C251DA-F75A-466A-98A2-E6249212C598}"/>
    <cellStyle name="Porcentagem 2 8 5 2 2" xfId="33910" xr:uid="{91E438D3-3842-483F-9588-B48B7CD0F261}"/>
    <cellStyle name="Porcentagem 2 8 5 3" xfId="25961" xr:uid="{D9803221-2803-4FDE-9BAA-AA7ED593049F}"/>
    <cellStyle name="Porcentagem 2 8 5 3 2" xfId="33690" xr:uid="{4B38123B-0824-45BF-890C-1F567D911396}"/>
    <cellStyle name="Porcentagem 2 8 5 4" xfId="25962" xr:uid="{5ABD7BBA-A10A-4094-AA2E-4137435805BB}"/>
    <cellStyle name="Porcentagem 2 8 5 4 2" xfId="34113" xr:uid="{EADF8EB9-43D3-4F06-9719-0DE42DF822B2}"/>
    <cellStyle name="Porcentagem 2 8 5 5" xfId="25963" xr:uid="{EB682652-7EB9-4D6B-82F0-6A1539FE875A}"/>
    <cellStyle name="Porcentagem 2 8 5 5 2" xfId="33737" xr:uid="{4E27071B-5150-44DE-A3F4-D6B2893BBC57}"/>
    <cellStyle name="Porcentagem 2 8 5 6" xfId="35865" xr:uid="{D21C65ED-204E-420B-A556-E077C7CC6644}"/>
    <cellStyle name="Porcentagem 2 8 6" xfId="24361" xr:uid="{D3F0F649-D345-4480-87E7-BB49307361BA}"/>
    <cellStyle name="Porcentagem 2 8 6 2" xfId="24777" xr:uid="{4E8051FD-1076-46C3-95CC-161A925F38EE}"/>
    <cellStyle name="Porcentagem 2 8 6 2 2" xfId="33900" xr:uid="{7A5B36F3-5FB6-45BA-AE7C-2CB3FC0703F1}"/>
    <cellStyle name="Porcentagem 2 8 6 3" xfId="25964" xr:uid="{BB7F764D-A324-436E-984A-AF6C87C4F380}"/>
    <cellStyle name="Porcentagem 2 8 6 3 2" xfId="33758" xr:uid="{69FF7CB8-462C-4BF8-813C-A3718A7953D3}"/>
    <cellStyle name="Porcentagem 2 8 6 4" xfId="25965" xr:uid="{6714549D-38F7-4778-8D25-90D5EB2BFF2B}"/>
    <cellStyle name="Porcentagem 2 8 6 4 2" xfId="36703" xr:uid="{6254A745-3C7B-4848-B7C9-07574A74643B}"/>
    <cellStyle name="Porcentagem 2 8 6 5" xfId="25966" xr:uid="{3D2F6EDC-6BCE-4BC7-8AE0-D1725D4FF8ED}"/>
    <cellStyle name="Porcentagem 2 8 6 5 2" xfId="36068" xr:uid="{866B6A3D-38A6-4776-B15B-50E4F96F8851}"/>
    <cellStyle name="Porcentagem 2 8 6 6" xfId="33983" xr:uid="{2A853115-CB18-4C77-A1FB-5C5F31BD69AA}"/>
    <cellStyle name="Porcentagem 2 8 7" xfId="24351" xr:uid="{551B5458-D077-4F93-BA82-5AD7D61939FB}"/>
    <cellStyle name="Porcentagem 2 8 7 2" xfId="24845" xr:uid="{46A48171-727B-435B-AA9B-1E12ABE73C35}"/>
    <cellStyle name="Porcentagem 2 8 7 2 2" xfId="37009" xr:uid="{18729872-2AF0-4F4D-9609-80FEB47D3F4D}"/>
    <cellStyle name="Porcentagem 2 8 7 3" xfId="25967" xr:uid="{CC6F8AFC-162D-43CF-9BD6-9BF52D0C2356}"/>
    <cellStyle name="Porcentagem 2 8 7 3 2" xfId="34120" xr:uid="{C5E73AF3-3F22-45FB-8D50-189368224E79}"/>
    <cellStyle name="Porcentagem 2 8 7 4" xfId="25968" xr:uid="{FEFF9C30-03E9-4F3E-8117-8151FB3433B9}"/>
    <cellStyle name="Porcentagem 2 8 7 4 2" xfId="36865" xr:uid="{86B6566D-58FE-44A9-8178-A40EBA15C2A0}"/>
    <cellStyle name="Porcentagem 2 8 7 5" xfId="25969" xr:uid="{281CA9B1-9E23-413F-B164-791470F8C0C2}"/>
    <cellStyle name="Porcentagem 2 8 7 5 2" xfId="36244" xr:uid="{0710813D-4979-4758-A48A-CAAA5A4C41F4}"/>
    <cellStyle name="Porcentagem 2 8 7 6" xfId="36971" xr:uid="{44C7C563-FC6B-4471-ACB8-4F0BA7C7BF5B}"/>
    <cellStyle name="Porcentagem 2 8 8" xfId="24516" xr:uid="{51E6D05E-30BD-48B1-B88E-E08F50657470}"/>
    <cellStyle name="Porcentagem 2 8 8 2" xfId="36486" xr:uid="{B697842F-6196-4BAD-A70C-8A9D647953D9}"/>
    <cellStyle name="Porcentagem 2 8 9" xfId="25970" xr:uid="{1758A666-4A29-4848-B296-1BDC82295918}"/>
    <cellStyle name="Porcentagem 2 8 9 2" xfId="36905" xr:uid="{72E3E9C9-C0D5-4218-A3C1-4397708F7E56}"/>
    <cellStyle name="Porcentagem 2 9" xfId="16839" xr:uid="{71A4EEFF-9553-48F6-8E15-826FDDCCA607}"/>
    <cellStyle name="Porcentagem 2 9 2" xfId="24915" xr:uid="{FB832AD0-3918-4ED8-A047-19BF8D46B73C}"/>
    <cellStyle name="Porcentagem 2 9 3" xfId="23990" xr:uid="{2EC26939-AC21-4D03-BCC8-0EB2ACB70E65}"/>
    <cellStyle name="Porcentagem 20" xfId="33000" xr:uid="{98AB9181-D1CB-4AB7-B3C7-244ACFECDAEA}"/>
    <cellStyle name="Porcentagem 3" xfId="69" xr:uid="{FE993758-D635-4EF2-9ACC-59644D7BF5A1}"/>
    <cellStyle name="Porcentagem 3 10" xfId="24363" xr:uid="{1752F4CE-B8BA-46AE-A69E-F7B4B707D287}"/>
    <cellStyle name="Porcentagem 3 10 2" xfId="24877" xr:uid="{BE8F5727-F519-4B9C-B418-0BCB5F3CFAC5}"/>
    <cellStyle name="Porcentagem 3 10 2 2" xfId="25971" xr:uid="{628817C2-D5E2-480C-83A9-D103AA4D2812}"/>
    <cellStyle name="Porcentagem 3 10 2 2 2" xfId="36283" xr:uid="{8C60019F-2CCB-4078-9125-9E8F416946B6}"/>
    <cellStyle name="Porcentagem 3 10 2 3" xfId="25972" xr:uid="{03F00F0C-816C-48DA-854A-E8FE314137C5}"/>
    <cellStyle name="Porcentagem 3 10 2 3 2" xfId="34149" xr:uid="{02E4B7D3-B5AF-4FB2-A9F1-ACAAE1B7ABE0}"/>
    <cellStyle name="Porcentagem 3 10 2 4" xfId="25973" xr:uid="{8FBC6C89-5327-481D-8EE3-573309DFE92D}"/>
    <cellStyle name="Porcentagem 3 10 2 4 2" xfId="36884" xr:uid="{1E982BF7-5A57-4A60-9C3E-2034B2B66FB5}"/>
    <cellStyle name="Porcentagem 3 10 2 5" xfId="36469" xr:uid="{D7768100-AD25-44E2-9AAE-2931674A2592}"/>
    <cellStyle name="Porcentagem 3 10 3" xfId="24809" xr:uid="{AFCAF892-2A9F-42B6-84A1-825DDFD4D367}"/>
    <cellStyle name="Porcentagem 3 10 3 2" xfId="34066" xr:uid="{9CFAC41A-B24F-45BE-83C7-92AB1E91CD80}"/>
    <cellStyle name="Porcentagem 3 10 4" xfId="25974" xr:uid="{CD2B18E9-F360-495E-9BA7-292BA875F7BB}"/>
    <cellStyle name="Porcentagem 3 10 4 2" xfId="36263" xr:uid="{2FA20B51-8B90-466A-8C53-FF39F70D878B}"/>
    <cellStyle name="Porcentagem 3 10 5" xfId="25975" xr:uid="{78201987-AEE1-4312-9FDD-A779F453C530}"/>
    <cellStyle name="Porcentagem 3 10 5 2" xfId="36925" xr:uid="{B2445EFB-042F-48F5-89BB-D1C606EC461E}"/>
    <cellStyle name="Porcentagem 3 10 6" xfId="25976" xr:uid="{23D2A40F-9AE9-4D4F-9A2E-1CAC49885E6E}"/>
    <cellStyle name="Porcentagem 3 10 6 2" xfId="36303" xr:uid="{AB9FF7CB-BD0C-4510-902E-5130F724909D}"/>
    <cellStyle name="Porcentagem 3 10 7" xfId="36199" xr:uid="{18192395-9769-4336-BD7D-2C48B56D7273}"/>
    <cellStyle name="Porcentagem 3 11" xfId="24364" xr:uid="{9D28186A-90B9-4D1D-9FAF-52823332289B}"/>
    <cellStyle name="Porcentagem 3 11 2" xfId="24878" xr:uid="{8C25CD8A-29E8-46B6-9D60-26EB26267140}"/>
    <cellStyle name="Porcentagem 3 11 2 2" xfId="25977" xr:uid="{2830AC9C-46A9-41A6-82DF-650C0170DB87}"/>
    <cellStyle name="Porcentagem 3 11 2 2 2" xfId="33288" xr:uid="{D22CE600-61B6-414A-81F2-FA8F5D632530}"/>
    <cellStyle name="Porcentagem 3 11 2 3" xfId="25978" xr:uid="{E8AE68CA-F9DE-4A48-B6C4-D51444EC3021}"/>
    <cellStyle name="Porcentagem 3 11 2 3 2" xfId="34027" xr:uid="{731F5E1F-0A9E-4397-B815-7B5248EDAE3E}"/>
    <cellStyle name="Porcentagem 3 11 2 4" xfId="25979" xr:uid="{9B3E0D72-27C1-4E79-8117-B9580906431E}"/>
    <cellStyle name="Porcentagem 3 11 2 4 2" xfId="33938" xr:uid="{9E589266-84AA-49E0-8ED0-B0FCC043246B}"/>
    <cellStyle name="Porcentagem 3 11 2 5" xfId="35847" xr:uid="{25B20476-C910-421E-86FD-F2182E10C8B1}"/>
    <cellStyle name="Porcentagem 3 11 3" xfId="24810" xr:uid="{5CA27DF1-0C43-4FE9-BCAD-B307D1C21AFB}"/>
    <cellStyle name="Porcentagem 3 11 3 2" xfId="36749" xr:uid="{B07422D5-9FB0-4C25-A73A-9C5EB475665D}"/>
    <cellStyle name="Porcentagem 3 11 4" xfId="25980" xr:uid="{F65BE525-C0B0-40A2-9CF3-38ABE6319C05}"/>
    <cellStyle name="Porcentagem 3 11 4 2" xfId="34034" xr:uid="{727173D8-7391-4854-A63E-67053A23513E}"/>
    <cellStyle name="Porcentagem 3 11 5" xfId="25981" xr:uid="{E92362C3-A05D-4475-806D-25BBDAFB6031}"/>
    <cellStyle name="Porcentagem 3 11 5 2" xfId="36701" xr:uid="{907C8D3F-F211-4839-87BD-35977B59A764}"/>
    <cellStyle name="Porcentagem 3 11 6" xfId="25982" xr:uid="{89AA3692-93E6-4F68-8189-7588BCBDB70C}"/>
    <cellStyle name="Porcentagem 3 11 6 2" xfId="36066" xr:uid="{F546DA9A-8C66-4938-A484-62111E81D142}"/>
    <cellStyle name="Porcentagem 3 11 7" xfId="36605" xr:uid="{1D6D5F0D-93B9-41A9-A311-5E36A2416500}"/>
    <cellStyle name="Porcentagem 3 12" xfId="24365" xr:uid="{1243FF5C-8792-4E2B-A4E9-A4436990287B}"/>
    <cellStyle name="Porcentagem 3 12 2" xfId="24879" xr:uid="{C8E0436B-DE82-49ED-A185-9799FD00BAA9}"/>
    <cellStyle name="Porcentagem 3 12 2 2" xfId="25983" xr:uid="{95481519-8936-4577-A550-675E54E95F26}"/>
    <cellStyle name="Porcentagem 3 12 2 2 2" xfId="34162" xr:uid="{ECD98514-A370-4F52-B632-F287B34876F5}"/>
    <cellStyle name="Porcentagem 3 12 2 3" xfId="25984" xr:uid="{B52E69EB-C43F-4495-A0D5-98FB3144F438}"/>
    <cellStyle name="Porcentagem 3 12 2 3 2" xfId="36864" xr:uid="{39C7946B-10DF-4D17-B7A1-EBF51395A7A4}"/>
    <cellStyle name="Porcentagem 3 12 2 4" xfId="25985" xr:uid="{E2C60301-2922-49CE-96C8-A8D292026F90}"/>
    <cellStyle name="Porcentagem 3 12 2 4 2" xfId="36243" xr:uid="{BB29EC0E-4CD7-442C-A9E4-6F685B4FDE58}"/>
    <cellStyle name="Porcentagem 3 12 2 5" xfId="33903" xr:uid="{C2020BD7-ADE4-444C-9603-00491A979542}"/>
    <cellStyle name="Porcentagem 3 12 3" xfId="24811" xr:uid="{75ED66D5-2668-4A5A-9081-52A1B6622F38}"/>
    <cellStyle name="Porcentagem 3 12 3 2" xfId="36130" xr:uid="{FC30F674-FA74-4E77-9D4C-B66CFE65E750}"/>
    <cellStyle name="Porcentagem 3 12 4" xfId="25986" xr:uid="{F9D8E135-FA08-4994-80D9-FF2FC8101E14}"/>
    <cellStyle name="Porcentagem 3 12 4 2" xfId="36904" xr:uid="{6CC4E73C-C91D-4AA9-A47B-D1E2E365434F}"/>
    <cellStyle name="Porcentagem 3 12 5" xfId="25987" xr:uid="{36FE9273-7B52-49D8-B1FB-9BFC454AAF39}"/>
    <cellStyle name="Porcentagem 3 12 5 2" xfId="36282" xr:uid="{434F9EDF-3185-4EF4-88AF-CF775455E395}"/>
    <cellStyle name="Porcentagem 3 12 6" xfId="25988" xr:uid="{83148B96-56F6-4246-95FE-D2C5CC7046FA}"/>
    <cellStyle name="Porcentagem 3 12 6 2" xfId="33993" xr:uid="{D3129555-4119-4A1C-8633-033788D9D624}"/>
    <cellStyle name="Porcentagem 3 12 7" xfId="35983" xr:uid="{B63BBD6E-F717-474E-ADE0-7C0F7CFB3DAB}"/>
    <cellStyle name="Porcentagem 3 13" xfId="24366" xr:uid="{314E5ADE-DB4B-4CFD-9A10-1B4F34C75B0F}"/>
    <cellStyle name="Porcentagem 3 13 2" xfId="24880" xr:uid="{17193DCB-EB42-4DCB-8F75-7114027CBF40}"/>
    <cellStyle name="Porcentagem 3 13 2 2" xfId="25989" xr:uid="{DCA637C7-F7B9-42A4-8ED4-7EC8779223DF}"/>
    <cellStyle name="Porcentagem 3 13 2 2 2" xfId="36883" xr:uid="{A7AD981F-7E70-4218-A6A8-4A8F229612E2}"/>
    <cellStyle name="Porcentagem 3 13 2 3" xfId="25990" xr:uid="{0A67A006-DC77-4787-8605-F5C4F7FF1AFB}"/>
    <cellStyle name="Porcentagem 3 13 2 3 2" xfId="36262" xr:uid="{38E6DD96-37FB-4696-8569-69722B2D1F78}"/>
    <cellStyle name="Porcentagem 3 13 2 4" xfId="25991" xr:uid="{19D1F05C-BC27-4FA3-816B-8A3A6B007ABF}"/>
    <cellStyle name="Porcentagem 3 13 2 4 2" xfId="36924" xr:uid="{373C66CD-296F-41A3-813D-6F1CF4D74EF7}"/>
    <cellStyle name="Porcentagem 3 13 2 5" xfId="36855" xr:uid="{19458D77-9605-4B32-9B55-DC9842D603F1}"/>
    <cellStyle name="Porcentagem 3 13 3" xfId="24812" xr:uid="{CA95BD50-F143-4A8B-B8E0-DF80CA2FC92B}"/>
    <cellStyle name="Porcentagem 3 13 3 2" xfId="36537" xr:uid="{562528FB-46E3-4BB0-9048-8B377E26B17B}"/>
    <cellStyle name="Porcentagem 3 13 4" xfId="25992" xr:uid="{6CE3B604-5CA2-4D2F-B1C1-DDABF78EBA20}"/>
    <cellStyle name="Porcentagem 3 13 4 2" xfId="36302" xr:uid="{07D3823E-DEA7-44F6-9723-D0C6614CEE16}"/>
    <cellStyle name="Porcentagem 3 13 5" xfId="25993" xr:uid="{6BFDE0B3-93FB-47C0-8A22-21089FCD1E82}"/>
    <cellStyle name="Porcentagem 3 13 5 2" xfId="33739" xr:uid="{A2091D39-96A4-4140-8C40-7B4694250B35}"/>
    <cellStyle name="Porcentagem 3 13 6" xfId="25994" xr:uid="{6AD0BCE4-523B-4908-B986-0B224451BEB7}"/>
    <cellStyle name="Porcentagem 3 13 6 2" xfId="33741" xr:uid="{50132972-42EE-47D4-BEFE-44410972B9F7}"/>
    <cellStyle name="Porcentagem 3 13 7" xfId="37023" xr:uid="{2005AA94-5407-4D85-90F1-006D4F83D45A}"/>
    <cellStyle name="Porcentagem 3 14" xfId="24367" xr:uid="{416ADC69-1384-4147-86A9-8B3FFA60C368}"/>
    <cellStyle name="Porcentagem 3 14 2" xfId="24881" xr:uid="{61C213D3-5873-42C6-914D-858BD2347B07}"/>
    <cellStyle name="Porcentagem 3 14 2 2" xfId="25995" xr:uid="{A164B20C-EEE2-4F80-B566-D6A12CCF1A13}"/>
    <cellStyle name="Porcentagem 3 14 2 2 2" xfId="34035" xr:uid="{7AE9CE18-87F1-4EE9-A0BC-642D1408849B}"/>
    <cellStyle name="Porcentagem 3 14 2 3" xfId="25996" xr:uid="{D0C31F1E-80D1-4C4F-9A43-66867B806A80}"/>
    <cellStyle name="Porcentagem 3 14 2 3 2" xfId="33991" xr:uid="{32DA3E5C-51FD-44AC-A3D1-6096202F0D08}"/>
    <cellStyle name="Porcentagem 3 14 2 4" xfId="25997" xr:uid="{E6D90C1E-D417-49F2-986D-E062E61F508A}"/>
    <cellStyle name="Porcentagem 3 14 2 4 2" xfId="36710" xr:uid="{7BE0DF26-9DA6-417E-B017-8B8C23D583F3}"/>
    <cellStyle name="Porcentagem 3 14 2 5" xfId="36235" xr:uid="{40931860-9D7D-4EED-8052-024FF8D572B6}"/>
    <cellStyle name="Porcentagem 3 14 3" xfId="24813" xr:uid="{18E99476-871B-4B3F-886C-33D7D4F4A0E2}"/>
    <cellStyle name="Porcentagem 3 14 3 2" xfId="35915" xr:uid="{09E49327-4AD6-4ED4-8A4D-EDC397650172}"/>
    <cellStyle name="Porcentagem 3 14 4" xfId="25998" xr:uid="{B7DB52F0-3EEF-41CC-8CF4-8240A7CDE541}"/>
    <cellStyle name="Porcentagem 3 14 4 2" xfId="36074" xr:uid="{225ADE17-C4B7-46D6-89AD-8C59B194FA84}"/>
    <cellStyle name="Porcentagem 3 14 5" xfId="25999" xr:uid="{89421445-63CF-43AE-A04C-3DA7235BE376}"/>
    <cellStyle name="Porcentagem 3 14 5 2" xfId="33006" xr:uid="{4E54BBD5-09E1-4FED-BFDC-783A0BAB704E}"/>
    <cellStyle name="Porcentagem 3 14 6" xfId="26000" xr:uid="{6BC96C64-5AD7-411F-B5B0-016BBF13C574}"/>
    <cellStyle name="Porcentagem 3 14 6 2" xfId="36863" xr:uid="{E2474088-A9C9-40E0-9F13-B8E43CF1A729}"/>
    <cellStyle name="Porcentagem 3 14 7" xfId="36427" xr:uid="{ECE872A0-D10E-48C4-B42A-3DC575E54FB0}"/>
    <cellStyle name="Porcentagem 3 15" xfId="24368" xr:uid="{2221E6EF-9034-47E3-898E-BF918876F1FF}"/>
    <cellStyle name="Porcentagem 3 15 2" xfId="24778" xr:uid="{8C3BE9D1-4AD4-4663-86D0-D0B17240432D}"/>
    <cellStyle name="Porcentagem 3 15 2 2" xfId="36892" xr:uid="{10347D4C-DDC0-4FDC-A5E7-2A0BBD68173B}"/>
    <cellStyle name="Porcentagem 3 15 3" xfId="26001" xr:uid="{10A41100-E1EE-4E5C-9A1F-ECEBE1274BE1}"/>
    <cellStyle name="Porcentagem 3 15 3 2" xfId="36242" xr:uid="{CFED8267-00E9-4F2E-BD4F-AFBE88ACD7C1}"/>
    <cellStyle name="Porcentagem 3 15 4" xfId="26002" xr:uid="{768EB64A-BBC3-48E7-BFBA-67E46E9913E2}"/>
    <cellStyle name="Porcentagem 3 15 4 2" xfId="36903" xr:uid="{9C49ABC0-8F1C-40A0-B10A-C7F46A758161}"/>
    <cellStyle name="Porcentagem 3 15 5" xfId="26003" xr:uid="{58696F21-6EDE-41EA-AB7F-D206C7236E8D}"/>
    <cellStyle name="Porcentagem 3 15 5 2" xfId="36281" xr:uid="{F60F2BF9-60F2-48E8-B0A7-494721231676}"/>
    <cellStyle name="Porcentagem 3 15 6" xfId="33931" xr:uid="{C7DEADF4-E922-4E91-9795-6E89CA4ED8C8}"/>
    <cellStyle name="Porcentagem 3 16" xfId="24362" xr:uid="{D05D0A07-7086-4873-85B8-F92E88B818EE}"/>
    <cellStyle name="Porcentagem 3 16 2" xfId="24846" xr:uid="{9C3C8ABF-912D-4029-BEFC-89D17A87A99A}"/>
    <cellStyle name="Porcentagem 3 16 2 2" xfId="36410" xr:uid="{46B3D47B-A75A-49BB-9084-F8E2239F0BF0}"/>
    <cellStyle name="Porcentagem 3 16 3" xfId="26004" xr:uid="{C527C5D8-E43F-431F-A08E-4A9926BFCBC5}"/>
    <cellStyle name="Porcentagem 3 16 3 2" xfId="33754" xr:uid="{49CAF722-4BB8-4CA2-BEA6-1500A540D85A}"/>
    <cellStyle name="Porcentagem 3 16 4" xfId="26005" xr:uid="{B92867D5-D557-4A9A-9098-1590FED5A934}"/>
    <cellStyle name="Porcentagem 3 16 4 2" xfId="36882" xr:uid="{D2593907-1D3D-4BC5-B40B-5D4A82C071EA}"/>
    <cellStyle name="Porcentagem 3 16 5" xfId="26006" xr:uid="{9D74B17E-E23C-4467-92F7-3E379895A7F0}"/>
    <cellStyle name="Porcentagem 3 16 5 2" xfId="36261" xr:uid="{1FF2AFF8-7B75-4DA5-8765-162DA0BB8FC1}"/>
    <cellStyle name="Porcentagem 3 16 6" xfId="36818" xr:uid="{DCBED876-46E5-40EA-8710-0AD89653BDB3}"/>
    <cellStyle name="Porcentagem 3 17" xfId="24513" xr:uid="{9ABA90A9-7860-4FD6-823D-B41BB2CC0349}"/>
    <cellStyle name="Porcentagem 3 17 2" xfId="36664" xr:uid="{07AF04EE-DDDE-4E82-8060-A0B92BE9D38E}"/>
    <cellStyle name="Porcentagem 3 18" xfId="24957" xr:uid="{E8B928E8-62C5-4404-ADB4-86A23EDFBA22}"/>
    <cellStyle name="Porcentagem 3 18 2" xfId="36990" xr:uid="{407A51B7-2475-4796-B3A2-811565A3F848}"/>
    <cellStyle name="Porcentagem 3 19" xfId="24965" xr:uid="{D63ED948-8AC3-409A-A8BB-ACCFFBA4026C}"/>
    <cellStyle name="Porcentagem 3 19 2" xfId="35871" xr:uid="{D0271177-B419-440F-9E9C-0A06EB8E5FAE}"/>
    <cellStyle name="Porcentagem 3 2" xfId="23549" xr:uid="{447F9D29-30DB-4146-A613-9A728514A9AE}"/>
    <cellStyle name="Porcentagem 3 2 10" xfId="26007" xr:uid="{494B756A-C87E-446F-B623-D8ECB011346D}"/>
    <cellStyle name="Porcentagem 3 2 10 2" xfId="36923" xr:uid="{7B0D3EF8-3FD1-4795-8B47-71201E40BCF0}"/>
    <cellStyle name="Porcentagem 3 2 11" xfId="26008" xr:uid="{DFF40ABA-780A-46BF-8E50-B4DD7332899D}"/>
    <cellStyle name="Porcentagem 3 2 11 2" xfId="36301" xr:uid="{70840B10-3741-446E-8D8D-8CBC2AD51D8D}"/>
    <cellStyle name="Porcentagem 3 2 12" xfId="26009" xr:uid="{7E258703-16B4-4240-85D2-F4F741FB433E}"/>
    <cellStyle name="Porcentagem 3 2 13" xfId="23992" xr:uid="{CD3C7A0A-90F0-482E-84D5-AA460EFA739F}"/>
    <cellStyle name="Porcentagem 3 2 14" xfId="36730" xr:uid="{61DBD395-21E8-4777-9797-9D998E696790}"/>
    <cellStyle name="Porcentagem 3 2 2" xfId="24370" xr:uid="{447DAE77-3E19-4A42-8F1E-C5D0D9EEEBA8}"/>
    <cellStyle name="Porcentagem 3 2 2 2" xfId="24371" xr:uid="{D49E5505-F4D8-44A4-A62E-9B6AC0FE660E}"/>
    <cellStyle name="Porcentagem 3 2 2 2 2" xfId="24372" xr:uid="{9474A7AA-AB5E-47EA-889B-356C05656A73}"/>
    <cellStyle name="Porcentagem 3 2 2 2 2 2" xfId="24691" xr:uid="{A8C9CA63-74E9-495F-B2D2-AFBE3020E4D3}"/>
    <cellStyle name="Porcentagem 3 2 2 2 2 2 2" xfId="34170" xr:uid="{99ED71C2-5843-4779-B2AF-3B0EC1596F6D}"/>
    <cellStyle name="Porcentagem 3 2 2 2 2 3" xfId="26010" xr:uid="{50A59597-E5A1-4594-A7B4-64920E9217F9}"/>
    <cellStyle name="Porcentagem 3 2 2 2 2 3 2" xfId="34076" xr:uid="{D4ED8FD3-6C73-4954-AAF9-1B9C289AABB2}"/>
    <cellStyle name="Porcentagem 3 2 2 2 2 4" xfId="26011" xr:uid="{19A47C9B-50F0-4F69-AB50-21B547BFA5B7}"/>
    <cellStyle name="Porcentagem 3 2 2 2 2 4 2" xfId="34082" xr:uid="{F086277D-B863-462B-8B6F-264EA6AEA87B}"/>
    <cellStyle name="Porcentagem 3 2 2 2 2 5" xfId="26012" xr:uid="{535DF772-6B46-40B7-9D2A-B5771245B835}"/>
    <cellStyle name="Porcentagem 3 2 2 2 2 5 2" xfId="33324" xr:uid="{62BB4A0B-E0DA-4974-B157-D702A59B9D1A}"/>
    <cellStyle name="Porcentagem 3 2 2 2 2 6" xfId="36106" xr:uid="{84B30CB8-D807-4BA6-ADB3-69B5790ABAC7}"/>
    <cellStyle name="Porcentagem 3 2 2 2 3" xfId="24604" xr:uid="{0F444B60-745D-44D8-8435-5A00BA5238AF}"/>
    <cellStyle name="Porcentagem 3 2 2 2 3 2" xfId="33933" xr:uid="{7E6EBB16-3160-4B41-B763-65CEFB22E2C6}"/>
    <cellStyle name="Porcentagem 3 2 2 2 4" xfId="26013" xr:uid="{8AAD8B67-F066-4BAB-B509-8531E764723E}"/>
    <cellStyle name="Porcentagem 3 2 2 2 4 2" xfId="36708" xr:uid="{7E73AAFC-01AD-4673-90BF-F3A81453E87C}"/>
    <cellStyle name="Porcentagem 3 2 2 2 5" xfId="26014" xr:uid="{E1E31D10-0F2E-4E17-8988-3C233EBB1114}"/>
    <cellStyle name="Porcentagem 3 2 2 2 5 2" xfId="36072" xr:uid="{42A057E4-44B4-4966-8F8C-12F414C0DD3D}"/>
    <cellStyle name="Porcentagem 3 2 2 2 6" xfId="26015" xr:uid="{E19FF2D7-00FB-4192-B418-FDA74FD36E0F}"/>
    <cellStyle name="Porcentagem 3 2 2 2 6 2" xfId="33905" xr:uid="{5BF5CE9F-6E5C-454B-9A74-ACEB692B0EED}"/>
    <cellStyle name="Porcentagem 3 2 2 2 7" xfId="36723" xr:uid="{32E28544-05A8-4713-857E-23AA38C3298A}"/>
    <cellStyle name="Porcentagem 3 2 2 3" xfId="24373" xr:uid="{6C3C7743-3705-4E12-9990-14E3F6477A8B}"/>
    <cellStyle name="Porcentagem 3 2 2 3 2" xfId="24690" xr:uid="{D2640C92-6E90-413B-B61E-D126B811F4CD}"/>
    <cellStyle name="Porcentagem 3 2 2 3 2 2" xfId="33717" xr:uid="{A0A62570-D827-415F-822F-F93033F70C4C}"/>
    <cellStyle name="Porcentagem 3 2 2 3 3" xfId="26016" xr:uid="{24533191-8EDC-4AD9-BC90-AC29FF517BA8}"/>
    <cellStyle name="Porcentagem 3 2 2 3 3 2" xfId="36862" xr:uid="{5AABACF8-ADD0-43CF-8D86-7048537CCDE9}"/>
    <cellStyle name="Porcentagem 3 2 2 3 4" xfId="26017" xr:uid="{961D7E42-4497-491D-8579-B14DFAE49CE0}"/>
    <cellStyle name="Porcentagem 3 2 2 3 4 2" xfId="36241" xr:uid="{69244E0A-5A77-4F3B-9045-85198A9554C3}"/>
    <cellStyle name="Porcentagem 3 2 2 3 5" xfId="26018" xr:uid="{7C5D9AAB-7B3C-43D9-905A-28EE7DF3A19A}"/>
    <cellStyle name="Porcentagem 3 2 2 3 5 2" xfId="36902" xr:uid="{9883D3FB-A585-4B05-BE1A-73FD894449EC}"/>
    <cellStyle name="Porcentagem 3 2 2 3 6" xfId="36512" xr:uid="{CE62A684-8991-448E-B7C0-02CF02BD3D1D}"/>
    <cellStyle name="Porcentagem 3 2 2 4" xfId="24374" xr:uid="{C65FDAAD-BD06-4FBA-A482-680C75991D8F}"/>
    <cellStyle name="Porcentagem 3 2 2 4 2" xfId="24752" xr:uid="{A368D7A9-0C14-4048-A1BE-8F5128D4C975}"/>
    <cellStyle name="Porcentagem 3 2 2 4 2 2" xfId="33322" xr:uid="{9CEBCD51-BD2F-4887-965B-877DDAEC4A85}"/>
    <cellStyle name="Porcentagem 3 2 2 4 3" xfId="26019" xr:uid="{0536058C-3623-4236-9C35-9C4057142A72}"/>
    <cellStyle name="Porcentagem 3 2 2 4 3 2" xfId="36280" xr:uid="{929DA592-D49A-4292-8BBA-8250610DCA7E}"/>
    <cellStyle name="Porcentagem 3 2 2 4 4" xfId="26020" xr:uid="{F91ECE4F-0144-4CF8-8CC7-9A8A042838A1}"/>
    <cellStyle name="Porcentagem 3 2 2 4 4 2" xfId="33942" xr:uid="{71691BEF-EC45-4070-B01B-0C2E3BC68CB5}"/>
    <cellStyle name="Porcentagem 3 2 2 4 5" xfId="26021" xr:uid="{0BF8124F-9C14-4A9D-BC93-0E7A5FF35842}"/>
    <cellStyle name="Porcentagem 3 2 2 4 5 2" xfId="36881" xr:uid="{32DEC7B6-B768-4268-B312-76597546145B}"/>
    <cellStyle name="Porcentagem 3 2 2 4 6" xfId="35890" xr:uid="{48CB9147-906B-400F-A2A8-E2FC05DCEE1D}"/>
    <cellStyle name="Porcentagem 3 2 2 5" xfId="24555" xr:uid="{90DC9AE1-666A-42D6-AAB4-736ADCEB5208}"/>
    <cellStyle name="Porcentagem 3 2 2 5 2" xfId="37065" xr:uid="{792124C5-3EE9-471A-A46B-30803B60D205}"/>
    <cellStyle name="Porcentagem 3 2 2 6" xfId="26022" xr:uid="{C9E178DB-67B4-4972-84C3-FDC44511EAC1}"/>
    <cellStyle name="Porcentagem 3 2 2 6 2" xfId="36260" xr:uid="{62EA2714-349E-439C-B0B0-4BE99D24A187}"/>
    <cellStyle name="Porcentagem 3 2 2 7" xfId="26023" xr:uid="{8E421BE4-0DCC-471F-8DC3-1EA6FADAC36E}"/>
    <cellStyle name="Porcentagem 3 2 2 7 2" xfId="36922" xr:uid="{B11BB2BA-BD05-453D-B87E-90537B8CC078}"/>
    <cellStyle name="Porcentagem 3 2 2 8" xfId="26024" xr:uid="{8694D3D8-D7C0-4B35-9BD0-908AD60A9987}"/>
    <cellStyle name="Porcentagem 3 2 2 8 2" xfId="36300" xr:uid="{961D1944-DB49-460F-B865-77330D961049}"/>
    <cellStyle name="Porcentagem 3 2 2 9" xfId="34032" xr:uid="{34E73598-6064-4B51-A95F-54F7373C0FB4}"/>
    <cellStyle name="Porcentagem 3 2 3" xfId="24375" xr:uid="{CE83E868-6768-4F5B-95F8-0A04E9DCF2FE}"/>
    <cellStyle name="Porcentagem 3 2 3 2" xfId="24376" xr:uid="{7ED53E5A-14DF-490D-95A6-191D5B243515}"/>
    <cellStyle name="Porcentagem 3 2 3 2 2" xfId="24692" xr:uid="{7F5D4C19-A85C-438D-B405-DDAFD1B0EBAA}"/>
    <cellStyle name="Porcentagem 3 2 3 2 2 2" xfId="33837" xr:uid="{7C5D4F3F-189B-47D4-9077-84F691D3E46C}"/>
    <cellStyle name="Porcentagem 3 2 3 2 3" xfId="26025" xr:uid="{0BA990E8-8C14-461C-A50B-27E3052B4F1A}"/>
    <cellStyle name="Porcentagem 3 2 3 2 3 2" xfId="34025" xr:uid="{B8EF648B-E28F-4E6F-BEBF-454082CF5E9C}"/>
    <cellStyle name="Porcentagem 3 2 3 2 4" xfId="26026" xr:uid="{6D5D14A7-84F1-4555-A05E-5C9F8353899C}"/>
    <cellStyle name="Porcentagem 3 2 3 2 4 2" xfId="33936" xr:uid="{4F47AC5A-62F5-4497-ADD8-434F35E51F1F}"/>
    <cellStyle name="Porcentagem 3 2 3 2 5" xfId="26027" xr:uid="{7405C020-A19E-4086-9B96-8F7317E07B06}"/>
    <cellStyle name="Porcentagem 3 2 3 2 5 2" xfId="34144" xr:uid="{8D37BB8B-A2D7-4D9D-8EDF-BC1479092F96}"/>
    <cellStyle name="Porcentagem 3 2 3 2 6" xfId="36332" xr:uid="{D7A2014A-55FB-4771-9FF1-DD4D0C777A38}"/>
    <cellStyle name="Porcentagem 3 2 3 3" xfId="24569" xr:uid="{28D4FF1C-7517-4009-BBED-F70877B48E39}"/>
    <cellStyle name="Porcentagem 3 2 3 3 2" xfId="36543" xr:uid="{6F7B9060-44AA-4574-A2FF-DE12C4447672}"/>
    <cellStyle name="Porcentagem 3 2 3 4" xfId="26028" xr:uid="{A420219C-2765-4C7B-9484-8E0D9BB61943}"/>
    <cellStyle name="Porcentagem 3 2 3 4 2" xfId="34169" xr:uid="{34502114-6104-46F2-9768-83121E923908}"/>
    <cellStyle name="Porcentagem 3 2 3 5" xfId="26029" xr:uid="{ABAEEB62-DB89-4B9A-ACA1-F1E45D4D59E0}"/>
    <cellStyle name="Porcentagem 3 2 3 5 2" xfId="36706" xr:uid="{B361ADA5-A7E1-4156-9AE3-BF41D84C4154}"/>
    <cellStyle name="Porcentagem 3 2 3 6" xfId="26030" xr:uid="{3A1B0B30-0E07-4129-B4B6-01B3859562CA}"/>
    <cellStyle name="Porcentagem 3 2 3 6 2" xfId="36070" xr:uid="{6ECD3913-0084-4067-8369-E6A36702A219}"/>
    <cellStyle name="Porcentagem 3 2 3 7" xfId="36954" xr:uid="{B7B54BBC-53B7-4483-9B79-37D9E1C2AF38}"/>
    <cellStyle name="Porcentagem 3 2 4" xfId="24377" xr:uid="{CB5B62B3-5AD7-4B86-8BB3-202743B4E29E}"/>
    <cellStyle name="Porcentagem 3 2 4 2" xfId="24689" xr:uid="{E6407D05-01BB-4AC7-ADC6-CB084C6C7D82}"/>
    <cellStyle name="Porcentagem 3 2 4 2 2" xfId="36425" xr:uid="{EAAD04C9-70DE-42E4-83F0-91E46630B356}"/>
    <cellStyle name="Porcentagem 3 2 4 3" xfId="26031" xr:uid="{CCD1C403-6935-41B6-9C25-2D3015FBCF7D}"/>
    <cellStyle name="Porcentagem 3 2 4 3 2" xfId="33992" xr:uid="{5C994D69-CE7A-4EA3-9560-A0FA1CF6E3E5}"/>
    <cellStyle name="Porcentagem 3 2 4 4" xfId="26032" xr:uid="{DF5AFE01-F7DD-4FF8-9F83-F0E71C73F48A}"/>
    <cellStyle name="Porcentagem 3 2 4 4 2" xfId="36861" xr:uid="{16E8B685-761D-43CB-800F-D64D47F38C6F}"/>
    <cellStyle name="Porcentagem 3 2 4 5" xfId="26033" xr:uid="{04A85021-4110-44F0-9DA3-5CFC4A883A7B}"/>
    <cellStyle name="Porcentagem 3 2 4 5 2" xfId="36240" xr:uid="{8C7EEEB3-38DC-4601-A77C-F3CBC3795358}"/>
    <cellStyle name="Porcentagem 3 2 4 6" xfId="33877" xr:uid="{B9C132F7-2BAC-4958-B733-5F12A0443013}"/>
    <cellStyle name="Porcentagem 3 2 5" xfId="24378" xr:uid="{492AA9E2-5033-4A1E-8076-3A095D486C09}"/>
    <cellStyle name="Porcentagem 3 2 5 2" xfId="24717" xr:uid="{343EC517-84CC-4C26-8B12-EE015052DB45}"/>
    <cellStyle name="Porcentagem 3 2 5 2 2" xfId="36578" xr:uid="{9123A8BB-6971-4056-B9AC-7E0FE8302569}"/>
    <cellStyle name="Porcentagem 3 2 5 3" xfId="26034" xr:uid="{1DEE8713-2FD3-4C8C-BF61-115E64436CCE}"/>
    <cellStyle name="Porcentagem 3 2 5 3 2" xfId="36901" xr:uid="{6FDE5335-8290-40E2-A35B-5E2ECCCE9BE6}"/>
    <cellStyle name="Porcentagem 3 2 5 4" xfId="26035" xr:uid="{C7F7069B-9CE4-413B-8920-275E03AFB389}"/>
    <cellStyle name="Porcentagem 3 2 5 4 2" xfId="36279" xr:uid="{2EE6F148-4270-4A08-8A12-F0948D0D6767}"/>
    <cellStyle name="Porcentagem 3 2 5 5" xfId="26036" xr:uid="{12CDFE2A-44C1-489B-B436-8ED702CCAC19}"/>
    <cellStyle name="Porcentagem 3 2 5 5 2" xfId="34166" xr:uid="{D2EB7F7F-EE34-4A98-8FD8-1BB49923E570}"/>
    <cellStyle name="Porcentagem 3 2 5 6" xfId="36896" xr:uid="{1DB98120-FB8A-4F68-BC6D-0E670EAA108C}"/>
    <cellStyle name="Porcentagem 3 2 6" xfId="24379" xr:uid="{FE5E9814-4916-4D82-92E3-2E7BCF9E6E4C}"/>
    <cellStyle name="Porcentagem 3 2 6 2" xfId="24779" xr:uid="{C168837E-95C9-46B6-978F-1F35A759DE7A}"/>
    <cellStyle name="Porcentagem 3 2 6 2 2" xfId="36271" xr:uid="{A87388A8-BC80-4CC6-B8D0-F9718D897AED}"/>
    <cellStyle name="Porcentagem 3 2 6 3" xfId="26037" xr:uid="{3F817C5E-3203-42E4-A39F-CE1CD656132C}"/>
    <cellStyle name="Porcentagem 3 2 6 3 2" xfId="36880" xr:uid="{5A1F664B-0110-4B18-B30E-959D24A8334E}"/>
    <cellStyle name="Porcentagem 3 2 6 4" xfId="26038" xr:uid="{ACF048BE-85E8-4F4C-A8D2-F0D9F09F545E}"/>
    <cellStyle name="Porcentagem 3 2 6 4 2" xfId="36259" xr:uid="{4ADE072D-6E08-48E0-B20F-57BC1E487518}"/>
    <cellStyle name="Porcentagem 3 2 6 5" xfId="26039" xr:uid="{B830E651-2E65-435D-88BE-9F181857EC71}"/>
    <cellStyle name="Porcentagem 3 2 6 5 2" xfId="36921" xr:uid="{8365D739-B9C7-44A8-B1D1-F1FB52A24AA2}"/>
    <cellStyle name="Porcentagem 3 2 6 6" xfId="36274" xr:uid="{DFE872D9-07DF-437B-AED0-F16C72EA6369}"/>
    <cellStyle name="Porcentagem 3 2 7" xfId="24369" xr:uid="{D573F5B3-25E3-4D40-AF4A-3C26EB6B1B40}"/>
    <cellStyle name="Porcentagem 3 2 7 2" xfId="24847" xr:uid="{E5742D67-4AED-43E3-A9A8-394185BC19D7}"/>
    <cellStyle name="Porcentagem 3 2 7 2 2" xfId="33347" xr:uid="{F7CD6C56-F447-4891-A009-15A359BB8268}"/>
    <cellStyle name="Porcentagem 3 2 7 3" xfId="26040" xr:uid="{52963B7E-57D6-42AA-B326-2B0C874C2D4E}"/>
    <cellStyle name="Porcentagem 3 2 7 3 2" xfId="36299" xr:uid="{660C0F30-518A-4FC9-B7FF-06C3252823EE}"/>
    <cellStyle name="Porcentagem 3 2 7 4" xfId="26041" xr:uid="{382D46DC-DD1C-4F25-8B1A-1B506F32C922}"/>
    <cellStyle name="Porcentagem 3 2 7 4 2" xfId="33743" xr:uid="{B0375449-53B6-4705-8582-29DD7168F427}"/>
    <cellStyle name="Porcentagem 3 2 7 5" xfId="26042" xr:uid="{E4F7BE7C-A6E2-43AE-B85F-AF7E6C60BA9A}"/>
    <cellStyle name="Porcentagem 3 2 7 5 2" xfId="34160" xr:uid="{73D11D8A-2643-4A20-9775-DF35EE0E5B4C}"/>
    <cellStyle name="Porcentagem 3 2 7 6" xfId="33875" xr:uid="{13739452-BA87-41E2-8F9C-35466731A623}"/>
    <cellStyle name="Porcentagem 3 2 8" xfId="24520" xr:uid="{D57A5EBB-E99F-430C-BE65-31188F99FAEF}"/>
    <cellStyle name="Porcentagem 3 2 8 2" xfId="36181" xr:uid="{47821CFE-7312-4390-A1F3-256D08E8B128}"/>
    <cellStyle name="Porcentagem 3 2 9" xfId="26043" xr:uid="{86167FBB-63E3-4E7D-B27C-0A4D29DA86EE}"/>
    <cellStyle name="Porcentagem 3 2 9 2" xfId="33655" xr:uid="{B9CFFC38-32C2-4AC2-8756-B42318C1E9A6}"/>
    <cellStyle name="Porcentagem 3 20" xfId="26044" xr:uid="{59269E6C-7293-4499-A32B-11B42064B8B2}"/>
    <cellStyle name="Porcentagem 3 20 2" xfId="33838" xr:uid="{4F651352-CD3E-451F-9AB4-A840EEE536DB}"/>
    <cellStyle name="Porcentagem 3 21" xfId="26045" xr:uid="{2113A3AC-847D-493C-A35B-C6F5FC748FAE}"/>
    <cellStyle name="Porcentagem 3 21 2" xfId="36704" xr:uid="{00B37E27-1762-45EB-9730-02A12D228CD2}"/>
    <cellStyle name="Porcentagem 3 22" xfId="26046" xr:uid="{BA746921-6389-4998-8F54-73D5E93E4160}"/>
    <cellStyle name="Porcentagem 3 23" xfId="23991" xr:uid="{E85429FF-9BDE-45B8-B68F-2B7F14848BFA}"/>
    <cellStyle name="Porcentagem 3 24" xfId="33760" xr:uid="{D6420F07-B07F-4E37-96CB-B0ED01E26112}"/>
    <cellStyle name="Porcentagem 3 3" xfId="23578" xr:uid="{ABBA275B-2CA1-4045-9D40-CA4747B89AFA}"/>
    <cellStyle name="Porcentagem 3 3 10" xfId="26047" xr:uid="{6652E254-D26C-46F9-A16C-C28CB2B4E246}"/>
    <cellStyle name="Porcentagem 3 3 10 2" xfId="33020" xr:uid="{FFB89226-96B1-42EC-A7F5-84CD063EE0FD}"/>
    <cellStyle name="Porcentagem 3 3 11" xfId="26048" xr:uid="{B3084565-E40D-4910-88FA-609DFEB687CD}"/>
    <cellStyle name="Porcentagem 3 3 11 2" xfId="36860" xr:uid="{55F3DF3B-6FFF-4F45-824C-9714A7A067EE}"/>
    <cellStyle name="Porcentagem 3 3 12" xfId="26049" xr:uid="{EA428C50-D9D7-4081-A83C-F0F91A0CF294}"/>
    <cellStyle name="Porcentagem 3 3 13" xfId="23993" xr:uid="{B92F94A5-92E7-4B2C-B8B4-591F60B43536}"/>
    <cellStyle name="Porcentagem 3 3 14" xfId="32801" xr:uid="{DE8E7DAC-8B0D-4838-945F-7342C473A805}"/>
    <cellStyle name="Porcentagem 3 3 15" xfId="36111" xr:uid="{85133DDB-9CE4-475D-B566-86BBEEC6C983}"/>
    <cellStyle name="Porcentagem 3 3 2" xfId="24381" xr:uid="{90E9279B-606E-4669-9A5B-10FC3B8A1930}"/>
    <cellStyle name="Porcentagem 3 3 2 2" xfId="24382" xr:uid="{AC097275-F61E-40D1-B2B1-8002605D875D}"/>
    <cellStyle name="Porcentagem 3 3 2 2 2" xfId="24383" xr:uid="{46EAE664-A82F-481D-835A-0CFCDE12A936}"/>
    <cellStyle name="Porcentagem 3 3 2 2 2 2" xfId="24695" xr:uid="{BA2E9788-E7FB-4412-A9EA-07D4796D549D}"/>
    <cellStyle name="Porcentagem 3 3 2 2 2 2 2" xfId="35887" xr:uid="{82FA4807-2A07-4156-8347-CE5F6902F8B9}"/>
    <cellStyle name="Porcentagem 3 3 2 2 2 3" xfId="26050" xr:uid="{BD692FAA-16F7-4786-8DAC-788D2A52DC2A}"/>
    <cellStyle name="Porcentagem 3 3 2 2 2 3 2" xfId="36900" xr:uid="{C5671FD9-6FB7-4E1D-956E-958B884CEEAF}"/>
    <cellStyle name="Porcentagem 3 3 2 2 2 4" xfId="26051" xr:uid="{8846C1D1-915A-4313-984A-8D92066BA252}"/>
    <cellStyle name="Porcentagem 3 3 2 2 2 4 2" xfId="36278" xr:uid="{0DCDC8EF-6366-4D63-BB50-CA4DC8C10E16}"/>
    <cellStyle name="Porcentagem 3 3 2 2 2 5" xfId="26052" xr:uid="{7B5809D8-9436-4FC1-A3A3-8F266DB34ECF}"/>
    <cellStyle name="Porcentagem 3 3 2 2 2 5 2" xfId="34044" xr:uid="{4367E9A6-8884-43BE-A1D0-9F66FA031E6B}"/>
    <cellStyle name="Porcentagem 3 3 2 2 2 6" xfId="36479" xr:uid="{A4739FC0-07EE-4C1D-942C-07D883013AC4}"/>
    <cellStyle name="Porcentagem 3 3 2 2 3" xfId="24605" xr:uid="{7F0CE3C3-5453-47FF-8C63-6D6143ADD4A4}"/>
    <cellStyle name="Porcentagem 3 3 2 2 3 2" xfId="33036" xr:uid="{15482AED-32D7-4ADE-A3A8-46B01C69B3DC}"/>
    <cellStyle name="Porcentagem 3 3 2 2 4" xfId="26053" xr:uid="{398945C8-E832-4750-B030-4C98B44AC49B}"/>
    <cellStyle name="Porcentagem 3 3 2 2 4 2" xfId="36879" xr:uid="{9C260CB5-423B-4226-B27B-FE006E81025F}"/>
    <cellStyle name="Porcentagem 3 3 2 2 5" xfId="26054" xr:uid="{202F678E-ADA2-447A-A343-6704ACA03646}"/>
    <cellStyle name="Porcentagem 3 3 2 2 5 2" xfId="36258" xr:uid="{33709525-4B71-4F75-8B58-578D88C37B8C}"/>
    <cellStyle name="Porcentagem 3 3 2 2 6" xfId="26055" xr:uid="{1D00B2BC-4311-4757-B570-7D33D82B50B8}"/>
    <cellStyle name="Porcentagem 3 3 2 2 6 2" xfId="36920" xr:uid="{85BBC86E-E2BC-419E-A592-3A0915554D6E}"/>
    <cellStyle name="Porcentagem 3 3 2 2 7" xfId="37066" xr:uid="{D24E014E-3EC4-4C1D-9C84-ABA828B5D24C}"/>
    <cellStyle name="Porcentagem 3 3 2 3" xfId="24384" xr:uid="{7E582E0C-60EA-4DEE-BC9B-A80EC0C19E7B}"/>
    <cellStyle name="Porcentagem 3 3 2 3 2" xfId="24694" xr:uid="{FFA49F1A-2EFE-4BAE-A88C-1FF3256DD71F}"/>
    <cellStyle name="Porcentagem 3 3 2 3 2 2" xfId="36509" xr:uid="{C5E7C6C3-907C-4FA8-BFFF-A5D43F847C57}"/>
    <cellStyle name="Porcentagem 3 3 2 3 3" xfId="26056" xr:uid="{0A119E68-3480-477E-A1E4-A2495ADBA896}"/>
    <cellStyle name="Porcentagem 3 3 2 3 3 2" xfId="36298" xr:uid="{D3AB93A5-BA06-4F1A-8147-0234D3935436}"/>
    <cellStyle name="Porcentagem 3 3 2 3 4" xfId="26057" xr:uid="{CCDF85DC-65BF-48AB-8DE5-3EADDAF87CBE}"/>
    <cellStyle name="Porcentagem 3 3 2 3 4 2" xfId="34074" xr:uid="{41D8EF57-7488-4C9F-B911-E68D087A5DBD}"/>
    <cellStyle name="Porcentagem 3 3 2 3 5" xfId="26058" xr:uid="{9FC0152C-894F-4FB1-B2F3-7EC8D7DFE8B8}"/>
    <cellStyle name="Porcentagem 3 3 2 3 5 2" xfId="33985" xr:uid="{A4BF30C3-42A7-46F0-B3C5-8DF88C93D389}"/>
    <cellStyle name="Porcentagem 3 3 2 3 6" xfId="35857" xr:uid="{49E8BB69-CCAA-47A7-B94D-E571D941D338}"/>
    <cellStyle name="Porcentagem 3 3 2 4" xfId="24385" xr:uid="{9C647353-418D-4F24-9CE8-415AF16AE829}"/>
    <cellStyle name="Porcentagem 3 3 2 4 2" xfId="24753" xr:uid="{935B550D-B453-49BC-BD34-06CDA9C5D215}"/>
    <cellStyle name="Porcentagem 3 3 2 4 2 2" xfId="34135" xr:uid="{7C7F6EE2-4C0E-4414-BAC6-1AC5089D2BE8}"/>
    <cellStyle name="Porcentagem 3 3 2 4 3" xfId="26059" xr:uid="{DAFF1881-7EBC-4EF4-9DAD-EB02C5A88592}"/>
    <cellStyle name="Porcentagem 3 3 2 4 3 2" xfId="34091" xr:uid="{46EC0B3E-F0F5-4D34-92FB-B2BBAF075D03}"/>
    <cellStyle name="Porcentagem 3 3 2 4 4" xfId="26060" xr:uid="{FC4FCDFF-0C87-49E5-B217-9D55F73B9A6E}"/>
    <cellStyle name="Porcentagem 3 3 2 4 4 2" xfId="33738" xr:uid="{7FD3DE9C-3BC6-4D4E-A29D-404CFF390D5A}"/>
    <cellStyle name="Porcentagem 3 3 2 4 5" xfId="26061" xr:uid="{11A387DA-2F01-48F1-97E0-5DF78C8EB4F7}"/>
    <cellStyle name="Porcentagem 3 3 2 4 5 2" xfId="36702" xr:uid="{0AF2259F-8E85-44C1-8ECC-2D96985ABA45}"/>
    <cellStyle name="Porcentagem 3 3 2 4 6" xfId="33935" xr:uid="{BC986CDC-263D-4ADB-A924-15B00E61E7E1}"/>
    <cellStyle name="Porcentagem 3 3 2 5" xfId="24556" xr:uid="{8026BB08-9D82-4E7D-A002-BB8F6B0589C6}"/>
    <cellStyle name="Porcentagem 3 3 2 5 2" xfId="36478" xr:uid="{44995A76-4E79-4010-8086-BA84E914537B}"/>
    <cellStyle name="Porcentagem 3 3 2 6" xfId="26062" xr:uid="{C13CD61D-199B-48F1-9C4F-5AB10B66E2D6}"/>
    <cellStyle name="Porcentagem 3 3 2 6 2" xfId="36067" xr:uid="{8A2FE6F3-FDD8-47E6-BD8D-2289E37E47EC}"/>
    <cellStyle name="Porcentagem 3 3 2 7" xfId="26063" xr:uid="{FB2CDFF4-09FA-48C2-A258-723628B40814}"/>
    <cellStyle name="Porcentagem 3 3 2 7 2" xfId="33924" xr:uid="{88AF7F84-7AA2-49D7-B560-70158673AEE4}"/>
    <cellStyle name="Porcentagem 3 3 2 8" xfId="26064" xr:uid="{8AD9FD87-F2EB-44B8-A202-E5E7381F0F8F}"/>
    <cellStyle name="Porcentagem 3 3 2 8 2" xfId="36859" xr:uid="{E055E7C8-3B40-4169-A81C-382A9D70D019}"/>
    <cellStyle name="Porcentagem 3 3 2 9" xfId="36038" xr:uid="{5C499583-40C1-4384-86F3-AE45B16C33CE}"/>
    <cellStyle name="Porcentagem 3 3 3" xfId="24386" xr:uid="{1CA5EB86-4068-4193-BEE6-E4D10B72D7CC}"/>
    <cellStyle name="Porcentagem 3 3 3 2" xfId="24387" xr:uid="{EA23A83B-325A-4DF6-B6C5-46408E5B516D}"/>
    <cellStyle name="Porcentagem 3 3 3 2 2" xfId="24696" xr:uid="{43A9C41F-FAD3-4B72-AE02-538A45B8BEF7}"/>
    <cellStyle name="Porcentagem 3 3 3 2 2 2" xfId="36951" xr:uid="{D51C421D-844F-4B9F-ABA2-7C099DF690EA}"/>
    <cellStyle name="Porcentagem 3 3 3 2 3" xfId="26065" xr:uid="{C9F29F19-7C51-4629-8393-54FE7039CA05}"/>
    <cellStyle name="Porcentagem 3 3 3 2 3 2" xfId="36239" xr:uid="{51520B35-A468-4F65-A6BF-C1898048F691}"/>
    <cellStyle name="Porcentagem 3 3 3 2 4" xfId="26066" xr:uid="{FDDB9066-AA33-4600-B539-11D106B63F91}"/>
    <cellStyle name="Porcentagem 3 3 3 2 4 2" xfId="36899" xr:uid="{5FFF3E15-3E7E-4DC9-ACA0-ABC3DEEA2328}"/>
    <cellStyle name="Porcentagem 3 3 3 2 5" xfId="26067" xr:uid="{5D895EDE-B367-4F42-A26B-06F83557EEA4}"/>
    <cellStyle name="Porcentagem 3 3 3 2 5 2" xfId="36277" xr:uid="{FF286203-4C23-4346-AB05-45342D400613}"/>
    <cellStyle name="Porcentagem 3 3 3 2 6" xfId="36177" xr:uid="{1F24E4C9-91C1-4781-AF53-94ECDC3D083C}"/>
    <cellStyle name="Porcentagem 3 3 3 3" xfId="24572" xr:uid="{4E61C726-B148-4B94-BD21-15C821DD665D}"/>
    <cellStyle name="Porcentagem 3 3 3 3 2" xfId="36364" xr:uid="{8F1A836B-3EAB-4A90-B8CD-C7820AEC9F24}"/>
    <cellStyle name="Porcentagem 3 3 3 4" xfId="26068" xr:uid="{B8B25691-0E56-4563-9EA5-18018B425C4D}"/>
    <cellStyle name="Porcentagem 3 3 3 4 2" xfId="33701" xr:uid="{9C21E4F5-68CC-42F5-9E4E-AA91A709CDC7}"/>
    <cellStyle name="Porcentagem 3 3 3 5" xfId="26069" xr:uid="{FC3DDB0E-11A7-42A3-94C4-8280C1988091}"/>
    <cellStyle name="Porcentagem 3 3 3 5 2" xfId="36878" xr:uid="{6A61D70C-0DD7-47DA-949B-0DCD8FB7D60C}"/>
    <cellStyle name="Porcentagem 3 3 3 6" xfId="26070" xr:uid="{2C3F932E-B282-4E85-A125-1A82CEF67012}"/>
    <cellStyle name="Porcentagem 3 3 3 6 2" xfId="36257" xr:uid="{229996B9-DF07-4602-B05B-CDE6A89294A8}"/>
    <cellStyle name="Porcentagem 3 3 3 7" xfId="36794" xr:uid="{FB38C522-734E-49F0-A7F4-FFFA781F33D0}"/>
    <cellStyle name="Porcentagem 3 3 4" xfId="24388" xr:uid="{368D94FC-BBEB-494B-B456-FDD4583238B0}"/>
    <cellStyle name="Porcentagem 3 3 4 2" xfId="24693" xr:uid="{E6191CD7-FC4D-40E1-B91F-09CB054E1A8E}"/>
    <cellStyle name="Porcentagem 3 3 4 2 2" xfId="36103" xr:uid="{AB5333D2-007F-4BA7-9E11-82086BA886CA}"/>
    <cellStyle name="Porcentagem 3 3 4 3" xfId="26071" xr:uid="{5B9E7C45-9C58-41C6-BC31-22B9E0817901}"/>
    <cellStyle name="Porcentagem 3 3 4 3 2" xfId="36919" xr:uid="{C4B89144-6A8E-4BF4-8FF2-33D09D8468B0}"/>
    <cellStyle name="Porcentagem 3 3 4 4" xfId="26072" xr:uid="{679127D7-424A-4507-8E40-02CCFFD031CB}"/>
    <cellStyle name="Porcentagem 3 3 4 4 2" xfId="36297" xr:uid="{3AFD5B54-5B9C-44D2-9459-135C101C1ED8}"/>
    <cellStyle name="Porcentagem 3 3 4 5" xfId="26073" xr:uid="{3A7540BE-CD8C-4C1C-B047-7DA616CC3B16}"/>
    <cellStyle name="Porcentagem 3 3 4 5 2" xfId="33934" xr:uid="{F512F9A8-E635-4314-A031-772EFBA13A2C}"/>
    <cellStyle name="Porcentagem 3 3 4 6" xfId="36581" xr:uid="{FD9B6C68-B64A-4000-9E7B-08C54B697DFD}"/>
    <cellStyle name="Porcentagem 3 3 5" xfId="24389" xr:uid="{15F78400-B4F7-4AB5-82D0-150AF247A31B}"/>
    <cellStyle name="Porcentagem 3 3 5 2" xfId="24720" xr:uid="{EE1C51F3-2CBC-4257-8470-294020EF183B}"/>
    <cellStyle name="Porcentagem 3 3 5 2 2" xfId="36401" xr:uid="{D0848BC5-D8C7-4E5A-978D-B9408CA34D3A}"/>
    <cellStyle name="Porcentagem 3 3 5 3" xfId="26074" xr:uid="{EB08DCF7-26E9-482F-9AE6-91CADD794AF3}"/>
    <cellStyle name="Porcentagem 3 3 5 3 2" xfId="33829" xr:uid="{BBCEE50D-CCB6-4101-8F45-7E0B5670A029}"/>
    <cellStyle name="Porcentagem 3 3 5 4" xfId="26075" xr:uid="{7DDB5117-4665-46DC-A2CC-3062CBDF1411}"/>
    <cellStyle name="Porcentagem 3 3 5 4 2" xfId="34154" xr:uid="{02BA67D7-1A86-43A1-AC32-D7D6CD71396D}"/>
    <cellStyle name="Porcentagem 3 3 5 5" xfId="26076" xr:uid="{E923870E-2936-4C0D-B4A5-3CE12E56F325}"/>
    <cellStyle name="Porcentagem 3 3 5 5 2" xfId="33646" xr:uid="{8D7EC79F-89D5-43CE-AB10-D8645C6A2ED7}"/>
    <cellStyle name="Porcentagem 3 3 5 6" xfId="35960" xr:uid="{0CB6FD24-13DC-47DD-866D-AD2D09BE4234}"/>
    <cellStyle name="Porcentagem 3 3 6" xfId="24390" xr:uid="{8E23431A-EB62-4192-81BC-57524AA5B676}"/>
    <cellStyle name="Porcentagem 3 3 6 2" xfId="24780" xr:uid="{81D7F966-664D-41E5-988C-389D85B01838}"/>
    <cellStyle name="Porcentagem 3 3 6 2 2" xfId="36654" xr:uid="{43A812CE-ABF1-4F3A-9E26-920357AE4B48}"/>
    <cellStyle name="Porcentagem 3 3 6 3" xfId="26077" xr:uid="{CD0A02B2-6207-4644-8BB2-EC377C696FD8}"/>
    <cellStyle name="Porcentagem 3 3 6 3 2" xfId="36700" xr:uid="{08D13173-4F9D-4EE4-8436-DF7D52D961F3}"/>
    <cellStyle name="Porcentagem 3 3 6 4" xfId="26078" xr:uid="{71C97C8F-33B0-4D58-9478-BE2F363B0CD4}"/>
    <cellStyle name="Porcentagem 3 3 6 4 2" xfId="36065" xr:uid="{6A563C1E-BE83-4C65-BC9E-0603CB1E8164}"/>
    <cellStyle name="Porcentagem 3 3 6 5" xfId="26079" xr:uid="{6BBB5512-AA6D-49E8-82F4-ECD8D3A2C960}"/>
    <cellStyle name="Porcentagem 3 3 6 5 2" xfId="34003" xr:uid="{928D8CCD-F44A-42E6-BB95-49EE2F99E6A9}"/>
    <cellStyle name="Porcentagem 3 3 6 6" xfId="37006" xr:uid="{DFC71A3C-3A43-4D60-8D74-285E649017D9}"/>
    <cellStyle name="Porcentagem 3 3 7" xfId="24380" xr:uid="{4A38BAF2-71A9-4E1F-ABFC-B88F8DEAB7E3}"/>
    <cellStyle name="Porcentagem 3 3 7 2" xfId="24848" xr:uid="{E31E690C-F22A-4F49-8E29-C940E49DBE64}"/>
    <cellStyle name="Porcentagem 3 3 7 2 2" xfId="34029" xr:uid="{C2558931-3732-43AF-9759-9859C4A658B2}"/>
    <cellStyle name="Porcentagem 3 3 7 3" xfId="26080" xr:uid="{82E37335-5D95-42F0-B5EF-E2BFF00275CE}"/>
    <cellStyle name="Porcentagem 3 3 7 3 2" xfId="36858" xr:uid="{9AC893BE-79F6-492F-A077-B027B5500DA8}"/>
    <cellStyle name="Porcentagem 3 3 7 4" xfId="26081" xr:uid="{4A7FEBC3-4B42-4D3B-BAAB-17A7A68945E3}"/>
    <cellStyle name="Porcentagem 3 3 7 4 2" xfId="36238" xr:uid="{9A715B30-D2AA-4C25-ACF7-89E0A1AF8967}"/>
    <cellStyle name="Porcentagem 3 3 7 5" xfId="26082" xr:uid="{995149C7-4383-4F16-8C07-A1A6841055FE}"/>
    <cellStyle name="Porcentagem 3 3 7 5 2" xfId="36898" xr:uid="{766E8590-8DA9-40B3-8C36-E884CEEAE677}"/>
    <cellStyle name="Porcentagem 3 3 7 6" xfId="36658" xr:uid="{23B30FED-7A74-4A3F-B9B7-487DE946D3A2}"/>
    <cellStyle name="Porcentagem 3 3 8" xfId="24523" xr:uid="{C44F91BD-BB1A-4A11-9766-FE0F3B098699}"/>
    <cellStyle name="Porcentagem 3 3 8 2" xfId="37008" xr:uid="{F2257A13-676D-41E6-A984-FF03BC3ADB67}"/>
    <cellStyle name="Porcentagem 3 3 9" xfId="26083" xr:uid="{A5689670-8D6E-4C3D-8141-29366251906B}"/>
    <cellStyle name="Porcentagem 3 3 9 2" xfId="36276" xr:uid="{32EFDEEB-9883-4261-9F99-519C84AA228F}"/>
    <cellStyle name="Porcentagem 3 4" xfId="23332" xr:uid="{9EE8B057-D589-4039-8A4A-1B2528AC3B80}"/>
    <cellStyle name="Porcentagem 3 4 10" xfId="26084" xr:uid="{CDCE29EF-112F-4677-A149-8B17E1C0EAA0}"/>
    <cellStyle name="Porcentagem 3 4 10 2" xfId="34131" xr:uid="{66FF739F-91D0-43A3-9299-503FA36ABBEC}"/>
    <cellStyle name="Porcentagem 3 4 11" xfId="26085" xr:uid="{64A3E948-7180-41D5-8D33-3E1B4C4CB14B}"/>
    <cellStyle name="Porcentagem 3 4 11 2" xfId="36877" xr:uid="{6E2DEBB9-4A7F-4B2C-B959-538DD0FBF8E0}"/>
    <cellStyle name="Porcentagem 3 4 12" xfId="23994" xr:uid="{108A284C-A8D5-4D89-9B5E-E1ABAE45EA31}"/>
    <cellStyle name="Porcentagem 3 4 13" xfId="32658" xr:uid="{2350B180-B5FD-4A02-AB36-1B2D9156E638}"/>
    <cellStyle name="Porcentagem 3 4 14" xfId="36516" xr:uid="{F78EB21A-F34C-4BF2-83EF-62D3CF3F0E4F}"/>
    <cellStyle name="Porcentagem 3 4 2" xfId="24392" xr:uid="{50526596-A30C-4700-ADC7-460A7F0D39A7}"/>
    <cellStyle name="Porcentagem 3 4 2 2" xfId="24393" xr:uid="{8E4B5FD6-D907-43CE-9DD1-107B73A86A13}"/>
    <cellStyle name="Porcentagem 3 4 2 2 2" xfId="24394" xr:uid="{F62E71DC-9DE1-4647-877F-7031C1510CBF}"/>
    <cellStyle name="Porcentagem 3 4 2 2 2 2" xfId="24699" xr:uid="{8B030077-ECE3-440C-9092-EF34A3475132}"/>
    <cellStyle name="Porcentagem 3 4 2 2 2 2 2" xfId="36915" xr:uid="{615C9846-25EB-4BAA-9A32-22D6E3485C3B}"/>
    <cellStyle name="Porcentagem 3 4 2 2 2 3" xfId="26086" xr:uid="{5F8A0C3F-716B-4CA6-A48D-D30EA1289283}"/>
    <cellStyle name="Porcentagem 3 4 2 2 2 3 2" xfId="36256" xr:uid="{78AFAA7E-415A-4255-AD0D-CCC44388584C}"/>
    <cellStyle name="Porcentagem 3 4 2 2 2 4" xfId="26087" xr:uid="{32DA2666-8375-4171-B3F2-56A8263625E7}"/>
    <cellStyle name="Porcentagem 3 4 2 2 2 4 2" xfId="36918" xr:uid="{35885259-2877-4A15-BE40-89EEF2604C0C}"/>
    <cellStyle name="Porcentagem 3 4 2 2 2 5" xfId="26088" xr:uid="{3CAD3931-7084-4057-917E-B2B4110FA9B4}"/>
    <cellStyle name="Porcentagem 3 4 2 2 2 5 2" xfId="36296" xr:uid="{54D59023-AEFD-443F-8CBD-AAB19FFD022B}"/>
    <cellStyle name="Porcentagem 3 4 2 2 2 6" xfId="36756" xr:uid="{83E3FA6B-CF18-4E9A-B16C-D5F2EF4324B4}"/>
    <cellStyle name="Porcentagem 3 4 2 2 3" xfId="24606" xr:uid="{DFA17F8A-B96F-4D44-AB32-412DF328ECF5}"/>
    <cellStyle name="Porcentagem 3 4 2 2 3 2" xfId="36769" xr:uid="{FCFA9805-B87D-466E-AAB0-E7B01BD0F88D}"/>
    <cellStyle name="Porcentagem 3 4 2 2 4" xfId="26089" xr:uid="{552C83BB-8F1A-4E8D-A6B3-990A2398F9FB}"/>
    <cellStyle name="Porcentagem 3 4 2 2 4 2" xfId="34158" xr:uid="{7A5A51C3-28ED-431B-B5D5-9DD9BC2C0090}"/>
    <cellStyle name="Porcentagem 3 4 2 2 5" xfId="26090" xr:uid="{3F33023F-2FEE-47AE-A6AB-D7BDC60CEF8F}"/>
    <cellStyle name="Porcentagem 3 4 2 2 5 2" xfId="33644" xr:uid="{832956CA-6D8C-4A48-91F5-7E560D2E95D6}"/>
    <cellStyle name="Porcentagem 3 4 2 2 6" xfId="26091" xr:uid="{FC4A9DE7-2F4F-4D50-B502-1E77799579EE}"/>
    <cellStyle name="Porcentagem 3 4 2 2 6 2" xfId="33824" xr:uid="{2CEE542B-1D9F-4047-BDA8-123659B49D89}"/>
    <cellStyle name="Porcentagem 3 4 2 2 7" xfId="33800" xr:uid="{535D0F0A-5FE3-4AA5-B665-DD95903C983A}"/>
    <cellStyle name="Porcentagem 3 4 2 3" xfId="24395" xr:uid="{1A9C94B9-890A-48C3-871B-7A412CCAD75D}"/>
    <cellStyle name="Porcentagem 3 4 2 3 2" xfId="24698" xr:uid="{A1A88124-493A-4451-86E4-FE3589ABB917}"/>
    <cellStyle name="Porcentagem 3 4 2 3 2 2" xfId="33955" xr:uid="{A7CDD9B7-40DF-4D76-B9F3-ADF8F85C5ACD}"/>
    <cellStyle name="Porcentagem 3 4 2 3 3" xfId="26092" xr:uid="{DA97D340-D490-4D1F-ADA2-86FB0613AD97}"/>
    <cellStyle name="Porcentagem 3 4 2 3 3 2" xfId="33678" xr:uid="{A0C6C8E1-BA63-411B-A545-16E664A7E11B}"/>
    <cellStyle name="Porcentagem 3 4 2 3 4" xfId="26093" xr:uid="{992FC53F-4DC1-4352-B31A-CA82CFF4C20F}"/>
    <cellStyle name="Porcentagem 3 4 2 3 4 2" xfId="37087" xr:uid="{229D80FA-EC62-4D0B-8D15-3B9A4333C7FE}"/>
    <cellStyle name="Porcentagem 3 4 2 3 5" xfId="26094" xr:uid="{B894FD13-D713-401F-AEA3-B1524D6725C3}"/>
    <cellStyle name="Porcentagem 3 4 2 3 5 2" xfId="37088" xr:uid="{5EFC4420-9BE0-43A6-978B-68B9F266A211}"/>
    <cellStyle name="Porcentagem 3 4 2 3 6" xfId="36137" xr:uid="{ADD738B1-DF10-4603-8281-C6F516B6E5B5}"/>
    <cellStyle name="Porcentagem 3 4 2 4" xfId="24396" xr:uid="{2C5DCA45-ADAA-4AB1-B6B8-C4A63F4BDC61}"/>
    <cellStyle name="Porcentagem 3 4 2 4 2" xfId="24754" xr:uid="{7B112568-983E-4643-81B9-9FA65CF7E361}"/>
    <cellStyle name="Porcentagem 3 4 2 4 2 2" xfId="36766" xr:uid="{2EDE26EF-D065-4EB4-A022-D89AF08A46C5}"/>
    <cellStyle name="Porcentagem 3 4 2 4 3" xfId="26095" xr:uid="{31C03FAD-99CA-4C39-9EEF-86279C470F4B}"/>
    <cellStyle name="Porcentagem 3 4 2 4 3 2" xfId="37089" xr:uid="{0E387FA5-AB12-4D4C-AB5B-4B25937024BC}"/>
    <cellStyle name="Porcentagem 3 4 2 4 4" xfId="26096" xr:uid="{DCD504A9-C69E-491D-8EE4-12B3D40AFB91}"/>
    <cellStyle name="Porcentagem 3 4 2 4 4 2" xfId="37090" xr:uid="{A6BE6FC4-3043-4C85-B906-115F8C32A2F0}"/>
    <cellStyle name="Porcentagem 3 4 2 4 5" xfId="26097" xr:uid="{6D1B9538-82AF-4072-BBF6-FDDAEB5E593E}"/>
    <cellStyle name="Porcentagem 3 4 2 4 5 2" xfId="37091" xr:uid="{934AE2B1-7FAB-43E3-B588-7924C37DFC07}"/>
    <cellStyle name="Porcentagem 3 4 2 4 6" xfId="36544" xr:uid="{31EC504B-D895-4F9E-A752-3437A7A72C30}"/>
    <cellStyle name="Porcentagem 3 4 2 5" xfId="24557" xr:uid="{033840C0-5121-4B0A-9EFD-2EF474D78054}"/>
    <cellStyle name="Porcentagem 3 4 2 5 2" xfId="35856" xr:uid="{253DA71B-9DA5-4FFE-A783-2CF79A169DE7}"/>
    <cellStyle name="Porcentagem 3 4 2 6" xfId="26098" xr:uid="{DB7FB59D-7494-4A23-BA78-52292416A5E1}"/>
    <cellStyle name="Porcentagem 3 4 2 6 2" xfId="37092" xr:uid="{D63ACB1A-CBCB-48FC-BD1F-7C5A1F3513CB}"/>
    <cellStyle name="Porcentagem 3 4 2 7" xfId="26099" xr:uid="{BB457FD0-D88E-439F-9373-D2AA8A99E0E1}"/>
    <cellStyle name="Porcentagem 3 4 2 7 2" xfId="37093" xr:uid="{7FD05B76-65F7-4043-95D9-055634E71579}"/>
    <cellStyle name="Porcentagem 3 4 2 8" xfId="26100" xr:uid="{504F02D6-857E-40CC-8711-3C96329A90BB}"/>
    <cellStyle name="Porcentagem 3 4 2 8 2" xfId="37094" xr:uid="{4147BF4E-AC47-4694-984E-B64B9D3B9593}"/>
    <cellStyle name="Porcentagem 3 4 2 9" xfId="33799" xr:uid="{FC3612F0-2A70-48D8-999E-EE339CD0C036}"/>
    <cellStyle name="Porcentagem 3 4 3" xfId="24397" xr:uid="{F3B6929C-8A1F-4740-850F-7A0C0DCF924C}"/>
    <cellStyle name="Porcentagem 3 4 3 2" xfId="24398" xr:uid="{68A00AFA-4BEB-4FE0-A729-4D07251ADC1E}"/>
    <cellStyle name="Porcentagem 3 4 3 2 2" xfId="24700" xr:uid="{E9ACC7B3-026D-4EA5-A4C4-0A90DCFBC1E4}"/>
    <cellStyle name="Porcentagem 3 4 3 2 2 2" xfId="36293" xr:uid="{35DD95AB-D363-4E38-9818-62B9F555290C}"/>
    <cellStyle name="Porcentagem 3 4 3 2 3" xfId="26101" xr:uid="{19F96D9C-3722-4036-AC5E-D72AFEC81958}"/>
    <cellStyle name="Porcentagem 3 4 3 2 3 2" xfId="37095" xr:uid="{FDF0EA46-D0EF-4203-B512-99428647E185}"/>
    <cellStyle name="Porcentagem 3 4 3 2 4" xfId="26102" xr:uid="{6398D77F-61BE-4AAD-BA3E-E7788BC22A67}"/>
    <cellStyle name="Porcentagem 3 4 3 2 4 2" xfId="37096" xr:uid="{12F0B9E8-D5CC-452E-AA83-8E47431B790E}"/>
    <cellStyle name="Porcentagem 3 4 3 2 5" xfId="26103" xr:uid="{68DF0184-A440-4EF9-842F-71C389AECBC2}"/>
    <cellStyle name="Porcentagem 3 4 3 2 5 2" xfId="37097" xr:uid="{166D2958-9A22-4201-89A3-68F2CCFCF44E}"/>
    <cellStyle name="Porcentagem 3 4 3 2 6" xfId="36979" xr:uid="{B0A16F7A-20E5-4D99-99D2-816937F813CB}"/>
    <cellStyle name="Porcentagem 3 4 3 3" xfId="24575" xr:uid="{821DCFA6-833C-4037-B920-5F4962C79373}"/>
    <cellStyle name="Porcentagem 3 4 3 3 2" xfId="36208" xr:uid="{B34F4A1B-FCDF-4B97-AA28-71F64E41BF0D}"/>
    <cellStyle name="Porcentagem 3 4 3 4" xfId="26104" xr:uid="{37A4FC48-026C-4325-8785-C308ED20DB8D}"/>
    <cellStyle name="Porcentagem 3 4 3 4 2" xfId="37098" xr:uid="{61791E12-7384-4788-840E-E0CC1E803075}"/>
    <cellStyle name="Porcentagem 3 4 3 5" xfId="26105" xr:uid="{BFEC8277-FEDA-4A38-946D-D85B18F13928}"/>
    <cellStyle name="Porcentagem 3 4 3 5 2" xfId="37099" xr:uid="{D68282A6-0921-4784-807A-EC363AEEF41E}"/>
    <cellStyle name="Porcentagem 3 4 3 6" xfId="26106" xr:uid="{FE191716-A46E-44E0-9FBC-08BE4D3B03AF}"/>
    <cellStyle name="Porcentagem 3 4 3 6 2" xfId="37100" xr:uid="{473C594D-6631-4DFF-8E17-470679AE84E3}"/>
    <cellStyle name="Porcentagem 3 4 3 7" xfId="35922" xr:uid="{DDD5DA1B-8B46-4E87-88C7-9ADF19A0D07C}"/>
    <cellStyle name="Porcentagem 3 4 4" xfId="24399" xr:uid="{6C001883-82A7-4E7C-B66C-D84C64EB7932}"/>
    <cellStyle name="Porcentagem 3 4 4 2" xfId="24697" xr:uid="{669C2810-6BC9-46CA-B654-BAAABA253114}"/>
    <cellStyle name="Porcentagem 3 4 4 2 2" xfId="36329" xr:uid="{691C9D19-EFB7-4454-A801-6F9A003966D4}"/>
    <cellStyle name="Porcentagem 3 4 4 3" xfId="26107" xr:uid="{D5D38629-6E7B-4139-88DB-1DCA86D894D7}"/>
    <cellStyle name="Porcentagem 3 4 4 3 2" xfId="37101" xr:uid="{F6F29A00-8206-4DA7-A6B8-47205B24C60E}"/>
    <cellStyle name="Porcentagem 3 4 4 4" xfId="26108" xr:uid="{C8A23D1C-404E-49B2-BBBA-38E2F26A7647}"/>
    <cellStyle name="Porcentagem 3 4 4 4 2" xfId="37102" xr:uid="{E48DB1C4-B2D5-4D34-8222-7D1D49BFE81D}"/>
    <cellStyle name="Porcentagem 3 4 4 5" xfId="26109" xr:uid="{84356BC5-78D2-46E7-B0FF-7DA684E8BC92}"/>
    <cellStyle name="Porcentagem 3 4 4 5 2" xfId="37103" xr:uid="{5332AE79-DB21-48EB-9E6B-C52EDD775C83}"/>
    <cellStyle name="Porcentagem 3 4 4 6" xfId="36365" xr:uid="{BDEC5C29-0F3B-4F8D-B045-136D94A11E21}"/>
    <cellStyle name="Porcentagem 3 4 5" xfId="24400" xr:uid="{39EE7D75-5E1F-46F6-98E7-A9EBAFE1B167}"/>
    <cellStyle name="Porcentagem 3 4 5 2" xfId="24723" xr:uid="{A87F719E-4D7C-4AFB-AC2F-044B132349E7}"/>
    <cellStyle name="Porcentagem 3 4 5 2 2" xfId="36753" xr:uid="{25B970EC-5B5F-42F6-9644-4943381AA028}"/>
    <cellStyle name="Porcentagem 3 4 5 3" xfId="26110" xr:uid="{FE73F40E-A640-475E-B9D4-320D39F26EEA}"/>
    <cellStyle name="Porcentagem 3 4 5 3 2" xfId="37104" xr:uid="{1DDCB568-0767-4EE8-AB5F-BF4ED6736766}"/>
    <cellStyle name="Porcentagem 3 4 5 4" xfId="26111" xr:uid="{95C2892D-D134-4CBC-B186-1AC3FBA4CFC5}"/>
    <cellStyle name="Porcentagem 3 4 5 4 2" xfId="37105" xr:uid="{8F741E32-6899-4D25-954F-B2F27FB2BE56}"/>
    <cellStyle name="Porcentagem 3 4 5 5" xfId="26112" xr:uid="{CA463101-B387-46E1-9337-1CA14649D9D3}"/>
    <cellStyle name="Porcentagem 3 4 5 5 2" xfId="37106" xr:uid="{5CF73E6E-F883-47F9-8DCE-B9C5D8ED15DB}"/>
    <cellStyle name="Porcentagem 3 4 5 6" xfId="33874" xr:uid="{DB578B96-B4F8-48C8-8517-880107EB1EBD}"/>
    <cellStyle name="Porcentagem 3 4 6" xfId="24401" xr:uid="{92EDF9CD-ED23-45D7-970B-AA8302E1BE50}"/>
    <cellStyle name="Porcentagem 3 4 6 2" xfId="24781" xr:uid="{A2478058-45A1-4ED2-B59C-46C19063A4FA}"/>
    <cellStyle name="Porcentagem 3 4 6 2 2" xfId="36034" xr:uid="{9227DB2C-C7ED-4B4D-A2B4-0BCAEE121285}"/>
    <cellStyle name="Porcentagem 3 4 6 3" xfId="26113" xr:uid="{E97E392E-654E-4329-A45D-0EA262C902A2}"/>
    <cellStyle name="Porcentagem 3 4 6 3 2" xfId="37107" xr:uid="{38BA97AA-A41F-4903-859F-F068ED0658E0}"/>
    <cellStyle name="Porcentagem 3 4 6 4" xfId="26114" xr:uid="{4CE2A7D9-98F1-424E-8682-0D2C8D4B1ECE}"/>
    <cellStyle name="Porcentagem 3 4 6 4 2" xfId="37108" xr:uid="{611B6681-A923-4913-9106-D7B367C6496D}"/>
    <cellStyle name="Porcentagem 3 4 6 5" xfId="26115" xr:uid="{DD4454B6-D1FA-438B-8BD0-A4BD26702C26}"/>
    <cellStyle name="Porcentagem 3 4 6 5 2" xfId="37109" xr:uid="{5B240BC3-ABA5-4C7D-A48E-1BBE96F8B580}"/>
    <cellStyle name="Porcentagem 3 4 6 6" xfId="36829" xr:uid="{25E8486C-9A72-4783-AB01-DAB4DD17C581}"/>
    <cellStyle name="Porcentagem 3 4 7" xfId="24391" xr:uid="{38FC1D5A-196E-486B-8D0B-9A654E2E60CE}"/>
    <cellStyle name="Porcentagem 3 4 7 2" xfId="24849" xr:uid="{19239BC0-28E8-4683-ADC8-534681D16147}"/>
    <cellStyle name="Porcentagem 3 4 7 2 2" xfId="36762" xr:uid="{9E31203D-1144-4722-A359-50E724770079}"/>
    <cellStyle name="Porcentagem 3 4 7 3" xfId="26116" xr:uid="{5DB97D06-8777-4C7C-99B7-9AF721154893}"/>
    <cellStyle name="Porcentagem 3 4 7 3 2" xfId="37110" xr:uid="{E8ED1216-B508-4625-9402-E6016B25BE9A}"/>
    <cellStyle name="Porcentagem 3 4 7 4" xfId="26117" xr:uid="{97A0FE66-8DCC-4CE1-9E28-BE20DDC10399}"/>
    <cellStyle name="Porcentagem 3 4 7 4 2" xfId="37111" xr:uid="{978CEC69-4B5B-460A-A6F4-808F1F14CA35}"/>
    <cellStyle name="Porcentagem 3 4 7 5" xfId="26118" xr:uid="{674745D4-0802-4024-81B1-BE31AFF41983}"/>
    <cellStyle name="Porcentagem 3 4 7 5 2" xfId="37112" xr:uid="{65DA2A9E-9DBD-4DA0-857D-83151186D65A}"/>
    <cellStyle name="Porcentagem 3 4 7 6" xfId="36404" xr:uid="{B12E22E9-8DE4-4204-A838-F63AA4234EA3}"/>
    <cellStyle name="Porcentagem 3 4 8" xfId="24526" xr:uid="{9CC0034B-6B52-4A96-A662-FF77BFCC648A}"/>
    <cellStyle name="Porcentagem 3 4 8 2" xfId="34164" xr:uid="{6E65AFDD-23A5-40C2-8C3A-28ADE778F7C4}"/>
    <cellStyle name="Porcentagem 3 4 9" xfId="26119" xr:uid="{5B6A94B3-34D8-44BC-B7E8-9202DF7063CB}"/>
    <cellStyle name="Porcentagem 3 4 9 2" xfId="37113" xr:uid="{3571B256-6499-41C6-9DDA-C593ADE72F5D}"/>
    <cellStyle name="Porcentagem 3 5" xfId="24402" xr:uid="{619C6159-21E5-42BC-935C-6906978AFCB5}"/>
    <cellStyle name="Porcentagem 3 5 10" xfId="26120" xr:uid="{30B76531-81A3-4D98-A536-7A809977F8FF}"/>
    <cellStyle name="Porcentagem 3 5 10 2" xfId="37114" xr:uid="{AA094184-2D15-481F-94DA-544ACAABB650}"/>
    <cellStyle name="Porcentagem 3 5 11" xfId="36209" xr:uid="{F9D36A76-9B9D-4BC3-9783-C7D6CEA130B0}"/>
    <cellStyle name="Porcentagem 3 5 2" xfId="24403" xr:uid="{E457D5CD-2057-487C-9A51-1F71DCEB404C}"/>
    <cellStyle name="Porcentagem 3 5 2 2" xfId="24404" xr:uid="{E7FA5093-0EFD-4B7C-8E39-6309C6639F06}"/>
    <cellStyle name="Porcentagem 3 5 2 2 2" xfId="24702" xr:uid="{5A63D209-3692-4372-90CB-649ED77CFEDC}"/>
    <cellStyle name="Porcentagem 3 5 2 2 2 2" xfId="36044" xr:uid="{EA3DE2C3-AE87-4306-9FC2-C8C24F572FE5}"/>
    <cellStyle name="Porcentagem 3 5 2 2 3" xfId="26121" xr:uid="{39A83210-2109-4D38-A3E7-AB90555BDD87}"/>
    <cellStyle name="Porcentagem 3 5 2 2 3 2" xfId="37115" xr:uid="{E1E5B1E7-1F91-4DD2-B13F-6E27F01412D7}"/>
    <cellStyle name="Porcentagem 3 5 2 2 4" xfId="26122" xr:uid="{8F420730-D094-4582-9F7B-A7F1553935FE}"/>
    <cellStyle name="Porcentagem 3 5 2 2 4 2" xfId="37116" xr:uid="{7CD59810-DEA9-472A-A37B-94F616710775}"/>
    <cellStyle name="Porcentagem 3 5 2 2 5" xfId="26123" xr:uid="{8D1D64EE-46FE-40B0-8FCB-1A640AC5D4CB}"/>
    <cellStyle name="Porcentagem 3 5 2 2 5 2" xfId="37117" xr:uid="{023060A6-44F5-4AD9-87B2-96FEC7B08C3C}"/>
    <cellStyle name="Porcentagem 3 5 2 2 6" xfId="35994" xr:uid="{3E150D3B-A539-4B9A-8555-976E51136A73}"/>
    <cellStyle name="Porcentagem 3 5 2 3" xfId="24607" xr:uid="{422B0070-2060-457E-8202-5D41FA183568}"/>
    <cellStyle name="Porcentagem 3 5 2 3 2" xfId="36151" xr:uid="{B2869C21-0EB7-4BBA-8BA3-1B47E80D8DDD}"/>
    <cellStyle name="Porcentagem 3 5 2 4" xfId="26124" xr:uid="{3B041E53-E64C-4035-AD37-72DB6119687A}"/>
    <cellStyle name="Porcentagem 3 5 2 4 2" xfId="37118" xr:uid="{041D4C14-1D13-47AB-A277-1A9B879F190B}"/>
    <cellStyle name="Porcentagem 3 5 2 5" xfId="26125" xr:uid="{DEB21BE9-BB2C-4722-9394-4F067AF4D02E}"/>
    <cellStyle name="Porcentagem 3 5 2 5 2" xfId="37119" xr:uid="{C85EEF4E-38A9-4A53-B127-03389E19677D}"/>
    <cellStyle name="Porcentagem 3 5 2 6" xfId="26126" xr:uid="{2B40DDF5-9137-4487-9D43-08643DC60F8C}"/>
    <cellStyle name="Porcentagem 3 5 2 6 2" xfId="37120" xr:uid="{287F1A17-0310-4051-8A95-65431B70C935}"/>
    <cellStyle name="Porcentagem 3 5 2 7" xfId="36615" xr:uid="{0A1AB39A-1319-46F5-8AF0-6E95DCB213F3}"/>
    <cellStyle name="Porcentagem 3 5 3" xfId="24405" xr:uid="{274A4C8F-3ACD-487D-984E-825D8E9B5B03}"/>
    <cellStyle name="Porcentagem 3 5 3 2" xfId="24701" xr:uid="{FFAB5C2C-E092-42B0-8E92-2B3DE5C9C3EE}"/>
    <cellStyle name="Porcentagem 3 5 3 2 2" xfId="36663" xr:uid="{3D204996-F6EF-44E2-94BE-2F430C1C01CD}"/>
    <cellStyle name="Porcentagem 3 5 3 3" xfId="26127" xr:uid="{D0E69836-E9B6-4956-992D-0E24CE2BFAE3}"/>
    <cellStyle name="Porcentagem 3 5 3 3 2" xfId="37121" xr:uid="{70C399D4-030C-4908-89EE-71778A5B4A82}"/>
    <cellStyle name="Porcentagem 3 5 3 4" xfId="26128" xr:uid="{A5477CBB-1569-4ED0-ABC9-CAA773617CA2}"/>
    <cellStyle name="Porcentagem 3 5 3 4 2" xfId="37122" xr:uid="{2B47F127-A01B-42DA-987F-6BE6C368EBCE}"/>
    <cellStyle name="Porcentagem 3 5 3 5" xfId="26129" xr:uid="{CFD194C3-8BBE-432B-A020-AC09FB8BB3FA}"/>
    <cellStyle name="Porcentagem 3 5 3 5 2" xfId="37123" xr:uid="{D67C8BAA-09F7-4755-B6BF-FCD09460BE30}"/>
    <cellStyle name="Porcentagem 3 5 3 6" xfId="37032" xr:uid="{EF943C94-49F8-4A02-8A59-EDCB79360CD7}"/>
    <cellStyle name="Porcentagem 3 5 4" xfId="24406" xr:uid="{BBB22B13-6052-4601-8C3D-EC0C5B3FD1B1}"/>
    <cellStyle name="Porcentagem 3 5 4 2" xfId="24755" xr:uid="{D16D0A4C-CC97-497B-A899-C1A31E71FB7E}"/>
    <cellStyle name="Porcentagem 3 5 4 2 2" xfId="36148" xr:uid="{5CB21151-7722-4B8B-8BC6-DE2471C73604}"/>
    <cellStyle name="Porcentagem 3 5 4 3" xfId="26130" xr:uid="{77C8FD2C-6ECE-4D3F-BDEB-8CE57F709D43}"/>
    <cellStyle name="Porcentagem 3 5 4 3 2" xfId="37124" xr:uid="{586A771D-A70E-4C8A-BFB3-1004122D26D8}"/>
    <cellStyle name="Porcentagem 3 5 4 4" xfId="26131" xr:uid="{60CAA241-6C5B-4BBE-9BAC-355A9B5F5C3F}"/>
    <cellStyle name="Porcentagem 3 5 4 4 2" xfId="37125" xr:uid="{596DE23F-573E-4C88-B61B-4516B2330E04}"/>
    <cellStyle name="Porcentagem 3 5 4 5" xfId="26132" xr:uid="{A5651E1F-EF14-433D-BE2C-6AFF2A49C5F4}"/>
    <cellStyle name="Porcentagem 3 5 4 5 2" xfId="37126" xr:uid="{7CB02DF1-A2D4-4EC1-AB91-84FEF78BE71E}"/>
    <cellStyle name="Porcentagem 3 5 4 6" xfId="36437" xr:uid="{E8A0FD33-4905-4FE2-9F28-143199A36477}"/>
    <cellStyle name="Porcentagem 3 5 5" xfId="24407" xr:uid="{A1B8C620-2305-4D2E-9966-447611788E84}"/>
    <cellStyle name="Porcentagem 3 5 5 2" xfId="24814" xr:uid="{E7E20E8E-03CE-45EB-8473-EC665C2B8F81}"/>
    <cellStyle name="Porcentagem 3 5 5 2 2" xfId="36973" xr:uid="{69AB1BB0-7FE3-4939-A0D5-0521237FC717}"/>
    <cellStyle name="Porcentagem 3 5 5 3" xfId="26133" xr:uid="{8A4CFBCE-35A6-4971-A634-4CE2FE62A5AB}"/>
    <cellStyle name="Porcentagem 3 5 5 3 2" xfId="37127" xr:uid="{09539815-AFA2-4573-8EF0-A0E4FF4B8E84}"/>
    <cellStyle name="Porcentagem 3 5 5 4" xfId="26134" xr:uid="{FA1E6B13-AA99-4C67-85BA-3251D56E8898}"/>
    <cellStyle name="Porcentagem 3 5 5 4 2" xfId="37128" xr:uid="{E8B45B2D-F618-4DB2-A7F0-C3A8D717BD01}"/>
    <cellStyle name="Porcentagem 3 5 5 5" xfId="26135" xr:uid="{A77731EF-C31D-4A45-A11A-324F3EE0080C}"/>
    <cellStyle name="Porcentagem 3 5 5 5 2" xfId="37129" xr:uid="{9C8E3A17-45B3-4132-A4DC-78696239F859}"/>
    <cellStyle name="Porcentagem 3 5 5 6" xfId="33675" xr:uid="{654D07F0-B147-4B78-8550-6EE68C36B88C}"/>
    <cellStyle name="Porcentagem 3 5 6" xfId="24882" xr:uid="{3923C4E6-A310-4921-894A-4DDA0F91BE2A}"/>
    <cellStyle name="Porcentagem 3 5 6 2" xfId="26136" xr:uid="{88C1DA8D-E777-4AF6-B1B3-B1A70B558CD2}"/>
    <cellStyle name="Porcentagem 3 5 6 2 2" xfId="37130" xr:uid="{47E8C6FC-96E3-4F64-AF4F-52D1413B44A1}"/>
    <cellStyle name="Porcentagem 3 5 6 3" xfId="26137" xr:uid="{FB8C3712-8A15-4B95-9668-4A2094F9F90A}"/>
    <cellStyle name="Porcentagem 3 5 6 3 2" xfId="37131" xr:uid="{AA51AAA3-E8B0-4E56-9D13-6954A87D9D0C}"/>
    <cellStyle name="Porcentagem 3 5 6 4" xfId="26138" xr:uid="{B0E2F503-C27D-4134-A71A-8EA8739FDCEB}"/>
    <cellStyle name="Porcentagem 3 5 6 4 2" xfId="37132" xr:uid="{A261B3AC-B660-4480-9BD6-421BA3266A21}"/>
    <cellStyle name="Porcentagem 3 5 6 5" xfId="36640" xr:uid="{E4B82CE2-59AD-4283-A5B3-589B5EBF4B76}"/>
    <cellStyle name="Porcentagem 3 5 7" xfId="24558" xr:uid="{26BA3120-2763-4C80-9C15-3908C013ED17}"/>
    <cellStyle name="Porcentagem 3 5 7 2" xfId="34159" xr:uid="{32D05E2B-034D-4AB1-BEB8-3B7B60AA2955}"/>
    <cellStyle name="Porcentagem 3 5 8" xfId="26139" xr:uid="{3297BED9-CE81-40CA-829C-5BFACE24E7A3}"/>
    <cellStyle name="Porcentagem 3 5 8 2" xfId="37133" xr:uid="{AF8184A9-FE19-4693-9286-8B27DFEF1C31}"/>
    <cellStyle name="Porcentagem 3 5 9" xfId="26140" xr:uid="{48DF8C5F-8686-480F-85A1-4A59B2D7DDE5}"/>
    <cellStyle name="Porcentagem 3 5 9 2" xfId="37134" xr:uid="{73AF6B83-47EB-466C-8E3F-12CDD21E3BCB}"/>
    <cellStyle name="Porcentagem 3 6" xfId="24408" xr:uid="{81C50566-0CA1-4C36-AABA-3A692BDC3D64}"/>
    <cellStyle name="Porcentagem 3 6 2" xfId="24409" xr:uid="{4F6CCE88-865E-4EED-8C29-4BBBDEFBAC0E}"/>
    <cellStyle name="Porcentagem 3 6 2 2" xfId="24703" xr:uid="{67A8795F-F467-4F85-B5CD-D30450DACC15}"/>
    <cellStyle name="Porcentagem 3 6 2 2 2" xfId="37071" xr:uid="{BFE345CC-DC94-41E1-8066-E89A0B779DAF}"/>
    <cellStyle name="Porcentagem 3 6 2 3" xfId="26141" xr:uid="{E9F4A5BF-161C-4FD0-AB44-B9AB97C52B2D}"/>
    <cellStyle name="Porcentagem 3 6 2 3 2" xfId="37135" xr:uid="{4D164B41-58FB-40F9-84B4-61AA36E3A62A}"/>
    <cellStyle name="Porcentagem 3 6 2 4" xfId="26142" xr:uid="{3801CF0E-6B2B-4331-A6CC-03D111778E79}"/>
    <cellStyle name="Porcentagem 3 6 2 4 2" xfId="37136" xr:uid="{2ECABDA9-E7A3-4FF0-A199-8A90AC43BDA4}"/>
    <cellStyle name="Porcentagem 3 6 2 5" xfId="26143" xr:uid="{8CC714FC-D0CD-4DBA-BB79-D6684B6DADC4}"/>
    <cellStyle name="Porcentagem 3 6 2 5 2" xfId="37137" xr:uid="{9328BFFC-28AB-441B-8B01-99730091936A}"/>
    <cellStyle name="Porcentagem 3 6 2 6" xfId="33950" xr:uid="{00C6A2AE-F34B-466C-BC51-95DA24A5E6E7}"/>
    <cellStyle name="Porcentagem 3 6 3" xfId="24410" xr:uid="{2D37785D-EECD-42EB-B42A-51AD49172F96}"/>
    <cellStyle name="Porcentagem 3 6 3 2" xfId="24815" xr:uid="{60568157-0A1D-428E-88E0-7096CAF55847}"/>
    <cellStyle name="Porcentagem 3 6 3 2 2" xfId="36358" xr:uid="{E64CCD3D-F572-4E05-9645-7589BE83C5C3}"/>
    <cellStyle name="Porcentagem 3 6 3 3" xfId="26144" xr:uid="{0DA08AE7-531A-4008-9E26-789ED2506922}"/>
    <cellStyle name="Porcentagem 3 6 3 3 2" xfId="37138" xr:uid="{32581C66-8D39-4EB1-B7A7-FFACCC7E5876}"/>
    <cellStyle name="Porcentagem 3 6 3 4" xfId="26145" xr:uid="{74955FEE-CF37-423F-9EE3-AB77DB70245C}"/>
    <cellStyle name="Porcentagem 3 6 3 4 2" xfId="37139" xr:uid="{E3F9C6EB-FED7-4438-9FAB-7D860063BE7E}"/>
    <cellStyle name="Porcentagem 3 6 3 5" xfId="26146" xr:uid="{3044BA84-C499-4286-A441-3CC91D1971AD}"/>
    <cellStyle name="Porcentagem 3 6 3 5 2" xfId="37140" xr:uid="{75A72AC1-9857-453A-9DDE-F4312CB3D122}"/>
    <cellStyle name="Porcentagem 3 6 3 6" xfId="36739" xr:uid="{F01CEDE6-C7AD-4FCA-8AB7-056701638AE7}"/>
    <cellStyle name="Porcentagem 3 6 4" xfId="24883" xr:uid="{42782145-C287-4B17-ADAF-B104C9E75DDE}"/>
    <cellStyle name="Porcentagem 3 6 4 2" xfId="26147" xr:uid="{37384D77-ED7F-4C06-A393-29B5425F67CF}"/>
    <cellStyle name="Porcentagem 3 6 4 2 2" xfId="37141" xr:uid="{40544472-00AF-4AE5-99FE-625FDF896E89}"/>
    <cellStyle name="Porcentagem 3 6 4 3" xfId="26148" xr:uid="{A42F8569-5F19-4E2F-99DF-C4B874587236}"/>
    <cellStyle name="Porcentagem 3 6 4 3 2" xfId="37142" xr:uid="{7A3C4064-C59D-4E10-85DE-D9A8D64FA0E8}"/>
    <cellStyle name="Porcentagem 3 6 4 4" xfId="26149" xr:uid="{DC1E5BF0-D248-48C9-AD8B-81E37B35D7FA}"/>
    <cellStyle name="Porcentagem 3 6 4 4 2" xfId="37143" xr:uid="{C5BB4FB4-163E-49CD-BAFE-8F73CA3D5D19}"/>
    <cellStyle name="Porcentagem 3 6 4 5" xfId="36020" xr:uid="{1ED3DD26-28BB-4BE2-995A-85622B09E82E}"/>
    <cellStyle name="Porcentagem 3 6 5" xfId="24562" xr:uid="{C17BE83A-1CA3-45B2-8CF2-2D7C384AECFD}"/>
    <cellStyle name="Porcentagem 3 6 5 2" xfId="35959" xr:uid="{FC66857F-2584-49D0-B60E-C3A3D83CB583}"/>
    <cellStyle name="Porcentagem 3 6 6" xfId="26150" xr:uid="{15A7ADBA-2C15-473E-B3A1-EEBD17E6B810}"/>
    <cellStyle name="Porcentagem 3 6 6 2" xfId="37144" xr:uid="{E9A86584-63A8-4D9A-87CD-27DE25B2BCFF}"/>
    <cellStyle name="Porcentagem 3 6 7" xfId="26151" xr:uid="{7845BCCA-43F5-4558-8CD8-4B147AEAA2C9}"/>
    <cellStyle name="Porcentagem 3 6 7 2" xfId="37145" xr:uid="{EC1E311A-FFD6-4DE6-B645-9AF3EBFA40D0}"/>
    <cellStyle name="Porcentagem 3 6 8" xfId="26152" xr:uid="{3A0F865F-2A6F-4858-A2F4-671E9EB8D259}"/>
    <cellStyle name="Porcentagem 3 6 8 2" xfId="37146" xr:uid="{F91480D0-29EC-48A0-B948-B91CF7B75EAF}"/>
    <cellStyle name="Porcentagem 3 6 9" xfId="34026" xr:uid="{7D54B6BF-66BE-4A15-B89B-8C9228890B51}"/>
    <cellStyle name="Porcentagem 3 7" xfId="24411" xr:uid="{C4FD0978-DDB6-44E5-A99E-64FC555745C7}"/>
    <cellStyle name="Porcentagem 3 7 2" xfId="24412" xr:uid="{0D81926D-91E5-4AB1-9425-542891E40B34}"/>
    <cellStyle name="Porcentagem 3 7 2 2" xfId="24816" xr:uid="{88025268-CAE7-4545-99C6-A1E34CF7E8B0}"/>
    <cellStyle name="Porcentagem 3 7 2 2 2" xfId="33325" xr:uid="{A42A09D9-F924-4D10-BA1F-7C6764BA076E}"/>
    <cellStyle name="Porcentagem 3 7 2 3" xfId="26153" xr:uid="{A5BE85F6-A12D-4739-B3B1-922215E68D77}"/>
    <cellStyle name="Porcentagem 3 7 2 3 2" xfId="37147" xr:uid="{F2AB8C0B-77DF-4D1C-914B-8D03E3189589}"/>
    <cellStyle name="Porcentagem 3 7 2 4" xfId="26154" xr:uid="{84485C61-B783-418B-8F77-FC1B38F254EC}"/>
    <cellStyle name="Porcentagem 3 7 2 4 2" xfId="37148" xr:uid="{87974454-0084-4F34-8BF9-0AFEBDAA25D8}"/>
    <cellStyle name="Porcentagem 3 7 2 5" xfId="26155" xr:uid="{D57658C0-84FC-47A0-BCC5-A2245E43F94E}"/>
    <cellStyle name="Porcentagem 3 7 2 5 2" xfId="37149" xr:uid="{D8227330-A9A2-41C3-9999-FBD642D5A0B5}"/>
    <cellStyle name="Porcentagem 3 7 2 6" xfId="36526" xr:uid="{CBC15EAD-37B4-48EF-A9AB-7945484A7CCE}"/>
    <cellStyle name="Porcentagem 3 7 3" xfId="24884" xr:uid="{2A1403B6-E429-4A08-A657-F4E6B29A42B5}"/>
    <cellStyle name="Porcentagem 3 7 3 2" xfId="26156" xr:uid="{F08EA179-0965-4BAF-99C2-BF5EDC2848CA}"/>
    <cellStyle name="Porcentagem 3 7 3 2 2" xfId="37150" xr:uid="{04BA467D-D8B1-4D5E-8987-AF7EEB11ACC7}"/>
    <cellStyle name="Porcentagem 3 7 3 3" xfId="26157" xr:uid="{A76466C1-1821-4667-84F2-343A332A9E6F}"/>
    <cellStyle name="Porcentagem 3 7 3 3 2" xfId="37151" xr:uid="{A600BB43-01D1-4BE4-9FAE-20D53C5B20AB}"/>
    <cellStyle name="Porcentagem 3 7 3 4" xfId="26158" xr:uid="{3C8E9961-949F-4ACF-9058-AAB0DFE0C0BE}"/>
    <cellStyle name="Porcentagem 3 7 3 4 2" xfId="37152" xr:uid="{A4262432-3F8E-4605-B7C9-EC1EDED3219E}"/>
    <cellStyle name="Porcentagem 3 7 3 5" xfId="37048" xr:uid="{37EE425E-1D51-44A3-A578-F490957E3F8F}"/>
    <cellStyle name="Porcentagem 3 7 4" xfId="24688" xr:uid="{E3501ADC-C312-4D2E-B3A5-0B0CB96D5299}"/>
    <cellStyle name="Porcentagem 3 7 4 2" xfId="37020" xr:uid="{49510720-A840-497F-8565-B2AD86C10183}"/>
    <cellStyle name="Porcentagem 3 7 5" xfId="26159" xr:uid="{1A6C7934-44E3-4844-8ADE-898AD0773E06}"/>
    <cellStyle name="Porcentagem 3 7 5 2" xfId="37153" xr:uid="{A01A8743-4336-4AFF-92A8-1E9C5C915AAA}"/>
    <cellStyle name="Porcentagem 3 7 6" xfId="26160" xr:uid="{B8891574-0421-43BD-B481-4DF74AE0C6C2}"/>
    <cellStyle name="Porcentagem 3 7 6 2" xfId="37154" xr:uid="{DBEB5C06-C528-4C01-97EB-8875A4B55157}"/>
    <cellStyle name="Porcentagem 3 7 7" xfId="26161" xr:uid="{4F245A99-3F41-47B1-AD4F-555DEDD7C844}"/>
    <cellStyle name="Porcentagem 3 7 7 2" xfId="37155" xr:uid="{7DCBB3B5-928D-4A22-9C10-E321407C3479}"/>
    <cellStyle name="Porcentagem 3 7 8" xfId="36120" xr:uid="{D326D94D-CAE8-47F4-BCEE-A5756C7B1308}"/>
    <cellStyle name="Porcentagem 3 8" xfId="24413" xr:uid="{F9F6C66C-B718-4FF3-9721-18F08D19674E}"/>
    <cellStyle name="Porcentagem 3 8 2" xfId="24414" xr:uid="{FCC67002-0637-4D83-BE9D-472F1EA20672}"/>
    <cellStyle name="Porcentagem 3 8 2 2" xfId="24817" xr:uid="{81B25289-0325-4642-9FEF-61D3FDAEB037}"/>
    <cellStyle name="Porcentagem 3 8 2 2 2" xfId="36821" xr:uid="{2BB90600-A817-4252-AD90-996133912C18}"/>
    <cellStyle name="Porcentagem 3 8 2 3" xfId="26162" xr:uid="{7D5BB2EB-6F07-40B6-9182-2B65D4A852CF}"/>
    <cellStyle name="Porcentagem 3 8 2 3 2" xfId="37156" xr:uid="{D01D1720-D4DD-4488-AE6C-69953603242C}"/>
    <cellStyle name="Porcentagem 3 8 2 4" xfId="26163" xr:uid="{E2B6F9C0-E364-48A2-96DB-5457599FD610}"/>
    <cellStyle name="Porcentagem 3 8 2 4 2" xfId="37157" xr:uid="{C44C2448-D0C2-44FC-B86D-0146EC396086}"/>
    <cellStyle name="Porcentagem 3 8 2 5" xfId="26164" xr:uid="{5486F7D1-5AE0-4A6A-A7B3-BC653ACB2A3D}"/>
    <cellStyle name="Porcentagem 3 8 2 5 2" xfId="37158" xr:uid="{1B245273-5EED-4397-9F81-EE7A48F0B95E}"/>
    <cellStyle name="Porcentagem 3 8 2 6" xfId="36964" xr:uid="{82D11862-E3B9-4F60-B81C-D513835FE55D}"/>
    <cellStyle name="Porcentagem 3 8 3" xfId="24885" xr:uid="{EC7D6B39-5C2C-4372-A626-975551A7D8EE}"/>
    <cellStyle name="Porcentagem 3 8 3 2" xfId="26165" xr:uid="{FB2FDDDA-A107-451B-8B1D-FB4F08BA47AF}"/>
    <cellStyle name="Porcentagem 3 8 3 2 2" xfId="37159" xr:uid="{E0291AEC-DDE8-4DF9-8A36-AB8D4C77DA60}"/>
    <cellStyle name="Porcentagem 3 8 3 3" xfId="26166" xr:uid="{5946454B-A73A-4360-A863-A92E663E50AD}"/>
    <cellStyle name="Porcentagem 3 8 3 3 2" xfId="37160" xr:uid="{DB861455-FD2F-4514-9121-EA2259AAD319}"/>
    <cellStyle name="Porcentagem 3 8 3 4" xfId="26167" xr:uid="{D5CE7B7D-08CE-4E9E-A305-3A41776E46C7}"/>
    <cellStyle name="Porcentagem 3 8 3 4 2" xfId="37161" xr:uid="{490F081E-F120-43F4-9D8F-74FB575A9715}"/>
    <cellStyle name="Porcentagem 3 8 3 5" xfId="36462" xr:uid="{6DDD448D-AE90-41C0-A3D1-C8A30696C1C9}"/>
    <cellStyle name="Porcentagem 3 8 4" xfId="24710" xr:uid="{963686DF-3332-4B0C-9F9F-93087006B2FD}"/>
    <cellStyle name="Porcentagem 3 8 4 2" xfId="36022" xr:uid="{4E67B187-A3D2-4D09-A7F2-724A04633C72}"/>
    <cellStyle name="Porcentagem 3 8 5" xfId="26168" xr:uid="{F9229F2E-53D7-4FE4-B9F1-911ED659E4C7}"/>
    <cellStyle name="Porcentagem 3 8 5 2" xfId="37162" xr:uid="{2A020FF8-6DEC-471E-A26D-351D2F5A9D58}"/>
    <cellStyle name="Porcentagem 3 8 6" xfId="26169" xr:uid="{2D1344D8-4DFC-40A6-A0CA-E927A3CFECAF}"/>
    <cellStyle name="Porcentagem 3 8 6 2" xfId="37163" xr:uid="{1364CCBD-C291-4578-9F7B-DAAFEABD411B}"/>
    <cellStyle name="Porcentagem 3 8 7" xfId="26170" xr:uid="{BA3FF656-5529-4BA1-A0AD-05F19D7D4CC3}"/>
    <cellStyle name="Porcentagem 3 8 7 2" xfId="37164" xr:uid="{C8393B84-57D4-4DBE-B2DB-AB4F794109ED}"/>
    <cellStyle name="Porcentagem 3 8 8" xfId="35904" xr:uid="{B8A462D2-0051-4F00-95FD-4767D515BAD2}"/>
    <cellStyle name="Porcentagem 3 9" xfId="24415" xr:uid="{F1216610-75FF-45B1-AE18-D18619145DFB}"/>
    <cellStyle name="Porcentagem 3 9 2" xfId="24886" xr:uid="{E46AC96B-873B-4788-9216-DF87B77D91C9}"/>
    <cellStyle name="Porcentagem 3 9 2 2" xfId="26171" xr:uid="{B822BC92-257D-436B-B113-DB3C0D99A04A}"/>
    <cellStyle name="Porcentagem 3 9 2 2 2" xfId="37165" xr:uid="{A6F38025-62CF-4F03-8B44-9667B9FF8CCC}"/>
    <cellStyle name="Porcentagem 3 9 2 3" xfId="26172" xr:uid="{A23DE206-025B-4BA5-8D9B-4CDE0F6282C2}"/>
    <cellStyle name="Porcentagem 3 9 2 3 2" xfId="37166" xr:uid="{36AC62C8-4A71-4661-B2F0-A2BA3114DAE6}"/>
    <cellStyle name="Porcentagem 3 9 2 4" xfId="26173" xr:uid="{1478D59F-6E03-4DD6-AD76-E79320098318}"/>
    <cellStyle name="Porcentagem 3 9 2 4 2" xfId="37167" xr:uid="{43BE1C6B-B3C8-46A5-8647-D3A80866390B}"/>
    <cellStyle name="Porcentagem 3 9 2 5" xfId="33855" xr:uid="{2607FB6A-5FED-43D6-AE8A-516397913BB7}"/>
    <cellStyle name="Porcentagem 3 9 3" xfId="24818" xr:uid="{AE6884EB-3A4D-406F-B277-118792DBE61B}"/>
    <cellStyle name="Porcentagem 3 9 3 2" xfId="36202" xr:uid="{D4872375-2985-4230-A883-69E014E849B3}"/>
    <cellStyle name="Porcentagem 3 9 4" xfId="26174" xr:uid="{3425E3D3-9E02-4967-A568-A3632424E9B0}"/>
    <cellStyle name="Porcentagem 3 9 4 2" xfId="37168" xr:uid="{03376F85-4506-4763-A402-56419FBB97E9}"/>
    <cellStyle name="Porcentagem 3 9 5" xfId="26175" xr:uid="{B370EA1E-056D-4EC2-A423-78AC23A7DA5D}"/>
    <cellStyle name="Porcentagem 3 9 5 2" xfId="37169" xr:uid="{1D2E3FC5-A282-4044-A717-E4E96536D433}"/>
    <cellStyle name="Porcentagem 3 9 6" xfId="26176" xr:uid="{D0CECA4F-4C21-48DE-8974-8E419ADD1221}"/>
    <cellStyle name="Porcentagem 3 9 6 2" xfId="37170" xr:uid="{26D0AF65-C9B7-4702-8CD0-46B7A89AF80B}"/>
    <cellStyle name="Porcentagem 3 9 7" xfId="36347" xr:uid="{153D5ADF-3409-4C09-A581-636D527FD418}"/>
    <cellStyle name="Porcentagem 4" xfId="68" xr:uid="{3A1B41FD-B61E-4323-BC1B-87D30A4847B8}"/>
    <cellStyle name="Porcentagem 4 10" xfId="19118" xr:uid="{A4BA2D84-2B88-4808-BE8B-519FDA3DE06E}"/>
    <cellStyle name="Porcentagem 4 10 2" xfId="24990" xr:uid="{D510314A-971F-4E38-A6B7-367CAB7D48CC}"/>
    <cellStyle name="Porcentagem 4 10 3" xfId="35848" xr:uid="{569947D6-9C10-4597-BE2D-8FB1CB0DA1A7}"/>
    <cellStyle name="Porcentagem 4 11" xfId="21388" xr:uid="{C4E81D51-C359-4862-ACE7-171A0E7D64FB}"/>
    <cellStyle name="Porcentagem 4 11 2" xfId="26177" xr:uid="{70D3247E-3750-45C6-897F-B0C166175169}"/>
    <cellStyle name="Porcentagem 4 11 3" xfId="37171" xr:uid="{4969CAC0-0D19-444E-8426-CA7A068649D2}"/>
    <cellStyle name="Porcentagem 4 12" xfId="26178" xr:uid="{78AF369D-F8CA-460A-8438-7748F254D627}"/>
    <cellStyle name="Porcentagem 4 12 2" xfId="37172" xr:uid="{348D393F-1429-48A2-8067-E09A5920A5AC}"/>
    <cellStyle name="Porcentagem 4 13" xfId="26179" xr:uid="{9C5EA4E3-5F52-43EC-9935-0404BCF20C34}"/>
    <cellStyle name="Porcentagem 4 14" xfId="23995" xr:uid="{C54B8386-5959-482E-AB59-1BA47AEB8D42}"/>
    <cellStyle name="Porcentagem 4 15" xfId="30777" xr:uid="{4CBA4AD5-5FC6-499D-B8D1-6F8D54D0AA51}"/>
    <cellStyle name="Porcentagem 4 16" xfId="33038" xr:uid="{A348D6B9-C00F-4E46-947F-9DD5D6477B89}"/>
    <cellStyle name="Porcentagem 4 2" xfId="375" xr:uid="{AF52B047-64F4-47F8-A22F-CAE88CC57C81}"/>
    <cellStyle name="Porcentagem 4 2 10" xfId="24417" xr:uid="{163C1E67-2DC0-4828-BB2E-766A728D468E}"/>
    <cellStyle name="Porcentagem 4 2 11" xfId="36936" xr:uid="{3AE43CCA-262F-4BB9-8C03-EE5C38FD76D7}"/>
    <cellStyle name="Porcentagem 4 2 2" xfId="23727" xr:uid="{C3A0F759-2D2C-4510-B266-1735BD920733}"/>
    <cellStyle name="Porcentagem 4 2 2 2" xfId="24419" xr:uid="{7CEEAD73-F3B2-4070-A92E-6AB518B2344A}"/>
    <cellStyle name="Porcentagem 4 2 2 2 2" xfId="24706" xr:uid="{A0F5400C-19D1-4669-8FCC-416658C9DF14}"/>
    <cellStyle name="Porcentagem 4 2 2 2 2 2" xfId="34008" xr:uid="{6495431B-5AF0-481E-BFD2-6825963D52F1}"/>
    <cellStyle name="Porcentagem 4 2 2 2 3" xfId="26180" xr:uid="{10332591-B57F-487C-8241-EA25B018B0DE}"/>
    <cellStyle name="Porcentagem 4 2 2 2 3 2" xfId="37173" xr:uid="{CA5A8951-991E-4B55-923E-5F231FE4767D}"/>
    <cellStyle name="Porcentagem 4 2 2 2 4" xfId="26181" xr:uid="{EEA0FC95-34C2-46CA-B1CD-85C423AFF1FD}"/>
    <cellStyle name="Porcentagem 4 2 2 2 4 2" xfId="37174" xr:uid="{C257411F-770A-4B60-B672-FD290F6F21AB}"/>
    <cellStyle name="Porcentagem 4 2 2 2 5" xfId="26182" xr:uid="{F90B3B34-C5C1-4BCD-9421-9CB60A61E530}"/>
    <cellStyle name="Porcentagem 4 2 2 2 5 2" xfId="37175" xr:uid="{41FFC415-1073-4F22-8015-CFC02E099FDB}"/>
    <cellStyle name="Porcentagem 4 2 2 2 6" xfId="36673" xr:uid="{0C2D0CCA-093B-4F71-BD03-C097ACFF4A53}"/>
    <cellStyle name="Porcentagem 4 2 2 3" xfId="24608" xr:uid="{18DAABFA-1291-41B7-9190-CB32698BA81E}"/>
    <cellStyle name="Porcentagem 4 2 2 3 2" xfId="36558" xr:uid="{E3D68DEE-1532-4B01-9BB0-C266E3175EF5}"/>
    <cellStyle name="Porcentagem 4 2 2 4" xfId="26183" xr:uid="{D1A11878-957E-4DEC-B733-1AE69E09B408}"/>
    <cellStyle name="Porcentagem 4 2 2 4 2" xfId="37176" xr:uid="{295AD03F-B8AD-4D2E-B5A2-56A44DB14A05}"/>
    <cellStyle name="Porcentagem 4 2 2 5" xfId="26184" xr:uid="{513C8CC8-7F16-42CF-B075-3938C21785F6}"/>
    <cellStyle name="Porcentagem 4 2 2 5 2" xfId="37177" xr:uid="{D3E1B8B4-9EE8-4E21-B71D-060A8126692F}"/>
    <cellStyle name="Porcentagem 4 2 2 6" xfId="26185" xr:uid="{9243A2DE-0E2A-4694-A003-7585302166C0}"/>
    <cellStyle name="Porcentagem 4 2 2 6 2" xfId="37178" xr:uid="{B947C747-7C55-45B5-8918-E917EE9AE7C6}"/>
    <cellStyle name="Porcentagem 4 2 2 7" xfId="24418" xr:uid="{ADF13B51-FB4B-41D2-AB43-02CDEBF148D6}"/>
    <cellStyle name="Porcentagem 4 2 2 8" xfId="32931" xr:uid="{674E86B2-9D0C-4AAE-8785-FC7650AC561D}"/>
    <cellStyle name="Porcentagem 4 2 2 9" xfId="36314" xr:uid="{B080DBB9-BCC8-4D59-B41A-B879B92652BC}"/>
    <cellStyle name="Porcentagem 4 2 3" xfId="23548" xr:uid="{B3D4AC9D-4CCB-4994-BBEC-A4A49C31CA0C}"/>
    <cellStyle name="Porcentagem 4 2 3 2" xfId="24705" xr:uid="{CC5A9E95-7AE5-46AC-BE06-360B272C656A}"/>
    <cellStyle name="Porcentagem 4 2 3 2 2" xfId="35863" xr:uid="{5A94C6B8-DC7C-467B-A560-077FA053B52D}"/>
    <cellStyle name="Porcentagem 4 2 3 3" xfId="26186" xr:uid="{CA822631-373C-433A-96D2-F35482570CFC}"/>
    <cellStyle name="Porcentagem 4 2 3 3 2" xfId="37179" xr:uid="{B21CAF11-E3E9-4224-A921-3AD852CC069D}"/>
    <cellStyle name="Porcentagem 4 2 3 4" xfId="26187" xr:uid="{5A312565-49A0-4789-83A4-826F4C9A8295}"/>
    <cellStyle name="Porcentagem 4 2 3 4 2" xfId="37180" xr:uid="{A80FF3CB-4FE9-4D0D-9B39-74C7F00B8212}"/>
    <cellStyle name="Porcentagem 4 2 3 5" xfId="26188" xr:uid="{1A0C47F5-5AE3-4CF7-B83A-A2C3B92CB488}"/>
    <cellStyle name="Porcentagem 4 2 3 5 2" xfId="37181" xr:uid="{E95ACB32-0EB0-435D-BB5A-BD5C0538B05A}"/>
    <cellStyle name="Porcentagem 4 2 3 6" xfId="24420" xr:uid="{A547584D-FF94-4D84-A8CF-8E9712E8210E}"/>
    <cellStyle name="Porcentagem 4 2 3 7" xfId="32781" xr:uid="{2B8CBA49-5F2B-477B-A389-28C430378424}"/>
    <cellStyle name="Porcentagem 4 2 3 8" xfId="36054" xr:uid="{D3129139-A836-42A0-A20D-CB324C48D678}"/>
    <cellStyle name="Porcentagem 4 2 4" xfId="24421" xr:uid="{E3E39FAD-5C48-4915-A634-2607F1B963CA}"/>
    <cellStyle name="Porcentagem 4 2 4 2" xfId="24756" xr:uid="{7C6C36CB-A029-461A-89C2-A64093AF3859}"/>
    <cellStyle name="Porcentagem 4 2 4 2 2" xfId="36555" xr:uid="{39EB354D-49C0-48F3-8652-F53931EBEAF6}"/>
    <cellStyle name="Porcentagem 4 2 4 3" xfId="26189" xr:uid="{491E2ADB-30FE-433C-9C72-B2868BBCB060}"/>
    <cellStyle name="Porcentagem 4 2 4 3 2" xfId="37182" xr:uid="{993D0A91-16AB-4B66-BB1E-09C6510C8665}"/>
    <cellStyle name="Porcentagem 4 2 4 4" xfId="26190" xr:uid="{36D8EF19-C448-41D1-B1C1-EA3D9CBDD676}"/>
    <cellStyle name="Porcentagem 4 2 4 4 2" xfId="37183" xr:uid="{BF3FA9AF-6341-4699-9845-684B24AE9D55}"/>
    <cellStyle name="Porcentagem 4 2 4 5" xfId="26191" xr:uid="{4ED7E00E-E37D-4232-BB58-97544E726EB7}"/>
    <cellStyle name="Porcentagem 4 2 4 5 2" xfId="37184" xr:uid="{8B8DBE01-25A6-4B38-8D29-80575CBFCE67}"/>
    <cellStyle name="Porcentagem 4 2 4 6" xfId="37081" xr:uid="{8970858C-3AEA-4E6C-A4E4-71482F730148}"/>
    <cellStyle name="Porcentagem 4 2 5" xfId="24559" xr:uid="{B66F9751-9279-448A-A502-7A61000988CD}"/>
    <cellStyle name="Porcentagem 4 2 5 2" xfId="36793" xr:uid="{C245695C-5C1E-4FB4-97A6-52C83E2F9DF9}"/>
    <cellStyle name="Porcentagem 4 2 6" xfId="26192" xr:uid="{324D81FB-707A-4AA7-B7C0-9CFCBFAF21B6}"/>
    <cellStyle name="Porcentagem 4 2 6 2" xfId="37185" xr:uid="{E5F55209-9E19-4A1F-A271-596A72D891C5}"/>
    <cellStyle name="Porcentagem 4 2 7" xfId="26193" xr:uid="{1A754D05-86F5-40C7-8945-0C32AD46F157}"/>
    <cellStyle name="Porcentagem 4 2 7 2" xfId="37186" xr:uid="{15EF691F-190F-489D-B59B-06A0DEDB5675}"/>
    <cellStyle name="Porcentagem 4 2 8" xfId="26194" xr:uid="{35F35162-01B8-4938-B3A5-27F7478E855B}"/>
    <cellStyle name="Porcentagem 4 2 8 2" xfId="37187" xr:uid="{B6746D5F-1267-4CB2-896F-C5A580AAE280}"/>
    <cellStyle name="Porcentagem 4 2 9" xfId="28761" xr:uid="{D8F90D7C-7D68-48F6-BA17-238252060EB8}"/>
    <cellStyle name="Porcentagem 4 3" xfId="1491" xr:uid="{F38E7D19-F7BB-481F-8E27-305F565CABBE}"/>
    <cellStyle name="Porcentagem 4 3 10" xfId="34458" xr:uid="{93E96E5F-B2CB-4A69-B773-3953F0E53770}"/>
    <cellStyle name="Porcentagem 4 3 2" xfId="4332" xr:uid="{A7966C18-37BF-4C77-A298-63939C7D6434}"/>
    <cellStyle name="Porcentagem 4 3 2 2" xfId="24707" xr:uid="{0C571B8E-0C1F-4568-B49D-4DCC92D38E9E}"/>
    <cellStyle name="Porcentagem 4 3 2 2 2" xfId="36857" xr:uid="{7E4496A9-75C8-46A7-B282-1CF27554C059}"/>
    <cellStyle name="Porcentagem 4 3 2 3" xfId="26195" xr:uid="{C8E0860B-C4AB-4A91-B018-CFAD53097F1D}"/>
    <cellStyle name="Porcentagem 4 3 2 3 2" xfId="37188" xr:uid="{7457028E-5BF2-4F40-900C-B26129C30244}"/>
    <cellStyle name="Porcentagem 4 3 2 4" xfId="26196" xr:uid="{548BC592-27EA-4FD1-B3B9-4E095665A71C}"/>
    <cellStyle name="Porcentagem 4 3 2 4 2" xfId="37189" xr:uid="{48756EC4-8ACB-46FF-A7AB-81E3C99105A9}"/>
    <cellStyle name="Porcentagem 4 3 2 5" xfId="26197" xr:uid="{BA86DFA7-A0E2-4139-8E22-F6ED6734CA62}"/>
    <cellStyle name="Porcentagem 4 3 2 5 2" xfId="37190" xr:uid="{F4BEC65B-B05A-4AE3-8725-BF93FEC91759}"/>
    <cellStyle name="Porcentagem 4 3 2 6" xfId="24423" xr:uid="{036D99F5-EEEA-477A-8EB6-170271E4C27E}"/>
    <cellStyle name="Porcentagem 4 3 2 7" xfId="35873" xr:uid="{8AEBF886-74BB-4859-BB6C-82B4F4A2017B}"/>
    <cellStyle name="Porcentagem 4 3 3" xfId="7274" xr:uid="{EA19FBDA-3AF3-44C3-A691-CFCC47AB794C}"/>
    <cellStyle name="Porcentagem 4 3 3 2" xfId="24577" xr:uid="{FCA2D06D-4CE9-49BF-AB6C-359590E5C468}"/>
    <cellStyle name="Porcentagem 4 3 3 3" xfId="35993" xr:uid="{2FBB38DD-CE9E-4439-BCE4-80B606284E9F}"/>
    <cellStyle name="Porcentagem 4 3 4" xfId="15422" xr:uid="{498C1164-DE8D-420B-81A1-C70B3C7F6E01}"/>
    <cellStyle name="Porcentagem 4 3 4 2" xfId="26198" xr:uid="{1C3D2283-6108-4614-A23B-55F2D6E8433A}"/>
    <cellStyle name="Porcentagem 4 3 4 3" xfId="37191" xr:uid="{B5B0E0BF-440A-41C5-9FF3-685B4FFF62A3}"/>
    <cellStyle name="Porcentagem 4 3 5" xfId="17697" xr:uid="{05B8D681-1BA2-4CBE-A933-E9CD2A5C2C79}"/>
    <cellStyle name="Porcentagem 4 3 5 2" xfId="26199" xr:uid="{777B3DF3-E862-4244-BEF3-30F81F36266F}"/>
    <cellStyle name="Porcentagem 4 3 5 3" xfId="37192" xr:uid="{2CD15601-752F-42CE-AE73-7C24F7747699}"/>
    <cellStyle name="Porcentagem 4 3 6" xfId="19972" xr:uid="{0DD9825E-6BCE-48CE-A533-4588C8D55CEA}"/>
    <cellStyle name="Porcentagem 4 3 6 2" xfId="26200" xr:uid="{72EC79CB-A167-4062-8A5C-ACE50722F38A}"/>
    <cellStyle name="Porcentagem 4 3 6 3" xfId="37193" xr:uid="{EAB06C8B-A9A6-40F9-919A-ECF45F1434D6}"/>
    <cellStyle name="Porcentagem 4 3 7" xfId="23611" xr:uid="{A8949D6A-89A3-4F42-985F-314FEDBE4DAC}"/>
    <cellStyle name="Porcentagem 4 3 8" xfId="24422" xr:uid="{FB344AA8-BC82-40B2-9953-F108C1156253}"/>
    <cellStyle name="Porcentagem 4 3 9" xfId="32830" xr:uid="{9677593C-36EE-402C-AFF0-4955EFF57E96}"/>
    <cellStyle name="Porcentagem 4 4" xfId="2330" xr:uid="{51B13D4E-351C-4523-AD45-2F50A66C53A0}"/>
    <cellStyle name="Porcentagem 4 4 2" xfId="5171" xr:uid="{6C10DDC6-79DF-4EEF-B9F2-8550E173BE8C}"/>
    <cellStyle name="Porcentagem 4 4 2 2" xfId="24704" xr:uid="{B1D54B92-8C69-4EF3-A788-DF782B8AE986}"/>
    <cellStyle name="Porcentagem 4 4 2 3" xfId="36485" xr:uid="{A5E9A869-6129-4083-AF75-3F03717A3FFF}"/>
    <cellStyle name="Porcentagem 4 4 3" xfId="8112" xr:uid="{AEC395DF-20A5-41B2-9A8D-0E7359DED7DF}"/>
    <cellStyle name="Porcentagem 4 4 3 2" xfId="26201" xr:uid="{31C7D0B0-9FEC-4A1B-9334-49B1D92954F4}"/>
    <cellStyle name="Porcentagem 4 4 3 3" xfId="37194" xr:uid="{9051F39A-9494-4B9F-8D59-AC0EDEC163FA}"/>
    <cellStyle name="Porcentagem 4 4 4" xfId="16261" xr:uid="{E16BB3F2-F52A-4415-B160-DB92F3F6DEBE}"/>
    <cellStyle name="Porcentagem 4 4 4 2" xfId="26202" xr:uid="{E2E2E827-2872-42E3-A805-E7AC09FAE788}"/>
    <cellStyle name="Porcentagem 4 4 4 3" xfId="37195" xr:uid="{FDF2FDA9-9A64-4EBF-BAF3-82995B023DF9}"/>
    <cellStyle name="Porcentagem 4 4 5" xfId="18536" xr:uid="{73B308B8-66BA-4B03-9109-A46C2E483FF3}"/>
    <cellStyle name="Porcentagem 4 4 5 2" xfId="26203" xr:uid="{1C77BDD8-B48B-49EA-810D-20319163CDAC}"/>
    <cellStyle name="Porcentagem 4 4 5 3" xfId="37196" xr:uid="{807D54DF-1F7F-4329-A3F6-D8A094707D76}"/>
    <cellStyle name="Porcentagem 4 4 6" xfId="20811" xr:uid="{35508A0F-A9B4-40E7-B8FA-03AF0FA8B182}"/>
    <cellStyle name="Porcentagem 4 4 7" xfId="24424" xr:uid="{965BEEE8-5999-4D1F-BE6C-87D2BA08E200}"/>
    <cellStyle name="Porcentagem 4 4 8" xfId="35296" xr:uid="{69E063E7-15BD-410F-8DCF-CCCA26F41BE7}"/>
    <cellStyle name="Porcentagem 4 5" xfId="2907" xr:uid="{A1F1DEFA-1FC3-4CE5-A9A9-633808C49F92}"/>
    <cellStyle name="Porcentagem 4 5 2" xfId="11786" xr:uid="{F857C171-E970-4A91-BF88-F7C6CA712B63}"/>
    <cellStyle name="Porcentagem 4 5 2 2" xfId="24725" xr:uid="{D7A2589C-0B53-4372-8C81-4AE7541B6050}"/>
    <cellStyle name="Porcentagem 4 5 2 3" xfId="36541" xr:uid="{1088812F-D485-47A8-82AB-08726A21E6C4}"/>
    <cellStyle name="Porcentagem 4 5 3" xfId="26204" xr:uid="{AE70C257-7F5F-45E2-8BA7-4B10388564C8}"/>
    <cellStyle name="Porcentagem 4 5 3 2" xfId="37197" xr:uid="{98806A05-7346-455B-A9F3-F30E6BD0618F}"/>
    <cellStyle name="Porcentagem 4 5 4" xfId="26205" xr:uid="{0C1B5B39-2636-4F2D-87CC-E0DA05E63C37}"/>
    <cellStyle name="Porcentagem 4 5 4 2" xfId="37198" xr:uid="{65ACB563-9EBA-42D6-ADD3-C1E7187D03FA}"/>
    <cellStyle name="Porcentagem 4 5 5" xfId="26206" xr:uid="{9C1343A7-6CEE-40D1-BC1F-C326AD38F1FF}"/>
    <cellStyle name="Porcentagem 4 5 5 2" xfId="37199" xr:uid="{F2D7CE62-6C41-49FF-9167-F73DD1D7A6E8}"/>
    <cellStyle name="Porcentagem 4 5 6" xfId="24425" xr:uid="{C1430D96-F607-4E63-9BBC-292BF3505DC8}"/>
    <cellStyle name="Porcentagem 4 5 7" xfId="36810" xr:uid="{F9C9853B-A762-4978-A4E0-2C173CE9D08D}"/>
    <cellStyle name="Porcentagem 4 6" xfId="3478" xr:uid="{6C1C357B-8942-4D6A-8119-23CFFAB0C86E}"/>
    <cellStyle name="Porcentagem 4 6 2" xfId="24782" xr:uid="{9C8D7672-B11D-4CF4-AC3F-0742026689B2}"/>
    <cellStyle name="Porcentagem 4 6 2 2" xfId="37062" xr:uid="{08BFBE5F-70D7-4EB1-84C7-6E283F8A5872}"/>
    <cellStyle name="Porcentagem 4 6 3" xfId="26207" xr:uid="{91719332-A659-4F92-BC25-617894AA0D25}"/>
    <cellStyle name="Porcentagem 4 6 3 2" xfId="37200" xr:uid="{A70E22F8-ABB5-4040-97B8-5F0D10B32092}"/>
    <cellStyle name="Porcentagem 4 6 4" xfId="26208" xr:uid="{775301CC-4A41-4EC0-B726-563AA0A6767E}"/>
    <cellStyle name="Porcentagem 4 6 4 2" xfId="37201" xr:uid="{A4D81E54-2B61-4EF1-A3FE-3DFA1DF8ECB4}"/>
    <cellStyle name="Porcentagem 4 6 5" xfId="26209" xr:uid="{EB10FE18-7C5A-4EB0-87DF-9847C7E6E3AA}"/>
    <cellStyle name="Porcentagem 4 6 5 2" xfId="37202" xr:uid="{EA59C766-AB3D-46E3-B877-396E22C04964}"/>
    <cellStyle name="Porcentagem 4 6 6" xfId="24426" xr:uid="{CA74BA37-8B34-4B7F-973F-5D9594219E19}"/>
    <cellStyle name="Porcentagem 4 6 7" xfId="36192" xr:uid="{74522EFD-3FE6-46A2-94DE-2617FD7DB7BD}"/>
    <cellStyle name="Porcentagem 4 7" xfId="5750" xr:uid="{84899DA2-CFE4-41C4-AC86-29B24B24C3DA}"/>
    <cellStyle name="Porcentagem 4 7 2" xfId="24850" xr:uid="{CC0560E3-4C11-4325-8ADE-C8A79978CEE6}"/>
    <cellStyle name="Porcentagem 4 7 2 2" xfId="36144" xr:uid="{4BA008BB-CC4B-4A19-A5EA-28F9E24DDA0C}"/>
    <cellStyle name="Porcentagem 4 7 3" xfId="26210" xr:uid="{49DF4645-47B9-43CF-BC8D-DD3C02A31D2A}"/>
    <cellStyle name="Porcentagem 4 7 3 2" xfId="37203" xr:uid="{5022034E-23D3-48FC-931E-701988F8B77A}"/>
    <cellStyle name="Porcentagem 4 7 4" xfId="26211" xr:uid="{D5A7FD25-05B8-4D16-AEAC-A887E5856049}"/>
    <cellStyle name="Porcentagem 4 7 4 2" xfId="37204" xr:uid="{D055E485-A3ED-452F-91E8-DB440C8EE910}"/>
    <cellStyle name="Porcentagem 4 7 5" xfId="26212" xr:uid="{401C7113-24EA-4121-B115-3CE8C60120CE}"/>
    <cellStyle name="Porcentagem 4 7 5 2" xfId="37205" xr:uid="{269BA8FD-311A-4B75-89FA-AC968319C056}"/>
    <cellStyle name="Porcentagem 4 7 6" xfId="24416" xr:uid="{FB5FA827-3175-4D4A-AD79-D9A965A7246F}"/>
    <cellStyle name="Porcentagem 4 7 7" xfId="33706" xr:uid="{181108EA-033B-41C1-A56B-176D01ACC43C}"/>
    <cellStyle name="Porcentagem 4 8" xfId="14568" xr:uid="{7D26D568-AB0B-4A66-8EF1-4ACFD87E6728}"/>
    <cellStyle name="Porcentagem 4 8 2" xfId="24528" xr:uid="{11103CA5-32EA-46FD-AC8D-EC261682BBD0}"/>
    <cellStyle name="Porcentagem 4 8 3" xfId="36141" xr:uid="{387E6C89-2D78-41DF-83C5-8FE10827D265}"/>
    <cellStyle name="Porcentagem 4 9" xfId="16843" xr:uid="{A008AE1C-682E-4DA9-846F-227B8967757C}"/>
    <cellStyle name="Porcentagem 4 9 2" xfId="24958" xr:uid="{F84C1C84-4EB7-44AF-8F72-5896EEEDBBA2}"/>
    <cellStyle name="Porcentagem 4 9 3" xfId="36383" xr:uid="{AB7F2D81-08E5-46FC-89CB-8737F8B75D00}"/>
    <cellStyle name="Porcentagem 5" xfId="66" xr:uid="{B0F4BF36-9D8F-481A-B58D-86879B4377A0}"/>
    <cellStyle name="Porcentagem 5 2" xfId="377" xr:uid="{3C4461B7-6595-4D51-8E8D-C038587184BA}"/>
    <cellStyle name="Porcentagem 5 2 2" xfId="23547" xr:uid="{59844F8C-B627-4E9A-8943-C89863D6204D}"/>
    <cellStyle name="Porcentagem 5 3" xfId="376" xr:uid="{841F6490-65A5-4F8A-A387-69A7927C79CF}"/>
    <cellStyle name="Porcentagem 5 3 2" xfId="23619" xr:uid="{3DE2E0A5-77D6-47D2-94AC-2881E983EDD4}"/>
    <cellStyle name="Porcentagem 5 3 2 2" xfId="28762" xr:uid="{CB82FDA4-8540-4746-9E75-78E8C492242F}"/>
    <cellStyle name="Porcentagem 5 3 2 3" xfId="32838" xr:uid="{DD47F2A4-8508-4890-B194-6DDB8CB08FBF}"/>
    <cellStyle name="Porcentagem 5 3 3" xfId="24959" xr:uid="{4E407D25-C389-4DE1-BBCC-4C5BD2B23D2D}"/>
    <cellStyle name="Porcentagem 5 3 4" xfId="33736" xr:uid="{B39DBD42-F36B-406E-BA33-287658A35429}"/>
    <cellStyle name="Porcentagem 5 4" xfId="23384" xr:uid="{D5798E48-F567-48F0-B17F-167B572A044F}"/>
    <cellStyle name="Porcentagem 5 4 2" xfId="24995" xr:uid="{03375589-8EB4-4D65-91BB-1364A60F07D5}"/>
    <cellStyle name="Porcentagem 5 4 3" xfId="32692" xr:uid="{DBB0BB71-B0D7-492D-8EAB-17D7F0664002}"/>
    <cellStyle name="Porcentagem 5 4 4" xfId="35968" xr:uid="{61CA161F-7E56-41D3-A752-8E5F6558AF13}"/>
    <cellStyle name="Porcentagem 5 5" xfId="28469" xr:uid="{4048B3CF-CC49-495B-886C-31CCDCD8ACC0}"/>
    <cellStyle name="Porcentagem 6" xfId="378" xr:uid="{4B7E04F8-5F86-4C16-A601-4E8851C689AA}"/>
    <cellStyle name="Porcentagem 6 2" xfId="23621" xr:uid="{6C7109FF-4CDB-4607-8DF9-31F3B5E00569}"/>
    <cellStyle name="Porcentagem 6 2 2" xfId="24916" xr:uid="{D6DA71C0-0450-4725-BE14-55E1B4C5115A}"/>
    <cellStyle name="Porcentagem 6 2 3" xfId="32840" xr:uid="{676F2C02-B22C-430C-8214-FD3DD0EFC1F7}"/>
    <cellStyle name="Porcentagem 6 3" xfId="23386" xr:uid="{85FB88E2-046B-42AA-B421-0912C28C7F11}"/>
    <cellStyle name="Porcentagem 6 3 2" xfId="24997" xr:uid="{8743F425-99B1-4500-BAD6-A3E33EC39DD7}"/>
    <cellStyle name="Porcentagem 6 3 3" xfId="32694" xr:uid="{9B6516D6-BF55-4038-A6D6-BCCD601804C9}"/>
    <cellStyle name="Porcentagem 6 3 4" xfId="36411" xr:uid="{7A134B0E-6315-485E-9164-A847A9440F92}"/>
    <cellStyle name="Porcentagem 7" xfId="379" xr:uid="{0C328733-C1D5-45BA-BEDA-4058643B8413}"/>
    <cellStyle name="Porcentagem 7 2" xfId="23626" xr:uid="{EA23510A-3A88-4E3E-A6FA-B1C658A2A94B}"/>
    <cellStyle name="Porcentagem 7 2 2" xfId="24999" xr:uid="{589D84A7-D63B-40FF-B7DF-C967A2513B99}"/>
    <cellStyle name="Porcentagem 7 2 3" xfId="32843" xr:uid="{874FE512-F603-48ED-A257-D1572994B7AC}"/>
    <cellStyle name="Porcentagem 7 2 4" xfId="36837" xr:uid="{4D055C80-C522-4446-9D76-82FA9CF3EC93}"/>
    <cellStyle name="Porcentagem 7 3" xfId="23415" xr:uid="{A76F6E1B-FC45-4522-96F5-08E3587A612E}"/>
    <cellStyle name="Porcentagem 7 3 2" xfId="28763" xr:uid="{93228B84-2A51-4A6B-A939-0EE60CBFCD5A}"/>
    <cellStyle name="Porcentagem 7 3 3" xfId="32697" xr:uid="{6D9C816B-FCC5-4EDB-9E53-E8377A1299DB}"/>
    <cellStyle name="Porcentagem 7 4" xfId="24427" xr:uid="{7083D74C-865D-48E4-A15D-F838D91D7BD7}"/>
    <cellStyle name="Porcentagem 8" xfId="423" xr:uid="{17E70EDA-BD8B-4538-B5BE-F9EC4D96288E}"/>
    <cellStyle name="Porcentagem 8 2" xfId="23488" xr:uid="{DB428D50-7E5D-4EC3-B2ED-A45ECD5E36B5}"/>
    <cellStyle name="Porcentagem 8 2 2" xfId="23703" xr:uid="{15CB05E8-7B3A-438F-A493-A1D5EA29673C}"/>
    <cellStyle name="Porcentagem 8 2 2 2" xfId="26213" xr:uid="{CF0570A7-1358-4D3C-97D9-8E2ECC639ADC}"/>
    <cellStyle name="Porcentagem 8 2 2 3" xfId="32911" xr:uid="{42C4A6EF-707E-4F30-8A31-867A1B757B33}"/>
    <cellStyle name="Porcentagem 8 2 2 4" xfId="37206" xr:uid="{DAEDAC0C-140E-4778-8BAE-989D79CFEEBF}"/>
    <cellStyle name="Porcentagem 8 2 3" xfId="26214" xr:uid="{4633DC93-471C-4CD3-BC0F-FE0D0FB0F6AA}"/>
    <cellStyle name="Porcentagem 8 2 3 2" xfId="37207" xr:uid="{ED59119A-0103-451E-BFF2-BD244015BBD1}"/>
    <cellStyle name="Porcentagem 8 2 4" xfId="26215" xr:uid="{D74AFD62-EF23-4D86-939B-F9622FD860A4}"/>
    <cellStyle name="Porcentagem 8 2 4 2" xfId="37208" xr:uid="{C5A96DA6-C5BC-4BCB-9AC0-1D0705D4FB4D}"/>
    <cellStyle name="Porcentagem 8 2 5" xfId="24888" xr:uid="{37B84002-7020-4198-AFB4-6C3CE9D47B76}"/>
    <cellStyle name="Porcentagem 8 2 6" xfId="32763" xr:uid="{C756898E-D4AE-4444-9998-7552071D2DD6}"/>
    <cellStyle name="Porcentagem 8 2 7" xfId="36780" xr:uid="{8C5D9744-1FA9-48AB-8252-1F25574BDD77}"/>
    <cellStyle name="Porcentagem 8 3" xfId="23670" xr:uid="{464AFF47-B236-4266-A359-7AA599F3D9BB}"/>
    <cellStyle name="Porcentagem 8 3 2" xfId="24820" xr:uid="{860C1F87-41A0-4743-97A7-750A2BEC0458}"/>
    <cellStyle name="Porcentagem 8 3 3" xfId="32884" xr:uid="{05DA6385-0002-4884-8970-0C9F789B4A99}"/>
    <cellStyle name="Porcentagem 8 3 4" xfId="35986" xr:uid="{D0C618E9-5F27-429E-BBC7-6A8DF1DA0D0D}"/>
    <cellStyle name="Porcentagem 8 4" xfId="23457" xr:uid="{FB8A1B9F-0346-41AC-9EBD-A2E5946AD3DC}"/>
    <cellStyle name="Porcentagem 8 4 2" xfId="25030" xr:uid="{A980F81B-85E3-43B0-A9D1-EDE539E33641}"/>
    <cellStyle name="Porcentagem 8 4 3" xfId="32736" xr:uid="{64C2EA6F-356F-4848-BFDB-3F0E4C97F77F}"/>
    <cellStyle name="Porcentagem 8 4 4" xfId="36817" xr:uid="{7118EFF9-EF8A-49F3-98F9-41FC2FA03083}"/>
    <cellStyle name="Porcentagem 8 5" xfId="26216" xr:uid="{259EEC9D-9620-450F-B891-45AD1F4803A6}"/>
    <cellStyle name="Porcentagem 8 5 2" xfId="37209" xr:uid="{9CDD1327-3BAB-41F2-A79E-F40973242340}"/>
    <cellStyle name="Porcentagem 8 6" xfId="26217" xr:uid="{C0626647-D48A-4E3D-84EE-51DB12A63965}"/>
    <cellStyle name="Porcentagem 8 6 2" xfId="37210" xr:uid="{C18E2A20-0302-484E-AE3E-9E8CEF7CD60E}"/>
    <cellStyle name="Porcentagem 8 7" xfId="28455" xr:uid="{7BBA8908-A26A-47B5-A793-4143728D92CA}"/>
    <cellStyle name="Porcentagem 8 8" xfId="24428" xr:uid="{68F8EE28-196C-470B-A6CC-A3441F4F7701}"/>
    <cellStyle name="Porcentagem 8 9" xfId="36419" xr:uid="{734FB5F6-9EF2-475A-A365-CCA2143490DA}"/>
    <cellStyle name="Porcentagem 9" xfId="374" xr:uid="{E3D2E756-1244-4ED7-AB3B-D51185ECDACF}"/>
    <cellStyle name="Porcentagem 9 2" xfId="24891" xr:uid="{6BE58DE3-DF8E-4B12-A78E-9F4B65456D1E}"/>
    <cellStyle name="Porcentagem 9 2 2" xfId="26218" xr:uid="{96CA41B4-E085-4DFF-A6CF-2E039F21B3DC}"/>
    <cellStyle name="Porcentagem 9 2 2 2" xfId="37211" xr:uid="{27234E3D-EC1D-412F-BD78-15D2946CBC50}"/>
    <cellStyle name="Porcentagem 9 2 3" xfId="26219" xr:uid="{99D58837-B39F-428F-A363-F135A55C9A80}"/>
    <cellStyle name="Porcentagem 9 2 3 2" xfId="37212" xr:uid="{DD387DE9-59DC-4F5F-9FCE-458F25E902BC}"/>
    <cellStyle name="Porcentagem 9 2 4" xfId="26220" xr:uid="{D5BDF933-95A4-4567-9FA8-42DEC8D0EF1C}"/>
    <cellStyle name="Porcentagem 9 2 4 2" xfId="37213" xr:uid="{72B5717B-993A-47CB-9717-018994EAD548}"/>
    <cellStyle name="Porcentagem 9 2 5" xfId="35947" xr:uid="{714FEBB2-15EB-459D-9663-AB85500F4D72}"/>
    <cellStyle name="Porcentagem 9 3" xfId="24823" xr:uid="{CB8FFAAA-75BC-4679-BA8C-7C2A1DCCD7C8}"/>
    <cellStyle name="Porcentagem 9 3 2" xfId="33719" xr:uid="{D1C5C698-4541-4DF6-B49F-DF795A22C23F}"/>
    <cellStyle name="Porcentagem 9 4" xfId="25031" xr:uid="{8A9E2CAA-DDFD-4AAC-BA36-46E030043777}"/>
    <cellStyle name="Porcentagem 9 5" xfId="26221" xr:uid="{6E55A392-58CC-4FFF-AB96-1B232955DC4F}"/>
    <cellStyle name="Porcentagem 9 5 2" xfId="37214" xr:uid="{56D847B3-8F9F-465D-8CF5-11ED5FDF67B4}"/>
    <cellStyle name="Porcentagem 9 6" xfId="26222" xr:uid="{5EAA2523-EC7E-462D-8F42-867483ED91D8}"/>
    <cellStyle name="Porcentagem 9 6 2" xfId="37215" xr:uid="{44E98865-1ECE-4468-B5B4-4252AFBCEEC8}"/>
    <cellStyle name="Porcentagem 9 7" xfId="24429" xr:uid="{C19022A3-0F96-4CFF-84A8-09F5CBC99E12}"/>
    <cellStyle name="Porcentagem 9 8" xfId="33897" xr:uid="{35200DA0-EFAF-49B4-AEF4-A4B581630669}"/>
    <cellStyle name="PSChar" xfId="26223" xr:uid="{061D3B97-C67D-482A-8DC3-5801BAE9FF9C}"/>
    <cellStyle name="PSDate" xfId="26224" xr:uid="{08DF351A-5168-4704-AFDF-6447E323CA95}"/>
    <cellStyle name="PSDec" xfId="26225" xr:uid="{C5E97B97-4FDB-46F4-8C86-43AEE676EDDC}"/>
    <cellStyle name="PSHeading" xfId="26226" xr:uid="{52986C61-8C8C-4A1B-9026-D4356F22E218}"/>
    <cellStyle name="PSInt" xfId="26227" xr:uid="{94A82A4A-A4E3-4087-A73F-6C24FC70D7C5}"/>
    <cellStyle name="PSSpacer" xfId="26228" xr:uid="{C8EC3A4E-1269-40CE-97C7-7FEDBD43F932}"/>
    <cellStyle name="Ruim" xfId="716" builtinId="27" customBuiltin="1"/>
    <cellStyle name="Saída" xfId="27" builtinId="21" customBuiltin="1"/>
    <cellStyle name="Saída 2" xfId="380" xr:uid="{0A319D23-8926-43F2-9493-F6BC2E0C4163}"/>
    <cellStyle name="Saída 2 10" xfId="24430" xr:uid="{2680A5FE-80C6-41B6-91F6-1ED137AF21EF}"/>
    <cellStyle name="Saída 2 11" xfId="24431" xr:uid="{2F84894D-0CAB-4626-9579-0AA060513759}"/>
    <cellStyle name="Saída 2 12" xfId="24432" xr:uid="{156390A2-0D90-4B8C-93CE-495862641BA5}"/>
    <cellStyle name="Saída 2 13" xfId="24433" xr:uid="{3A44BA45-DE02-4B28-999D-2BC7C818D11C}"/>
    <cellStyle name="Saída 2 14" xfId="24434" xr:uid="{0EAE0ABA-3A7A-4018-BE23-3A2338B4EFC6}"/>
    <cellStyle name="Saída 2 15" xfId="28764" xr:uid="{EA1D0CF0-0733-401A-BCA8-E77E04DF1D66}"/>
    <cellStyle name="Saída 2 16" xfId="42352" xr:uid="{8471A93D-3C76-422C-A2C5-B64706B4C7FA}"/>
    <cellStyle name="Saída 2 2" xfId="23579" xr:uid="{D6D2207C-2A62-4A7B-9B97-6B3C72DF4899}"/>
    <cellStyle name="Saída 2 2 2" xfId="23837" xr:uid="{415C4B25-7182-4FBF-AE3C-88967AF79975}"/>
    <cellStyle name="Saída 2 2 3" xfId="23864" xr:uid="{D97E5D78-00D6-4B86-994E-6968D1DB93B7}"/>
    <cellStyle name="Saída 2 2 4" xfId="42347" xr:uid="{6EE8877B-DFD7-4D72-8999-527506A25159}"/>
    <cellStyle name="Saída 2 3" xfId="23333" xr:uid="{A0EDBB2E-2C6F-420B-8C73-1A029C87CBEB}"/>
    <cellStyle name="Saída 2 4" xfId="23804" xr:uid="{FF876798-9C4E-42ED-8ED1-994458C3C241}"/>
    <cellStyle name="Saída 2 5" xfId="23459" xr:uid="{70CFCF80-0549-4D1D-BB2A-2039F7F3BF4A}"/>
    <cellStyle name="Saída 2 6" xfId="24435" xr:uid="{18145345-A1B9-4FB2-9ADE-AE80EAA45C44}"/>
    <cellStyle name="Saída 2 7" xfId="24436" xr:uid="{3AC87B4A-7032-485B-A05A-0C2D36E18B82}"/>
    <cellStyle name="Saída 2 8" xfId="24437" xr:uid="{C0438126-46F0-41E2-9D35-C20B570A77A3}"/>
    <cellStyle name="Saída 2 9" xfId="24438" xr:uid="{A348AB8D-82E7-46F0-A790-AF4511D9F113}"/>
    <cellStyle name="Saída 3" xfId="381" xr:uid="{3794173B-CDDD-439B-BCD8-9C33D9588BBE}"/>
    <cellStyle name="Saída 3 10" xfId="24439" xr:uid="{CA2425B3-4753-4F26-980A-3CE5D3D80C6B}"/>
    <cellStyle name="Saída 3 11" xfId="24440" xr:uid="{32402E6A-961F-47B8-B3DE-08B9A5412AA7}"/>
    <cellStyle name="Saída 3 12" xfId="24441" xr:uid="{954AAE5E-560A-466D-A411-0AD3B6C50B7F}"/>
    <cellStyle name="Saída 3 13" xfId="24442" xr:uid="{33DFFC34-649E-49B7-AA4F-A985658D616D}"/>
    <cellStyle name="Saída 3 14" xfId="24443" xr:uid="{E3A28233-84B5-40A1-89A6-E7EEB1BFC8FB}"/>
    <cellStyle name="Saída 3 15" xfId="28765" xr:uid="{96E99202-9A38-4222-87D7-0E9DEAE8D5FE}"/>
    <cellStyle name="Saída 3 16" xfId="42372" xr:uid="{82806BED-3A8F-4458-9FFC-D96EE445149C}"/>
    <cellStyle name="Saída 3 17" xfId="42630" xr:uid="{C21F87CB-E7BE-44A7-A698-F428A2F3CB29}"/>
    <cellStyle name="Saída 3 2" xfId="23580" xr:uid="{93264809-5BF9-4E07-ABE0-7B5F9F17F389}"/>
    <cellStyle name="Saída 3 2 2" xfId="23838" xr:uid="{B49266D4-C6CD-44B3-8E54-38B702A97B93}"/>
    <cellStyle name="Saída 3 2 3" xfId="23863" xr:uid="{B5D6DF7E-982E-4252-9C69-A882BB1CA5D9}"/>
    <cellStyle name="Saída 3 2 4" xfId="42370" xr:uid="{EBAE5863-0E19-4732-A919-7F52F4746CE0}"/>
    <cellStyle name="Saída 3 3" xfId="23334" xr:uid="{1C733FB1-56E2-474A-AC71-DCA2D438EF69}"/>
    <cellStyle name="Saída 3 4" xfId="23805" xr:uid="{1FBBFBA0-B327-49E0-BC67-257E344589BE}"/>
    <cellStyle name="Saída 3 5" xfId="23829" xr:uid="{F9463D50-816A-455B-B750-1A270E503454}"/>
    <cellStyle name="Saída 3 6" xfId="24444" xr:uid="{B0B21376-03B7-4756-B244-D6FED5C320EE}"/>
    <cellStyle name="Saída 3 7" xfId="24445" xr:uid="{2B9C2399-268D-4DD2-93E0-45D55C8FBEA4}"/>
    <cellStyle name="Saída 3 8" xfId="24446" xr:uid="{0476A1FF-2509-4863-84F5-2134384E8183}"/>
    <cellStyle name="Saída 3 9" xfId="24447" xr:uid="{17322851-0AC6-4939-BCAB-C1F45EDB0B00}"/>
    <cellStyle name="Saída 4" xfId="23996" xr:uid="{443B9D11-7C38-454D-B13B-9CC61481E511}"/>
    <cellStyle name="Saída 4 2" xfId="24448" xr:uid="{B3DB1546-0F56-4BE7-A643-B9EC631CB858}"/>
    <cellStyle name="Saída 5" xfId="23997" xr:uid="{6FBEBBC1-74AB-4A15-A1F5-6FEF55F94E4A}"/>
    <cellStyle name="SAPBEXchaText" xfId="23449" xr:uid="{1EEEC37F-FB13-4D59-A527-5F134C0546E4}"/>
    <cellStyle name="SAPBEXchaText 2" xfId="23661" xr:uid="{1356667E-278C-4AD2-915F-B20BC869197F}"/>
    <cellStyle name="SAPBEXchaText 2 2" xfId="23849" xr:uid="{4CDEC9B9-D160-4D3D-8233-A1B5451B4ECF}"/>
    <cellStyle name="SAPBEXchaText 2 3" xfId="23799" xr:uid="{8A708F5F-B737-4B23-98E9-794D00044A3D}"/>
    <cellStyle name="SAPBEXchaText 2 4" xfId="42346" xr:uid="{A5FEF1B9-8372-4DAB-B690-A747D6FDD65E}"/>
    <cellStyle name="SAPBEXchaText 3" xfId="23818" xr:uid="{4E801EFE-9E0A-4A89-9577-C9EA5B4C8482}"/>
    <cellStyle name="SAPBEXchaText 4" xfId="23848" xr:uid="{7C2B9755-6B3C-4E96-97BF-F025EF1A863A}"/>
    <cellStyle name="SAPBEXchaText 5" xfId="42417" xr:uid="{B851EF0D-2114-4BCB-9DA1-BD5D148F5C01}"/>
    <cellStyle name="SAPBEXstdItem" xfId="23450" xr:uid="{C6EE0684-C486-4977-A464-FAAA0DDB9EFC}"/>
    <cellStyle name="SAPBEXstdItem 2" xfId="23662" xr:uid="{1CC9DC12-A5B8-46FC-BED1-6B93BD0E8C1C}"/>
    <cellStyle name="SAPBEXstdItem 2 2" xfId="23850" xr:uid="{C91B0869-076D-4C63-B7D7-0B3FBD1B97D0}"/>
    <cellStyle name="SAPBEXstdItem 2 3" xfId="23798" xr:uid="{4D7D7ABE-CA88-439F-9E71-D3692815F71D}"/>
    <cellStyle name="SAPBEXstdItem 2 4" xfId="42345" xr:uid="{E42CAC23-CCBB-4632-BE95-55D6D8C5A344}"/>
    <cellStyle name="SAPBEXstdItem 3" xfId="23819" xr:uid="{145AE35C-AF81-4D90-9505-4C2908D6D4F8}"/>
    <cellStyle name="SAPBEXstdItem 4" xfId="23817" xr:uid="{11830153-C6A6-4A79-BAF0-DFBB8C562F2C}"/>
    <cellStyle name="SAPBEXstdItem 5" xfId="42358" xr:uid="{565FB3E6-40E1-4936-8ED8-355CC35BAE3E}"/>
    <cellStyle name="Separador de milhares 2" xfId="63" xr:uid="{524ECE24-ABDF-4A76-8E1E-CD9B9C748EB4}"/>
    <cellStyle name="Separador de milhares 2 10" xfId="12330" xr:uid="{8960F603-C4CF-4F7B-A90A-52BF6F972D36}"/>
    <cellStyle name="Separador de milhares 2 10 2" xfId="24917" xr:uid="{F0D2F08C-1F9E-4E2D-A17F-EDAC5D802DBD}"/>
    <cellStyle name="Separador de milhares 2 10 3" xfId="23998" xr:uid="{BCCD145D-A26B-43C8-A11F-08F7C50B80C7}"/>
    <cellStyle name="Separador de milhares 2 11" xfId="14565" xr:uid="{1A14756E-362E-4E2B-AA06-EC4B8B8CD1A1}"/>
    <cellStyle name="Separador de milhares 2 11 2" xfId="24918" xr:uid="{4A6BDD02-790A-4A26-A80A-24E22373F458}"/>
    <cellStyle name="Separador de milhares 2 11 3" xfId="23999" xr:uid="{A3CA4D1E-926B-4E7A-A563-E6393C28D68D}"/>
    <cellStyle name="Separador de milhares 2 12" xfId="16840" xr:uid="{20C2FD2A-7F48-436E-B9F6-97521ECE2D7F}"/>
    <cellStyle name="Separador de milhares 2 12 2" xfId="24449" xr:uid="{167D4969-797F-47E5-B06D-6ECA4F6785BB}"/>
    <cellStyle name="Separador de milhares 2 13" xfId="19115" xr:uid="{772396C5-3A47-417B-9AB7-7DDB70603AB9}"/>
    <cellStyle name="Separador de milhares 2 13 2" xfId="24450" xr:uid="{AD061E0C-7DB9-4F1E-AA09-452CF9569B57}"/>
    <cellStyle name="Separador de milhares 2 14" xfId="21385" xr:uid="{198D8A31-D08B-405B-9737-68B92737470F}"/>
    <cellStyle name="Separador de milhares 2 14 2" xfId="24451" xr:uid="{88D6F104-6D4B-457A-9300-02E5BB1802F5}"/>
    <cellStyle name="Separador de milhares 2 15" xfId="24452" xr:uid="{B81E9761-5F68-4D6A-B54D-2BF943D6FBE6}"/>
    <cellStyle name="Separador de milhares 2 16" xfId="24453" xr:uid="{2442A683-E0F8-4C14-9A44-B9F91E974533}"/>
    <cellStyle name="Separador de milhares 2 17" xfId="26377" xr:uid="{59130A4C-E1BA-4536-83BD-86306C6457C6}"/>
    <cellStyle name="Separador de milhares 2 17 2" xfId="26569" xr:uid="{60F70541-BB3B-48B9-8BE5-E21C4F460C23}"/>
    <cellStyle name="Separador de milhares 2 17 2 2" xfId="26639" xr:uid="{532BE362-34DA-49B4-A27B-84812C6E85C1}"/>
    <cellStyle name="Separador de milhares 2 17 2 2 2" xfId="27975" xr:uid="{7BA7852F-181C-4058-96C5-7B62A17EBCAE}"/>
    <cellStyle name="Separador de milhares 2 17 2 2 2 2" xfId="38593" xr:uid="{15F3FAF4-C73F-4F7C-8D68-DD387458239B}"/>
    <cellStyle name="Separador de milhares 2 17 2 2 3" xfId="37425" xr:uid="{F23AED4A-8D0B-4622-8528-8A4AB8E790F5}"/>
    <cellStyle name="Separador de milhares 2 17 2 3" xfId="26640" xr:uid="{C272573A-687A-40A9-ADB7-C09F7D39463F}"/>
    <cellStyle name="Separador de milhares 2 17 2 3 2" xfId="27337" xr:uid="{4E7DF910-ABF3-49C4-B0E4-8FDB7BE82C32}"/>
    <cellStyle name="Separador de milhares 2 17 2 3 2 2" xfId="38016" xr:uid="{E7853B18-EAFC-4767-A56C-35E1C86F7708}"/>
    <cellStyle name="Separador de milhares 2 17 2 3 3" xfId="27976" xr:uid="{7F482A08-93A1-48F6-AE45-63E2E83CDAF6}"/>
    <cellStyle name="Separador de milhares 2 17 2 3 3 2" xfId="38594" xr:uid="{CC829367-89DC-4F1C-81B7-68E2E22240A9}"/>
    <cellStyle name="Separador de milhares 2 17 2 3 4" xfId="37426" xr:uid="{D004B8B7-580F-4213-AAB4-383F5F0BD212}"/>
    <cellStyle name="Separador de milhares 2 17 2 4" xfId="26641" xr:uid="{1B2FD898-A396-42B7-96F6-DCFE4DF42A25}"/>
    <cellStyle name="Separador de milhares 2 17 2 4 2" xfId="27338" xr:uid="{FA1486A1-E2AE-419A-B39E-27565D66BA9B}"/>
    <cellStyle name="Separador de milhares 2 17 2 4 2 2" xfId="38017" xr:uid="{2FACD315-1DA4-44AA-B4F7-4AC2F28BA527}"/>
    <cellStyle name="Separador de milhares 2 17 2 4 3" xfId="27977" xr:uid="{4E43E589-0AFB-46BE-984F-80B49F4F9C93}"/>
    <cellStyle name="Separador de milhares 2 17 2 4 3 2" xfId="38595" xr:uid="{B2447CD1-F262-4484-9569-49118BDB32E0}"/>
    <cellStyle name="Separador de milhares 2 17 2 4 4" xfId="37427" xr:uid="{B8F2449E-D497-415E-ABFA-B308F6CD6C6E}"/>
    <cellStyle name="Separador de milhares 2 17 2 5" xfId="27301" xr:uid="{42CF8949-768F-460B-84B6-8651E8463ACF}"/>
    <cellStyle name="Separador de milhares 2 17 2 5 2" xfId="37988" xr:uid="{2BE304A2-627A-4E59-8118-4D88E10D963C}"/>
    <cellStyle name="Separador de milhares 2 17 2 6" xfId="27936" xr:uid="{8C58ABEE-EBE6-4E5F-8655-3DE0FC45BA44}"/>
    <cellStyle name="Separador de milhares 2 17 2 6 2" xfId="38561" xr:uid="{9075497B-D21A-441F-8F4A-C76A86248A71}"/>
    <cellStyle name="Separador de milhares 2 17 2 7" xfId="37371" xr:uid="{29A61D11-8C6B-4EFF-8AAD-9C5791294236}"/>
    <cellStyle name="Separador de milhares 2 17 3" xfId="26549" xr:uid="{24283D29-B9DB-4AF0-82B1-3759EDD496A2}"/>
    <cellStyle name="Separador de milhares 2 17 3 2" xfId="27283" xr:uid="{E73888DF-5C2C-4A1C-9CC4-2E5E95C0EAF1}"/>
    <cellStyle name="Separador de milhares 2 17 3 2 2" xfId="37972" xr:uid="{8355BB37-CA7E-403F-B1E3-DFD95334AF32}"/>
    <cellStyle name="Separador de milhares 2 17 3 3" xfId="27918" xr:uid="{A5A79EC1-5F17-4576-8DDF-8D27DA00219C}"/>
    <cellStyle name="Separador de milhares 2 17 3 3 2" xfId="38545" xr:uid="{68DBC5C2-BF6E-447D-87A4-0D2C142CE950}"/>
    <cellStyle name="Separador de milhares 2 17 3 4" xfId="37354" xr:uid="{F1B5FCA3-E3E9-45E1-8964-7A28686EE94E}"/>
    <cellStyle name="Separador de milhares 2 17 4" xfId="26642" xr:uid="{7A692644-869F-4152-BC34-C61AA341A084}"/>
    <cellStyle name="Separador de milhares 2 17 4 2" xfId="27978" xr:uid="{55B16589-2464-425F-97C5-29473C765A78}"/>
    <cellStyle name="Separador de milhares 2 17 4 2 2" xfId="38596" xr:uid="{A4FD3825-63A0-4A91-B0FA-30A5CB1E7E26}"/>
    <cellStyle name="Separador de milhares 2 17 4 3" xfId="37428" xr:uid="{9451E7AB-C01F-4454-B003-D9A11A4D459D}"/>
    <cellStyle name="Separador de milhares 2 17 5" xfId="26643" xr:uid="{E284F105-B3DF-4FBC-BA1F-E86C9C571511}"/>
    <cellStyle name="Separador de milhares 2 17 5 2" xfId="27339" xr:uid="{F6207ECE-B1CF-4570-8A3D-390D30FBE5AE}"/>
    <cellStyle name="Separador de milhares 2 17 5 2 2" xfId="38018" xr:uid="{67D4710B-5981-410A-A49F-427C5E861839}"/>
    <cellStyle name="Separador de milhares 2 17 5 3" xfId="27979" xr:uid="{DEDF00F8-1DE2-46F0-B69A-7011E8F9F904}"/>
    <cellStyle name="Separador de milhares 2 17 5 3 2" xfId="38597" xr:uid="{1A820A54-1DAC-477B-AB33-E79F32EDCC4F}"/>
    <cellStyle name="Separador de milhares 2 17 5 4" xfId="37429" xr:uid="{0D0560A9-BD2F-4CEB-8083-79A14B3ECFF2}"/>
    <cellStyle name="Separador de milhares 2 17 6" xfId="26644" xr:uid="{4E6840B8-4C3C-48DC-8CB3-6325F0329B82}"/>
    <cellStyle name="Separador de milhares 2 17 6 2" xfId="27340" xr:uid="{4901525A-E6F1-447A-8864-7F14C6389B09}"/>
    <cellStyle name="Separador de milhares 2 17 6 2 2" xfId="38019" xr:uid="{55F73579-DA46-4BF0-830D-961021D0A7E6}"/>
    <cellStyle name="Separador de milhares 2 17 6 3" xfId="27980" xr:uid="{8FCE825F-DEAE-4641-86ED-3A9A526E8E30}"/>
    <cellStyle name="Separador de milhares 2 17 6 3 2" xfId="38598" xr:uid="{0D88D466-F8E9-435A-AAF1-F9C1845AADA8}"/>
    <cellStyle name="Separador de milhares 2 17 6 4" xfId="37430" xr:uid="{4F6277A6-93E9-423D-ABBB-6265B1AB9B91}"/>
    <cellStyle name="Separador de milhares 2 17 7" xfId="27112" xr:uid="{6480B3BB-01FB-45E4-B8E6-3A38453604A3}"/>
    <cellStyle name="Separador de milhares 2 17 7 2" xfId="37819" xr:uid="{D2C56EDB-D6F4-478A-8568-F311D1C5C330}"/>
    <cellStyle name="Separador de milhares 2 17 8" xfId="27747" xr:uid="{A825C7E0-A8A7-45D4-92D6-A42753482202}"/>
    <cellStyle name="Separador de milhares 2 17 8 2" xfId="38392" xr:uid="{70CAF8D9-6CC7-4425-A9A8-54C762486CEC}"/>
    <cellStyle name="Separador de milhares 2 17 9" xfId="37248" xr:uid="{482927A0-65F9-4D4E-8C6D-F842BE6D042F}"/>
    <cellStyle name="Separador de milhares 2 18" xfId="26378" xr:uid="{2BA4379A-0889-4ABC-9C07-5FE1EA4B616E}"/>
    <cellStyle name="Separador de milhares 2 18 2" xfId="26570" xr:uid="{8422BA7F-9AB9-4F97-AC2C-DA02F88D8499}"/>
    <cellStyle name="Separador de milhares 2 18 2 2" xfId="26645" xr:uid="{0FE4986A-C64C-4C19-818F-99F22CC18207}"/>
    <cellStyle name="Separador de milhares 2 18 2 2 2" xfId="27981" xr:uid="{7C14FCD7-2938-46CC-8E09-E43CBCAF1C27}"/>
    <cellStyle name="Separador de milhares 2 18 2 2 2 2" xfId="38599" xr:uid="{A753BBD4-9BFE-4A01-8260-BC6FCEC2A23F}"/>
    <cellStyle name="Separador de milhares 2 18 2 2 3" xfId="37431" xr:uid="{CF09BC5A-66C7-4BEF-987E-38C9F6C70A12}"/>
    <cellStyle name="Separador de milhares 2 18 2 3" xfId="26646" xr:uid="{494AE44C-2B20-467E-88CB-44E920D1CC2F}"/>
    <cellStyle name="Separador de milhares 2 18 2 3 2" xfId="27341" xr:uid="{0F059D06-E613-49B9-ADAD-0DDF9E65A3D2}"/>
    <cellStyle name="Separador de milhares 2 18 2 3 2 2" xfId="38020" xr:uid="{9AF781BA-EE4C-403A-BA12-83A9906B8002}"/>
    <cellStyle name="Separador de milhares 2 18 2 3 3" xfId="27982" xr:uid="{B3336B88-C6B7-400F-B361-074DCB15F14B}"/>
    <cellStyle name="Separador de milhares 2 18 2 3 3 2" xfId="38600" xr:uid="{6F39278B-F0F0-436D-902B-3DE4FFD791DC}"/>
    <cellStyle name="Separador de milhares 2 18 2 3 4" xfId="37432" xr:uid="{8B0FA06A-335A-4E14-9DE5-8A7ECB80418A}"/>
    <cellStyle name="Separador de milhares 2 18 2 4" xfId="26647" xr:uid="{5B8D741A-0927-4D20-8682-641F59C73900}"/>
    <cellStyle name="Separador de milhares 2 18 2 4 2" xfId="27342" xr:uid="{14846801-E311-4F2C-9074-021BCEF0C6E5}"/>
    <cellStyle name="Separador de milhares 2 18 2 4 2 2" xfId="38021" xr:uid="{D126CF28-6ABF-4C87-A9C7-2D62536C64BB}"/>
    <cellStyle name="Separador de milhares 2 18 2 4 3" xfId="27983" xr:uid="{BF9FB64B-9858-4358-818E-45EAFDDEB28E}"/>
    <cellStyle name="Separador de milhares 2 18 2 4 3 2" xfId="38601" xr:uid="{4BA0333E-4534-41CB-92C2-8E230F16FAF2}"/>
    <cellStyle name="Separador de milhares 2 18 2 4 4" xfId="37433" xr:uid="{22DACA08-B8FF-490F-8CC6-B7FD37672B7F}"/>
    <cellStyle name="Separador de milhares 2 18 2 5" xfId="27302" xr:uid="{19C8320F-1009-4F3B-A736-D8822973F7DA}"/>
    <cellStyle name="Separador de milhares 2 18 2 5 2" xfId="37989" xr:uid="{4ADDC134-E0B7-4877-B2B2-AC5D7437A77E}"/>
    <cellStyle name="Separador de milhares 2 18 2 6" xfId="27937" xr:uid="{D49CE9CD-4425-42E6-B2D1-970CAFEBC3F2}"/>
    <cellStyle name="Separador de milhares 2 18 2 6 2" xfId="38562" xr:uid="{B538EE6F-3FF4-4726-959E-12BD4F11AA0C}"/>
    <cellStyle name="Separador de milhares 2 18 2 7" xfId="37372" xr:uid="{B1D639BF-D093-4185-A190-DE2798F775FE}"/>
    <cellStyle name="Separador de milhares 2 18 3" xfId="26550" xr:uid="{66C78F10-990E-424D-A1A2-7E1DF5597483}"/>
    <cellStyle name="Separador de milhares 2 18 3 2" xfId="27284" xr:uid="{571149FE-FB4F-42A5-914B-173EEED26A11}"/>
    <cellStyle name="Separador de milhares 2 18 3 2 2" xfId="37973" xr:uid="{E0FADCC2-33E8-4325-89A6-364263F38C34}"/>
    <cellStyle name="Separador de milhares 2 18 3 3" xfId="27919" xr:uid="{0F378B1F-C644-4A49-8F80-C780D69C1DE2}"/>
    <cellStyle name="Separador de milhares 2 18 3 3 2" xfId="38546" xr:uid="{F37DB43A-DF55-4B69-813F-144C0E37B564}"/>
    <cellStyle name="Separador de milhares 2 18 3 4" xfId="37355" xr:uid="{CEE6DD6C-3886-4C59-94C5-4B624C6126A3}"/>
    <cellStyle name="Separador de milhares 2 18 4" xfId="26648" xr:uid="{7B219394-4A7C-4C0E-AA3F-6898327D33C0}"/>
    <cellStyle name="Separador de milhares 2 18 4 2" xfId="27984" xr:uid="{00606263-AA50-4467-8796-BB717B09971F}"/>
    <cellStyle name="Separador de milhares 2 18 4 2 2" xfId="38602" xr:uid="{D291DDD6-9DCF-4590-B69B-4FA2D2196770}"/>
    <cellStyle name="Separador de milhares 2 18 4 3" xfId="37434" xr:uid="{0F3ED3AC-2D06-4445-98C1-3BC94E2F94D8}"/>
    <cellStyle name="Separador de milhares 2 18 5" xfId="26649" xr:uid="{BA775255-B52B-443A-A8CA-07D00B3C7A91}"/>
    <cellStyle name="Separador de milhares 2 18 5 2" xfId="27343" xr:uid="{BA0CCBFB-C456-4EAB-8BB9-D6366C259A3E}"/>
    <cellStyle name="Separador de milhares 2 18 5 2 2" xfId="38022" xr:uid="{D12292CE-39C1-40FA-988E-DAE5A3FFFD29}"/>
    <cellStyle name="Separador de milhares 2 18 5 3" xfId="27985" xr:uid="{B303116C-7783-429D-9264-09F2AD9F69FC}"/>
    <cellStyle name="Separador de milhares 2 18 5 3 2" xfId="38603" xr:uid="{673DA0CB-18DF-4B16-BD1C-8CAF69EC854C}"/>
    <cellStyle name="Separador de milhares 2 18 5 4" xfId="37435" xr:uid="{E7B36ECA-AADB-4195-8732-E12FB7AB3EED}"/>
    <cellStyle name="Separador de milhares 2 18 6" xfId="26650" xr:uid="{DA7A0F0E-5324-4160-B3B2-415AB7783233}"/>
    <cellStyle name="Separador de milhares 2 18 6 2" xfId="27344" xr:uid="{72D87502-1DD4-4652-8E86-E4EDB8FAA577}"/>
    <cellStyle name="Separador de milhares 2 18 6 2 2" xfId="38023" xr:uid="{512D6EE1-CB08-4331-B606-5B04167C5ECD}"/>
    <cellStyle name="Separador de milhares 2 18 6 3" xfId="27986" xr:uid="{F31CB617-49A0-44AD-AE80-E65F0D4BCB34}"/>
    <cellStyle name="Separador de milhares 2 18 6 3 2" xfId="38604" xr:uid="{FD3251B8-C241-48FA-8597-0B4C6C6F6764}"/>
    <cellStyle name="Separador de milhares 2 18 6 4" xfId="37436" xr:uid="{9A414E5D-5485-48EB-84C9-1D7980F156E1}"/>
    <cellStyle name="Separador de milhares 2 18 7" xfId="27113" xr:uid="{DD81E477-44CE-4F27-AE8C-A53823948CEB}"/>
    <cellStyle name="Separador de milhares 2 18 7 2" xfId="37820" xr:uid="{61E086E8-6541-49DB-AD1F-C8D264EC1800}"/>
    <cellStyle name="Separador de milhares 2 18 8" xfId="27748" xr:uid="{A5A7FE68-1775-4EE2-BE4C-AA088C749035}"/>
    <cellStyle name="Separador de milhares 2 18 8 2" xfId="38393" xr:uid="{B41A9612-E483-4131-87A7-9F9C8F0013AC}"/>
    <cellStyle name="Separador de milhares 2 18 9" xfId="37249" xr:uid="{2902C8EB-8CC4-44A2-8090-9BC1D52BDE03}"/>
    <cellStyle name="Separador de milhares 2 19" xfId="26379" xr:uid="{C72FFB5E-7300-46FC-A440-CD9E1F594F7A}"/>
    <cellStyle name="Separador de milhares 2 19 2" xfId="26571" xr:uid="{4137213D-5725-4624-B583-2F995E28A7DA}"/>
    <cellStyle name="Separador de milhares 2 19 2 2" xfId="26651" xr:uid="{E75B7FE2-14EF-473A-A3CC-2FB0C5C5B4F4}"/>
    <cellStyle name="Separador de milhares 2 19 2 2 2" xfId="27987" xr:uid="{11F4BC7D-707C-489B-80E0-EF9F339F6B62}"/>
    <cellStyle name="Separador de milhares 2 19 2 2 2 2" xfId="38605" xr:uid="{85E9E9EE-5AD5-42D0-A842-3B98EE139C9F}"/>
    <cellStyle name="Separador de milhares 2 19 2 2 3" xfId="37437" xr:uid="{619D07CB-B838-4C57-80B6-BF155F76F0BA}"/>
    <cellStyle name="Separador de milhares 2 19 2 3" xfId="26652" xr:uid="{EFAA0033-931F-4BD6-B0BC-EB669973DDC2}"/>
    <cellStyle name="Separador de milhares 2 19 2 3 2" xfId="27345" xr:uid="{EEB4434E-3443-45CF-98CE-78398D8BEA41}"/>
    <cellStyle name="Separador de milhares 2 19 2 3 2 2" xfId="38024" xr:uid="{C6CF606B-E4FA-4761-B22E-67EDEA0EE6A0}"/>
    <cellStyle name="Separador de milhares 2 19 2 3 3" xfId="27988" xr:uid="{FF5D15BB-8F8F-406A-B1EE-ECB3D2CFA56A}"/>
    <cellStyle name="Separador de milhares 2 19 2 3 3 2" xfId="38606" xr:uid="{3F66BF50-6783-49B6-92F0-E4BCE4120A42}"/>
    <cellStyle name="Separador de milhares 2 19 2 3 4" xfId="37438" xr:uid="{D068CF01-56DB-43B7-8EF2-04E888161DFE}"/>
    <cellStyle name="Separador de milhares 2 19 2 4" xfId="26653" xr:uid="{413453A5-322C-4653-A180-29F808FA20F9}"/>
    <cellStyle name="Separador de milhares 2 19 2 4 2" xfId="27346" xr:uid="{3802D04E-3858-4DD4-A96D-50270C5E93FB}"/>
    <cellStyle name="Separador de milhares 2 19 2 4 2 2" xfId="38025" xr:uid="{2E3B17FE-726C-4309-B760-DCDD483E9F10}"/>
    <cellStyle name="Separador de milhares 2 19 2 4 3" xfId="27989" xr:uid="{10DB31D0-742D-47DD-B399-52E95DE29F5E}"/>
    <cellStyle name="Separador de milhares 2 19 2 4 3 2" xfId="38607" xr:uid="{C0FAF84C-08FE-4480-B6C7-50909DFA3659}"/>
    <cellStyle name="Separador de milhares 2 19 2 4 4" xfId="37439" xr:uid="{82B95953-EE9F-4694-A6B5-B86E5212A239}"/>
    <cellStyle name="Separador de milhares 2 19 2 5" xfId="27303" xr:uid="{EBB97092-503B-4232-93C1-1929D260AFF1}"/>
    <cellStyle name="Separador de milhares 2 19 2 5 2" xfId="37990" xr:uid="{1E5982B6-3992-4219-AB41-62F9EF74F177}"/>
    <cellStyle name="Separador de milhares 2 19 2 6" xfId="27938" xr:uid="{AA2662EA-B279-4284-B753-0CCABC5C2A2C}"/>
    <cellStyle name="Separador de milhares 2 19 2 6 2" xfId="38563" xr:uid="{032D6FEF-8B99-403D-ACB5-2CC88ACDE220}"/>
    <cellStyle name="Separador de milhares 2 19 2 7" xfId="37373" xr:uid="{5EC5FE32-BF50-499A-9634-7433D4F8B519}"/>
    <cellStyle name="Separador de milhares 2 19 3" xfId="26551" xr:uid="{5FF492E1-32A8-41E4-A5E2-2EB904EDD47F}"/>
    <cellStyle name="Separador de milhares 2 19 3 2" xfId="27285" xr:uid="{2B880F55-E583-42BF-A4F8-ACEB5E410BAB}"/>
    <cellStyle name="Separador de milhares 2 19 3 2 2" xfId="37974" xr:uid="{7A0D8045-1A89-492E-A3AD-95E3CC6307B4}"/>
    <cellStyle name="Separador de milhares 2 19 3 3" xfId="27920" xr:uid="{6922A019-E2EF-47B3-A119-EC98A9E52D88}"/>
    <cellStyle name="Separador de milhares 2 19 3 3 2" xfId="38547" xr:uid="{235A0C54-7E55-469C-8B5D-EB2D1024A763}"/>
    <cellStyle name="Separador de milhares 2 19 3 4" xfId="37356" xr:uid="{F14FE8E4-6A95-423F-85EC-77F9F94A3300}"/>
    <cellStyle name="Separador de milhares 2 19 4" xfId="26654" xr:uid="{2E608F85-7EAC-4FC5-8F82-F3DCB6CB9F64}"/>
    <cellStyle name="Separador de milhares 2 19 4 2" xfId="27990" xr:uid="{829B046A-2D6D-4B6A-AAF5-167FB89C9804}"/>
    <cellStyle name="Separador de milhares 2 19 4 2 2" xfId="38608" xr:uid="{5314DF06-3889-4FF9-82F9-097F5C127651}"/>
    <cellStyle name="Separador de milhares 2 19 4 3" xfId="37440" xr:uid="{7E0D5D23-723B-4CE9-918A-5595DFE1833B}"/>
    <cellStyle name="Separador de milhares 2 19 5" xfId="26655" xr:uid="{E17D1052-DD0E-4877-BF11-F302BB3A7094}"/>
    <cellStyle name="Separador de milhares 2 19 5 2" xfId="27347" xr:uid="{7D196B95-AF89-452F-9C0E-8E5E6E17DED5}"/>
    <cellStyle name="Separador de milhares 2 19 5 2 2" xfId="38026" xr:uid="{58F1F29F-C9D9-4713-8116-160914151A39}"/>
    <cellStyle name="Separador de milhares 2 19 5 3" xfId="27991" xr:uid="{2503A3C3-97FA-4AEB-A0B8-153C85599446}"/>
    <cellStyle name="Separador de milhares 2 19 5 3 2" xfId="38609" xr:uid="{75D3AEAC-A30C-4A9D-92DA-1989D07920F4}"/>
    <cellStyle name="Separador de milhares 2 19 5 4" xfId="37441" xr:uid="{7190F782-450C-46A1-A6E5-D45AA3854374}"/>
    <cellStyle name="Separador de milhares 2 19 6" xfId="26656" xr:uid="{7ABDC8B6-9332-4577-A2A9-B21B05C39633}"/>
    <cellStyle name="Separador de milhares 2 19 6 2" xfId="27348" xr:uid="{58EDC7FB-8CEE-4967-86BD-73FE72DC7B10}"/>
    <cellStyle name="Separador de milhares 2 19 6 2 2" xfId="38027" xr:uid="{9C3129A9-358F-495E-BCA7-84A638EC1335}"/>
    <cellStyle name="Separador de milhares 2 19 6 3" xfId="27992" xr:uid="{58C7FE42-00A7-468D-9C20-626D8A599A33}"/>
    <cellStyle name="Separador de milhares 2 19 6 3 2" xfId="38610" xr:uid="{E999B085-6ABD-4A14-9312-2D21D4EFCB60}"/>
    <cellStyle name="Separador de milhares 2 19 6 4" xfId="37442" xr:uid="{8E2F0634-3D73-4785-9EF7-51745179F7FD}"/>
    <cellStyle name="Separador de milhares 2 19 7" xfId="27114" xr:uid="{BA8D0296-CF6C-4D23-95CC-30D6445D8652}"/>
    <cellStyle name="Separador de milhares 2 19 7 2" xfId="37821" xr:uid="{D3DD1D56-2E44-41DE-B329-72909E8BE072}"/>
    <cellStyle name="Separador de milhares 2 19 8" xfId="27749" xr:uid="{D64D8CB4-6829-4F54-B090-9F08D7D265D7}"/>
    <cellStyle name="Separador de milhares 2 19 8 2" xfId="38394" xr:uid="{836EF0E5-BEDF-4341-8289-A568E9853020}"/>
    <cellStyle name="Separador de milhares 2 19 9" xfId="37250" xr:uid="{70480ADA-49CF-425D-A23F-51A303B27365}"/>
    <cellStyle name="Separador de milhares 2 2" xfId="101" xr:uid="{D748308E-564C-48C8-A54B-43CD1B4B7DCA}"/>
    <cellStyle name="Separador de milhares 2 2 10" xfId="2362" xr:uid="{24DD8CC9-3374-4115-A546-5B8FDA9C604D}"/>
    <cellStyle name="Separador de milhares 2 2 10 10" xfId="35328" xr:uid="{087E8CAF-ECBF-43A7-BD1B-0F96191DAFC6}"/>
    <cellStyle name="Separador de milhares 2 2 10 11" xfId="41872" xr:uid="{1F9A941C-E6F5-4E2A-B59B-894D4084DAE5}"/>
    <cellStyle name="Separador de milhares 2 2 10 12" xfId="43790" xr:uid="{09B3A682-3144-401D-943E-218EF475B342}"/>
    <cellStyle name="Separador de milhares 2 2 10 2" xfId="5203" xr:uid="{768EDBEC-E2BE-4209-9ECF-612C0E746500}"/>
    <cellStyle name="Separador de milhares 2 2 10 2 2" xfId="10000" xr:uid="{4DB57C16-9249-4E43-8EF2-2CAC23B22959}"/>
    <cellStyle name="Separador de milhares 2 2 10 2 3" xfId="30254" xr:uid="{C54A30AF-E43A-442F-AFB8-C4EE4525B53F}"/>
    <cellStyle name="Separador de milhares 2 2 10 2 4" xfId="39577" xr:uid="{FB2345FC-720E-433F-AC6B-697007DB4412}"/>
    <cellStyle name="Separador de milhares 2 2 10 3" xfId="11331" xr:uid="{37E2B0DA-2EEE-4DF8-B804-99A9B4FF8791}"/>
    <cellStyle name="Separador de milhares 2 2 10 4" xfId="13659" xr:uid="{1CECEB38-6812-4FB6-B50F-0151EA2A9810}"/>
    <cellStyle name="Separador de milhares 2 2 10 5" xfId="8144" xr:uid="{5818A676-39F7-4FD7-A251-8470BC0D443C}"/>
    <cellStyle name="Separador de milhares 2 2 10 6" xfId="16293" xr:uid="{A165D2A0-A6C9-49CC-B2FD-2B2202AFB6C0}"/>
    <cellStyle name="Separador de milhares 2 2 10 7" xfId="18568" xr:uid="{3087B4F3-5905-4F52-92E7-490B4CB3CE26}"/>
    <cellStyle name="Separador de milhares 2 2 10 8" xfId="20843" xr:uid="{0CC37BF6-73E0-4359-A0C8-97FFCD1A5282}"/>
    <cellStyle name="Separador de milhares 2 2 10 9" xfId="24454" xr:uid="{366EDDA0-F20C-4D32-8C23-864F59200DE4}"/>
    <cellStyle name="Separador de milhares 2 2 11" xfId="2927" xr:uid="{FAE0A63B-1BD6-4432-B1F0-FD9EF8B34372}"/>
    <cellStyle name="Separador de milhares 2 2 11 2" xfId="14106" xr:uid="{CF9D3756-38F8-464A-B14D-ECF8E7FC1DB4}"/>
    <cellStyle name="Separador de milhares 2 2 11 3" xfId="11806" xr:uid="{F9E1E134-B027-4699-92A6-E904273238AD}"/>
    <cellStyle name="Separador de milhares 2 2 11 4" xfId="24455" xr:uid="{E7EEDC5C-78E5-4870-B311-CB0BF1EDF7C2}"/>
    <cellStyle name="Separador de milhares 2 2 12" xfId="5770" xr:uid="{F4D91967-AAB2-42A3-BF9B-8B9DF0A795CD}"/>
    <cellStyle name="Separador de milhares 2 2 12 2" xfId="24456" xr:uid="{204D1AD4-0EDC-4D09-BE6C-41CEFF0B6A9D}"/>
    <cellStyle name="Separador de milhares 2 2 13" xfId="21408" xr:uid="{ED09D746-12DA-4FA5-A5B5-4EC04CBF57BC}"/>
    <cellStyle name="Separador de milhares 2 2 13 2" xfId="24457" xr:uid="{7B0DE6DF-E64C-4282-94B3-C8D582F152EA}"/>
    <cellStyle name="Separador de milhares 2 2 14" xfId="24458" xr:uid="{AE7A2564-CED0-4FAE-B46E-4BAA4B9D36D6}"/>
    <cellStyle name="Separador de milhares 2 2 15" xfId="26380" xr:uid="{894E30CB-F570-48D6-832B-64155B5427B9}"/>
    <cellStyle name="Separador de milhares 2 2 15 2" xfId="26657" xr:uid="{3306DEA8-953B-4E74-A10A-5A97777DDE65}"/>
    <cellStyle name="Separador de milhares 2 2 15 2 2" xfId="27349" xr:uid="{0818FD51-CDA4-4305-9BA1-CC474AA6A759}"/>
    <cellStyle name="Separador de milhares 2 2 15 2 2 2" xfId="38028" xr:uid="{BC889C0C-FC43-4B58-99B2-481FDD029D3D}"/>
    <cellStyle name="Separador de milhares 2 2 15 2 3" xfId="27993" xr:uid="{A6833E6B-3C66-4001-B255-EDD535BDA987}"/>
    <cellStyle name="Separador de milhares 2 2 15 2 3 2" xfId="38611" xr:uid="{561FBFE2-73B2-474A-BA8F-7CF7411DA7DB}"/>
    <cellStyle name="Separador de milhares 2 2 15 2 4" xfId="37443" xr:uid="{FBE79BBD-0E5D-4B89-BE37-3EC19DA09D12}"/>
    <cellStyle name="Separador de milhares 2 2 15 3" xfId="27115" xr:uid="{902ED2B4-F791-4263-8D35-CC6EAF3622C1}"/>
    <cellStyle name="Separador de milhares 2 2 15 3 2" xfId="37822" xr:uid="{844E188A-8B95-4D58-AA97-6D9F2FE338B4}"/>
    <cellStyle name="Separador de milhares 2 2 15 4" xfId="27750" xr:uid="{4F595197-42DF-4FBC-B3F0-4F2CD124DAAC}"/>
    <cellStyle name="Separador de milhares 2 2 15 4 2" xfId="38395" xr:uid="{54CD2944-FFE3-4C80-830D-4425623AC721}"/>
    <cellStyle name="Separador de milhares 2 2 15 5" xfId="37251" xr:uid="{ECE7C213-86FF-4775-8D9D-AA52C6F2BF1B}"/>
    <cellStyle name="Separador de milhares 2 2 16" xfId="26590" xr:uid="{C59901A5-6973-4286-99E8-D2781CFDC6D1}"/>
    <cellStyle name="Separador de milhares 2 2 16 2" xfId="27315" xr:uid="{45E560A8-3EC0-4528-9C59-16C431823C3C}"/>
    <cellStyle name="Separador de milhares 2 2 16 2 2" xfId="38001" xr:uid="{63F4337E-21AB-4B58-BEBE-141E8D8E0635}"/>
    <cellStyle name="Separador de milhares 2 2 16 3" xfId="27950" xr:uid="{D01C5054-D6F2-48A4-AF31-06F3A14D4873}"/>
    <cellStyle name="Separador de milhares 2 2 16 3 2" xfId="38574" xr:uid="{B7FD28F9-07EC-4821-BBCD-9621C124BB1F}"/>
    <cellStyle name="Separador de milhares 2 2 16 4" xfId="37390" xr:uid="{96B0357B-D9BB-4ADA-AC8F-8486BD08760B}"/>
    <cellStyle name="Separador de milhares 2 2 17" xfId="26599" xr:uid="{C68D1273-13BB-472D-AAB6-AFDD92945DBF}"/>
    <cellStyle name="Separador de milhares 2 2 17 2" xfId="27323" xr:uid="{6BD949CC-9BEF-494D-A642-96F2850E426E}"/>
    <cellStyle name="Separador de milhares 2 2 17 2 2" xfId="38008" xr:uid="{613B0454-E242-4865-BC05-7CF9ED05F134}"/>
    <cellStyle name="Separador de milhares 2 2 17 3" xfId="27958" xr:uid="{D9521D53-2FA7-434F-AA01-65AB280B849C}"/>
    <cellStyle name="Separador de milhares 2 2 17 3 2" xfId="38581" xr:uid="{B07E391A-7AA6-40E8-BC57-E5D5E28319D5}"/>
    <cellStyle name="Separador de milhares 2 2 17 4" xfId="37398" xr:uid="{59741DA1-E526-4908-BEF4-C0B6719F5C95}"/>
    <cellStyle name="Separador de milhares 2 2 18" xfId="24000" xr:uid="{CECA9C74-BC5A-44E5-B157-2B6AD37D3EC3}"/>
    <cellStyle name="Separador de milhares 2 2 19" xfId="30809" xr:uid="{94664705-9484-4806-AC9E-DB38BCA843E5}"/>
    <cellStyle name="Separador de milhares 2 2 2" xfId="122" xr:uid="{1A0178F7-B0DF-425F-B50A-3700540C8A16}"/>
    <cellStyle name="Separador de milhares 2 2 2 10" xfId="2948" xr:uid="{7BD3607F-1578-465F-86B9-8C73232B102E}"/>
    <cellStyle name="Separador de milhares 2 2 2 10 2" xfId="11827" xr:uid="{6F39A1EA-277D-4C65-B4C0-E2BE926EB3CC}"/>
    <cellStyle name="Separador de milhares 2 2 2 10 3" xfId="14123" xr:uid="{FD7BAD1C-1442-4944-B09C-1089C8642814}"/>
    <cellStyle name="Separador de milhares 2 2 2 10 4" xfId="6585" xr:uid="{C0A1059D-8B69-4FF7-B5A5-84076F71FD4F}"/>
    <cellStyle name="Separador de milhares 2 2 2 10 5" xfId="28458" xr:uid="{B6B4D2F3-8F7E-4FB1-8D52-96ADC98619FD}"/>
    <cellStyle name="Separador de milhares 2 2 2 10 6" xfId="39030" xr:uid="{A4A3F028-C381-4BB6-BB04-E88B76CBB88E}"/>
    <cellStyle name="Separador de milhares 2 2 2 11" xfId="3450" xr:uid="{1893C2D4-1347-4A8A-8647-C5E6C5B976FC}"/>
    <cellStyle name="Separador de milhares 2 2 2 11 2" xfId="8664" xr:uid="{31875B8B-523E-42D9-970D-4AB8AD10BAA6}"/>
    <cellStyle name="Separador de milhares 2 2 2 12" xfId="5791" xr:uid="{7A740E9F-360D-474D-ADF4-74B112AFB566}"/>
    <cellStyle name="Separador de milhares 2 2 2 13" xfId="12327" xr:uid="{A7829FB0-96C5-4D0C-BE47-9452EAC26CDD}"/>
    <cellStyle name="Separador de milhares 2 2 2 14" xfId="14540" xr:uid="{B6224982-9755-4A73-971D-64F0D6886118}"/>
    <cellStyle name="Separador de milhares 2 2 2 15" xfId="16815" xr:uid="{C61E669C-154E-4FB7-A4F7-C7D41EDB31A2}"/>
    <cellStyle name="Separador de milhares 2 2 2 16" xfId="19090" xr:uid="{A09ABA12-67E2-453C-90B0-A7254944249B}"/>
    <cellStyle name="Separador de milhares 2 2 2 17" xfId="21429" xr:uid="{85360F7D-A926-4691-A4CB-536AC40A4003}"/>
    <cellStyle name="Separador de milhares 2 2 2 18" xfId="24459" xr:uid="{0663CE54-F7F1-4074-BACB-92062972FD12}"/>
    <cellStyle name="Separador de milhares 2 2 2 19" xfId="30830" xr:uid="{DE8F309F-A217-44E5-B23B-0CD6AEF4D96B}"/>
    <cellStyle name="Separador de milhares 2 2 2 2" xfId="169" xr:uid="{5DA54EB6-44CB-49A2-A2A9-E8D47936E83C}"/>
    <cellStyle name="Separador de milhares 2 2 2 2 10" xfId="12400" xr:uid="{B034F076-B1ED-45CD-9285-EF8843246E51}"/>
    <cellStyle name="Separador de milhares 2 2 2 2 11" xfId="14656" xr:uid="{42997ABC-42F1-49C4-9DB9-9A347CA8A249}"/>
    <cellStyle name="Separador de milhares 2 2 2 2 12" xfId="16931" xr:uid="{6EFCE3E8-D71A-4101-84D2-4BA7550D0D98}"/>
    <cellStyle name="Separador de milhares 2 2 2 2 13" xfId="19206" xr:uid="{126A11D1-29B2-49AD-B282-7E9DA6BFA737}"/>
    <cellStyle name="Separador de milhares 2 2 2 2 14" xfId="21476" xr:uid="{9178963B-2CCD-431C-90BC-E40C4D5D1064}"/>
    <cellStyle name="Separador de milhares 2 2 2 2 15" xfId="28563" xr:uid="{2DED8665-22F1-49E2-ADFE-2C3896463E6B}"/>
    <cellStyle name="Separador de milhares 2 2 2 2 16" xfId="30877" xr:uid="{DF89FB3B-D35E-4408-9B76-E337E5E476B0}"/>
    <cellStyle name="Separador de milhares 2 2 2 2 17" xfId="33137" xr:uid="{87D89F37-2667-4F56-A5B4-FE0135C512A3}"/>
    <cellStyle name="Separador de milhares 2 2 2 2 18" xfId="806" xr:uid="{71B713BD-2AA2-4F15-8C6D-CA9686CD3B56}"/>
    <cellStyle name="Separador de milhares 2 2 2 2 19" xfId="39712" xr:uid="{ADC79945-9E4B-46C7-867A-47CE6EDFD520}"/>
    <cellStyle name="Separador de milhares 2 2 2 2 2" xfId="274" xr:uid="{8D92F28C-6D76-42F3-BE99-F926E6E10C46}"/>
    <cellStyle name="Separador de milhares 2 2 2 2 2 10" xfId="14761" xr:uid="{654F71C0-C438-430A-B8F5-C8757832FF73}"/>
    <cellStyle name="Separador de milhares 2 2 2 2 2 11" xfId="17036" xr:uid="{150C4A87-6950-4C95-8AA0-0E503F4617C0}"/>
    <cellStyle name="Separador de milhares 2 2 2 2 2 12" xfId="19311" xr:uid="{72341BA1-08B7-47E3-885D-78EAE282E126}"/>
    <cellStyle name="Separador de milhares 2 2 2 2 2 13" xfId="21581" xr:uid="{794406A1-8D32-4716-AD55-F243C2DB595B}"/>
    <cellStyle name="Separador de milhares 2 2 2 2 2 14" xfId="28668" xr:uid="{65C42D25-09CB-4CD1-AAB5-8976902B628E}"/>
    <cellStyle name="Separador de milhares 2 2 2 2 2 15" xfId="30982" xr:uid="{DA976E8F-6C16-4F4C-983C-E57240CA1A48}"/>
    <cellStyle name="Separador de milhares 2 2 2 2 2 16" xfId="33242" xr:uid="{3DA23E1D-5551-49DE-8C20-7B4FE641E0E5}"/>
    <cellStyle name="Separador de milhares 2 2 2 2 2 17" xfId="891" xr:uid="{4694FBD6-E55E-4649-824C-A4DEEF88CC8E}"/>
    <cellStyle name="Separador de milhares 2 2 2 2 2 18" xfId="39797" xr:uid="{4E6E9636-0E4F-489F-B47E-C91ED480E0C3}"/>
    <cellStyle name="Separador de milhares 2 2 2 2 2 19" xfId="40243" xr:uid="{48FD8244-AF16-4AC8-8A81-D9E44FA9BEAD}"/>
    <cellStyle name="Separador de milhares 2 2 2 2 2 2" xfId="646" xr:uid="{2F640A9F-A51F-4B25-A54C-212748F23D46}"/>
    <cellStyle name="Separador de milhares 2 2 2 2 2 2 10" xfId="19619" xr:uid="{E6900A93-FEA7-4F46-B8F3-065535498CB9}"/>
    <cellStyle name="Separador de milhares 2 2 2 2 2 2 11" xfId="21859" xr:uid="{B3629F2B-121D-46F9-B6A5-F04693D6CD96}"/>
    <cellStyle name="Separador de milhares 2 2 2 2 2 2 12" xfId="29053" xr:uid="{CAE6A860-A7B8-4C6F-8BFC-358EF01E9C9E}"/>
    <cellStyle name="Separador de milhares 2 2 2 2 2 2 13" xfId="31259" xr:uid="{421154DE-B585-4EC1-9F68-42A385D85B52}"/>
    <cellStyle name="Separador de milhares 2 2 2 2 2 2 14" xfId="33573" xr:uid="{02C2AF65-D4B4-484B-8E7E-373F0DEC1B2E}"/>
    <cellStyle name="Separador de milhares 2 2 2 2 2 2 15" xfId="1140" xr:uid="{58206F56-667B-40E6-8929-75DCC6BABB70}"/>
    <cellStyle name="Separador de milhares 2 2 2 2 2 2 16" xfId="40016" xr:uid="{1C7B1C97-BE29-46DB-BFCC-181B7ACE30A4}"/>
    <cellStyle name="Separador de milhares 2 2 2 2 2 2 17" xfId="40462" xr:uid="{9A34DD9F-529B-4FC7-AE7A-504AE736500F}"/>
    <cellStyle name="Separador de milhares 2 2 2 2 2 2 18" xfId="40913" xr:uid="{A3EE266C-E03C-494C-BA1E-7F8E4096C492}"/>
    <cellStyle name="Separador de milhares 2 2 2 2 2 2 19" xfId="42831" xr:uid="{81D3A580-03A2-42BB-BA7D-586EAAC15A80}"/>
    <cellStyle name="Separador de milhares 2 2 2 2 2 2 2" xfId="1992" xr:uid="{7219506B-4AC0-4E2D-A379-9254C96A04A1}"/>
    <cellStyle name="Separador de milhares 2 2 2 2 2 2 2 10" xfId="29893" xr:uid="{C941670D-8947-4B08-B73A-E119FEE77429}"/>
    <cellStyle name="Separador de milhares 2 2 2 2 2 2 2 11" xfId="31702" xr:uid="{2B26723C-D8B1-4F2B-81EB-3ECFA3551D5E}"/>
    <cellStyle name="Separador de milhares 2 2 2 2 2 2 2 12" xfId="34958" xr:uid="{75A21DB8-6F00-4507-9279-4640854F09C6}"/>
    <cellStyle name="Separador de milhares 2 2 2 2 2 2 2 13" xfId="41573" xr:uid="{97746E65-397D-4AEE-831B-A21496CEF005}"/>
    <cellStyle name="Separador de milhares 2 2 2 2 2 2 2 14" xfId="43491" xr:uid="{95D32953-8EA1-4E57-A328-1C2B28D4F27D}"/>
    <cellStyle name="Separador de milhares 2 2 2 2 2 2 2 2" xfId="4833" xr:uid="{72382178-E664-46F3-8723-E5D0C880037C}"/>
    <cellStyle name="Separador de milhares 2 2 2 2 2 2 2 2 2" xfId="9701" xr:uid="{C2780420-6387-46C8-8281-7179FC3B8D65}"/>
    <cellStyle name="Separador de milhares 2 2 2 2 2 2 2 2 3" xfId="23187" xr:uid="{FE197911-0D59-43E6-9469-43EDA5F6E515}"/>
    <cellStyle name="Separador de milhares 2 2 2 2 2 2 2 2 4" xfId="32583" xr:uid="{BBD98DC0-F127-4311-9B60-AE980E9E5EDE}"/>
    <cellStyle name="Separador de milhares 2 2 2 2 2 2 2 3" xfId="11032" xr:uid="{32148878-494D-4E34-8709-90BCFF0F438F}"/>
    <cellStyle name="Separador de milhares 2 2 2 2 2 2 2 4" xfId="13360" xr:uid="{3715E89B-D0F8-4641-A237-C9B020FFC204}"/>
    <cellStyle name="Separador de milhares 2 2 2 2 2 2 2 5" xfId="7774" xr:uid="{4B8BC4AF-9FBC-4703-B997-DE027B37276E}"/>
    <cellStyle name="Separador de milhares 2 2 2 2 2 2 2 6" xfId="15923" xr:uid="{A6255261-FDB8-45CC-9334-7EB8AD94BDF0}"/>
    <cellStyle name="Separador de milhares 2 2 2 2 2 2 2 7" xfId="18198" xr:uid="{25452028-513F-4566-99FD-1BEB21C25586}"/>
    <cellStyle name="Separador de milhares 2 2 2 2 2 2 2 8" xfId="20473" xr:uid="{C686B295-DB50-4871-A226-F0AE2296BCB7}"/>
    <cellStyle name="Separador de milhares 2 2 2 2 2 2 2 9" xfId="22306" xr:uid="{6113C5E9-6CA2-4233-9DBA-190CFE4650FD}"/>
    <cellStyle name="Separador de milhares 2 2 2 2 2 2 3" xfId="2812" xr:uid="{62C8494A-AF04-429F-9E92-53FB12C33283}"/>
    <cellStyle name="Separador de milhares 2 2 2 2 2 2 3 10" xfId="30699" xr:uid="{AA2D0340-FB9F-4233-9FE4-ABAF3833562E}"/>
    <cellStyle name="Separador de milhares 2 2 2 2 2 2 3 11" xfId="32140" xr:uid="{F8978F3C-10C9-49F5-917F-56EB14402C27}"/>
    <cellStyle name="Separador de milhares 2 2 2 2 2 2 3 12" xfId="35778" xr:uid="{2B161AB9-7F57-4C47-8905-DD3FE5C3BC4F}"/>
    <cellStyle name="Separador de milhares 2 2 2 2 2 2 3 13" xfId="42232" xr:uid="{273B8D1D-9C17-4A3B-B96E-29B4BA654228}"/>
    <cellStyle name="Separador de milhares 2 2 2 2 2 2 3 14" xfId="44150" xr:uid="{280DCE99-615B-41A9-91D4-3CE63B4482D1}"/>
    <cellStyle name="Separador de milhares 2 2 2 2 2 2 3 2" xfId="5653" xr:uid="{95BB4387-DD8B-47CE-8A45-EBA8135FAA62}"/>
    <cellStyle name="Separador de milhares 2 2 2 2 2 2 3 2 2" xfId="10360" xr:uid="{754563A0-83B6-430D-BF0A-4AF0939B36B8}"/>
    <cellStyle name="Separador de milhares 2 2 2 2 2 2 3 3" xfId="11691" xr:uid="{92422E7E-0F2D-45FC-934F-29428CD45B26}"/>
    <cellStyle name="Separador de milhares 2 2 2 2 2 2 3 4" xfId="14019" xr:uid="{DF61B9FB-3188-49DB-8AC9-633B39E31AAF}"/>
    <cellStyle name="Separador de milhares 2 2 2 2 2 2 3 5" xfId="8594" xr:uid="{D701C6F7-2224-4CFF-93FB-B2FFD43EA19D}"/>
    <cellStyle name="Separador de milhares 2 2 2 2 2 2 3 6" xfId="16743" xr:uid="{5F99E572-6898-498B-8A59-E7FCB56C6DC3}"/>
    <cellStyle name="Separador de milhares 2 2 2 2 2 2 3 7" xfId="19018" xr:uid="{04EE75DC-BC02-4C09-8304-9E70E666AF9E}"/>
    <cellStyle name="Separador de milhares 2 2 2 2 2 2 3 8" xfId="21293" xr:uid="{2A5BA800-551B-45DE-92B7-95771E6C32A4}"/>
    <cellStyle name="Separador de milhares 2 2 2 2 2 2 3 9" xfId="22744" xr:uid="{1183820F-0D1A-4D3D-8304-23E983C88D54}"/>
    <cellStyle name="Separador de milhares 2 2 2 2 2 2 4" xfId="3377" xr:uid="{429BBD7F-0169-418E-91E9-C54F55C657E0}"/>
    <cellStyle name="Separador de milhares 2 2 2 2 2 2 4 2" xfId="12256" xr:uid="{62D5FFF5-0922-4CB1-88C5-5F10E326A13F}"/>
    <cellStyle name="Separador de milhares 2 2 2 2 2 2 4 3" xfId="14466" xr:uid="{F843F032-856F-4492-B956-527BE9E376B2}"/>
    <cellStyle name="Separador de milhares 2 2 2 2 2 2 4 4" xfId="6965" xr:uid="{B6712201-1113-40A9-9D3D-21C1E2A332FB}"/>
    <cellStyle name="Separador de milhares 2 2 2 2 2 2 5" xfId="3979" xr:uid="{E6B81FC8-0675-4DEE-A857-A31F5E40BCB5}"/>
    <cellStyle name="Separador de milhares 2 2 2 2 2 2 5 2" xfId="9041" xr:uid="{E4283220-36E1-4F76-BB7E-B9AA09AE1679}"/>
    <cellStyle name="Separador de milhares 2 2 2 2 2 2 6" xfId="6229" xr:uid="{D1E8BB3B-82F6-420B-BB5B-F2F1604873D4}"/>
    <cellStyle name="Separador de milhares 2 2 2 2 2 2 7" xfId="12702" xr:uid="{2C7D6937-0810-4235-8365-2D86BE36CB64}"/>
    <cellStyle name="Separador de milhares 2 2 2 2 2 2 8" xfId="15069" xr:uid="{3AD38032-5CD9-4F32-89FE-3A8183B29356}"/>
    <cellStyle name="Separador de milhares 2 2 2 2 2 2 9" xfId="17344" xr:uid="{94FF69E1-6C48-4642-A0DF-56409BCD172B}"/>
    <cellStyle name="Separador de milhares 2 2 2 2 2 20" xfId="40696" xr:uid="{402A9048-3E48-439F-94C3-F04ED4D0DE50}"/>
    <cellStyle name="Separador de milhares 2 2 2 2 2 21" xfId="42607" xr:uid="{E06D070F-28A8-4E1D-B0ED-E1646842D068}"/>
    <cellStyle name="Separador de milhares 2 2 2 2 2 3" xfId="1395" xr:uid="{8572BA14-D77F-4F1E-821D-A8D7E57A2EF5}"/>
    <cellStyle name="Separador de milhares 2 2 2 2 2 3 10" xfId="19874" xr:uid="{1591D234-8319-4333-9E64-49D3C5F36AD5}"/>
    <cellStyle name="Separador de milhares 2 2 2 2 2 3 11" xfId="22087" xr:uid="{E3F9101E-577F-454B-B419-4851F2F28643}"/>
    <cellStyle name="Separador de milhares 2 2 2 2 2 3 12" xfId="29308" xr:uid="{9BC14D2A-C6FC-45DC-B446-C4A229252EA4}"/>
    <cellStyle name="Separador de milhares 2 2 2 2 2 3 13" xfId="31483" xr:uid="{9912DDD7-1E2F-4600-9DE1-0DF2623ED67A}"/>
    <cellStyle name="Separador de milhares 2 2 2 2 2 3 14" xfId="34360" xr:uid="{5C44C857-EF50-4D44-A942-7B18E17E5995}"/>
    <cellStyle name="Separador de milhares 2 2 2 2 2 3 15" xfId="41130" xr:uid="{E7621275-1CA3-420B-B907-6733F3093992}"/>
    <cellStyle name="Separador de milhares 2 2 2 2 2 3 16" xfId="43048" xr:uid="{D6270C63-7627-4997-AFD1-40AE85B6AD4F}"/>
    <cellStyle name="Separador de milhares 2 2 2 2 2 3 2" xfId="2247" xr:uid="{E6547BE5-4D9B-4126-B461-EF01E8F54881}"/>
    <cellStyle name="Separador de milhares 2 2 2 2 2 3 2 10" xfId="30148" xr:uid="{876B9248-DDBF-4557-8AD9-0E701A369B78}"/>
    <cellStyle name="Separador de milhares 2 2 2 2 2 3 2 11" xfId="32364" xr:uid="{39B8703B-78A4-448C-ABBD-3B578D5D164D}"/>
    <cellStyle name="Separador de milhares 2 2 2 2 2 3 2 12" xfId="35213" xr:uid="{956C4076-BE8B-42B3-BCDD-AAC58A40603F}"/>
    <cellStyle name="Separador de milhares 2 2 2 2 2 3 2 13" xfId="41790" xr:uid="{25C74C30-AF8F-4947-AF95-10ABEA5E6AE5}"/>
    <cellStyle name="Separador de milhares 2 2 2 2 2 3 2 14" xfId="43708" xr:uid="{7FDCCDBE-F4FA-4DC0-B94D-3CB3B154F452}"/>
    <cellStyle name="Separador de milhares 2 2 2 2 2 3 2 2" xfId="5088" xr:uid="{DFCD8E84-73AC-45E2-BDFE-2814FA4B7F7A}"/>
    <cellStyle name="Separador de milhares 2 2 2 2 2 3 2 2 2" xfId="9918" xr:uid="{BE44F3E4-6FA7-4218-82FB-558F8BC8BF57}"/>
    <cellStyle name="Separador de milhares 2 2 2 2 2 3 2 3" xfId="11249" xr:uid="{49FC2877-F849-460B-AD25-3B9E85B8359A}"/>
    <cellStyle name="Separador de milhares 2 2 2 2 2 3 2 4" xfId="13577" xr:uid="{B25B1B43-B791-4421-9164-37728B3CD717}"/>
    <cellStyle name="Separador de milhares 2 2 2 2 2 3 2 5" xfId="8029" xr:uid="{B1A5D157-6940-41EE-BE7A-B51AFB6915CA}"/>
    <cellStyle name="Separador de milhares 2 2 2 2 2 3 2 6" xfId="16178" xr:uid="{DB55ACF7-BC07-4678-A75E-BC9E9B90792E}"/>
    <cellStyle name="Separador de milhares 2 2 2 2 2 3 2 7" xfId="18453" xr:uid="{308C2642-F42E-47B7-90B4-2C0A31FE3DDA}"/>
    <cellStyle name="Separador de milhares 2 2 2 2 2 3 2 8" xfId="20728" xr:uid="{704BB6A0-EB1A-42DC-BB29-8D04B34B83D1}"/>
    <cellStyle name="Separador de milhares 2 2 2 2 2 3 2 9" xfId="22968" xr:uid="{5DF023AB-9EC7-46BD-97CD-F5BF339DD075}"/>
    <cellStyle name="Separador de milhares 2 2 2 2 2 3 3" xfId="4234" xr:uid="{17A10423-C7D8-4AC8-B687-C37CA928C353}"/>
    <cellStyle name="Separador de milhares 2 2 2 2 2 3 3 2" xfId="7182" xr:uid="{AE22FB1C-9105-4948-AA4E-B4DB88472CB9}"/>
    <cellStyle name="Separador de milhares 2 2 2 2 2 3 4" xfId="9258" xr:uid="{46F1EEFD-40BC-45EA-9AFC-4896DD7B0AC9}"/>
    <cellStyle name="Separador de milhares 2 2 2 2 2 3 5" xfId="10589" xr:uid="{E2089FF3-01D0-4406-84B4-500C7463E581}"/>
    <cellStyle name="Separador de milhares 2 2 2 2 2 3 6" xfId="12919" xr:uid="{40DE0C30-DD46-4B81-960A-A41AE75F6A21}"/>
    <cellStyle name="Separador de milhares 2 2 2 2 2 3 7" xfId="6507" xr:uid="{2ED53182-0845-4757-BBFC-55913E179F75}"/>
    <cellStyle name="Separador de milhares 2 2 2 2 2 3 8" xfId="15324" xr:uid="{E8E17B0A-4B10-4EDE-8609-AA40DF8A6F6C}"/>
    <cellStyle name="Separador de milhares 2 2 2 2 2 3 9" xfId="17599" xr:uid="{BDFE7D24-2B64-4587-A493-412F08CC4212}"/>
    <cellStyle name="Separador de milhares 2 2 2 2 2 4" xfId="1684" xr:uid="{3CA2AABD-5BB3-40C5-9F90-8A13E51DC0E0}"/>
    <cellStyle name="Separador de milhares 2 2 2 2 2 4 10" xfId="29590" xr:uid="{850C4A95-24BF-46F5-90A9-46181E287A4F}"/>
    <cellStyle name="Separador de milhares 2 2 2 2 2 4 11" xfId="31921" xr:uid="{CB47EF22-4ADC-439E-A707-A6DEF246A6E0}"/>
    <cellStyle name="Separador de milhares 2 2 2 2 2 4 12" xfId="34650" xr:uid="{08AE1F93-0F10-4E70-BCB9-BF32707C0FAC}"/>
    <cellStyle name="Separador de milhares 2 2 2 2 2 4 13" xfId="41356" xr:uid="{3EC6DE25-D100-4803-90BA-D9864980D379}"/>
    <cellStyle name="Separador de milhares 2 2 2 2 2 4 14" xfId="43274" xr:uid="{1F79E299-F734-4500-B4DF-23C0EA71CAFC}"/>
    <cellStyle name="Separador de milhares 2 2 2 2 2 4 2" xfId="4525" xr:uid="{A5E3589D-FFF7-48BB-8787-22ABCF1DEE67}"/>
    <cellStyle name="Separador de milhares 2 2 2 2 2 4 2 2" xfId="9484" xr:uid="{07CE517D-265E-4AC5-9A81-1C178A1458F9}"/>
    <cellStyle name="Separador de milhares 2 2 2 2 2 4 3" xfId="10815" xr:uid="{BFDCBB8C-E4A4-48AE-8FA1-98F84BF5F477}"/>
    <cellStyle name="Separador de milhares 2 2 2 2 2 4 4" xfId="13143" xr:uid="{7456780B-F3B1-4D59-AF62-AD12A2057112}"/>
    <cellStyle name="Separador de milhares 2 2 2 2 2 4 5" xfId="7466" xr:uid="{77D7ED89-3AD5-4396-8FFA-AAFD6B8453E7}"/>
    <cellStyle name="Separador de milhares 2 2 2 2 2 4 6" xfId="15615" xr:uid="{77D4997C-D644-4B13-938E-0AE3D3F61E98}"/>
    <cellStyle name="Separador de milhares 2 2 2 2 2 4 7" xfId="17890" xr:uid="{D9AD396C-1CAF-4F42-B2BC-99619FED01A6}"/>
    <cellStyle name="Separador de milhares 2 2 2 2 2 4 8" xfId="20165" xr:uid="{4CF8E400-F22D-4640-9AD2-2108527B686C}"/>
    <cellStyle name="Separador de milhares 2 2 2 2 2 4 9" xfId="22525" xr:uid="{E8E2BD58-4331-415A-9F95-6FAD51016C69}"/>
    <cellStyle name="Separador de milhares 2 2 2 2 2 5" xfId="2535" xr:uid="{1A3D2123-D0C1-4D0F-8BAF-227AFA5AA798}"/>
    <cellStyle name="Separador de milhares 2 2 2 2 2 5 10" xfId="35501" xr:uid="{D94AEAA2-A149-4B02-907C-CDC1F84EA8C1}"/>
    <cellStyle name="Separador de milhares 2 2 2 2 2 5 11" xfId="42013" xr:uid="{B8359030-3E7C-4E2E-82B4-1D18CD1574B7}"/>
    <cellStyle name="Separador de milhares 2 2 2 2 2 5 12" xfId="43931" xr:uid="{43DFF2EE-F929-4754-888B-4E466A832FF2}"/>
    <cellStyle name="Separador de milhares 2 2 2 2 2 5 2" xfId="5376" xr:uid="{FFC97C2D-13F3-42F4-9A6C-EA1CAADD08AF}"/>
    <cellStyle name="Separador de milhares 2 2 2 2 2 5 2 2" xfId="10141" xr:uid="{57372542-F14C-4B1B-90E1-C0ADF35CBC69}"/>
    <cellStyle name="Separador de milhares 2 2 2 2 2 5 3" xfId="11472" xr:uid="{0D424D8A-683B-4985-ABD7-3ADC2601AD84}"/>
    <cellStyle name="Separador de milhares 2 2 2 2 2 5 4" xfId="13800" xr:uid="{A657417B-CE4C-4978-9368-91917CEFAC6E}"/>
    <cellStyle name="Separador de milhares 2 2 2 2 2 5 5" xfId="8317" xr:uid="{3697D68E-3225-4763-9D3E-2DC29862BCFC}"/>
    <cellStyle name="Separador de milhares 2 2 2 2 2 5 6" xfId="16466" xr:uid="{C91337AE-86F9-414B-B000-EFCA28C9D5C1}"/>
    <cellStyle name="Separador de milhares 2 2 2 2 2 5 7" xfId="18741" xr:uid="{EC240F8F-7867-4C4C-9567-B4AC00445392}"/>
    <cellStyle name="Separador de milhares 2 2 2 2 2 5 8" xfId="21016" xr:uid="{48E3BE6C-D3E7-406C-A268-89C71B82BC23}"/>
    <cellStyle name="Separador de milhares 2 2 2 2 2 5 9" xfId="30427" xr:uid="{EEAD2A71-8F03-4909-AB2C-CE3D672D67CD}"/>
    <cellStyle name="Separador de milhares 2 2 2 2 2 6" xfId="3100" xr:uid="{308C4CCD-2CEA-4175-94E4-276C86B973A7}"/>
    <cellStyle name="Separador de milhares 2 2 2 2 2 6 2" xfId="11979" xr:uid="{C45A87C9-EE60-4323-947A-D018D531DEBE}"/>
    <cellStyle name="Separador de milhares 2 2 2 2 2 6 3" xfId="14247" xr:uid="{69BCEBE9-3233-45C1-9E13-191E48647BBF}"/>
    <cellStyle name="Separador de milhares 2 2 2 2 2 6 4" xfId="6748" xr:uid="{F4D23DBE-1A73-46C2-91E7-78E393F1F11B}"/>
    <cellStyle name="Separador de milhares 2 2 2 2 2 7" xfId="3671" xr:uid="{03691630-9077-490C-949A-E8CCEA2F360C}"/>
    <cellStyle name="Separador de milhares 2 2 2 2 2 7 2" xfId="8824" xr:uid="{D581789A-6C8B-4F2C-8953-8EC6E8B4A26B}"/>
    <cellStyle name="Separador de milhares 2 2 2 2 2 8" xfId="5943" xr:uid="{A57CFFEF-11A2-4E12-AAC4-384F8A7BC63D}"/>
    <cellStyle name="Separador de milhares 2 2 2 2 2 9" xfId="12485" xr:uid="{45C149F9-AF1D-451B-A8F8-890314D92849}"/>
    <cellStyle name="Separador de milhares 2 2 2 2 20" xfId="40158" xr:uid="{D8D54F6C-1684-46DB-B1AB-987B412A44DC}"/>
    <cellStyle name="Separador de milhares 2 2 2 2 21" xfId="40611" xr:uid="{59153690-63F1-4181-A460-95EF61E5D462}"/>
    <cellStyle name="Separador de milhares 2 2 2 2 22" xfId="42522" xr:uid="{C466E751-3ED3-4907-BC72-458C52FBADD0}"/>
    <cellStyle name="Separador de milhares 2 2 2 2 3" xfId="561" xr:uid="{09B940D9-F2C0-4B74-A6EC-FCA11DF19F67}"/>
    <cellStyle name="Separador de milhares 2 2 2 2 3 10" xfId="19515" xr:uid="{835F70CF-E9A0-400C-85D2-0EAAA13A4B37}"/>
    <cellStyle name="Separador de milhares 2 2 2 2 3 11" xfId="21774" xr:uid="{70F326A4-E5ED-427E-A564-7E43F182CBBF}"/>
    <cellStyle name="Separador de milhares 2 2 2 2 3 12" xfId="28949" xr:uid="{1394399A-6330-4E3A-83B2-820698B4A197}"/>
    <cellStyle name="Separador de milhares 2 2 2 2 3 13" xfId="31174" xr:uid="{B05ADE9C-D25F-4930-AB91-423863A1C783}"/>
    <cellStyle name="Separador de milhares 2 2 2 2 3 14" xfId="33488" xr:uid="{981E81C3-12B6-4799-91A3-4C2BFD52C463}"/>
    <cellStyle name="Separador de milhares 2 2 2 2 3 15" xfId="1036" xr:uid="{C18E28D0-9A17-480B-A67E-A228F4045A50}"/>
    <cellStyle name="Separador de milhares 2 2 2 2 3 16" xfId="39931" xr:uid="{B82D5A00-5204-459C-99E5-ABC33EF885A9}"/>
    <cellStyle name="Separador de milhares 2 2 2 2 3 17" xfId="40377" xr:uid="{962FD9E5-8A32-4A22-A259-18ECC39E262A}"/>
    <cellStyle name="Separador de milhares 2 2 2 2 3 18" xfId="40828" xr:uid="{D2A2720F-C542-4A61-BFA7-49F2A4B730F9}"/>
    <cellStyle name="Separador de milhares 2 2 2 2 3 19" xfId="42746" xr:uid="{5163C6FB-5CA4-4A0E-9ABE-30AB4EAAF369}"/>
    <cellStyle name="Separador de milhares 2 2 2 2 3 2" xfId="1888" xr:uid="{E1FEF043-BC21-4BA8-A705-E07FB335BB7C}"/>
    <cellStyle name="Separador de milhares 2 2 2 2 3 2 10" xfId="29789" xr:uid="{265003F0-D382-4A56-B5B6-6C0F10E21B78}"/>
    <cellStyle name="Separador de milhares 2 2 2 2 3 2 11" xfId="31617" xr:uid="{97C6F60A-323B-43E8-9208-0374C816C156}"/>
    <cellStyle name="Separador de milhares 2 2 2 2 3 2 12" xfId="34854" xr:uid="{E8A6492F-189D-4E29-BC65-74D6E570E159}"/>
    <cellStyle name="Separador de milhares 2 2 2 2 3 2 13" xfId="41488" xr:uid="{717154FC-A38E-402A-9D85-20A0DF054BA3}"/>
    <cellStyle name="Separador de milhares 2 2 2 2 3 2 14" xfId="43406" xr:uid="{42F5E2E3-C455-45D4-A188-41108304B933}"/>
    <cellStyle name="Separador de milhares 2 2 2 2 3 2 2" xfId="4729" xr:uid="{A943544A-DBAC-4AB9-B5B6-BFB4E10B357C}"/>
    <cellStyle name="Separador de milhares 2 2 2 2 3 2 2 2" xfId="9616" xr:uid="{AE489FE2-7A29-498E-9C27-40C6EF224197}"/>
    <cellStyle name="Separador de milhares 2 2 2 2 3 2 2 3" xfId="23102" xr:uid="{B4EBEEDF-F4E8-4646-8A26-9DC647226BB2}"/>
    <cellStyle name="Separador de milhares 2 2 2 2 3 2 2 4" xfId="32498" xr:uid="{59A85DAA-2ED2-4609-8293-0CAFE670A35E}"/>
    <cellStyle name="Separador de milhares 2 2 2 2 3 2 3" xfId="10947" xr:uid="{4374A6EA-F2AC-4A16-AD27-ED649AA5B03E}"/>
    <cellStyle name="Separador de milhares 2 2 2 2 3 2 4" xfId="13275" xr:uid="{E769CB22-3463-4886-9965-2F29818F41E9}"/>
    <cellStyle name="Separador de milhares 2 2 2 2 3 2 5" xfId="7670" xr:uid="{93027037-5243-4869-90DB-18D63012C9E0}"/>
    <cellStyle name="Separador de milhares 2 2 2 2 3 2 6" xfId="15819" xr:uid="{D847DAA4-F158-421B-B4FF-98A6E96C80A7}"/>
    <cellStyle name="Separador de milhares 2 2 2 2 3 2 7" xfId="18094" xr:uid="{6AA7AB3B-4F02-4A18-95B6-8DAA3C6D76E5}"/>
    <cellStyle name="Separador de milhares 2 2 2 2 3 2 8" xfId="20369" xr:uid="{0676ADFA-B670-4AA3-B133-AC2982AF964D}"/>
    <cellStyle name="Separador de milhares 2 2 2 2 3 2 9" xfId="22221" xr:uid="{BBB182CA-5E90-4526-A883-69C8AF4B38FF}"/>
    <cellStyle name="Separador de milhares 2 2 2 2 3 3" xfId="2727" xr:uid="{651E3436-4EFE-4227-AA61-ACC521B59111}"/>
    <cellStyle name="Separador de milhares 2 2 2 2 3 3 10" xfId="30614" xr:uid="{3E25C9A8-BCCA-4ABD-8703-59E1A6791AF8}"/>
    <cellStyle name="Separador de milhares 2 2 2 2 3 3 11" xfId="32055" xr:uid="{C9D6B222-1CFE-423A-AF32-B934445063DC}"/>
    <cellStyle name="Separador de milhares 2 2 2 2 3 3 12" xfId="35693" xr:uid="{E6ABF1BA-A501-403D-95A6-18106B4B309D}"/>
    <cellStyle name="Separador de milhares 2 2 2 2 3 3 13" xfId="42147" xr:uid="{8AFB7730-2465-45BE-84F4-19AAD8315B36}"/>
    <cellStyle name="Separador de milhares 2 2 2 2 3 3 14" xfId="44065" xr:uid="{3558694A-4E9B-4B83-B99D-38D43CED2D28}"/>
    <cellStyle name="Separador de milhares 2 2 2 2 3 3 2" xfId="5568" xr:uid="{95890C56-57C6-49E9-AB04-125009BA8C60}"/>
    <cellStyle name="Separador de milhares 2 2 2 2 3 3 2 2" xfId="10275" xr:uid="{DCEC97DA-CDFC-4AC7-AC10-3CED02B9B841}"/>
    <cellStyle name="Separador de milhares 2 2 2 2 3 3 3" xfId="11606" xr:uid="{C1F3874C-42A6-4965-A980-D5C1F3E160F0}"/>
    <cellStyle name="Separador de milhares 2 2 2 2 3 3 4" xfId="13934" xr:uid="{9AF9C245-22D6-4570-94FF-A7908D5A457D}"/>
    <cellStyle name="Separador de milhares 2 2 2 2 3 3 5" xfId="8509" xr:uid="{99885D47-97ED-409B-8529-AEC69628EE7E}"/>
    <cellStyle name="Separador de milhares 2 2 2 2 3 3 6" xfId="16658" xr:uid="{A4FF0D28-99D1-43FD-8D14-67CB1160BBF2}"/>
    <cellStyle name="Separador de milhares 2 2 2 2 3 3 7" xfId="18933" xr:uid="{160AEBB1-0F4B-4CF6-8D77-5264823E8A66}"/>
    <cellStyle name="Separador de milhares 2 2 2 2 3 3 8" xfId="21208" xr:uid="{960E6073-A287-4BAB-85C0-A76981F8E0AC}"/>
    <cellStyle name="Separador de milhares 2 2 2 2 3 3 9" xfId="22659" xr:uid="{2967EAEE-09DC-42D8-BC10-17814C7B165D}"/>
    <cellStyle name="Separador de milhares 2 2 2 2 3 4" xfId="3292" xr:uid="{6656A33F-B0D9-4CB0-ADC4-1FDA5102C0E1}"/>
    <cellStyle name="Separador de milhares 2 2 2 2 3 4 2" xfId="12171" xr:uid="{94EEA6B7-AD5C-4D2E-852B-A5AE71CD5AAE}"/>
    <cellStyle name="Separador de milhares 2 2 2 2 3 4 3" xfId="14381" xr:uid="{164817EA-BE21-49D8-B80D-89A438B46656}"/>
    <cellStyle name="Separador de milhares 2 2 2 2 3 4 4" xfId="6880" xr:uid="{45FAD07B-B509-4C92-9B67-44D9F619E6DB}"/>
    <cellStyle name="Separador de milhares 2 2 2 2 3 5" xfId="3875" xr:uid="{B7D8C165-9166-43EC-ABF7-662409432510}"/>
    <cellStyle name="Separador de milhares 2 2 2 2 3 5 2" xfId="8956" xr:uid="{73F02759-B5BB-467D-9721-F727BDCB8AA8}"/>
    <cellStyle name="Separador de milhares 2 2 2 2 3 6" xfId="6144" xr:uid="{437121B7-E2F5-4D20-A31C-F96D86072D7D}"/>
    <cellStyle name="Separador de milhares 2 2 2 2 3 7" xfId="12617" xr:uid="{1B3024E5-65E6-44CB-86DC-DD5843A4E810}"/>
    <cellStyle name="Separador de milhares 2 2 2 2 3 8" xfId="14965" xr:uid="{9CCAB551-B5DD-48BF-A943-F3169B62B3FB}"/>
    <cellStyle name="Separador de milhares 2 2 2 2 3 9" xfId="17240" xr:uid="{FF2B186C-D627-4CD0-AAD8-ACEFC084D0F1}"/>
    <cellStyle name="Separador de milhares 2 2 2 2 4" xfId="1291" xr:uid="{1ECFEFC3-2079-420F-97FC-4E7899520F2D}"/>
    <cellStyle name="Separador de milhares 2 2 2 2 4 10" xfId="19770" xr:uid="{A6D56991-BD1F-4AB0-90ED-6173791D85CE}"/>
    <cellStyle name="Separador de milhares 2 2 2 2 4 11" xfId="22002" xr:uid="{36DF3B68-4162-4D11-8610-63A3301FD4C2}"/>
    <cellStyle name="Separador de milhares 2 2 2 2 4 12" xfId="29204" xr:uid="{26385A65-2EEF-4464-981E-BB51E55CAEC2}"/>
    <cellStyle name="Separador de milhares 2 2 2 2 4 13" xfId="31398" xr:uid="{66BCFA77-D013-4C9E-9773-5B928BDB0149}"/>
    <cellStyle name="Separador de milhares 2 2 2 2 4 14" xfId="34256" xr:uid="{68E3FCAF-7470-4929-85D6-866770AC4886}"/>
    <cellStyle name="Separador de milhares 2 2 2 2 4 15" xfId="41045" xr:uid="{7F9A1496-0640-4C6D-9EF0-1B61D4FC1279}"/>
    <cellStyle name="Separador de milhares 2 2 2 2 4 16" xfId="42963" xr:uid="{F43D994F-3B7C-49CC-AD2A-0F7294C5BCF2}"/>
    <cellStyle name="Separador de milhares 2 2 2 2 4 2" xfId="2143" xr:uid="{F6EFA1DB-EFBF-4118-8692-4DF3BDCC53D5}"/>
    <cellStyle name="Separador de milhares 2 2 2 2 4 2 10" xfId="30044" xr:uid="{CE551B21-4888-43D5-8425-9321B7B0D68F}"/>
    <cellStyle name="Separador de milhares 2 2 2 2 4 2 11" xfId="32279" xr:uid="{943C8544-81A0-437E-B0E6-4F6D80BAE7B2}"/>
    <cellStyle name="Separador de milhares 2 2 2 2 4 2 12" xfId="35109" xr:uid="{CFE2C3DC-46AC-48EA-A158-4B1F5474429D}"/>
    <cellStyle name="Separador de milhares 2 2 2 2 4 2 13" xfId="41705" xr:uid="{069390FD-65F0-4ABD-9F9E-67EA08166303}"/>
    <cellStyle name="Separador de milhares 2 2 2 2 4 2 14" xfId="43623" xr:uid="{8D518235-85A6-4A65-B33A-A9DE73FD50D6}"/>
    <cellStyle name="Separador de milhares 2 2 2 2 4 2 2" xfId="4984" xr:uid="{4E540F09-D70B-478B-B00E-AC4C72302D9D}"/>
    <cellStyle name="Separador de milhares 2 2 2 2 4 2 2 2" xfId="9833" xr:uid="{D74902BE-7739-43A6-8820-95FA9069E422}"/>
    <cellStyle name="Separador de milhares 2 2 2 2 4 2 3" xfId="11164" xr:uid="{FDEEAE4C-B1B8-4689-BC8C-A05368DF2F35}"/>
    <cellStyle name="Separador de milhares 2 2 2 2 4 2 4" xfId="13492" xr:uid="{5A95B941-130D-4D70-B8BB-E3456D01F08C}"/>
    <cellStyle name="Separador de milhares 2 2 2 2 4 2 5" xfId="7925" xr:uid="{4DE0A050-96BD-4AC4-A6FB-E87E449127E5}"/>
    <cellStyle name="Separador de milhares 2 2 2 2 4 2 6" xfId="16074" xr:uid="{D34CC0DB-6006-49E8-A832-935D18AA1D19}"/>
    <cellStyle name="Separador de milhares 2 2 2 2 4 2 7" xfId="18349" xr:uid="{BBD916D8-EF25-422C-BC5E-70F5804133ED}"/>
    <cellStyle name="Separador de milhares 2 2 2 2 4 2 8" xfId="20624" xr:uid="{7A90F7CB-0ED4-43C7-A207-96B2782D3FF4}"/>
    <cellStyle name="Separador de milhares 2 2 2 2 4 2 9" xfId="22883" xr:uid="{71148CA3-5279-448B-A6EC-67340CEF643D}"/>
    <cellStyle name="Separador de milhares 2 2 2 2 4 3" xfId="4130" xr:uid="{37B8666A-055B-4368-8C12-8B7C711F18ED}"/>
    <cellStyle name="Separador de milhares 2 2 2 2 4 3 2" xfId="7097" xr:uid="{7B6152F6-5907-49E1-BDAA-D002F86E6DEC}"/>
    <cellStyle name="Separador de milhares 2 2 2 2 4 4" xfId="9173" xr:uid="{D7211F5F-0A8F-47FD-A632-62C823B59C5D}"/>
    <cellStyle name="Separador de milhares 2 2 2 2 4 5" xfId="10504" xr:uid="{9E0478D2-1ACA-4DC5-81DC-C6B034DB567A}"/>
    <cellStyle name="Separador de milhares 2 2 2 2 4 6" xfId="12834" xr:uid="{2EE0525D-ACAD-44CC-B3BF-42DCA5878A62}"/>
    <cellStyle name="Separador de milhares 2 2 2 2 4 7" xfId="6403" xr:uid="{952083BB-C59E-4A03-9BBC-CC10E982D1B2}"/>
    <cellStyle name="Separador de milhares 2 2 2 2 4 8" xfId="15220" xr:uid="{D8CF69BD-1915-417C-974B-D2100797372D}"/>
    <cellStyle name="Separador de milhares 2 2 2 2 4 9" xfId="17495" xr:uid="{B94A8D22-C3D9-4B7A-818A-1B61CF941717}"/>
    <cellStyle name="Separador de milhares 2 2 2 2 5" xfId="1579" xr:uid="{3580C369-F3BA-47DF-9480-1E12B024B8AA}"/>
    <cellStyle name="Separador de milhares 2 2 2 2 5 10" xfId="29485" xr:uid="{E146BA19-A258-41D1-AD9A-28D684DB9251}"/>
    <cellStyle name="Separador de milhares 2 2 2 2 5 11" xfId="31836" xr:uid="{EAE80505-F89A-4CD3-A168-5549BE90EF5D}"/>
    <cellStyle name="Separador de milhares 2 2 2 2 5 12" xfId="34545" xr:uid="{05D8458D-8247-4959-824F-CE626882B14A}"/>
    <cellStyle name="Separador de milhares 2 2 2 2 5 13" xfId="41271" xr:uid="{815A2234-636E-47BC-96B1-51EED67B27E3}"/>
    <cellStyle name="Separador de milhares 2 2 2 2 5 14" xfId="43189" xr:uid="{126D77A8-F216-4B9B-8892-3F0EF035D529}"/>
    <cellStyle name="Separador de milhares 2 2 2 2 5 2" xfId="4420" xr:uid="{1C124C67-756E-4C19-A645-B5DE9CD17881}"/>
    <cellStyle name="Separador de milhares 2 2 2 2 5 2 2" xfId="9399" xr:uid="{62BD866A-C432-48D1-AB7C-7B881A49039B}"/>
    <cellStyle name="Separador de milhares 2 2 2 2 5 3" xfId="10730" xr:uid="{60824FE9-5A06-4CDE-9B37-F4AC98D5DB4D}"/>
    <cellStyle name="Separador de milhares 2 2 2 2 5 4" xfId="13058" xr:uid="{E718DEFD-ED44-4D58-B4FD-1B4782BE3BF5}"/>
    <cellStyle name="Separador de milhares 2 2 2 2 5 5" xfId="7361" xr:uid="{60F3858B-859F-4F19-B936-271A1EF56458}"/>
    <cellStyle name="Separador de milhares 2 2 2 2 5 6" xfId="15510" xr:uid="{24F77953-A3E3-430D-9A92-D337CB18EA3A}"/>
    <cellStyle name="Separador de milhares 2 2 2 2 5 7" xfId="17785" xr:uid="{33E19318-595D-4FB1-9C62-A49AD111B1BB}"/>
    <cellStyle name="Separador de milhares 2 2 2 2 5 8" xfId="20060" xr:uid="{05EE93D6-423F-4A41-9C83-A1D99C3E1F13}"/>
    <cellStyle name="Separador de milhares 2 2 2 2 5 9" xfId="22440" xr:uid="{A9135AC3-1C7F-4632-A5C4-86EB9784CBF1}"/>
    <cellStyle name="Separador de milhares 2 2 2 2 6" xfId="2430" xr:uid="{6C1D44A0-317B-414A-9655-D226F6F843AA}"/>
    <cellStyle name="Separador de milhares 2 2 2 2 6 10" xfId="35396" xr:uid="{CEE4BA9C-1BBB-4862-AED0-19A88E9DE404}"/>
    <cellStyle name="Separador de milhares 2 2 2 2 6 11" xfId="41928" xr:uid="{325715E0-AD3F-4BDA-A0BE-C14AF74B1855}"/>
    <cellStyle name="Separador de milhares 2 2 2 2 6 12" xfId="43846" xr:uid="{AB32508E-C9A4-46D5-BEEE-602C4F4E729B}"/>
    <cellStyle name="Separador de milhares 2 2 2 2 6 2" xfId="5271" xr:uid="{84A5DC89-56BF-4383-8224-8FE163FE319A}"/>
    <cellStyle name="Separador de milhares 2 2 2 2 6 2 2" xfId="10056" xr:uid="{CDDCF9E9-2602-4D6B-8340-45AB3F4B3022}"/>
    <cellStyle name="Separador de milhares 2 2 2 2 6 3" xfId="11387" xr:uid="{D6C4CAB8-3EF9-442B-B9ED-A73007D71B6B}"/>
    <cellStyle name="Separador de milhares 2 2 2 2 6 4" xfId="13715" xr:uid="{BD582881-1631-4B36-A741-FB2E3A373943}"/>
    <cellStyle name="Separador de milhares 2 2 2 2 6 5" xfId="8212" xr:uid="{5911511A-7101-49C3-8DE6-4DB5322382DD}"/>
    <cellStyle name="Separador de milhares 2 2 2 2 6 6" xfId="16361" xr:uid="{EAAD37A5-B4BC-4D3C-88CB-9C470FA002A4}"/>
    <cellStyle name="Separador de milhares 2 2 2 2 6 7" xfId="18636" xr:uid="{237C7F81-865B-4C80-9E08-0F69AEBA5C1E}"/>
    <cellStyle name="Separador de milhares 2 2 2 2 6 8" xfId="20911" xr:uid="{C7A83509-BABE-4B58-9DA0-9AB6813C6D6C}"/>
    <cellStyle name="Separador de milhares 2 2 2 2 6 9" xfId="30322" xr:uid="{5EB4A0B1-04AD-4BB4-8106-389A244FD40A}"/>
    <cellStyle name="Separador de milhares 2 2 2 2 7" xfId="2995" xr:uid="{86FE7220-ADBA-4105-A61F-1550B38AD4EE}"/>
    <cellStyle name="Separador de milhares 2 2 2 2 7 2" xfId="11874" xr:uid="{F5C423F4-8B14-4A1A-8877-997DDA6E4E51}"/>
    <cellStyle name="Separador de milhares 2 2 2 2 7 3" xfId="14162" xr:uid="{CE32FED6-499F-410F-B500-09CBF6D1D1BF}"/>
    <cellStyle name="Separador de milhares 2 2 2 2 7 4" xfId="6663" xr:uid="{AF99476F-871C-4F36-B4B7-AD2A8ED360DA}"/>
    <cellStyle name="Separador de milhares 2 2 2 2 8" xfId="3566" xr:uid="{6375FDB2-3187-4901-8EDE-E58B598B80B4}"/>
    <cellStyle name="Separador de milhares 2 2 2 2 8 2" xfId="8739" xr:uid="{D3E65391-0B96-4A2E-846B-E2BBA8D805AF}"/>
    <cellStyle name="Separador de milhares 2 2 2 2 9" xfId="5838" xr:uid="{60FB89F2-B51D-4487-B4F1-9C9DEFBAA5DC}"/>
    <cellStyle name="Separador de milhares 2 2 2 20" xfId="33090" xr:uid="{C503A6C1-BB36-4822-8D4B-B6306A5A6135}"/>
    <cellStyle name="Separador de milhares 2 2 2 21" xfId="725" xr:uid="{DD26E768-0E33-45D0-B7D1-9C48C9D743F6}"/>
    <cellStyle name="Separador de milhares 2 2 2 22" xfId="39673" xr:uid="{5D2761C0-E992-45CB-8935-4614155EB5AC}"/>
    <cellStyle name="Separador de milhares 2 2 2 23" xfId="40119" xr:uid="{78258C70-5F5C-43F8-997E-52A9E0E87784}"/>
    <cellStyle name="Separador de milhares 2 2 2 24" xfId="40535" xr:uid="{AFC5B12E-1C14-49A2-9D3E-35B09E263C4F}"/>
    <cellStyle name="Separador de milhares 2 2 2 25" xfId="42375" xr:uid="{91B6ED35-28AC-4070-9531-EBE865AA2468}"/>
    <cellStyle name="Separador de milhares 2 2 2 26" xfId="42446" xr:uid="{6C636B46-94E9-4A4F-A748-A55F21434147}"/>
    <cellStyle name="Separador de milhares 2 2 2 3" xfId="227" xr:uid="{D7AAF76A-3E23-437F-ACB1-461ABB4AAEE8}"/>
    <cellStyle name="Separador de milhares 2 2 2 3 10" xfId="14714" xr:uid="{D6B443BD-4681-4545-B979-654EF58C893B}"/>
    <cellStyle name="Separador de milhares 2 2 2 3 11" xfId="16989" xr:uid="{3A36A4BD-6B0A-4787-93E6-055F400012FA}"/>
    <cellStyle name="Separador de milhares 2 2 2 3 12" xfId="19264" xr:uid="{6C4028FF-9446-4836-9C51-E191F9A9CC42}"/>
    <cellStyle name="Separador de milhares 2 2 2 3 13" xfId="21534" xr:uid="{40D06817-AE10-4813-A682-4725C6FD0693}"/>
    <cellStyle name="Separador de milhares 2 2 2 3 14" xfId="28621" xr:uid="{627A0320-2AC1-451A-B505-1AF064E7D26C}"/>
    <cellStyle name="Separador de milhares 2 2 2 3 15" xfId="30935" xr:uid="{A567B612-DC02-497F-B49C-20589DBF1732}"/>
    <cellStyle name="Separador de milhares 2 2 2 3 16" xfId="33195" xr:uid="{0E5D4511-8381-4DB3-ACBB-09B8319C9D17}"/>
    <cellStyle name="Separador de milhares 2 2 2 3 17" xfId="852" xr:uid="{529C112D-BF1E-405A-B215-9739721722CE}"/>
    <cellStyle name="Separador de milhares 2 2 2 3 18" xfId="39758" xr:uid="{DDDCA517-FD81-4054-B90D-DD4F666725B8}"/>
    <cellStyle name="Separador de milhares 2 2 2 3 19" xfId="40204" xr:uid="{4D28C430-6A73-46C9-96D8-D0D187AE3AA7}"/>
    <cellStyle name="Separador de milhares 2 2 2 3 2" xfId="607" xr:uid="{79585648-95E2-45ED-849C-7A3A8B433665}"/>
    <cellStyle name="Separador de milhares 2 2 2 3 2 10" xfId="19572" xr:uid="{7AAE30C6-1753-4BBE-8F04-BA128D2942A5}"/>
    <cellStyle name="Separador de milhares 2 2 2 3 2 11" xfId="21820" xr:uid="{E1336C20-4DF4-4123-A5CF-9333CDF389A9}"/>
    <cellStyle name="Separador de milhares 2 2 2 3 2 12" xfId="29006" xr:uid="{49736B5B-7FAC-4A2B-B95B-18739A87BA01}"/>
    <cellStyle name="Separador de milhares 2 2 2 3 2 13" xfId="31220" xr:uid="{01B7E305-EB5A-4888-91F4-4B669D9F692D}"/>
    <cellStyle name="Separador de milhares 2 2 2 3 2 14" xfId="33534" xr:uid="{93600872-68CE-41D2-8C9D-912996ABD14D}"/>
    <cellStyle name="Separador de milhares 2 2 2 3 2 15" xfId="1093" xr:uid="{1086E410-A337-458C-A4C7-295FB234093D}"/>
    <cellStyle name="Separador de milhares 2 2 2 3 2 16" xfId="39977" xr:uid="{682306BF-41B0-4909-A682-3E5BADC0C7D7}"/>
    <cellStyle name="Separador de milhares 2 2 2 3 2 17" xfId="40423" xr:uid="{663F6E77-5D9B-4EE9-88F6-F31C8ACFA58F}"/>
    <cellStyle name="Separador de milhares 2 2 2 3 2 18" xfId="40874" xr:uid="{CE11FD8A-9354-4B8C-8376-CF99AF7F612E}"/>
    <cellStyle name="Separador de milhares 2 2 2 3 2 19" xfId="42792" xr:uid="{8F577E7D-F1D8-4896-8EDA-C5A68BDDD7E3}"/>
    <cellStyle name="Separador de milhares 2 2 2 3 2 2" xfId="1945" xr:uid="{411D5B8D-C726-458B-A6C8-D1EA3C39761A}"/>
    <cellStyle name="Separador de milhares 2 2 2 3 2 2 10" xfId="29846" xr:uid="{DD46D2F5-C8FF-4ABA-B686-504142ECF409}"/>
    <cellStyle name="Separador de milhares 2 2 2 3 2 2 11" xfId="31663" xr:uid="{4D77406E-5CFB-4A6C-AF6E-81B13E5C49C1}"/>
    <cellStyle name="Separador de milhares 2 2 2 3 2 2 12" xfId="34911" xr:uid="{F9A95072-C24E-4F11-A78A-7E1F2CDCA086}"/>
    <cellStyle name="Separador de milhares 2 2 2 3 2 2 13" xfId="41534" xr:uid="{8B8A6705-E538-4EA8-90F5-9E80644CC754}"/>
    <cellStyle name="Separador de milhares 2 2 2 3 2 2 14" xfId="43452" xr:uid="{52D54BF1-4994-4784-91E3-602BB741068B}"/>
    <cellStyle name="Separador de milhares 2 2 2 3 2 2 2" xfId="4786" xr:uid="{343E73B4-4475-4ECB-A5A1-D5F203D9C3F9}"/>
    <cellStyle name="Separador de milhares 2 2 2 3 2 2 2 2" xfId="9662" xr:uid="{5538DC0B-6824-4D7E-ADEF-35B14746CE7B}"/>
    <cellStyle name="Separador de milhares 2 2 2 3 2 2 2 3" xfId="23148" xr:uid="{51FECFCF-2889-4208-AFCE-5142478A60F0}"/>
    <cellStyle name="Separador de milhares 2 2 2 3 2 2 2 4" xfId="32544" xr:uid="{12C09298-E840-41F8-BEF4-3276406282A0}"/>
    <cellStyle name="Separador de milhares 2 2 2 3 2 2 3" xfId="10993" xr:uid="{73CDAD69-6F13-48F3-9E5F-AFFB5F203EEE}"/>
    <cellStyle name="Separador de milhares 2 2 2 3 2 2 4" xfId="13321" xr:uid="{EA422342-3828-4AC8-B95F-9B95787E4801}"/>
    <cellStyle name="Separador de milhares 2 2 2 3 2 2 5" xfId="7727" xr:uid="{F5B1BDF5-E1EE-4F63-AA5C-44C421450290}"/>
    <cellStyle name="Separador de milhares 2 2 2 3 2 2 6" xfId="15876" xr:uid="{9E5CA74F-3B57-4147-9FB2-2D1A8DB09CA2}"/>
    <cellStyle name="Separador de milhares 2 2 2 3 2 2 7" xfId="18151" xr:uid="{357A84C8-7862-44B5-AD23-3DAA68CAB4A1}"/>
    <cellStyle name="Separador de milhares 2 2 2 3 2 2 8" xfId="20426" xr:uid="{3C8BF287-3B4E-4D3C-8CF8-9A1B36321411}"/>
    <cellStyle name="Separador de milhares 2 2 2 3 2 2 9" xfId="22267" xr:uid="{125EB5F5-F63C-42D0-BFFF-C86F123AA823}"/>
    <cellStyle name="Separador de milhares 2 2 2 3 2 3" xfId="2773" xr:uid="{7AB927A3-CB8F-4DED-B32B-C921A6D69FA1}"/>
    <cellStyle name="Separador de milhares 2 2 2 3 2 3 10" xfId="30660" xr:uid="{39F978DA-AB81-45AB-8421-366C9E4161CD}"/>
    <cellStyle name="Separador de milhares 2 2 2 3 2 3 11" xfId="32101" xr:uid="{13B2D972-9FF0-45F0-892A-861EAE88CE1B}"/>
    <cellStyle name="Separador de milhares 2 2 2 3 2 3 12" xfId="35739" xr:uid="{0E8E9FA1-E541-4E52-AFE2-FFEE402B28CC}"/>
    <cellStyle name="Separador de milhares 2 2 2 3 2 3 13" xfId="42193" xr:uid="{20C5BDED-F52A-4CE1-B574-7C8811FAC181}"/>
    <cellStyle name="Separador de milhares 2 2 2 3 2 3 14" xfId="44111" xr:uid="{6A237D14-851F-4383-9083-693EEE5C2A57}"/>
    <cellStyle name="Separador de milhares 2 2 2 3 2 3 2" xfId="5614" xr:uid="{178D680C-DE57-465B-98DE-060321B7CF3C}"/>
    <cellStyle name="Separador de milhares 2 2 2 3 2 3 2 2" xfId="10321" xr:uid="{5520BBD0-F85E-4C6E-9A4B-671D0FC0D04C}"/>
    <cellStyle name="Separador de milhares 2 2 2 3 2 3 3" xfId="11652" xr:uid="{20DDA28D-46E8-4039-A8DF-8029E9908135}"/>
    <cellStyle name="Separador de milhares 2 2 2 3 2 3 4" xfId="13980" xr:uid="{1F98745E-FFD2-4278-AD2F-3900B8550303}"/>
    <cellStyle name="Separador de milhares 2 2 2 3 2 3 5" xfId="8555" xr:uid="{86B9DC12-B727-489C-ABC9-3FD2597422BB}"/>
    <cellStyle name="Separador de milhares 2 2 2 3 2 3 6" xfId="16704" xr:uid="{B31D3520-6B55-47C3-80E2-140D0D62B821}"/>
    <cellStyle name="Separador de milhares 2 2 2 3 2 3 7" xfId="18979" xr:uid="{ACB0328C-BD07-44CD-AE57-DD50F4C05750}"/>
    <cellStyle name="Separador de milhares 2 2 2 3 2 3 8" xfId="21254" xr:uid="{B0C4727F-F4A5-4165-A567-D7B5CCB526D4}"/>
    <cellStyle name="Separador de milhares 2 2 2 3 2 3 9" xfId="22705" xr:uid="{7C9EC3F8-B64A-4C84-ACE0-A1851CDFFF01}"/>
    <cellStyle name="Separador de milhares 2 2 2 3 2 4" xfId="3338" xr:uid="{A448779D-4D34-4B70-A752-01C2F989E2BB}"/>
    <cellStyle name="Separador de milhares 2 2 2 3 2 4 2" xfId="12217" xr:uid="{C72AC2BB-1A67-49A9-A0AF-7EB5C328C200}"/>
    <cellStyle name="Separador de milhares 2 2 2 3 2 4 3" xfId="14427" xr:uid="{88EEE94B-C424-4D24-8F65-01F9DB9AA264}"/>
    <cellStyle name="Separador de milhares 2 2 2 3 2 4 4" xfId="6926" xr:uid="{279F8994-6C77-42BE-B347-3EDDF775F364}"/>
    <cellStyle name="Separador de milhares 2 2 2 3 2 5" xfId="3932" xr:uid="{F600C4A0-BAFA-4139-90BA-06DD2F312216}"/>
    <cellStyle name="Separador de milhares 2 2 2 3 2 5 2" xfId="9002" xr:uid="{4B26FB22-BFFC-4A4E-A3A6-65779B9F89C8}"/>
    <cellStyle name="Separador de milhares 2 2 2 3 2 6" xfId="6190" xr:uid="{ECEB127A-4E6E-4A06-AAE7-CF87765E82D8}"/>
    <cellStyle name="Separador de milhares 2 2 2 3 2 7" xfId="12663" xr:uid="{8B518275-1F2C-4426-8AE2-94E63E1A7C74}"/>
    <cellStyle name="Separador de milhares 2 2 2 3 2 8" xfId="15022" xr:uid="{121D911B-91F3-45CF-9CB5-B989BAD62811}"/>
    <cellStyle name="Separador de milhares 2 2 2 3 2 9" xfId="17297" xr:uid="{D6657D93-A05F-40AD-924A-C8C3C9E4C3E3}"/>
    <cellStyle name="Separador de milhares 2 2 2 3 20" xfId="40657" xr:uid="{ECCE9BDA-59EC-4365-B822-A7FB619CBA49}"/>
    <cellStyle name="Separador de milhares 2 2 2 3 21" xfId="42568" xr:uid="{2596CB72-A4C8-4C36-9979-FC0EC2834B76}"/>
    <cellStyle name="Separador de milhares 2 2 2 3 3" xfId="1348" xr:uid="{DB705525-F2E4-41AA-96BD-17CCF974C88B}"/>
    <cellStyle name="Separador de milhares 2 2 2 3 3 10" xfId="19827" xr:uid="{518A8B59-6968-4398-A537-1EC4D5478668}"/>
    <cellStyle name="Separador de milhares 2 2 2 3 3 11" xfId="22048" xr:uid="{418C7FB8-5C84-438E-9915-E2E7D5918677}"/>
    <cellStyle name="Separador de milhares 2 2 2 3 3 12" xfId="29261" xr:uid="{24BE69C9-C6F4-470E-8CB7-A159B23FF1C3}"/>
    <cellStyle name="Separador de milhares 2 2 2 3 3 13" xfId="31444" xr:uid="{D6A7C4E2-B2E7-4453-BC06-F615ADE43501}"/>
    <cellStyle name="Separador de milhares 2 2 2 3 3 14" xfId="34313" xr:uid="{5950508C-C2A4-4751-8BE6-8BE75F6E4B64}"/>
    <cellStyle name="Separador de milhares 2 2 2 3 3 15" xfId="41091" xr:uid="{64208488-4A80-4A9A-8CB7-FEC2540B30F9}"/>
    <cellStyle name="Separador de milhares 2 2 2 3 3 16" xfId="43009" xr:uid="{20C2FEF3-C621-41B2-B2B2-615AB4E0A236}"/>
    <cellStyle name="Separador de milhares 2 2 2 3 3 2" xfId="2200" xr:uid="{FC09C297-8943-467F-9BB6-FEE8A237F6FF}"/>
    <cellStyle name="Separador de milhares 2 2 2 3 3 2 10" xfId="30101" xr:uid="{3D51C78F-D158-4474-9357-056A06C8C8AD}"/>
    <cellStyle name="Separador de milhares 2 2 2 3 3 2 11" xfId="32325" xr:uid="{B2FB402A-B807-4B97-A350-D02DEA0242C0}"/>
    <cellStyle name="Separador de milhares 2 2 2 3 3 2 12" xfId="35166" xr:uid="{3FF9C3D3-7FA0-49CF-BAD0-DC5C83290D46}"/>
    <cellStyle name="Separador de milhares 2 2 2 3 3 2 13" xfId="41751" xr:uid="{A063D0B8-A03A-46F5-9752-E45BE9A1AC44}"/>
    <cellStyle name="Separador de milhares 2 2 2 3 3 2 14" xfId="43669" xr:uid="{7B0D454A-245B-4314-9F70-423B8599739D}"/>
    <cellStyle name="Separador de milhares 2 2 2 3 3 2 2" xfId="5041" xr:uid="{7C5011FC-3D7E-4877-AEF3-66D6EC2BA7FF}"/>
    <cellStyle name="Separador de milhares 2 2 2 3 3 2 2 2" xfId="9879" xr:uid="{0881AB2D-5587-4906-92E9-9F490461AD9B}"/>
    <cellStyle name="Separador de milhares 2 2 2 3 3 2 3" xfId="11210" xr:uid="{9D2B6EE1-F0C7-414A-B5CE-E541BD4AF9A4}"/>
    <cellStyle name="Separador de milhares 2 2 2 3 3 2 4" xfId="13538" xr:uid="{BACACB37-02E7-41B7-9B84-A64331EDD6A1}"/>
    <cellStyle name="Separador de milhares 2 2 2 3 3 2 5" xfId="7982" xr:uid="{CA518A4F-68F4-41A2-9800-54E4E12DC75F}"/>
    <cellStyle name="Separador de milhares 2 2 2 3 3 2 6" xfId="16131" xr:uid="{1E09BBCB-5292-4781-8630-82C5603FCDD0}"/>
    <cellStyle name="Separador de milhares 2 2 2 3 3 2 7" xfId="18406" xr:uid="{5DD69025-9116-4546-87DA-2EFBC26653D7}"/>
    <cellStyle name="Separador de milhares 2 2 2 3 3 2 8" xfId="20681" xr:uid="{6EC9302E-E431-4716-A6C1-D95EBF6F584B}"/>
    <cellStyle name="Separador de milhares 2 2 2 3 3 2 9" xfId="22929" xr:uid="{F1DE230D-F3B6-4889-B64E-95FF08242095}"/>
    <cellStyle name="Separador de milhares 2 2 2 3 3 3" xfId="4187" xr:uid="{F79E8E40-CB10-4F76-9483-8A32CB89C723}"/>
    <cellStyle name="Separador de milhares 2 2 2 3 3 3 2" xfId="7143" xr:uid="{0D8677F6-DBD6-40F1-A64D-865BA29CD687}"/>
    <cellStyle name="Separador de milhares 2 2 2 3 3 4" xfId="9219" xr:uid="{D3C37EE2-683A-4365-9B13-AE7DC5D136B3}"/>
    <cellStyle name="Separador de milhares 2 2 2 3 3 5" xfId="10550" xr:uid="{E7048637-6D12-4DAE-B03D-8BCA19F02773}"/>
    <cellStyle name="Separador de milhares 2 2 2 3 3 6" xfId="12880" xr:uid="{1672634C-4921-401A-BB79-1B3D801A227D}"/>
    <cellStyle name="Separador de milhares 2 2 2 3 3 7" xfId="6460" xr:uid="{F80883BB-EC36-4570-8A26-091CCF3DF45D}"/>
    <cellStyle name="Separador de milhares 2 2 2 3 3 8" xfId="15277" xr:uid="{9187067B-B383-43CD-BE9E-EA2FBA687779}"/>
    <cellStyle name="Separador de milhares 2 2 2 3 3 9" xfId="17552" xr:uid="{EAD3F68B-4750-4C17-A903-4F932B0935AB}"/>
    <cellStyle name="Separador de milhares 2 2 2 3 4" xfId="1637" xr:uid="{37EFFC45-BB43-4B9E-BD94-9887E1366C6D}"/>
    <cellStyle name="Separador de milhares 2 2 2 3 4 10" xfId="29543" xr:uid="{231A6B01-79B6-4637-8AAC-8F262CF2C1B8}"/>
    <cellStyle name="Separador de milhares 2 2 2 3 4 11" xfId="31882" xr:uid="{0A52092B-5DBD-4315-B14F-E7C307098DE4}"/>
    <cellStyle name="Separador de milhares 2 2 2 3 4 12" xfId="34603" xr:uid="{2C45585B-34C2-40E8-8738-CFF9B7A45E7B}"/>
    <cellStyle name="Separador de milhares 2 2 2 3 4 13" xfId="41317" xr:uid="{5865F60F-4AFA-4C42-ADC9-CBCFD51588F9}"/>
    <cellStyle name="Separador de milhares 2 2 2 3 4 14" xfId="43235" xr:uid="{23D85EA7-A72B-4181-90AC-2B1FD5C2BB61}"/>
    <cellStyle name="Separador de milhares 2 2 2 3 4 2" xfId="4478" xr:uid="{A6172866-5114-4E34-9F84-2C4498690F89}"/>
    <cellStyle name="Separador de milhares 2 2 2 3 4 2 2" xfId="9445" xr:uid="{22F1269E-C030-47E6-A73B-3DA82AA6086C}"/>
    <cellStyle name="Separador de milhares 2 2 2 3 4 3" xfId="10776" xr:uid="{6E0EE569-B643-4E87-89E5-1BAF76315A8D}"/>
    <cellStyle name="Separador de milhares 2 2 2 3 4 4" xfId="13104" xr:uid="{312C43B3-E1A1-43FD-970F-393A397AC630}"/>
    <cellStyle name="Separador de milhares 2 2 2 3 4 5" xfId="7419" xr:uid="{1A466018-ED84-4D33-A3D1-92910D3D1A13}"/>
    <cellStyle name="Separador de milhares 2 2 2 3 4 6" xfId="15568" xr:uid="{E050B64B-0FBC-49D2-858F-25B1D5B7CE03}"/>
    <cellStyle name="Separador de milhares 2 2 2 3 4 7" xfId="17843" xr:uid="{C021F73F-3096-496C-BA28-C75B40E3FEA1}"/>
    <cellStyle name="Separador de milhares 2 2 2 3 4 8" xfId="20118" xr:uid="{2D4B3040-6991-4E27-87BA-FB5E5BE7A4D2}"/>
    <cellStyle name="Separador de milhares 2 2 2 3 4 9" xfId="22486" xr:uid="{F5C12EE7-26FA-4092-982B-0130544DC946}"/>
    <cellStyle name="Separador de milhares 2 2 2 3 5" xfId="2488" xr:uid="{2BD25866-EDAE-41CD-81B7-460ACFFE0723}"/>
    <cellStyle name="Separador de milhares 2 2 2 3 5 10" xfId="35454" xr:uid="{A12FE1B0-3F39-4427-A7A3-62D44EDF552D}"/>
    <cellStyle name="Separador de milhares 2 2 2 3 5 11" xfId="41974" xr:uid="{4712A7C2-44E8-439E-8E02-88853CFC53BB}"/>
    <cellStyle name="Separador de milhares 2 2 2 3 5 12" xfId="43892" xr:uid="{08D4806D-E635-4306-9E60-A3716C71AE2C}"/>
    <cellStyle name="Separador de milhares 2 2 2 3 5 2" xfId="5329" xr:uid="{2B24E851-BBD4-4BC5-8558-94ACAB827602}"/>
    <cellStyle name="Separador de milhares 2 2 2 3 5 2 2" xfId="10102" xr:uid="{1687607A-4387-452A-A378-4330E8908FE7}"/>
    <cellStyle name="Separador de milhares 2 2 2 3 5 3" xfId="11433" xr:uid="{36E8D404-BB94-4DA2-9840-D0B3FF8FF081}"/>
    <cellStyle name="Separador de milhares 2 2 2 3 5 4" xfId="13761" xr:uid="{558C1ADF-DD68-45DD-9F23-71E4E688383A}"/>
    <cellStyle name="Separador de milhares 2 2 2 3 5 5" xfId="8270" xr:uid="{C12551D4-EBF8-4142-A3A3-C6B00740A2FE}"/>
    <cellStyle name="Separador de milhares 2 2 2 3 5 6" xfId="16419" xr:uid="{196C0DC5-4C62-4A9B-B3C4-2F74F138E06D}"/>
    <cellStyle name="Separador de milhares 2 2 2 3 5 7" xfId="18694" xr:uid="{F1B5220F-A09B-495A-9A16-19C5EFECE0DC}"/>
    <cellStyle name="Separador de milhares 2 2 2 3 5 8" xfId="20969" xr:uid="{9B829CEF-7256-4BDC-AC82-72FD1CF61A44}"/>
    <cellStyle name="Separador de milhares 2 2 2 3 5 9" xfId="30380" xr:uid="{88EB869C-FBE1-41C8-AB62-7EA8CD4A7C81}"/>
    <cellStyle name="Separador de milhares 2 2 2 3 6" xfId="3053" xr:uid="{4EB9E4FE-EA7E-48F7-B2F1-684D6CD3E9F4}"/>
    <cellStyle name="Separador de milhares 2 2 2 3 6 2" xfId="11932" xr:uid="{64054C5E-38C9-42EC-A3FD-7686E7BA078D}"/>
    <cellStyle name="Separador de milhares 2 2 2 3 6 3" xfId="14208" xr:uid="{C2F615C4-63AA-41B1-8D75-80A223C132EE}"/>
    <cellStyle name="Separador de milhares 2 2 2 3 6 4" xfId="6709" xr:uid="{52447372-F7D8-49AE-A934-C744FD8E5F5A}"/>
    <cellStyle name="Separador de milhares 2 2 2 3 7" xfId="3624" xr:uid="{5DFE8417-0B72-48F9-92C9-0BEEA03EDF94}"/>
    <cellStyle name="Separador de milhares 2 2 2 3 7 2" xfId="8785" xr:uid="{B74F340F-793A-44F9-BF07-6BFB3C5AD5B5}"/>
    <cellStyle name="Separador de milhares 2 2 2 3 8" xfId="5896" xr:uid="{4AAD6992-8231-4E13-9AF1-98FA2A7A0BA2}"/>
    <cellStyle name="Separador de milhares 2 2 2 3 9" xfId="12446" xr:uid="{154D6DF2-2CBE-4AC0-9C83-47541C6AC25A}"/>
    <cellStyle name="Separador de milhares 2 2 2 4" xfId="470" xr:uid="{C9B3ACD0-857E-4AAC-9564-FEDF9D581E8F}"/>
    <cellStyle name="Separador de milhares 2 2 2 4 10" xfId="14864" xr:uid="{F8DF92FF-3142-43BB-8313-6E8044843288}"/>
    <cellStyle name="Separador de milhares 2 2 2 4 11" xfId="17139" xr:uid="{1F9E0253-A5F1-44AC-8D98-24DC2709888F}"/>
    <cellStyle name="Separador de milhares 2 2 2 4 12" xfId="19414" xr:uid="{8DF85655-01C8-49C6-B50B-3FACF402F04C}"/>
    <cellStyle name="Separador de milhares 2 2 2 4 13" xfId="21685" xr:uid="{FFC212FB-8569-4F25-9D1B-00EC0B015C7F}"/>
    <cellStyle name="Separador de milhares 2 2 2 4 14" xfId="28848" xr:uid="{F75D18CB-40CD-468C-A20E-2876283EFD63}"/>
    <cellStyle name="Separador de milhares 2 2 2 4 15" xfId="31085" xr:uid="{7F0CE195-148C-484C-A9A1-A6787A13C400}"/>
    <cellStyle name="Separador de milhares 2 2 2 4 16" xfId="33397" xr:uid="{9E170120-35C2-4803-9F40-9B7167F7AECE}"/>
    <cellStyle name="Separador de milhares 2 2 2 4 17" xfId="939" xr:uid="{534CD42C-C956-4307-BEA3-189DC8A3339C}"/>
    <cellStyle name="Separador de milhares 2 2 2 4 18" xfId="39844" xr:uid="{F7EB29FA-09DD-48B8-860C-CE94C87C9A0E}"/>
    <cellStyle name="Separador de milhares 2 2 2 4 19" xfId="40290" xr:uid="{62D3DDCB-0DFF-4FFF-A6FD-27A3509E1963}"/>
    <cellStyle name="Separador de milhares 2 2 2 4 2" xfId="693" xr:uid="{9B60908A-8F6D-4E2D-A7C0-76493B0CADEF}"/>
    <cellStyle name="Separador de milhares 2 2 2 4 2 10" xfId="19671" xr:uid="{2B62B2EE-49F7-4671-BDAC-7E94867F0546}"/>
    <cellStyle name="Separador de milhares 2 2 2 4 2 11" xfId="21906" xr:uid="{0A34A9E7-EDB8-47B7-A099-F9F26168D78B}"/>
    <cellStyle name="Separador de milhares 2 2 2 4 2 12" xfId="29105" xr:uid="{7DB9B523-C46C-4928-BE3F-6A1C1546D06B}"/>
    <cellStyle name="Separador de milhares 2 2 2 4 2 13" xfId="31306" xr:uid="{82C0087D-7E08-4E49-A340-AFCEE03F63F5}"/>
    <cellStyle name="Separador de milhares 2 2 2 4 2 14" xfId="33620" xr:uid="{A225C27E-66CE-43BD-A613-135AD041BDA3}"/>
    <cellStyle name="Separador de milhares 2 2 2 4 2 15" xfId="1192" xr:uid="{37FA7694-E20C-4A98-88D5-F099830A03A9}"/>
    <cellStyle name="Separador de milhares 2 2 2 4 2 16" xfId="40063" xr:uid="{AC5B1E84-A21B-41C3-954F-C9B836F90B88}"/>
    <cellStyle name="Separador de milhares 2 2 2 4 2 17" xfId="40509" xr:uid="{9E2CD79D-F537-40E0-B587-763CB54E078E}"/>
    <cellStyle name="Separador de milhares 2 2 2 4 2 18" xfId="40960" xr:uid="{B16BF3D2-908E-4151-AA23-2FCACD1DBD77}"/>
    <cellStyle name="Separador de milhares 2 2 2 4 2 19" xfId="42878" xr:uid="{4AFBD292-72A5-4004-A158-FC1D13763EE6}"/>
    <cellStyle name="Separador de milhares 2 2 2 4 2 2" xfId="2044" xr:uid="{FB9A4388-6F41-4492-A6A8-BB6B83DE5CF8}"/>
    <cellStyle name="Separador de milhares 2 2 2 4 2 2 10" xfId="29945" xr:uid="{C6B8D56B-9EE1-403D-93B4-C743F84B9841}"/>
    <cellStyle name="Separador de milhares 2 2 2 4 2 2 11" xfId="31749" xr:uid="{A02F1D31-7F2C-4301-A41C-77447DBDDFC6}"/>
    <cellStyle name="Separador de milhares 2 2 2 4 2 2 12" xfId="35010" xr:uid="{482D7B2C-2E27-426C-AC8B-0970153356A0}"/>
    <cellStyle name="Separador de milhares 2 2 2 4 2 2 13" xfId="41620" xr:uid="{0A74C6FF-5ECE-4521-98E1-36D3645A9E56}"/>
    <cellStyle name="Separador de milhares 2 2 2 4 2 2 14" xfId="43538" xr:uid="{F9286F3D-1C2F-4C09-BC4A-B58FA7CA1C79}"/>
    <cellStyle name="Separador de milhares 2 2 2 4 2 2 2" xfId="4885" xr:uid="{9007DE22-C651-46E7-91B0-848C2D058F9A}"/>
    <cellStyle name="Separador de milhares 2 2 2 4 2 2 2 2" xfId="9748" xr:uid="{CB2CEEE2-EED4-43DA-9E68-105A4279E894}"/>
    <cellStyle name="Separador de milhares 2 2 2 4 2 2 2 3" xfId="23234" xr:uid="{BA4ABE9B-C421-443F-8EB6-3E5ACE14DF65}"/>
    <cellStyle name="Separador de milhares 2 2 2 4 2 2 2 4" xfId="32630" xr:uid="{7E4C610E-3B77-49F5-89AC-5E42826BF7B8}"/>
    <cellStyle name="Separador de milhares 2 2 2 4 2 2 3" xfId="11079" xr:uid="{0679A9E1-036A-47CA-ABD3-781F01C55181}"/>
    <cellStyle name="Separador de milhares 2 2 2 4 2 2 4" xfId="13407" xr:uid="{2C88BA3B-8FDC-40EB-B9D9-C9DCD266C321}"/>
    <cellStyle name="Separador de milhares 2 2 2 4 2 2 5" xfId="7826" xr:uid="{F48623B3-B304-4007-AF80-FF9A8D1E833D}"/>
    <cellStyle name="Separador de milhares 2 2 2 4 2 2 6" xfId="15975" xr:uid="{010AE92C-CE79-47C0-87DA-8EBA4CCFC5FD}"/>
    <cellStyle name="Separador de milhares 2 2 2 4 2 2 7" xfId="18250" xr:uid="{A585EED6-1F9B-4556-86E6-62209FFC2B1E}"/>
    <cellStyle name="Separador de milhares 2 2 2 4 2 2 8" xfId="20525" xr:uid="{E8CA6103-77EF-4D5B-8917-3B969D510903}"/>
    <cellStyle name="Separador de milhares 2 2 2 4 2 2 9" xfId="22353" xr:uid="{8A0CDBC4-8BBA-4F88-ABA2-4C5C26087C65}"/>
    <cellStyle name="Separador de milhares 2 2 2 4 2 3" xfId="2859" xr:uid="{0F06AE60-ADD1-452F-BF87-9856428D9B81}"/>
    <cellStyle name="Separador de milhares 2 2 2 4 2 3 10" xfId="30746" xr:uid="{DAA1135F-62C5-45FB-925A-A524614BEBAD}"/>
    <cellStyle name="Separador de milhares 2 2 2 4 2 3 11" xfId="32187" xr:uid="{0EE9C053-22B1-46E2-AD77-0755C4366439}"/>
    <cellStyle name="Separador de milhares 2 2 2 4 2 3 12" xfId="35825" xr:uid="{54F71797-D397-4596-AD5C-F3F032BD24C8}"/>
    <cellStyle name="Separador de milhares 2 2 2 4 2 3 13" xfId="42279" xr:uid="{0D1D8080-3ED4-481D-AC22-3CB7179151A2}"/>
    <cellStyle name="Separador de milhares 2 2 2 4 2 3 14" xfId="44197" xr:uid="{43E0332A-FE17-4829-A5B6-F16783A4D770}"/>
    <cellStyle name="Separador de milhares 2 2 2 4 2 3 2" xfId="5700" xr:uid="{91562A1F-A19D-445F-A3A6-6FE80F61006E}"/>
    <cellStyle name="Separador de milhares 2 2 2 4 2 3 2 2" xfId="10407" xr:uid="{9B45D084-F934-482D-9F79-ABD76AFADB07}"/>
    <cellStyle name="Separador de milhares 2 2 2 4 2 3 3" xfId="11738" xr:uid="{06D693CD-9CDF-4722-B1B4-4AB34EE0BAC5}"/>
    <cellStyle name="Separador de milhares 2 2 2 4 2 3 4" xfId="14066" xr:uid="{5F09709F-71FC-421F-86BA-FDBA54CDB68A}"/>
    <cellStyle name="Separador de milhares 2 2 2 4 2 3 5" xfId="8641" xr:uid="{930D63B8-E8E3-4AC4-ADB0-C2AB33ACC8CF}"/>
    <cellStyle name="Separador de milhares 2 2 2 4 2 3 6" xfId="16790" xr:uid="{6042BA7A-AED9-4201-B636-0E930E225417}"/>
    <cellStyle name="Separador de milhares 2 2 2 4 2 3 7" xfId="19065" xr:uid="{55DC9B8B-5DE8-43FC-8AAB-D2D94315D1B3}"/>
    <cellStyle name="Separador de milhares 2 2 2 4 2 3 8" xfId="21340" xr:uid="{F9EC9476-80A2-425C-A27C-EABDB5E4BDF9}"/>
    <cellStyle name="Separador de milhares 2 2 2 4 2 3 9" xfId="22791" xr:uid="{14AE508A-E2F4-444A-AB70-27AA45DD3EB0}"/>
    <cellStyle name="Separador de milhares 2 2 2 4 2 4" xfId="3424" xr:uid="{99DB0E7F-F2E3-41B1-88B2-29308BE2D1B8}"/>
    <cellStyle name="Separador de milhares 2 2 2 4 2 4 2" xfId="12303" xr:uid="{66A835FF-6D28-4084-A090-092D125D7D24}"/>
    <cellStyle name="Separador de milhares 2 2 2 4 2 4 3" xfId="14513" xr:uid="{666C140A-10CC-4DFE-BE97-D0F440FD6E68}"/>
    <cellStyle name="Separador de milhares 2 2 2 4 2 4 4" xfId="7012" xr:uid="{9FA774CE-8286-4756-A34D-8BAC97497BFA}"/>
    <cellStyle name="Separador de milhares 2 2 2 4 2 5" xfId="4031" xr:uid="{D09B82D1-F486-4662-932F-9FD31FA140AD}"/>
    <cellStyle name="Separador de milhares 2 2 2 4 2 5 2" xfId="9088" xr:uid="{D1262BE0-C0AF-47B4-9DE5-A897B549FC3D}"/>
    <cellStyle name="Separador de milhares 2 2 2 4 2 6" xfId="6276" xr:uid="{220CEA91-4452-4A3A-B81E-10D62053E49B}"/>
    <cellStyle name="Separador de milhares 2 2 2 4 2 7" xfId="12749" xr:uid="{8AEB7918-3851-4569-8F30-E577BA7C704E}"/>
    <cellStyle name="Separador de milhares 2 2 2 4 2 8" xfId="15121" xr:uid="{5E1BD9FD-A4D5-4E60-9688-EB38DCF03DB6}"/>
    <cellStyle name="Separador de milhares 2 2 2 4 2 9" xfId="17396" xr:uid="{5F038EB2-6623-437D-844C-71245163637C}"/>
    <cellStyle name="Separador de milhares 2 2 2 4 20" xfId="40743" xr:uid="{1B23384D-BB8B-40C6-85A9-9DEACEFCD6B0}"/>
    <cellStyle name="Separador de milhares 2 2 2 4 21" xfId="42661" xr:uid="{DD54F69A-5A2C-486A-AFA3-9B45F6D7C271}"/>
    <cellStyle name="Separador de milhares 2 2 2 4 3" xfId="1447" xr:uid="{69C3B329-6A7F-43EE-988B-D61EE563F45F}"/>
    <cellStyle name="Separador de milhares 2 2 2 4 3 10" xfId="19926" xr:uid="{E3E79725-CB3C-4222-AD64-988676D57457}"/>
    <cellStyle name="Separador de milhares 2 2 2 4 3 11" xfId="22134" xr:uid="{A9B6BCAB-8FEB-42E8-B2D6-48590DB356DE}"/>
    <cellStyle name="Separador de milhares 2 2 2 4 3 12" xfId="29360" xr:uid="{E238A63C-026F-4F5F-9E9D-CC9CB2667A32}"/>
    <cellStyle name="Separador de milhares 2 2 2 4 3 13" xfId="31530" xr:uid="{C0E5A9FE-E740-47E8-BC38-93E0475EC3E3}"/>
    <cellStyle name="Separador de milhares 2 2 2 4 3 14" xfId="34412" xr:uid="{552A8644-5C77-48BB-B54E-D903F90C28BC}"/>
    <cellStyle name="Separador de milhares 2 2 2 4 3 15" xfId="41177" xr:uid="{030C6EBC-549B-42A2-A15A-D0F0B0753C63}"/>
    <cellStyle name="Separador de milhares 2 2 2 4 3 16" xfId="43095" xr:uid="{C461140E-A0CD-4CCB-A33C-498E49C1D3A5}"/>
    <cellStyle name="Separador de milhares 2 2 2 4 3 2" xfId="2299" xr:uid="{334B8AE1-1BC4-49BE-88CA-568B5B8FB1B6}"/>
    <cellStyle name="Separador de milhares 2 2 2 4 3 2 10" xfId="30200" xr:uid="{6E896FDF-A4A1-41A4-AA81-64B104BDF761}"/>
    <cellStyle name="Separador de milhares 2 2 2 4 3 2 11" xfId="32411" xr:uid="{FB921CAF-BF2C-420D-BB79-F3BF9C335F40}"/>
    <cellStyle name="Separador de milhares 2 2 2 4 3 2 12" xfId="35265" xr:uid="{419499D7-0511-4A35-BD61-C08B3D25D63F}"/>
    <cellStyle name="Separador de milhares 2 2 2 4 3 2 13" xfId="41837" xr:uid="{F892E906-091F-44AC-A5F1-48C4473E60E6}"/>
    <cellStyle name="Separador de milhares 2 2 2 4 3 2 14" xfId="43755" xr:uid="{D4DDDE08-0D42-494C-8C91-26F00E4A2AC9}"/>
    <cellStyle name="Separador de milhares 2 2 2 4 3 2 2" xfId="5140" xr:uid="{D32322B2-DE5F-4962-A545-8B57D50A83DF}"/>
    <cellStyle name="Separador de milhares 2 2 2 4 3 2 2 2" xfId="9965" xr:uid="{859BF09C-EEB5-4D5C-BC9E-4500467194E7}"/>
    <cellStyle name="Separador de milhares 2 2 2 4 3 2 3" xfId="11296" xr:uid="{070253F0-F3A9-4EB6-A192-1A149CBFBDEF}"/>
    <cellStyle name="Separador de milhares 2 2 2 4 3 2 4" xfId="13624" xr:uid="{80774556-CBD8-4E60-9F4E-9DDAAB61D6DE}"/>
    <cellStyle name="Separador de milhares 2 2 2 4 3 2 5" xfId="8081" xr:uid="{68B305FC-A45C-411E-A724-D3CAF04564B4}"/>
    <cellStyle name="Separador de milhares 2 2 2 4 3 2 6" xfId="16230" xr:uid="{B6A2B183-F9D8-4482-8F81-06132D16E0D4}"/>
    <cellStyle name="Separador de milhares 2 2 2 4 3 2 7" xfId="18505" xr:uid="{BE8DEC00-DB6A-45EF-8370-08A277CC279D}"/>
    <cellStyle name="Separador de milhares 2 2 2 4 3 2 8" xfId="20780" xr:uid="{A9DDBC07-D6C4-455A-B215-BEA6DEC35002}"/>
    <cellStyle name="Separador de milhares 2 2 2 4 3 2 9" xfId="23015" xr:uid="{BF33DD83-6A40-4C52-89CB-2D9F236E35C9}"/>
    <cellStyle name="Separador de milhares 2 2 2 4 3 3" xfId="4286" xr:uid="{CE3A970D-5579-4362-B85F-D7C625FB0476}"/>
    <cellStyle name="Separador de milhares 2 2 2 4 3 3 2" xfId="7229" xr:uid="{8448D541-7B16-4E17-AF3D-20F2AFBDB408}"/>
    <cellStyle name="Separador de milhares 2 2 2 4 3 4" xfId="9305" xr:uid="{34D74E53-71AC-42B7-8212-92C5902EC5B5}"/>
    <cellStyle name="Separador de milhares 2 2 2 4 3 5" xfId="10636" xr:uid="{1F6D022E-FCF4-4347-B1B5-E013FF695E68}"/>
    <cellStyle name="Separador de milhares 2 2 2 4 3 6" xfId="12966" xr:uid="{20A50405-7F4B-46FD-AC9E-21F92696BF4A}"/>
    <cellStyle name="Separador de milhares 2 2 2 4 3 7" xfId="6559" xr:uid="{69DDB851-F131-40E0-91B8-27E2434DF007}"/>
    <cellStyle name="Separador de milhares 2 2 2 4 3 8" xfId="15376" xr:uid="{96081777-9BE7-4BE5-9990-22969527EA02}"/>
    <cellStyle name="Separador de milhares 2 2 2 4 3 9" xfId="17651" xr:uid="{799C0DA0-5249-4768-A778-27AD88358156}"/>
    <cellStyle name="Separador de milhares 2 2 2 4 4" xfId="1787" xr:uid="{34AB1E65-E544-4CC5-9709-7AEA37DDECFF}"/>
    <cellStyle name="Separador de milhares 2 2 2 4 4 10" xfId="29690" xr:uid="{B4BD2080-8BC5-4D06-A1F0-877782E79CA5}"/>
    <cellStyle name="Separador de milhares 2 2 2 4 4 11" xfId="31968" xr:uid="{6518483E-4990-40B0-9804-213F556B15AB}"/>
    <cellStyle name="Separador de milhares 2 2 2 4 4 12" xfId="34753" xr:uid="{7E404D2B-9D47-4EF1-A4F6-2803D8D3A009}"/>
    <cellStyle name="Separador de milhares 2 2 2 4 4 13" xfId="41403" xr:uid="{4EC0AAB6-AC7A-490C-8FDF-6EE4E210CA53}"/>
    <cellStyle name="Separador de milhares 2 2 2 4 4 14" xfId="43321" xr:uid="{20DE7559-7147-4CAA-AF3B-04E618341F15}"/>
    <cellStyle name="Separador de milhares 2 2 2 4 4 2" xfId="4628" xr:uid="{D8209211-4EA4-4E43-9F02-A4BC55ACF3CD}"/>
    <cellStyle name="Separador de milhares 2 2 2 4 4 2 2" xfId="9531" xr:uid="{23073261-3CE3-4DA1-BD7E-EDD28724AD75}"/>
    <cellStyle name="Separador de milhares 2 2 2 4 4 3" xfId="10862" xr:uid="{04711A95-6A30-4703-9A49-9B74A5A671E6}"/>
    <cellStyle name="Separador de milhares 2 2 2 4 4 4" xfId="13190" xr:uid="{C4F9F2E3-9A9A-4845-9706-09D1FFDE05E7}"/>
    <cellStyle name="Separador de milhares 2 2 2 4 4 5" xfId="7569" xr:uid="{0457AE95-EFF5-4D04-87E2-3328FD7FDDD1}"/>
    <cellStyle name="Separador de milhares 2 2 2 4 4 6" xfId="15718" xr:uid="{F9CAFA87-2EAD-40D0-99EA-61E7BF3DC80A}"/>
    <cellStyle name="Separador de milhares 2 2 2 4 4 7" xfId="17993" xr:uid="{28DBC35E-DD77-4E6D-9A68-9115B955E1DB}"/>
    <cellStyle name="Separador de milhares 2 2 2 4 4 8" xfId="20268" xr:uid="{18246CF4-B467-4B2E-ACA6-EA7B7D622AAF}"/>
    <cellStyle name="Separador de milhares 2 2 2 4 4 9" xfId="22572" xr:uid="{39879B1B-2654-4A63-81C4-13D64D0657E1}"/>
    <cellStyle name="Separador de milhares 2 2 2 4 5" xfId="2638" xr:uid="{A9A277E7-BE3A-4DE2-9F01-0CE30163D464}"/>
    <cellStyle name="Separador de milhares 2 2 2 4 5 10" xfId="35604" xr:uid="{3404121E-0BDD-47FE-A22C-477FD27B3E0B}"/>
    <cellStyle name="Separador de milhares 2 2 2 4 5 11" xfId="42060" xr:uid="{92151118-CBC2-4560-93E2-B28303D59179}"/>
    <cellStyle name="Separador de milhares 2 2 2 4 5 12" xfId="43978" xr:uid="{A9471CFD-20C6-464F-AEBF-AB2148E7F380}"/>
    <cellStyle name="Separador de milhares 2 2 2 4 5 2" xfId="5479" xr:uid="{16D970DC-3EFD-4EDA-AC33-CD0994D68C6E}"/>
    <cellStyle name="Separador de milhares 2 2 2 4 5 2 2" xfId="10188" xr:uid="{D96CBD1D-1E0B-4319-9416-E2019CC1A929}"/>
    <cellStyle name="Separador de milhares 2 2 2 4 5 3" xfId="11519" xr:uid="{97285A4C-556A-4980-83D7-6D5E67334B74}"/>
    <cellStyle name="Separador de milhares 2 2 2 4 5 4" xfId="13847" xr:uid="{1F830FAE-A38D-41D5-AD2D-ACCD6704BE30}"/>
    <cellStyle name="Separador de milhares 2 2 2 4 5 5" xfId="8420" xr:uid="{3D243A41-893B-4B72-B9AE-52B6EFA3D61E}"/>
    <cellStyle name="Separador de milhares 2 2 2 4 5 6" xfId="16569" xr:uid="{51694DB8-5B02-4E35-B647-3ADC8B65AE58}"/>
    <cellStyle name="Separador de milhares 2 2 2 4 5 7" xfId="18844" xr:uid="{77E47CED-D138-40A6-B874-656915378CA6}"/>
    <cellStyle name="Separador de milhares 2 2 2 4 5 8" xfId="21119" xr:uid="{E5F9B24E-363E-4132-8AAA-78BA1D3EBCF4}"/>
    <cellStyle name="Separador de milhares 2 2 2 4 5 9" xfId="30527" xr:uid="{61075FC0-50E3-440E-87A5-73D08D79E3EF}"/>
    <cellStyle name="Separador de milhares 2 2 2 4 6" xfId="3203" xr:uid="{38CC95AD-A749-448D-B713-5F553731246E}"/>
    <cellStyle name="Separador de milhares 2 2 2 4 6 2" xfId="12082" xr:uid="{84D7883C-A175-427F-893D-37A65E494B36}"/>
    <cellStyle name="Separador de milhares 2 2 2 4 6 3" xfId="14294" xr:uid="{BB73899A-643F-4059-A252-F25FB29E7136}"/>
    <cellStyle name="Separador de milhares 2 2 2 4 6 4" xfId="6795" xr:uid="{5F928869-BA76-426B-AE8B-662AB25A547D}"/>
    <cellStyle name="Separador de milhares 2 2 2 4 7" xfId="3774" xr:uid="{3D45CA55-1FD3-4238-B469-26F8A9C042B6}"/>
    <cellStyle name="Separador de milhares 2 2 2 4 7 2" xfId="8871" xr:uid="{15E17644-28F3-41EB-8A14-BEFB7CD80132}"/>
    <cellStyle name="Separador de milhares 2 2 2 4 8" xfId="6055" xr:uid="{C442DB66-9419-4D21-A998-607C0C92830B}"/>
    <cellStyle name="Separador de milhares 2 2 2 4 9" xfId="12532" xr:uid="{48989C4C-AD6A-4A22-B455-0A7767FA693C}"/>
    <cellStyle name="Separador de milhares 2 2 2 5" xfId="522" xr:uid="{A463A3E7-4F95-47DE-B4CB-A44521E575FD}"/>
    <cellStyle name="Separador de milhares 2 2 2 5 10" xfId="19468" xr:uid="{C423F806-0033-4EB9-96DF-8B2E4687537C}"/>
    <cellStyle name="Separador de milhares 2 2 2 5 11" xfId="21735" xr:uid="{3A832D38-57A9-48D9-9A72-6B465DB014B1}"/>
    <cellStyle name="Separador de milhares 2 2 2 5 12" xfId="28902" xr:uid="{11B3FA4B-FD3E-4E94-9EE8-CEDD2F23BBCB}"/>
    <cellStyle name="Separador de milhares 2 2 2 5 13" xfId="31135" xr:uid="{F60EA306-EFE5-4CD7-AA7E-72795395427B}"/>
    <cellStyle name="Separador de milhares 2 2 2 5 14" xfId="33449" xr:uid="{150D946F-9372-45D8-B1E3-A7E81746AB90}"/>
    <cellStyle name="Separador de milhares 2 2 2 5 15" xfId="989" xr:uid="{8DADB4D5-029A-4252-888C-D3295001BC63}"/>
    <cellStyle name="Separador de milhares 2 2 2 5 16" xfId="39892" xr:uid="{E5C65BEE-4B54-418D-BFB3-F6BCC79F59FB}"/>
    <cellStyle name="Separador de milhares 2 2 2 5 17" xfId="40338" xr:uid="{94E000C6-1AE8-4F18-9CBA-CFA98EF03782}"/>
    <cellStyle name="Separador de milhares 2 2 2 5 18" xfId="40789" xr:uid="{129C021A-7A89-4BBA-B516-563EE1890E44}"/>
    <cellStyle name="Separador de milhares 2 2 2 5 19" xfId="42707" xr:uid="{68962758-1EBF-4E1C-9727-09C5EFF86FF4}"/>
    <cellStyle name="Separador de milhares 2 2 2 5 2" xfId="1841" xr:uid="{70A25A8E-1E6E-418C-8E1F-0556582CD423}"/>
    <cellStyle name="Separador de milhares 2 2 2 5 2 10" xfId="29742" xr:uid="{E78E36D4-D2A7-446B-A96A-84D9F2815DDA}"/>
    <cellStyle name="Separador de milhares 2 2 2 5 2 11" xfId="31578" xr:uid="{7EA6313A-3C07-4A25-AE47-531406F7531A}"/>
    <cellStyle name="Separador de milhares 2 2 2 5 2 12" xfId="34807" xr:uid="{35ECFCB5-CF47-488A-8DC5-4347850102BB}"/>
    <cellStyle name="Separador de milhares 2 2 2 5 2 13" xfId="41449" xr:uid="{D6790C58-DD82-4349-9415-5EFBAE345F29}"/>
    <cellStyle name="Separador de milhares 2 2 2 5 2 14" xfId="43367" xr:uid="{50E24ED6-B36E-45E1-941A-8E351A4536DC}"/>
    <cellStyle name="Separador de milhares 2 2 2 5 2 2" xfId="4682" xr:uid="{1B2AD499-BC68-497F-A58A-8F8E0B7663AB}"/>
    <cellStyle name="Separador de milhares 2 2 2 5 2 2 2" xfId="9577" xr:uid="{54FC8B5B-69B5-4C9B-AC98-86B0A6AF167B}"/>
    <cellStyle name="Separador de milhares 2 2 2 5 2 2 3" xfId="23063" xr:uid="{51A344BB-62B9-4DF0-97ED-9E9A715B916F}"/>
    <cellStyle name="Separador de milhares 2 2 2 5 2 2 4" xfId="32459" xr:uid="{33C1C373-E422-4503-8197-C4CE53ED02FD}"/>
    <cellStyle name="Separador de milhares 2 2 2 5 2 3" xfId="10908" xr:uid="{EF1C987C-07F2-4E55-8ED5-39DC2DDF1DD3}"/>
    <cellStyle name="Separador de milhares 2 2 2 5 2 4" xfId="13236" xr:uid="{1DA1F661-83D5-4FE3-8574-3F2096C21EFE}"/>
    <cellStyle name="Separador de milhares 2 2 2 5 2 5" xfId="7623" xr:uid="{D9EADBC3-140C-4F53-A797-0CAFD69A68E2}"/>
    <cellStyle name="Separador de milhares 2 2 2 5 2 6" xfId="15772" xr:uid="{202FE58A-F076-47D8-B3A6-E2EDEEFCE207}"/>
    <cellStyle name="Separador de milhares 2 2 2 5 2 7" xfId="18047" xr:uid="{7B7D3712-8B44-4DDD-B188-9022777CBDDC}"/>
    <cellStyle name="Separador de milhares 2 2 2 5 2 8" xfId="20322" xr:uid="{FA3708EE-0333-445A-9A04-533DE9273E6E}"/>
    <cellStyle name="Separador de milhares 2 2 2 5 2 9" xfId="22182" xr:uid="{9A9635AB-679E-439F-8D66-F4EC7550641A}"/>
    <cellStyle name="Separador de milhares 2 2 2 5 3" xfId="2688" xr:uid="{3CEA5749-E455-4049-ABF1-B1583EF5C613}"/>
    <cellStyle name="Separador de milhares 2 2 2 5 3 10" xfId="30575" xr:uid="{08C3507C-650C-48D2-BD94-15E9DD65A7B0}"/>
    <cellStyle name="Separador de milhares 2 2 2 5 3 11" xfId="32016" xr:uid="{5BDC8EBC-EF64-416B-99CE-4CE298D51B2F}"/>
    <cellStyle name="Separador de milhares 2 2 2 5 3 12" xfId="35654" xr:uid="{2B19EAC4-254B-4F71-82B4-8F762AA14A22}"/>
    <cellStyle name="Separador de milhares 2 2 2 5 3 13" xfId="42108" xr:uid="{1BA33AC5-AE65-4343-928B-32DB7F411FFA}"/>
    <cellStyle name="Separador de milhares 2 2 2 5 3 14" xfId="44026" xr:uid="{885AD30E-2073-4C98-BC95-36722D65B202}"/>
    <cellStyle name="Separador de milhares 2 2 2 5 3 2" xfId="5529" xr:uid="{EB8F1220-0445-438B-8B41-BBACE6375271}"/>
    <cellStyle name="Separador de milhares 2 2 2 5 3 2 2" xfId="10236" xr:uid="{25CE5303-97F5-4B68-88B4-7BC48F7DAB40}"/>
    <cellStyle name="Separador de milhares 2 2 2 5 3 3" xfId="11567" xr:uid="{557BC939-731A-4D9D-86A1-2C316106D3ED}"/>
    <cellStyle name="Separador de milhares 2 2 2 5 3 4" xfId="13895" xr:uid="{639F4A31-84C6-4A52-A301-92396A8B32F6}"/>
    <cellStyle name="Separador de milhares 2 2 2 5 3 5" xfId="8470" xr:uid="{6B23DBA4-F69B-416D-A1BC-AA3E3CE17AE8}"/>
    <cellStyle name="Separador de milhares 2 2 2 5 3 6" xfId="16619" xr:uid="{52257D85-4B70-47EC-B6DB-0A36E907FBD6}"/>
    <cellStyle name="Separador de milhares 2 2 2 5 3 7" xfId="18894" xr:uid="{F6D49219-C074-4285-8E11-EAF3B4BEBFAE}"/>
    <cellStyle name="Separador de milhares 2 2 2 5 3 8" xfId="21169" xr:uid="{53F214E1-67C7-45C9-8941-5E9758535C88}"/>
    <cellStyle name="Separador de milhares 2 2 2 5 3 9" xfId="22620" xr:uid="{CD21866C-844E-45D0-97CA-22E4DC263242}"/>
    <cellStyle name="Separador de milhares 2 2 2 5 4" xfId="3253" xr:uid="{CF72BF45-C8FD-43CA-907F-B1BA30C76786}"/>
    <cellStyle name="Separador de milhares 2 2 2 5 4 2" xfId="12132" xr:uid="{6F9AB415-E5A0-4CA9-8EBC-8CCF53F6E577}"/>
    <cellStyle name="Separador de milhares 2 2 2 5 4 3" xfId="14342" xr:uid="{5E540A51-A131-4BB1-A8D2-1433EEEFD091}"/>
    <cellStyle name="Separador de milhares 2 2 2 5 4 4" xfId="6841" xr:uid="{C7415A6B-FB76-4AB9-8F9F-12547B8C8350}"/>
    <cellStyle name="Separador de milhares 2 2 2 5 5" xfId="3828" xr:uid="{A8A4F7C5-87D9-4BB8-A301-3B2DF64A29FC}"/>
    <cellStyle name="Separador de milhares 2 2 2 5 5 2" xfId="8917" xr:uid="{FC820B1E-80E0-4F8D-B112-D1EED96B784E}"/>
    <cellStyle name="Separador de milhares 2 2 2 5 6" xfId="6105" xr:uid="{5CC27107-4780-453F-8C99-89068A40BF1E}"/>
    <cellStyle name="Separador de milhares 2 2 2 5 7" xfId="12578" xr:uid="{02880A71-7A41-4B6F-8100-97CC2F6D948F}"/>
    <cellStyle name="Separador de milhares 2 2 2 5 8" xfId="14918" xr:uid="{3B7DB0DB-CCB6-4D98-96BD-388635A7E3C2}"/>
    <cellStyle name="Separador de milhares 2 2 2 5 9" xfId="17193" xr:uid="{FDB5F66E-7433-4C93-A6A4-307686CC3123}"/>
    <cellStyle name="Separador de milhares 2 2 2 6" xfId="1244" xr:uid="{CB653B28-1B9B-4C1F-8402-E19A1C348460}"/>
    <cellStyle name="Separador de milhares 2 2 2 6 10" xfId="19723" xr:uid="{4C4930BD-17FB-4991-9448-2EF41EF72A2E}"/>
    <cellStyle name="Separador de milhares 2 2 2 6 11" xfId="21963" xr:uid="{2B1849DF-2454-407A-AC57-AAB1E37CEBC7}"/>
    <cellStyle name="Separador de milhares 2 2 2 6 12" xfId="29157" xr:uid="{5D573A59-C56E-4F0B-8F93-2E7C20DCC5A4}"/>
    <cellStyle name="Separador de milhares 2 2 2 6 13" xfId="31359" xr:uid="{BA81AAF3-FA87-4EE8-A5C6-376B5CABCE55}"/>
    <cellStyle name="Separador de milhares 2 2 2 6 14" xfId="34209" xr:uid="{3C6F4C20-8B4C-4183-8BFE-891CD34E3F04}"/>
    <cellStyle name="Separador de milhares 2 2 2 6 15" xfId="41006" xr:uid="{4C25C6E4-16BC-4237-8378-C5A800581EC0}"/>
    <cellStyle name="Separador de milhares 2 2 2 6 16" xfId="42924" xr:uid="{2A16DA69-DA3C-4D63-BEEC-E70396A0BEED}"/>
    <cellStyle name="Separador de milhares 2 2 2 6 2" xfId="2096" xr:uid="{E9EBA5E9-FE0C-42C3-ACEE-938A08F2EE94}"/>
    <cellStyle name="Separador de milhares 2 2 2 6 2 10" xfId="29997" xr:uid="{33FEF5DC-FDFF-4EAC-924C-54281641CD2D}"/>
    <cellStyle name="Separador de milhares 2 2 2 6 2 11" xfId="32240" xr:uid="{A24D80B8-AB76-4D7A-B1AC-8EA81AAB3B75}"/>
    <cellStyle name="Separador de milhares 2 2 2 6 2 12" xfId="35062" xr:uid="{B1D1729B-942D-4147-A0D8-B94C9573C920}"/>
    <cellStyle name="Separador de milhares 2 2 2 6 2 13" xfId="41666" xr:uid="{8E705E82-06EF-4238-AA2A-4D777B90835D}"/>
    <cellStyle name="Separador de milhares 2 2 2 6 2 14" xfId="43584" xr:uid="{702C7614-1C22-4D59-B785-DECB03DB0360}"/>
    <cellStyle name="Separador de milhares 2 2 2 6 2 2" xfId="4937" xr:uid="{7477E69D-E1C6-477B-9528-114A8D3065F0}"/>
    <cellStyle name="Separador de milhares 2 2 2 6 2 2 2" xfId="9794" xr:uid="{9F471D7C-C4A9-4D93-ACDD-761A96FD612A}"/>
    <cellStyle name="Separador de milhares 2 2 2 6 2 3" xfId="11125" xr:uid="{2D0679DD-C016-4529-8CF0-845A6B3375D6}"/>
    <cellStyle name="Separador de milhares 2 2 2 6 2 4" xfId="13453" xr:uid="{4CAC9CB7-9E17-4410-AC28-2D1DC1DA5A66}"/>
    <cellStyle name="Separador de milhares 2 2 2 6 2 5" xfId="7878" xr:uid="{D7DFC11D-BA6D-4423-8A19-BB9F0CD29C26}"/>
    <cellStyle name="Separador de milhares 2 2 2 6 2 6" xfId="16027" xr:uid="{FDB29804-C896-4081-A1A9-3F67621CA82E}"/>
    <cellStyle name="Separador de milhares 2 2 2 6 2 7" xfId="18302" xr:uid="{6DA54A77-708F-4CC2-A7CE-AFE61F6FF170}"/>
    <cellStyle name="Separador de milhares 2 2 2 6 2 8" xfId="20577" xr:uid="{0248F263-AEEB-4029-B569-2E7030D19FA4}"/>
    <cellStyle name="Separador de milhares 2 2 2 6 2 9" xfId="22844" xr:uid="{663C8FD9-BB12-43EC-B081-FD3309A67046}"/>
    <cellStyle name="Separador de milhares 2 2 2 6 3" xfId="4083" xr:uid="{3300F2C1-FF5F-4A0F-97A6-6C9174231155}"/>
    <cellStyle name="Separador de milhares 2 2 2 6 3 2" xfId="7058" xr:uid="{552C6931-4110-408E-B11C-BFE8C849A952}"/>
    <cellStyle name="Separador de milhares 2 2 2 6 4" xfId="9134" xr:uid="{411AF704-9533-4068-9D22-ABF067E91DBA}"/>
    <cellStyle name="Separador de milhares 2 2 2 6 5" xfId="10465" xr:uid="{D9F6024A-55C7-4130-ACF4-1D2DF1660278}"/>
    <cellStyle name="Separador de milhares 2 2 2 6 6" xfId="12795" xr:uid="{045E313E-3470-4BFC-ACAC-890812CCD5BC}"/>
    <cellStyle name="Separador de milhares 2 2 2 6 7" xfId="6356" xr:uid="{DB44F0C6-C09E-46BA-B0CD-F75D5C49AD7E}"/>
    <cellStyle name="Separador de milhares 2 2 2 6 8" xfId="15173" xr:uid="{8AC40CF0-F86B-4ED7-A038-286ADD23A8C9}"/>
    <cellStyle name="Separador de milhares 2 2 2 6 9" xfId="17448" xr:uid="{EF4BD94D-0D50-40D3-9606-658218659111}"/>
    <cellStyle name="Separador de milhares 2 2 2 7" xfId="767" xr:uid="{E3C5CA68-4EE4-4E62-9E51-964F81EC3BBF}"/>
    <cellStyle name="Separador de milhares 2 2 2 7 10" xfId="28516" xr:uid="{9225143D-D55C-4805-B461-4B94659F0B0E}"/>
    <cellStyle name="Separador de milhares 2 2 2 7 11" xfId="31797" xr:uid="{F044CF84-DE2A-47BC-9B78-59215BDBD02D}"/>
    <cellStyle name="Separador de milhares 2 2 2 7 12" xfId="33648" xr:uid="{13427FF5-4056-4EF9-8A51-C0257F1DA0A4}"/>
    <cellStyle name="Separador de milhares 2 2 2 7 13" xfId="40572" xr:uid="{25507967-20ED-4484-9643-CBFAC63D9003}"/>
    <cellStyle name="Separador de milhares 2 2 2 7 14" xfId="42483" xr:uid="{BF01D6DC-44C4-4886-8FCB-D875F4C269F4}"/>
    <cellStyle name="Separador de milhares 2 2 2 7 2" xfId="3519" xr:uid="{A6759E8B-95F1-413D-9A71-46897D9B145F}"/>
    <cellStyle name="Separador de milhares 2 2 2 7 2 2" xfId="8700" xr:uid="{2EF27600-61CD-4CAF-BA7D-C5F811A2031F}"/>
    <cellStyle name="Separador de milhares 2 2 2 7 3" xfId="10439" xr:uid="{6BD280D7-25D5-459C-9388-BBCEED31EDB2}"/>
    <cellStyle name="Separador de milhares 2 2 2 7 4" xfId="12361" xr:uid="{4611091A-05D3-4995-AFB1-9021B51848BB}"/>
    <cellStyle name="Separador de milhares 2 2 2 7 5" xfId="6624" xr:uid="{53E21EFC-FC49-4033-A6EE-1EB77FBC1D90}"/>
    <cellStyle name="Separador de milhares 2 2 2 7 6" xfId="14609" xr:uid="{E84F49D4-DE83-4666-A91B-B9B7A3B79269}"/>
    <cellStyle name="Separador de milhares 2 2 2 7 7" xfId="16884" xr:uid="{8DE9660B-9993-464F-B2EC-D753A2156E0E}"/>
    <cellStyle name="Separador de milhares 2 2 2 7 8" xfId="19159" xr:uid="{477A12C8-8D9B-443C-8144-CB4097B92960}"/>
    <cellStyle name="Separador de milhares 2 2 2 7 9" xfId="22401" xr:uid="{0A60311B-6E70-462F-B0AA-2D9D63BABA3A}"/>
    <cellStyle name="Separador de milhares 2 2 2 8" xfId="1532" xr:uid="{3297FF94-AE7A-4EF2-A23D-CFDE38E05B50}"/>
    <cellStyle name="Separador de milhares 2 2 2 8 10" xfId="29438" xr:uid="{E171042E-665C-463B-BF22-EC5DDED736A0}"/>
    <cellStyle name="Separador de milhares 2 2 2 8 11" xfId="32822" xr:uid="{A314FAB0-75D4-4852-8ABB-6DE99FE884DE}"/>
    <cellStyle name="Separador de milhares 2 2 2 8 12" xfId="34498" xr:uid="{6349ED35-1E78-425F-84C0-15015EECF112}"/>
    <cellStyle name="Separador de milhares 2 2 2 8 13" xfId="41232" xr:uid="{2154D1F4-9841-4BE7-9571-995F324904DF}"/>
    <cellStyle name="Separador de milhares 2 2 2 8 14" xfId="43150" xr:uid="{30453F4F-B113-4945-8EA6-73BA39F8035F}"/>
    <cellStyle name="Separador de milhares 2 2 2 8 2" xfId="4373" xr:uid="{F18F310C-E4C0-4B6A-A00D-93907069B1A5}"/>
    <cellStyle name="Separador de milhares 2 2 2 8 2 2" xfId="9360" xr:uid="{A3408732-3270-4B34-ADEE-D8A2C17472C3}"/>
    <cellStyle name="Separador de milhares 2 2 2 8 3" xfId="10691" xr:uid="{30E17FE5-B90C-491D-A980-4AF1C0796504}"/>
    <cellStyle name="Separador de milhares 2 2 2 8 4" xfId="13019" xr:uid="{4C8E534B-4A89-4F12-BF35-1F6C0F2F4996}"/>
    <cellStyle name="Separador de milhares 2 2 2 8 5" xfId="7314" xr:uid="{950157C8-48F9-4FF5-9D2D-2DC450C4F9EE}"/>
    <cellStyle name="Separador de milhares 2 2 2 8 6" xfId="15463" xr:uid="{B7714350-7B56-42E4-85AD-F3CE70566BD7}"/>
    <cellStyle name="Separador de milhares 2 2 2 8 7" xfId="17738" xr:uid="{BEBE04D3-2BB4-4F28-9E17-E2B53A3B1676}"/>
    <cellStyle name="Separador de milhares 2 2 2 8 8" xfId="20013" xr:uid="{0C61A155-F279-48F6-B092-1F9396317A11}"/>
    <cellStyle name="Separador de milhares 2 2 2 8 9" xfId="23603" xr:uid="{8A7F6581-CCFB-4613-A792-65C16136AAF1}"/>
    <cellStyle name="Separador de milhares 2 2 2 9" xfId="2383" xr:uid="{69E6D78E-FD0B-4DBC-958E-397D6EC8A472}"/>
    <cellStyle name="Separador de milhares 2 2 2 9 10" xfId="35349" xr:uid="{D01B54EE-56F9-4685-A4C4-D8F5FEBD56E2}"/>
    <cellStyle name="Separador de milhares 2 2 2 9 11" xfId="41889" xr:uid="{A633A26D-C109-46AC-8706-6BDBEE695040}"/>
    <cellStyle name="Separador de milhares 2 2 2 9 12" xfId="43807" xr:uid="{19AB4EF0-169A-4153-BDA5-F1A73AB162EB}"/>
    <cellStyle name="Separador de milhares 2 2 2 9 2" xfId="5224" xr:uid="{6162C69F-C84A-42BE-A3F9-A6817EF8CA14}"/>
    <cellStyle name="Separador de milhares 2 2 2 9 2 2" xfId="10017" xr:uid="{B93A26DA-E552-4053-930D-D7F1A63C808F}"/>
    <cellStyle name="Separador de milhares 2 2 2 9 3" xfId="11348" xr:uid="{3C5B9FEA-E9B8-48B7-8645-457DC7D87872}"/>
    <cellStyle name="Separador de milhares 2 2 2 9 4" xfId="13676" xr:uid="{9CE5C939-E10C-4C06-8ACC-EAEB18E926BA}"/>
    <cellStyle name="Separador de milhares 2 2 2 9 5" xfId="8165" xr:uid="{5017590E-3B29-4DCC-98D3-4376942CEC7D}"/>
    <cellStyle name="Separador de milhares 2 2 2 9 6" xfId="16314" xr:uid="{2880FB25-4B7F-4F02-9597-70FDEE2C71C0}"/>
    <cellStyle name="Separador de milhares 2 2 2 9 7" xfId="18589" xr:uid="{55553C80-D9AB-45CD-A2AE-7519375674CF}"/>
    <cellStyle name="Separador de milhares 2 2 2 9 8" xfId="20864" xr:uid="{6DFB3FB1-B33F-4998-9C74-F472C42CDA44}"/>
    <cellStyle name="Separador de milhares 2 2 2 9 9" xfId="30275" xr:uid="{994BE1F6-EB79-4A27-B9E0-91A27631A89C}"/>
    <cellStyle name="Separador de milhares 2 2 20" xfId="33069" xr:uid="{F569A301-7735-429E-B14B-E3F6652B132D}"/>
    <cellStyle name="Separador de milhares 2 2 21" xfId="39656" xr:uid="{903F837A-E6C6-4756-80F3-EA0B612F3FED}"/>
    <cellStyle name="Separador de milhares 2 2 22" xfId="40102" xr:uid="{7423F0BA-37F1-43CF-B3C1-7C4C903E0307}"/>
    <cellStyle name="Separador de milhares 2 2 23" xfId="42311" xr:uid="{30256A06-6DA0-46DF-99CC-16BDC0AD66B1}"/>
    <cellStyle name="Separador de milhares 2 2 3" xfId="148" xr:uid="{635A251F-F438-43B9-AF5A-976F13B9330A}"/>
    <cellStyle name="Separador de milhares 2 2 3 10" xfId="12383" xr:uid="{0A2FFC49-90B6-4088-AA9F-3D9A7973E26C}"/>
    <cellStyle name="Separador de milhares 2 2 3 11" xfId="14635" xr:uid="{ABD4D958-A6F7-402C-B07B-9ECABF226D0A}"/>
    <cellStyle name="Separador de milhares 2 2 3 12" xfId="16910" xr:uid="{7D4ACE0D-B5EF-40AB-BB6D-A99C82B214D4}"/>
    <cellStyle name="Separador de milhares 2 2 3 13" xfId="19185" xr:uid="{694AD4CD-E067-4731-ACE9-25C66C7C6082}"/>
    <cellStyle name="Separador de milhares 2 2 3 14" xfId="21455" xr:uid="{CB122855-A121-4C83-96B3-AF9F2A66DF62}"/>
    <cellStyle name="Separador de milhares 2 2 3 15" xfId="24460" xr:uid="{60929944-BBED-44FA-ACFD-323D8E52E7C3}"/>
    <cellStyle name="Separador de milhares 2 2 3 16" xfId="30856" xr:uid="{77AB4F70-701D-4E3D-A329-49C89413BA22}"/>
    <cellStyle name="Separador de milhares 2 2 3 17" xfId="33116" xr:uid="{866BBF72-7750-4E67-B1BB-793B32483D91}"/>
    <cellStyle name="Separador de milhares 2 2 3 18" xfId="789" xr:uid="{6FE4BAAB-821D-44D6-BD34-211E08C4DDCE}"/>
    <cellStyle name="Separador de milhares 2 2 3 19" xfId="39695" xr:uid="{079514BC-FA90-4594-9A7B-24A1717DD20D}"/>
    <cellStyle name="Separador de milhares 2 2 3 2" xfId="253" xr:uid="{319B05BB-1689-40D6-8A9B-9166396F4197}"/>
    <cellStyle name="Separador de milhares 2 2 3 2 10" xfId="14740" xr:uid="{FCB3233B-4FC3-43F7-8BA6-A2D226CFC26E}"/>
    <cellStyle name="Separador de milhares 2 2 3 2 11" xfId="17015" xr:uid="{35FCB1D0-8C82-48CD-A0D9-6733ACFB9D3C}"/>
    <cellStyle name="Separador de milhares 2 2 3 2 12" xfId="19290" xr:uid="{706B2CEF-0B5F-46DF-9BC4-DDD39D3B54E7}"/>
    <cellStyle name="Separador de milhares 2 2 3 2 13" xfId="21560" xr:uid="{ADAA17D5-44E3-4E46-87AE-9DB170CA8E56}"/>
    <cellStyle name="Separador de milhares 2 2 3 2 14" xfId="28647" xr:uid="{1C0C25E3-7DDA-4759-A2C8-BB63DA5D3B01}"/>
    <cellStyle name="Separador de milhares 2 2 3 2 15" xfId="30961" xr:uid="{B1162DFB-6E88-453F-A200-24DBF81EA819}"/>
    <cellStyle name="Separador de milhares 2 2 3 2 16" xfId="33221" xr:uid="{6503FCB6-581D-409F-BF4B-D1989738BEB5}"/>
    <cellStyle name="Separador de milhares 2 2 3 2 17" xfId="874" xr:uid="{595B6E8F-CB80-41F5-AB0E-1B053CCCFF60}"/>
    <cellStyle name="Separador de milhares 2 2 3 2 18" xfId="39780" xr:uid="{73F23489-3574-433C-8499-CD954A757F13}"/>
    <cellStyle name="Separador de milhares 2 2 3 2 19" xfId="40226" xr:uid="{D223DF1A-7053-4B65-80A7-1E68DAD56CB1}"/>
    <cellStyle name="Separador de milhares 2 2 3 2 2" xfId="629" xr:uid="{8E176899-9278-4C9A-9648-ABEDE049903F}"/>
    <cellStyle name="Separador de milhares 2 2 3 2 2 10" xfId="19598" xr:uid="{7DA9224F-8773-46E6-A8A4-A0D85272813A}"/>
    <cellStyle name="Separador de milhares 2 2 3 2 2 11" xfId="21842" xr:uid="{5CC44DCB-83E7-4BEC-88C6-0421B62E5252}"/>
    <cellStyle name="Separador de milhares 2 2 3 2 2 12" xfId="29032" xr:uid="{95C2C1A2-0024-452D-86B7-DB30F514B1A5}"/>
    <cellStyle name="Separador de milhares 2 2 3 2 2 13" xfId="31242" xr:uid="{2FCF5FCC-E99E-478E-96B5-A39A185EBF56}"/>
    <cellStyle name="Separador de milhares 2 2 3 2 2 14" xfId="33556" xr:uid="{96D33B6C-65D2-495A-84A8-C2C679FBA5D1}"/>
    <cellStyle name="Separador de milhares 2 2 3 2 2 15" xfId="1119" xr:uid="{5C34B644-98EA-419D-AE73-1300E12E41F7}"/>
    <cellStyle name="Separador de milhares 2 2 3 2 2 16" xfId="39999" xr:uid="{41AA0F63-0234-41FD-BB4C-D932BB99FF08}"/>
    <cellStyle name="Separador de milhares 2 2 3 2 2 17" xfId="40445" xr:uid="{65A50F93-5132-4F09-AA07-C42516B6C57C}"/>
    <cellStyle name="Separador de milhares 2 2 3 2 2 18" xfId="40896" xr:uid="{E00C9659-960C-4D07-9E46-A2AFB6E2C0F7}"/>
    <cellStyle name="Separador de milhares 2 2 3 2 2 19" xfId="42814" xr:uid="{5EC806F3-E387-4AEE-98A2-22C626EF2C16}"/>
    <cellStyle name="Separador de milhares 2 2 3 2 2 2" xfId="1971" xr:uid="{4A5E5C55-587F-4A88-ACDE-DF7208AE6353}"/>
    <cellStyle name="Separador de milhares 2 2 3 2 2 2 10" xfId="29872" xr:uid="{0F1A4891-0064-4015-A4CD-E60FC46D8CC1}"/>
    <cellStyle name="Separador de milhares 2 2 3 2 2 2 11" xfId="31685" xr:uid="{368F933F-E2F4-4B25-B44D-A987CA244205}"/>
    <cellStyle name="Separador de milhares 2 2 3 2 2 2 12" xfId="34937" xr:uid="{612A6A18-CC42-42CF-8930-4B32992F3F11}"/>
    <cellStyle name="Separador de milhares 2 2 3 2 2 2 13" xfId="41556" xr:uid="{32E36036-7343-48D7-8697-184D9C6EAC98}"/>
    <cellStyle name="Separador de milhares 2 2 3 2 2 2 14" xfId="43474" xr:uid="{3D10E2D1-AE9E-43CE-984D-2DF80BF886F3}"/>
    <cellStyle name="Separador de milhares 2 2 3 2 2 2 2" xfId="4812" xr:uid="{AA1001E1-C3C8-4648-B891-526574C18D0B}"/>
    <cellStyle name="Separador de milhares 2 2 3 2 2 2 2 2" xfId="9684" xr:uid="{8D6A011D-78DE-40A4-B95D-107DEB53DE86}"/>
    <cellStyle name="Separador de milhares 2 2 3 2 2 2 2 3" xfId="23170" xr:uid="{10F5ED97-57B1-4C22-A1DC-5F896BB0ADEB}"/>
    <cellStyle name="Separador de milhares 2 2 3 2 2 2 2 4" xfId="32566" xr:uid="{1F7DE2D2-DD7B-4174-9B2A-60E2F33584DC}"/>
    <cellStyle name="Separador de milhares 2 2 3 2 2 2 3" xfId="11015" xr:uid="{93B9F1EF-68B4-4233-81F9-96CB52C60945}"/>
    <cellStyle name="Separador de milhares 2 2 3 2 2 2 4" xfId="13343" xr:uid="{80F3BCAC-BBB4-44C9-B8E9-78EC9C530ACD}"/>
    <cellStyle name="Separador de milhares 2 2 3 2 2 2 5" xfId="7753" xr:uid="{F832A745-F0A9-4288-BF59-3107B169B6BE}"/>
    <cellStyle name="Separador de milhares 2 2 3 2 2 2 6" xfId="15902" xr:uid="{78D9BE30-EAFB-48FF-AA30-213DAA6DAE02}"/>
    <cellStyle name="Separador de milhares 2 2 3 2 2 2 7" xfId="18177" xr:uid="{F600A3CF-FE8F-457E-A06A-B07622681DF5}"/>
    <cellStyle name="Separador de milhares 2 2 3 2 2 2 8" xfId="20452" xr:uid="{1F762494-662B-47FF-9CA7-9256D08CE8FD}"/>
    <cellStyle name="Separador de milhares 2 2 3 2 2 2 9" xfId="22289" xr:uid="{A6978B62-A780-4589-A0F0-1754AD866954}"/>
    <cellStyle name="Separador de milhares 2 2 3 2 2 3" xfId="2795" xr:uid="{306E2BF4-2FA8-4832-BEDD-16D01F5D7CAB}"/>
    <cellStyle name="Separador de milhares 2 2 3 2 2 3 10" xfId="30682" xr:uid="{7E48058B-E158-4208-A493-9D348C0D6CB3}"/>
    <cellStyle name="Separador de milhares 2 2 3 2 2 3 11" xfId="32123" xr:uid="{B8C87694-3417-435F-B670-5467D83B2089}"/>
    <cellStyle name="Separador de milhares 2 2 3 2 2 3 12" xfId="35761" xr:uid="{150EE21B-D9A7-4BA0-BB07-8F1C60D8C974}"/>
    <cellStyle name="Separador de milhares 2 2 3 2 2 3 13" xfId="42215" xr:uid="{3F33F187-0027-48C9-BF83-F5B0D47C11BA}"/>
    <cellStyle name="Separador de milhares 2 2 3 2 2 3 14" xfId="44133" xr:uid="{F5F7A4D2-F761-4DBC-A2D8-3967A61EA72D}"/>
    <cellStyle name="Separador de milhares 2 2 3 2 2 3 2" xfId="5636" xr:uid="{ADB64C03-50CC-4AD2-8FDF-F61303B901F8}"/>
    <cellStyle name="Separador de milhares 2 2 3 2 2 3 2 2" xfId="10343" xr:uid="{26CAC9E5-D155-4CE8-89EA-013E61454187}"/>
    <cellStyle name="Separador de milhares 2 2 3 2 2 3 3" xfId="11674" xr:uid="{1024AE83-E256-40EA-8316-E5822808CCB7}"/>
    <cellStyle name="Separador de milhares 2 2 3 2 2 3 4" xfId="14002" xr:uid="{A1F8A791-20C5-47B9-8B83-87DBE52181A6}"/>
    <cellStyle name="Separador de milhares 2 2 3 2 2 3 5" xfId="8577" xr:uid="{615AEC50-9F8D-4ACB-99E8-FD671274A594}"/>
    <cellStyle name="Separador de milhares 2 2 3 2 2 3 6" xfId="16726" xr:uid="{6985036C-E71E-4184-A0F8-08FB21280309}"/>
    <cellStyle name="Separador de milhares 2 2 3 2 2 3 7" xfId="19001" xr:uid="{8F326879-E8ED-4160-864A-9593B0D2736F}"/>
    <cellStyle name="Separador de milhares 2 2 3 2 2 3 8" xfId="21276" xr:uid="{248593D2-854C-47DA-B126-DD461D6F2E4E}"/>
    <cellStyle name="Separador de milhares 2 2 3 2 2 3 9" xfId="22727" xr:uid="{B10DC16A-08F9-470D-BAAB-B52383D1EA8C}"/>
    <cellStyle name="Separador de milhares 2 2 3 2 2 4" xfId="3360" xr:uid="{988C212C-C890-403F-9A9F-6D0DA11EE82D}"/>
    <cellStyle name="Separador de milhares 2 2 3 2 2 4 2" xfId="12239" xr:uid="{409854E1-A873-4B65-8DD6-432A2EBE4970}"/>
    <cellStyle name="Separador de milhares 2 2 3 2 2 4 3" xfId="14449" xr:uid="{037ECED0-924E-4288-A52A-9ED6FD78E2E0}"/>
    <cellStyle name="Separador de milhares 2 2 3 2 2 4 4" xfId="6948" xr:uid="{A7ECD99F-8FDD-4B20-82A2-4A58660EBE11}"/>
    <cellStyle name="Separador de milhares 2 2 3 2 2 5" xfId="3958" xr:uid="{D1E33169-6DA8-4AE1-A875-FE6B228ECC4B}"/>
    <cellStyle name="Separador de milhares 2 2 3 2 2 5 2" xfId="9024" xr:uid="{C2192DC8-018C-41C6-950A-C030AACDEC88}"/>
    <cellStyle name="Separador de milhares 2 2 3 2 2 6" xfId="6212" xr:uid="{180096B5-D2A6-4FB5-977F-1104A0B83F4D}"/>
    <cellStyle name="Separador de milhares 2 2 3 2 2 7" xfId="12685" xr:uid="{1EFAE23C-2DB3-4BC3-8A9D-49E88A2B905B}"/>
    <cellStyle name="Separador de milhares 2 2 3 2 2 8" xfId="15048" xr:uid="{15193245-65A1-498F-BE4C-6807655F027C}"/>
    <cellStyle name="Separador de milhares 2 2 3 2 2 9" xfId="17323" xr:uid="{27487649-2D41-4C71-98EB-F5DDE3B100E0}"/>
    <cellStyle name="Separador de milhares 2 2 3 2 20" xfId="40679" xr:uid="{E581F96D-86FD-4C1A-93DF-92601A9A4703}"/>
    <cellStyle name="Separador de milhares 2 2 3 2 21" xfId="42590" xr:uid="{1442FC91-C1E3-4312-B8DF-5075413CF75C}"/>
    <cellStyle name="Separador de milhares 2 2 3 2 3" xfId="1374" xr:uid="{9CAE1676-B42F-436A-8400-675DC9CB0016}"/>
    <cellStyle name="Separador de milhares 2 2 3 2 3 10" xfId="19853" xr:uid="{77665949-4447-47A2-A937-2FF04136F445}"/>
    <cellStyle name="Separador de milhares 2 2 3 2 3 11" xfId="22070" xr:uid="{EBBEA7AA-C93B-4016-86D1-9D08D3C3FE06}"/>
    <cellStyle name="Separador de milhares 2 2 3 2 3 12" xfId="29287" xr:uid="{407B9992-F85E-411C-8BCA-E127F586BAAC}"/>
    <cellStyle name="Separador de milhares 2 2 3 2 3 13" xfId="31466" xr:uid="{084C75D2-D571-4CAE-B360-CEFD30B20073}"/>
    <cellStyle name="Separador de milhares 2 2 3 2 3 14" xfId="34339" xr:uid="{2F3EE651-50B5-4CE4-8461-6202DB45E057}"/>
    <cellStyle name="Separador de milhares 2 2 3 2 3 15" xfId="41113" xr:uid="{2F8897A5-531B-4B4F-BE2A-311193FDC76C}"/>
    <cellStyle name="Separador de milhares 2 2 3 2 3 16" xfId="43031" xr:uid="{DFDA8D47-F38A-4B7F-8C3E-CE77CF7DADDD}"/>
    <cellStyle name="Separador de milhares 2 2 3 2 3 2" xfId="2226" xr:uid="{F2BAA57C-87C7-490D-A9FA-132F102FB549}"/>
    <cellStyle name="Separador de milhares 2 2 3 2 3 2 10" xfId="30127" xr:uid="{3B8FF865-61DE-416D-9FD9-85130D9BB6C9}"/>
    <cellStyle name="Separador de milhares 2 2 3 2 3 2 11" xfId="32347" xr:uid="{66745ACF-7BC4-4FE8-91D5-ED235A206320}"/>
    <cellStyle name="Separador de milhares 2 2 3 2 3 2 12" xfId="35192" xr:uid="{2F176D10-A57E-40D4-A01F-30160DEE55BC}"/>
    <cellStyle name="Separador de milhares 2 2 3 2 3 2 13" xfId="41773" xr:uid="{74E7D7B5-C6F0-4409-B1D5-D6D7ED5B1D46}"/>
    <cellStyle name="Separador de milhares 2 2 3 2 3 2 14" xfId="43691" xr:uid="{ED8D3A5A-2001-4C5B-9692-C2DE6B1AC586}"/>
    <cellStyle name="Separador de milhares 2 2 3 2 3 2 2" xfId="5067" xr:uid="{751973A5-37A5-47E2-AF67-5FD2EDA2DCFF}"/>
    <cellStyle name="Separador de milhares 2 2 3 2 3 2 2 2" xfId="9901" xr:uid="{196494D7-E591-48FA-AFC9-11C4EF56C1AF}"/>
    <cellStyle name="Separador de milhares 2 2 3 2 3 2 3" xfId="11232" xr:uid="{EF86DB33-0170-4F1B-8678-63DD3361C431}"/>
    <cellStyle name="Separador de milhares 2 2 3 2 3 2 4" xfId="13560" xr:uid="{B805530D-7EFC-4B87-8A24-5E1126AB0935}"/>
    <cellStyle name="Separador de milhares 2 2 3 2 3 2 5" xfId="8008" xr:uid="{795F7A1C-A38E-456B-B150-169CD016CA65}"/>
    <cellStyle name="Separador de milhares 2 2 3 2 3 2 6" xfId="16157" xr:uid="{C1DFE8F8-4602-4AF0-BF6B-C29E43E5F387}"/>
    <cellStyle name="Separador de milhares 2 2 3 2 3 2 7" xfId="18432" xr:uid="{729E9AEA-0B07-493B-8E3F-0AF2C4A868BE}"/>
    <cellStyle name="Separador de milhares 2 2 3 2 3 2 8" xfId="20707" xr:uid="{0DA03416-FC0C-4F6E-9A54-DEA98480B1B8}"/>
    <cellStyle name="Separador de milhares 2 2 3 2 3 2 9" xfId="22951" xr:uid="{0E4E5F1F-95DA-4003-8D5C-E8B02409DE65}"/>
    <cellStyle name="Separador de milhares 2 2 3 2 3 3" xfId="4213" xr:uid="{DDAA4AB0-6037-4EAD-BE83-6E9AEDFC9E8F}"/>
    <cellStyle name="Separador de milhares 2 2 3 2 3 3 2" xfId="7165" xr:uid="{2E5CFDCC-F4E7-4546-84C1-3FF732D5AE64}"/>
    <cellStyle name="Separador de milhares 2 2 3 2 3 4" xfId="9241" xr:uid="{FFBABCD6-4C8B-4F9C-8169-ED3CEC6B2C60}"/>
    <cellStyle name="Separador de milhares 2 2 3 2 3 5" xfId="10572" xr:uid="{BD345B95-DF65-464E-8AD4-BB032CF70486}"/>
    <cellStyle name="Separador de milhares 2 2 3 2 3 6" xfId="12902" xr:uid="{35C9D78A-90B4-4ADC-B0F6-94B3AC2FECD1}"/>
    <cellStyle name="Separador de milhares 2 2 3 2 3 7" xfId="6486" xr:uid="{25FAB9BB-799B-49C8-B3C4-103762145718}"/>
    <cellStyle name="Separador de milhares 2 2 3 2 3 8" xfId="15303" xr:uid="{0A51E7B2-F7C5-4EDD-87B5-54A002AC9B63}"/>
    <cellStyle name="Separador de milhares 2 2 3 2 3 9" xfId="17578" xr:uid="{9595AB7F-CF6B-4CD0-A9DB-02F5D0797CC2}"/>
    <cellStyle name="Separador de milhares 2 2 3 2 4" xfId="1663" xr:uid="{BA9B9D4D-8479-4312-8E5F-719B27AD5D17}"/>
    <cellStyle name="Separador de milhares 2 2 3 2 4 10" xfId="29569" xr:uid="{7F450ED8-945A-4B26-AD91-4C8CA0422064}"/>
    <cellStyle name="Separador de milhares 2 2 3 2 4 11" xfId="31904" xr:uid="{B74BFE91-1D0E-4DD8-85CD-0F95899231DF}"/>
    <cellStyle name="Separador de milhares 2 2 3 2 4 12" xfId="34629" xr:uid="{14A6E012-5D81-414C-B36D-BF5640C56537}"/>
    <cellStyle name="Separador de milhares 2 2 3 2 4 13" xfId="41339" xr:uid="{25455EED-4B64-442C-A523-A22501E064AB}"/>
    <cellStyle name="Separador de milhares 2 2 3 2 4 14" xfId="43257" xr:uid="{605B4F4F-E66A-4659-A16C-ECAEA3F59DF3}"/>
    <cellStyle name="Separador de milhares 2 2 3 2 4 2" xfId="4504" xr:uid="{AD3E06F6-B923-4BE5-9CD3-499EA50DDD6B}"/>
    <cellStyle name="Separador de milhares 2 2 3 2 4 2 2" xfId="9467" xr:uid="{BEF3788C-1193-49AC-B632-22DF5567DDE0}"/>
    <cellStyle name="Separador de milhares 2 2 3 2 4 3" xfId="10798" xr:uid="{F3C58F2C-01D1-4913-9879-D02225876EBB}"/>
    <cellStyle name="Separador de milhares 2 2 3 2 4 4" xfId="13126" xr:uid="{43D5095F-8EE9-44B3-A9ED-B7757CCC82B7}"/>
    <cellStyle name="Separador de milhares 2 2 3 2 4 5" xfId="7445" xr:uid="{71302783-588F-4CA9-AD77-D6A524782C12}"/>
    <cellStyle name="Separador de milhares 2 2 3 2 4 6" xfId="15594" xr:uid="{536A4B9A-62D7-4A0C-BDAF-2AA3A094B64A}"/>
    <cellStyle name="Separador de milhares 2 2 3 2 4 7" xfId="17869" xr:uid="{C5958D6F-EE16-42D2-AFA0-02C293FD1F04}"/>
    <cellStyle name="Separador de milhares 2 2 3 2 4 8" xfId="20144" xr:uid="{B6DC1081-9AF8-4FA3-B1F3-051AB7495585}"/>
    <cellStyle name="Separador de milhares 2 2 3 2 4 9" xfId="22508" xr:uid="{F29AC1CD-E6F1-40B1-86BE-CF63D664BC17}"/>
    <cellStyle name="Separador de milhares 2 2 3 2 5" xfId="2514" xr:uid="{27EE474F-D744-4CA2-A125-05E1F1F3C457}"/>
    <cellStyle name="Separador de milhares 2 2 3 2 5 10" xfId="35480" xr:uid="{E0824C4F-D6F0-4FAC-BAB8-ED1313FE7366}"/>
    <cellStyle name="Separador de milhares 2 2 3 2 5 11" xfId="41996" xr:uid="{FADC758B-197A-4DFF-AC12-782B509196E9}"/>
    <cellStyle name="Separador de milhares 2 2 3 2 5 12" xfId="43914" xr:uid="{517A28A5-3BCA-4483-BD58-9AEE98C47ADB}"/>
    <cellStyle name="Separador de milhares 2 2 3 2 5 2" xfId="5355" xr:uid="{E34030EC-9636-49C1-94D5-0BCD6593E909}"/>
    <cellStyle name="Separador de milhares 2 2 3 2 5 2 2" xfId="10124" xr:uid="{F7A100A2-EE18-4B27-8B76-8027AC285D93}"/>
    <cellStyle name="Separador de milhares 2 2 3 2 5 3" xfId="11455" xr:uid="{4835EB03-78C1-4537-9DC6-A2CE77794EF7}"/>
    <cellStyle name="Separador de milhares 2 2 3 2 5 4" xfId="13783" xr:uid="{950ECC66-CE08-4582-AACF-3937D7FCA6EA}"/>
    <cellStyle name="Separador de milhares 2 2 3 2 5 5" xfId="8296" xr:uid="{E076C85F-1240-44CE-93F8-7C8A43E6F39F}"/>
    <cellStyle name="Separador de milhares 2 2 3 2 5 6" xfId="16445" xr:uid="{C4DC82E7-B5F4-4E1D-959B-1F932A77DD97}"/>
    <cellStyle name="Separador de milhares 2 2 3 2 5 7" xfId="18720" xr:uid="{76AC105B-F5CD-484A-9645-0F13295E8F43}"/>
    <cellStyle name="Separador de milhares 2 2 3 2 5 8" xfId="20995" xr:uid="{740ABB3C-C8EC-49EB-A2A3-A03371246706}"/>
    <cellStyle name="Separador de milhares 2 2 3 2 5 9" xfId="30406" xr:uid="{2E61CEB9-7E62-4DE7-A802-46FC87A04869}"/>
    <cellStyle name="Separador de milhares 2 2 3 2 6" xfId="3079" xr:uid="{77E6798E-1C91-457F-9A39-42CD40770024}"/>
    <cellStyle name="Separador de milhares 2 2 3 2 6 2" xfId="11958" xr:uid="{2063D140-A965-43F2-B101-583F20CEDE46}"/>
    <cellStyle name="Separador de milhares 2 2 3 2 6 3" xfId="14230" xr:uid="{749A1135-66DE-4554-A97E-D4513ED4AE22}"/>
    <cellStyle name="Separador de milhares 2 2 3 2 6 4" xfId="6731" xr:uid="{10236229-FA1F-4B9A-AD15-0140553FABEC}"/>
    <cellStyle name="Separador de milhares 2 2 3 2 7" xfId="3650" xr:uid="{442E9298-719B-4CC3-9AC2-26FD96A0C80F}"/>
    <cellStyle name="Separador de milhares 2 2 3 2 7 2" xfId="8807" xr:uid="{C0718C0C-1FC7-4E84-A8C1-23831DAB9B0B}"/>
    <cellStyle name="Separador de milhares 2 2 3 2 8" xfId="5922" xr:uid="{6DBFACB2-84B8-4758-8D2D-95FB58ED04C3}"/>
    <cellStyle name="Separador de milhares 2 2 3 2 9" xfId="12468" xr:uid="{9D7A685B-7ED7-445E-A64E-0329704ADEF9}"/>
    <cellStyle name="Separador de milhares 2 2 3 20" xfId="40141" xr:uid="{C5D559F1-D4BF-43DB-BDD6-2127CF2B7216}"/>
    <cellStyle name="Separador de milhares 2 2 3 21" xfId="40594" xr:uid="{4EBE1B42-6EA0-49DA-9156-0BAC854644AF}"/>
    <cellStyle name="Separador de milhares 2 2 3 22" xfId="42505" xr:uid="{37962FCA-C67E-4246-8357-03763CB5388F}"/>
    <cellStyle name="Separador de milhares 2 2 3 3" xfId="544" xr:uid="{BB060F6B-18F7-4B88-9BFF-9FDB31E80CF5}"/>
    <cellStyle name="Separador de milhares 2 2 3 3 10" xfId="19494" xr:uid="{720F4489-D817-42C1-8423-FBA77AD88D6D}"/>
    <cellStyle name="Separador de milhares 2 2 3 3 11" xfId="21757" xr:uid="{750E14A8-DF39-4792-A4AA-691562DFE7BB}"/>
    <cellStyle name="Separador de milhares 2 2 3 3 12" xfId="28928" xr:uid="{B972D62B-5671-4C92-ABCC-29512011923E}"/>
    <cellStyle name="Separador de milhares 2 2 3 3 13" xfId="31157" xr:uid="{57677C3B-248B-4686-A3F3-6A64851A2D32}"/>
    <cellStyle name="Separador de milhares 2 2 3 3 14" xfId="33471" xr:uid="{8C668F5E-2237-46A2-929F-EE351BAC55C8}"/>
    <cellStyle name="Separador de milhares 2 2 3 3 15" xfId="1015" xr:uid="{466E82E4-D007-402D-A5A5-491D8113CB3E}"/>
    <cellStyle name="Separador de milhares 2 2 3 3 16" xfId="39914" xr:uid="{A2850A1C-07FE-4319-B442-312B489B6D0B}"/>
    <cellStyle name="Separador de milhares 2 2 3 3 17" xfId="40360" xr:uid="{C92C121A-48D4-42B3-A784-ADEB1CC140AA}"/>
    <cellStyle name="Separador de milhares 2 2 3 3 18" xfId="40811" xr:uid="{7C3B31FC-9830-4007-A07E-1D16F829500A}"/>
    <cellStyle name="Separador de milhares 2 2 3 3 19" xfId="42729" xr:uid="{CD334E35-E129-4309-AB7A-6E3C81C08B11}"/>
    <cellStyle name="Separador de milhares 2 2 3 3 2" xfId="1867" xr:uid="{3D990CA8-2A59-47EF-B5EF-AC551ECF22E5}"/>
    <cellStyle name="Separador de milhares 2 2 3 3 2 10" xfId="29768" xr:uid="{58502FB0-3CCC-47C5-8D8A-B5BA4D6AAB20}"/>
    <cellStyle name="Separador de milhares 2 2 3 3 2 11" xfId="31600" xr:uid="{F0E31929-D18B-458B-A5CE-71F09E49E618}"/>
    <cellStyle name="Separador de milhares 2 2 3 3 2 12" xfId="34833" xr:uid="{D961017D-2883-4388-92A4-49AA5A52C1F2}"/>
    <cellStyle name="Separador de milhares 2 2 3 3 2 13" xfId="41471" xr:uid="{EE9BB6D3-95F7-4813-979D-E2556B00607A}"/>
    <cellStyle name="Separador de milhares 2 2 3 3 2 14" xfId="43389" xr:uid="{F8394DBD-1324-4865-8517-39EEDAE735BC}"/>
    <cellStyle name="Separador de milhares 2 2 3 3 2 2" xfId="4708" xr:uid="{3A73812D-DA5B-48DA-A4F0-1D6A23EC8CC8}"/>
    <cellStyle name="Separador de milhares 2 2 3 3 2 2 2" xfId="9599" xr:uid="{DFA54E4E-39E5-4DE5-8C1C-E33AD01C1434}"/>
    <cellStyle name="Separador de milhares 2 2 3 3 2 2 3" xfId="23085" xr:uid="{94251892-C645-48AD-AA58-19A2CE22FAEF}"/>
    <cellStyle name="Separador de milhares 2 2 3 3 2 2 4" xfId="32481" xr:uid="{04ECC4C8-9D1B-4534-8DA8-0DC8CA40937A}"/>
    <cellStyle name="Separador de milhares 2 2 3 3 2 3" xfId="10930" xr:uid="{99C12F61-8CAB-40DF-B453-C8A257BAE9C3}"/>
    <cellStyle name="Separador de milhares 2 2 3 3 2 4" xfId="13258" xr:uid="{4B6CFEC5-047B-47E9-8582-F847A74D0909}"/>
    <cellStyle name="Separador de milhares 2 2 3 3 2 5" xfId="7649" xr:uid="{81C3C990-3508-4991-A01E-CF33ABBA9261}"/>
    <cellStyle name="Separador de milhares 2 2 3 3 2 6" xfId="15798" xr:uid="{5FD6A65C-4764-444D-828B-8170127D7747}"/>
    <cellStyle name="Separador de milhares 2 2 3 3 2 7" xfId="18073" xr:uid="{8620DC9C-5A0A-487C-B45C-624505F73FD9}"/>
    <cellStyle name="Separador de milhares 2 2 3 3 2 8" xfId="20348" xr:uid="{1E677549-F12B-4B59-87C1-430D589249A0}"/>
    <cellStyle name="Separador de milhares 2 2 3 3 2 9" xfId="22204" xr:uid="{652FBB36-406A-4B41-848D-DD71D2A5123E}"/>
    <cellStyle name="Separador de milhares 2 2 3 3 3" xfId="2710" xr:uid="{9487223E-D88E-4692-9397-1E4924189190}"/>
    <cellStyle name="Separador de milhares 2 2 3 3 3 10" xfId="30597" xr:uid="{9E3AA76B-CC19-4DE4-98D8-C587AD404D0B}"/>
    <cellStyle name="Separador de milhares 2 2 3 3 3 11" xfId="32038" xr:uid="{685DC708-AFDD-4D8B-9281-FF576BBB0A98}"/>
    <cellStyle name="Separador de milhares 2 2 3 3 3 12" xfId="35676" xr:uid="{9026EB9E-6D75-4377-832E-750C37EC6E0D}"/>
    <cellStyle name="Separador de milhares 2 2 3 3 3 13" xfId="42130" xr:uid="{C1F08F64-17C8-4372-911D-25D53C007E40}"/>
    <cellStyle name="Separador de milhares 2 2 3 3 3 14" xfId="44048" xr:uid="{0C022424-0CE8-4A91-938C-33F028D96C0F}"/>
    <cellStyle name="Separador de milhares 2 2 3 3 3 2" xfId="5551" xr:uid="{F042D947-49FA-46CA-96CD-08CE52D9B757}"/>
    <cellStyle name="Separador de milhares 2 2 3 3 3 2 2" xfId="10258" xr:uid="{11BCABF7-8F6D-481D-A994-5ECB73FEEA10}"/>
    <cellStyle name="Separador de milhares 2 2 3 3 3 3" xfId="11589" xr:uid="{5131E1D7-4B5F-4DC9-B390-CABD3991443E}"/>
    <cellStyle name="Separador de milhares 2 2 3 3 3 4" xfId="13917" xr:uid="{C4603CB1-79B9-4353-AC34-E984DED4324C}"/>
    <cellStyle name="Separador de milhares 2 2 3 3 3 5" xfId="8492" xr:uid="{50AE6C1B-4F82-4449-AB5A-3C2DC934F24C}"/>
    <cellStyle name="Separador de milhares 2 2 3 3 3 6" xfId="16641" xr:uid="{F3638F26-7B72-49FA-A1A1-BC959431FFDF}"/>
    <cellStyle name="Separador de milhares 2 2 3 3 3 7" xfId="18916" xr:uid="{38EDB282-9909-4899-86FD-E9D3217242C2}"/>
    <cellStyle name="Separador de milhares 2 2 3 3 3 8" xfId="21191" xr:uid="{FBCB7CBB-51D9-4203-A3BB-3707E43D9743}"/>
    <cellStyle name="Separador de milhares 2 2 3 3 3 9" xfId="22642" xr:uid="{C4B09793-C7D2-47F1-88D9-968FF7C479CC}"/>
    <cellStyle name="Separador de milhares 2 2 3 3 4" xfId="3275" xr:uid="{4B770902-FCC0-4928-8507-ACE1E5006B75}"/>
    <cellStyle name="Separador de milhares 2 2 3 3 4 2" xfId="12154" xr:uid="{2C1775BA-0AC9-46B9-BF1D-4F5B2A93D0CC}"/>
    <cellStyle name="Separador de milhares 2 2 3 3 4 3" xfId="14364" xr:uid="{0FFB02EF-1355-4F36-818D-91AEDF4D23FF}"/>
    <cellStyle name="Separador de milhares 2 2 3 3 4 4" xfId="6863" xr:uid="{B383D8F8-D458-4EAE-8477-F4F38D5281A4}"/>
    <cellStyle name="Separador de milhares 2 2 3 3 5" xfId="3854" xr:uid="{D92AF3F9-24F3-4787-8ED8-62092927F14B}"/>
    <cellStyle name="Separador de milhares 2 2 3 3 5 2" xfId="8939" xr:uid="{683750CD-1844-4907-A0A0-CF34EE823992}"/>
    <cellStyle name="Separador de milhares 2 2 3 3 6" xfId="6127" xr:uid="{12D20A1E-F8EF-4AD5-B447-696F98339995}"/>
    <cellStyle name="Separador de milhares 2 2 3 3 7" xfId="12600" xr:uid="{86998A2A-879F-4271-9B54-BDF7E620E9ED}"/>
    <cellStyle name="Separador de milhares 2 2 3 3 8" xfId="14944" xr:uid="{B0D0F0BE-2B19-449B-941F-D7AFE9852BA4}"/>
    <cellStyle name="Separador de milhares 2 2 3 3 9" xfId="17219" xr:uid="{7B480106-447F-4404-A322-61FF4BE63021}"/>
    <cellStyle name="Separador de milhares 2 2 3 4" xfId="1270" xr:uid="{D4230414-3D40-401D-B123-129EC53F8811}"/>
    <cellStyle name="Separador de milhares 2 2 3 4 10" xfId="19749" xr:uid="{BA71C3F5-C8BB-45DD-BA8A-F6E7292AF416}"/>
    <cellStyle name="Separador de milhares 2 2 3 4 11" xfId="21985" xr:uid="{DCA72E75-D5AD-4F85-8570-4AD5A94E7A94}"/>
    <cellStyle name="Separador de milhares 2 2 3 4 12" xfId="29183" xr:uid="{44FC0990-3A67-419A-95F1-81970A0A5055}"/>
    <cellStyle name="Separador de milhares 2 2 3 4 13" xfId="31381" xr:uid="{ABA682C2-C2D0-4AF0-9387-DE27A6FB9E59}"/>
    <cellStyle name="Separador de milhares 2 2 3 4 14" xfId="34235" xr:uid="{30841D63-54D0-4773-9EB1-E8C1390AD74A}"/>
    <cellStyle name="Separador de milhares 2 2 3 4 15" xfId="41028" xr:uid="{9D65CC23-143E-4863-871C-30D47ECC73C0}"/>
    <cellStyle name="Separador de milhares 2 2 3 4 16" xfId="42946" xr:uid="{85AD4176-C787-4A02-B077-FC9C2EB73C1D}"/>
    <cellStyle name="Separador de milhares 2 2 3 4 2" xfId="2122" xr:uid="{41B05440-B206-4A74-A8EC-98E877BA5DCE}"/>
    <cellStyle name="Separador de milhares 2 2 3 4 2 10" xfId="30023" xr:uid="{3862E498-020A-41F4-BADB-815F5438D408}"/>
    <cellStyle name="Separador de milhares 2 2 3 4 2 11" xfId="32262" xr:uid="{AA804EFC-58BD-4CE6-9119-0DA271B8AF4C}"/>
    <cellStyle name="Separador de milhares 2 2 3 4 2 12" xfId="35088" xr:uid="{64DC927C-CF5C-4502-BC0D-2D505F7A30D5}"/>
    <cellStyle name="Separador de milhares 2 2 3 4 2 13" xfId="41688" xr:uid="{C6ED5140-EAE8-4A45-900A-612A945610C7}"/>
    <cellStyle name="Separador de milhares 2 2 3 4 2 14" xfId="43606" xr:uid="{B60D6F3D-7A6F-4503-8951-2530B03962AE}"/>
    <cellStyle name="Separador de milhares 2 2 3 4 2 2" xfId="4963" xr:uid="{7EE973EB-68AD-46ED-82C2-8FCDD007F4F1}"/>
    <cellStyle name="Separador de milhares 2 2 3 4 2 2 2" xfId="9816" xr:uid="{CB19386E-981C-4147-A20C-DF373A3030A6}"/>
    <cellStyle name="Separador de milhares 2 2 3 4 2 3" xfId="11147" xr:uid="{7CD17565-82E7-4823-9838-23F3922A5A00}"/>
    <cellStyle name="Separador de milhares 2 2 3 4 2 4" xfId="13475" xr:uid="{B7F88F89-B864-4C60-9AE7-98ED4ABCF685}"/>
    <cellStyle name="Separador de milhares 2 2 3 4 2 5" xfId="7904" xr:uid="{CABE8570-62A2-480F-9372-E46C21FACE0A}"/>
    <cellStyle name="Separador de milhares 2 2 3 4 2 6" xfId="16053" xr:uid="{E71D968C-2A2E-4FF0-9278-9302C1472427}"/>
    <cellStyle name="Separador de milhares 2 2 3 4 2 7" xfId="18328" xr:uid="{9359E4A9-672C-4038-AA8C-81A858619654}"/>
    <cellStyle name="Separador de milhares 2 2 3 4 2 8" xfId="20603" xr:uid="{446AC88B-6092-4A6D-919B-8F732523DB2D}"/>
    <cellStyle name="Separador de milhares 2 2 3 4 2 9" xfId="22866" xr:uid="{061BDE06-3AF6-4C97-955F-79026EF08764}"/>
    <cellStyle name="Separador de milhares 2 2 3 4 3" xfId="4109" xr:uid="{CD9383A0-F6BF-4CA0-8965-64FF5DB49F0E}"/>
    <cellStyle name="Separador de milhares 2 2 3 4 3 2" xfId="7080" xr:uid="{21BF66E0-A629-49B1-B6AF-43429D0CEC88}"/>
    <cellStyle name="Separador de milhares 2 2 3 4 4" xfId="9156" xr:uid="{D3AAFD71-9369-4113-A063-8892C4D4A38E}"/>
    <cellStyle name="Separador de milhares 2 2 3 4 5" xfId="10487" xr:uid="{4607400C-2C9C-40BA-906D-7992D87CA419}"/>
    <cellStyle name="Separador de milhares 2 2 3 4 6" xfId="12817" xr:uid="{09912372-9DCE-4EA3-A0E9-C961732E2D94}"/>
    <cellStyle name="Separador de milhares 2 2 3 4 7" xfId="6382" xr:uid="{7F416469-E025-4BE5-A458-513ACFD5F3B3}"/>
    <cellStyle name="Separador de milhares 2 2 3 4 8" xfId="15199" xr:uid="{D2299FC9-66D8-4DDE-935E-6C54043DCE8B}"/>
    <cellStyle name="Separador de milhares 2 2 3 4 9" xfId="17474" xr:uid="{5D3E939F-184D-4AD2-9150-52852EF488EA}"/>
    <cellStyle name="Separador de milhares 2 2 3 5" xfId="1558" xr:uid="{A4D59CAB-3D31-42F0-9864-101FEDA8B346}"/>
    <cellStyle name="Separador de milhares 2 2 3 5 10" xfId="29464" xr:uid="{FB1A7E0F-8436-467C-9A44-FB8F2F726D77}"/>
    <cellStyle name="Separador de milhares 2 2 3 5 11" xfId="31819" xr:uid="{74BB6F94-3348-49E0-866A-858275E904CC}"/>
    <cellStyle name="Separador de milhares 2 2 3 5 12" xfId="34524" xr:uid="{34359E1A-52C0-45D3-8954-595B28F7C831}"/>
    <cellStyle name="Separador de milhares 2 2 3 5 13" xfId="41254" xr:uid="{C9A30459-1A77-4547-BBB6-265900234BDF}"/>
    <cellStyle name="Separador de milhares 2 2 3 5 14" xfId="43172" xr:uid="{2D8D1E0E-06D8-4E05-8FDD-EDA0787BFAFF}"/>
    <cellStyle name="Separador de milhares 2 2 3 5 2" xfId="4399" xr:uid="{C6687671-D688-4DB6-9C23-764A2727B8CD}"/>
    <cellStyle name="Separador de milhares 2 2 3 5 2 2" xfId="9382" xr:uid="{1D68D60B-D276-4E41-AD9E-76C3B8F23A47}"/>
    <cellStyle name="Separador de milhares 2 2 3 5 3" xfId="10713" xr:uid="{E28353A6-9AA9-4729-90A5-CB61E120567D}"/>
    <cellStyle name="Separador de milhares 2 2 3 5 4" xfId="13041" xr:uid="{71AD40DB-85AE-4470-89F2-D546EF465D68}"/>
    <cellStyle name="Separador de milhares 2 2 3 5 5" xfId="7340" xr:uid="{6F726FCE-5896-42BA-B3EA-239BFDB52A3B}"/>
    <cellStyle name="Separador de milhares 2 2 3 5 6" xfId="15489" xr:uid="{23D08878-B22D-4E62-91B3-A916FC5C2543}"/>
    <cellStyle name="Separador de milhares 2 2 3 5 7" xfId="17764" xr:uid="{F867F524-83A6-4BB9-B011-1D3D046027C3}"/>
    <cellStyle name="Separador de milhares 2 2 3 5 8" xfId="20039" xr:uid="{639D3E66-A717-4A28-A5EA-E70AF0BA5F24}"/>
    <cellStyle name="Separador de milhares 2 2 3 5 9" xfId="22423" xr:uid="{E22F9F6F-D820-48B3-BC17-7D465B2EDCE2}"/>
    <cellStyle name="Separador de milhares 2 2 3 6" xfId="2409" xr:uid="{A3CDDB1F-5C53-46D2-9706-391042F1F14F}"/>
    <cellStyle name="Separador de milhares 2 2 3 6 10" xfId="35375" xr:uid="{2EB1DCAC-C8B7-4690-847F-B64FEB1D6492}"/>
    <cellStyle name="Separador de milhares 2 2 3 6 11" xfId="41911" xr:uid="{ACFF3065-2249-4DFD-AEF8-7FFDD71E845D}"/>
    <cellStyle name="Separador de milhares 2 2 3 6 12" xfId="43829" xr:uid="{35884A1A-F425-48D1-A0D1-15F7BE0FD167}"/>
    <cellStyle name="Separador de milhares 2 2 3 6 2" xfId="5250" xr:uid="{46015106-75A6-4414-88E1-371087145816}"/>
    <cellStyle name="Separador de milhares 2 2 3 6 2 2" xfId="10039" xr:uid="{0DB332B8-7040-4ABA-9721-27C27F0F3E19}"/>
    <cellStyle name="Separador de milhares 2 2 3 6 3" xfId="11370" xr:uid="{676B06AF-235D-4905-B257-6B1DB79D2EA3}"/>
    <cellStyle name="Separador de milhares 2 2 3 6 4" xfId="13698" xr:uid="{7B705C5A-EDC3-4AAE-9406-4760219E159E}"/>
    <cellStyle name="Separador de milhares 2 2 3 6 5" xfId="8191" xr:uid="{697CED52-30E4-4505-B701-67DA3B6516C7}"/>
    <cellStyle name="Separador de milhares 2 2 3 6 6" xfId="16340" xr:uid="{5D7DC946-DBE4-46A5-847B-13943689F89A}"/>
    <cellStyle name="Separador de milhares 2 2 3 6 7" xfId="18615" xr:uid="{3BC64067-D777-41C5-9E2F-698494CEB73C}"/>
    <cellStyle name="Separador de milhares 2 2 3 6 8" xfId="20890" xr:uid="{1EFF3215-CEC7-49C0-B26F-3CD27E357DC9}"/>
    <cellStyle name="Separador de milhares 2 2 3 6 9" xfId="30301" xr:uid="{263140F7-A180-4890-A3CB-3C9CA64699E8}"/>
    <cellStyle name="Separador de milhares 2 2 3 7" xfId="2974" xr:uid="{FF462A75-C5BB-4841-9AA6-35A45465CC26}"/>
    <cellStyle name="Separador de milhares 2 2 3 7 2" xfId="11853" xr:uid="{1F0883B4-17BB-4E29-8F3B-B4B4C6AB9231}"/>
    <cellStyle name="Separador de milhares 2 2 3 7 3" xfId="14145" xr:uid="{85F002A8-96FB-4F1F-A7B7-55799C15FDCE}"/>
    <cellStyle name="Separador de milhares 2 2 3 7 4" xfId="6646" xr:uid="{C0A1E543-89F1-4296-BDD1-2169F272AE23}"/>
    <cellStyle name="Separador de milhares 2 2 3 7 5" xfId="28542" xr:uid="{44D538F0-A6F5-4A68-A3EB-ED6992FDD14D}"/>
    <cellStyle name="Separador de milhares 2 2 3 7 6" xfId="39089" xr:uid="{C4AAA057-CB0E-413E-A9C6-162F4DBF6BB9}"/>
    <cellStyle name="Separador de milhares 2 2 3 8" xfId="3545" xr:uid="{1EAF8E28-28B4-444B-9BA3-2AB12D983060}"/>
    <cellStyle name="Separador de milhares 2 2 3 8 2" xfId="8722" xr:uid="{07CDB1C6-E76D-4016-93A1-B0AA78E8A52E}"/>
    <cellStyle name="Separador de milhares 2 2 3 9" xfId="5817" xr:uid="{4B0CF85C-8AB7-49C5-BD16-CCC7C6E7F2A3}"/>
    <cellStyle name="Separador de milhares 2 2 4" xfId="206" xr:uid="{03BA1A15-41F6-43B1-B191-77046AD9BD88}"/>
    <cellStyle name="Separador de milhares 2 2 4 10" xfId="14693" xr:uid="{85975BB8-5B63-4795-852F-8C5859BD61D5}"/>
    <cellStyle name="Separador de milhares 2 2 4 11" xfId="16968" xr:uid="{94CD4FCD-3DD4-4D44-B9F2-AA5E397DB353}"/>
    <cellStyle name="Separador de milhares 2 2 4 12" xfId="19243" xr:uid="{A4487383-13D7-4437-9C49-64CD8FBFB5C5}"/>
    <cellStyle name="Separador de milhares 2 2 4 13" xfId="21513" xr:uid="{874B17E7-976F-4A33-BC37-B4016549153D}"/>
    <cellStyle name="Separador de milhares 2 2 4 14" xfId="24461" xr:uid="{48F29BE7-5D97-4117-AAF5-83B795F08EBB}"/>
    <cellStyle name="Separador de milhares 2 2 4 15" xfId="30914" xr:uid="{8E785222-14F8-4F5D-95BE-21EA01707EFC}"/>
    <cellStyle name="Separador de milhares 2 2 4 16" xfId="33174" xr:uid="{0F109FFD-DA3F-478D-A6AF-9A9739835002}"/>
    <cellStyle name="Separador de milhares 2 2 4 17" xfId="835" xr:uid="{2DBA52A1-0F12-4F6F-8EA1-CCC73747ADA2}"/>
    <cellStyle name="Separador de milhares 2 2 4 18" xfId="39741" xr:uid="{0EBD26C3-EC36-4DF8-BE29-C25580CB94AC}"/>
    <cellStyle name="Separador de milhares 2 2 4 19" xfId="40187" xr:uid="{76667278-F6B8-4791-822C-3AA3ABA68D5D}"/>
    <cellStyle name="Separador de milhares 2 2 4 2" xfId="590" xr:uid="{27539C67-3AAD-4228-9714-5A4254035861}"/>
    <cellStyle name="Separador de milhares 2 2 4 2 10" xfId="19551" xr:uid="{BF6549A4-4618-4A33-BEC8-8865ACB30E58}"/>
    <cellStyle name="Separador de milhares 2 2 4 2 11" xfId="21803" xr:uid="{ACA6146C-7AA7-4DDC-ADAE-57DFF5F5F3CE}"/>
    <cellStyle name="Separador de milhares 2 2 4 2 12" xfId="28985" xr:uid="{B88E4B8A-2510-454A-99EA-AFB9F306AC65}"/>
    <cellStyle name="Separador de milhares 2 2 4 2 13" xfId="31203" xr:uid="{F8838ADD-2BCB-471D-9564-42D6C8B1DE71}"/>
    <cellStyle name="Separador de milhares 2 2 4 2 14" xfId="33517" xr:uid="{EAE836A3-6504-4B25-BDA1-A36DF4F22E23}"/>
    <cellStyle name="Separador de milhares 2 2 4 2 15" xfId="1072" xr:uid="{CDE09766-5FF6-4AEB-ACC2-093903875B1F}"/>
    <cellStyle name="Separador de milhares 2 2 4 2 16" xfId="39960" xr:uid="{9FC0AA36-7C75-4451-9B56-B5E3325020E0}"/>
    <cellStyle name="Separador de milhares 2 2 4 2 17" xfId="40406" xr:uid="{337047CC-C044-4E2E-A8E6-7F184468DB85}"/>
    <cellStyle name="Separador de milhares 2 2 4 2 18" xfId="40857" xr:uid="{45A8BF97-54E2-4009-A9B9-F30FFE4A997F}"/>
    <cellStyle name="Separador de milhares 2 2 4 2 19" xfId="42775" xr:uid="{ACC5DA19-3A87-4926-8835-C78AA4BA1631}"/>
    <cellStyle name="Separador de milhares 2 2 4 2 2" xfId="1924" xr:uid="{486CE095-0F6D-44AF-84C8-EA68F92AE824}"/>
    <cellStyle name="Separador de milhares 2 2 4 2 2 10" xfId="29825" xr:uid="{70639DCE-DB8C-4DDA-B171-856EC58E50A1}"/>
    <cellStyle name="Separador de milhares 2 2 4 2 2 11" xfId="31646" xr:uid="{B0DE27A3-A175-4E58-929E-5FFE90187252}"/>
    <cellStyle name="Separador de milhares 2 2 4 2 2 12" xfId="34890" xr:uid="{B1E78C31-4167-4366-A6D3-BE8A1FF22BEC}"/>
    <cellStyle name="Separador de milhares 2 2 4 2 2 13" xfId="41517" xr:uid="{BDEF3DE1-A4F9-4326-BB85-B76335730D3F}"/>
    <cellStyle name="Separador de milhares 2 2 4 2 2 14" xfId="43435" xr:uid="{6E76FA8C-4897-48B0-B146-76F2C1D70ACE}"/>
    <cellStyle name="Separador de milhares 2 2 4 2 2 2" xfId="4765" xr:uid="{CCB86092-38C4-4F14-8710-C4F5BA65A977}"/>
    <cellStyle name="Separador de milhares 2 2 4 2 2 2 2" xfId="9645" xr:uid="{A4749676-23F5-4809-9830-1FE4DFA45A3B}"/>
    <cellStyle name="Separador de milhares 2 2 4 2 2 2 3" xfId="23131" xr:uid="{1C444309-C83B-4636-91D2-C73961208559}"/>
    <cellStyle name="Separador de milhares 2 2 4 2 2 2 4" xfId="32527" xr:uid="{F3D5A60B-679F-44DF-9C3D-2045DC156F2C}"/>
    <cellStyle name="Separador de milhares 2 2 4 2 2 3" xfId="10976" xr:uid="{EB78F02E-5438-4031-86D5-44DF6A2B639B}"/>
    <cellStyle name="Separador de milhares 2 2 4 2 2 4" xfId="13304" xr:uid="{18AF7E45-806A-429D-A9C0-1FCA4DBA9FA6}"/>
    <cellStyle name="Separador de milhares 2 2 4 2 2 5" xfId="7706" xr:uid="{B576CE5F-E016-494E-8CAD-83D399BAA8C4}"/>
    <cellStyle name="Separador de milhares 2 2 4 2 2 6" xfId="15855" xr:uid="{ED8E6DFD-8041-42DD-A861-48D8F362A6C1}"/>
    <cellStyle name="Separador de milhares 2 2 4 2 2 7" xfId="18130" xr:uid="{FA0E4D9F-391A-431F-8C7E-B7FE8605A095}"/>
    <cellStyle name="Separador de milhares 2 2 4 2 2 8" xfId="20405" xr:uid="{FD8D35DB-3707-42BE-934B-08C4F6E69B50}"/>
    <cellStyle name="Separador de milhares 2 2 4 2 2 9" xfId="22250" xr:uid="{2C7DEA56-86FA-4166-AFEC-CE420E90A0BC}"/>
    <cellStyle name="Separador de milhares 2 2 4 2 3" xfId="2756" xr:uid="{8507F21A-6245-4ED2-B9D7-25841D977B07}"/>
    <cellStyle name="Separador de milhares 2 2 4 2 3 10" xfId="30643" xr:uid="{F4D536AD-6733-4B74-B218-5ED9AB4D7CD2}"/>
    <cellStyle name="Separador de milhares 2 2 4 2 3 11" xfId="32084" xr:uid="{2688CC62-323F-43AA-883A-791C64927DAC}"/>
    <cellStyle name="Separador de milhares 2 2 4 2 3 12" xfId="35722" xr:uid="{9E3362CE-F9EC-4070-B163-E76AEE4657C9}"/>
    <cellStyle name="Separador de milhares 2 2 4 2 3 13" xfId="42176" xr:uid="{8EE0D49C-BDCE-4916-89CA-B4B2A654352A}"/>
    <cellStyle name="Separador de milhares 2 2 4 2 3 14" xfId="44094" xr:uid="{F9A57347-F02E-47B7-8BDA-6C833E273F2A}"/>
    <cellStyle name="Separador de milhares 2 2 4 2 3 2" xfId="5597" xr:uid="{778020EC-F0A6-4046-8A74-10DD97283EF4}"/>
    <cellStyle name="Separador de milhares 2 2 4 2 3 2 2" xfId="10304" xr:uid="{492E8CDF-B09A-4284-98F4-28FA7BFCDA89}"/>
    <cellStyle name="Separador de milhares 2 2 4 2 3 3" xfId="11635" xr:uid="{10DB0984-B1BF-44D0-970C-B6932BF7C98F}"/>
    <cellStyle name="Separador de milhares 2 2 4 2 3 4" xfId="13963" xr:uid="{08546BA8-77F1-489E-8A24-5813B3C8D656}"/>
    <cellStyle name="Separador de milhares 2 2 4 2 3 5" xfId="8538" xr:uid="{0A6EAC48-B3A1-4934-9802-0B25F2427A4F}"/>
    <cellStyle name="Separador de milhares 2 2 4 2 3 6" xfId="16687" xr:uid="{7DF79E81-C150-4D43-B18A-ED11148FD047}"/>
    <cellStyle name="Separador de milhares 2 2 4 2 3 7" xfId="18962" xr:uid="{802EEBF5-2681-4F34-BED8-2006350F167C}"/>
    <cellStyle name="Separador de milhares 2 2 4 2 3 8" xfId="21237" xr:uid="{52067501-14D3-4D81-845F-DE75D3CA4F28}"/>
    <cellStyle name="Separador de milhares 2 2 4 2 3 9" xfId="22688" xr:uid="{577888BE-183D-4B4C-B743-D271D1B4047A}"/>
    <cellStyle name="Separador de milhares 2 2 4 2 4" xfId="3321" xr:uid="{CAF23478-CBE1-4103-A651-4C08E5C403EF}"/>
    <cellStyle name="Separador de milhares 2 2 4 2 4 2" xfId="12200" xr:uid="{1D18E90B-0A58-484C-9A5D-BEADD1122A22}"/>
    <cellStyle name="Separador de milhares 2 2 4 2 4 3" xfId="14410" xr:uid="{6F4AFDBC-2B5F-4D8E-A6A3-FCDA53B9EC98}"/>
    <cellStyle name="Separador de milhares 2 2 4 2 4 4" xfId="6909" xr:uid="{107336B5-CEE7-4A40-8DCC-22B4798A9BA1}"/>
    <cellStyle name="Separador de milhares 2 2 4 2 5" xfId="3911" xr:uid="{0D0259A1-11B3-42BB-AE07-A3910F9A4D2A}"/>
    <cellStyle name="Separador de milhares 2 2 4 2 5 2" xfId="8985" xr:uid="{E03D9736-51F5-4B68-AD89-F7B38E178CD5}"/>
    <cellStyle name="Separador de milhares 2 2 4 2 6" xfId="6173" xr:uid="{35D34D09-6A58-47DE-AD4B-B3D883B225D1}"/>
    <cellStyle name="Separador de milhares 2 2 4 2 7" xfId="12646" xr:uid="{C9D4AF8A-CBFE-4B09-99DC-FC421D11A6D5}"/>
    <cellStyle name="Separador de milhares 2 2 4 2 8" xfId="15001" xr:uid="{A00A9582-CFE3-405E-B412-CF7C4C0CC34E}"/>
    <cellStyle name="Separador de milhares 2 2 4 2 9" xfId="17276" xr:uid="{82C0C15A-AB2B-4116-B106-4421208F9B99}"/>
    <cellStyle name="Separador de milhares 2 2 4 20" xfId="40640" xr:uid="{B145499A-ED16-46A5-93EE-7A99D7962F76}"/>
    <cellStyle name="Separador de milhares 2 2 4 21" xfId="42551" xr:uid="{D4CCDBAE-FE02-4406-A400-35199A27F47E}"/>
    <cellStyle name="Separador de milhares 2 2 4 3" xfId="1327" xr:uid="{2FBB2040-C106-4E97-8A2A-4D5A401C44DC}"/>
    <cellStyle name="Separador de milhares 2 2 4 3 10" xfId="19806" xr:uid="{35698C94-5252-4E0A-8926-056A1D010BCD}"/>
    <cellStyle name="Separador de milhares 2 2 4 3 11" xfId="22031" xr:uid="{29E06D67-48B5-49E3-B709-1504818AD0D3}"/>
    <cellStyle name="Separador de milhares 2 2 4 3 12" xfId="29240" xr:uid="{70312E81-DD39-4202-9789-82BBE0C27F43}"/>
    <cellStyle name="Separador de milhares 2 2 4 3 13" xfId="31427" xr:uid="{6FF229CA-9941-41B2-9821-77E9F22DBB25}"/>
    <cellStyle name="Separador de milhares 2 2 4 3 14" xfId="34292" xr:uid="{1A25C4C9-09A6-48AB-B8FC-8502C9555E84}"/>
    <cellStyle name="Separador de milhares 2 2 4 3 15" xfId="41074" xr:uid="{07D49B73-9B51-4AE3-9E89-44DF9FF8563B}"/>
    <cellStyle name="Separador de milhares 2 2 4 3 16" xfId="42992" xr:uid="{8F98B5BA-FD72-4E73-BFC0-6CD3FEA94B93}"/>
    <cellStyle name="Separador de milhares 2 2 4 3 2" xfId="2179" xr:uid="{2B40B4A9-EC6A-4CF6-B75A-6A63862065E0}"/>
    <cellStyle name="Separador de milhares 2 2 4 3 2 10" xfId="30080" xr:uid="{C3338F79-31AB-4526-B56D-287894821FB9}"/>
    <cellStyle name="Separador de milhares 2 2 4 3 2 11" xfId="32308" xr:uid="{875D1034-B141-4B12-97B9-7EF6915E3636}"/>
    <cellStyle name="Separador de milhares 2 2 4 3 2 12" xfId="35145" xr:uid="{5E0CAE30-6A19-4DCF-9917-087AB393C73F}"/>
    <cellStyle name="Separador de milhares 2 2 4 3 2 13" xfId="41734" xr:uid="{8199AA24-86EF-4AEC-81B7-7F4CF93A64B8}"/>
    <cellStyle name="Separador de milhares 2 2 4 3 2 14" xfId="43652" xr:uid="{EE138C7A-F107-4A71-A156-638E61FB207B}"/>
    <cellStyle name="Separador de milhares 2 2 4 3 2 2" xfId="5020" xr:uid="{53A95D94-B6FA-4E7C-ACC4-F42810642933}"/>
    <cellStyle name="Separador de milhares 2 2 4 3 2 2 2" xfId="9862" xr:uid="{FDC88CBD-EC8D-45AD-A284-067CF825D9B2}"/>
    <cellStyle name="Separador de milhares 2 2 4 3 2 3" xfId="11193" xr:uid="{78A7B512-440B-42BB-9819-FAE19E04835D}"/>
    <cellStyle name="Separador de milhares 2 2 4 3 2 4" xfId="13521" xr:uid="{D41ECBC7-2331-40C0-863F-CE876D98785C}"/>
    <cellStyle name="Separador de milhares 2 2 4 3 2 5" xfId="7961" xr:uid="{EA9420AB-6A09-4A86-B26F-0AC147611B0A}"/>
    <cellStyle name="Separador de milhares 2 2 4 3 2 6" xfId="16110" xr:uid="{7EC7C0D0-7A35-4D7D-8F0A-B589854A9D44}"/>
    <cellStyle name="Separador de milhares 2 2 4 3 2 7" xfId="18385" xr:uid="{31462E44-DF46-4463-8DEE-C01326BC9C9C}"/>
    <cellStyle name="Separador de milhares 2 2 4 3 2 8" xfId="20660" xr:uid="{EEC00E77-7D67-46F4-9C7A-3558D34E3C53}"/>
    <cellStyle name="Separador de milhares 2 2 4 3 2 9" xfId="22912" xr:uid="{74F7035B-DE15-4887-9AE4-7966ADF2E6B7}"/>
    <cellStyle name="Separador de milhares 2 2 4 3 3" xfId="4166" xr:uid="{874B8419-1E6C-4E01-A0DF-91EAED4B20BB}"/>
    <cellStyle name="Separador de milhares 2 2 4 3 3 2" xfId="7126" xr:uid="{EE52B5D6-76B3-456D-A69F-1AC236579303}"/>
    <cellStyle name="Separador de milhares 2 2 4 3 4" xfId="9202" xr:uid="{0744A6AC-4C7F-48E7-8E9F-A7F77C148AC5}"/>
    <cellStyle name="Separador de milhares 2 2 4 3 5" xfId="10533" xr:uid="{D889987D-318E-482A-B41C-7E8BDCB19735}"/>
    <cellStyle name="Separador de milhares 2 2 4 3 6" xfId="12863" xr:uid="{83177913-2AE3-4CDB-9E59-FD697A32F57C}"/>
    <cellStyle name="Separador de milhares 2 2 4 3 7" xfId="6439" xr:uid="{B83B5E1D-7B4F-4AE6-88D5-6A8CE36FDFE6}"/>
    <cellStyle name="Separador de milhares 2 2 4 3 8" xfId="15256" xr:uid="{575B5FDB-3A36-4E75-8847-B26F1B981119}"/>
    <cellStyle name="Separador de milhares 2 2 4 3 9" xfId="17531" xr:uid="{A9BE3B52-AB08-486D-ACFD-88294CCCC566}"/>
    <cellStyle name="Separador de milhares 2 2 4 4" xfId="1616" xr:uid="{5B85429C-3423-4299-8924-47AA52CE2243}"/>
    <cellStyle name="Separador de milhares 2 2 4 4 10" xfId="29522" xr:uid="{F7C2AE2A-79B3-470B-AD66-B73B5F729DBA}"/>
    <cellStyle name="Separador de milhares 2 2 4 4 11" xfId="31865" xr:uid="{211BD2D5-955B-4FE0-B358-AD5DDB7D7027}"/>
    <cellStyle name="Separador de milhares 2 2 4 4 12" xfId="34582" xr:uid="{B05BC8D4-FC23-4E94-B85E-0693EC9F8FE9}"/>
    <cellStyle name="Separador de milhares 2 2 4 4 13" xfId="41300" xr:uid="{6EF69C15-4FEB-4BA4-BE6A-167212970255}"/>
    <cellStyle name="Separador de milhares 2 2 4 4 14" xfId="43218" xr:uid="{3A8F3F54-29C0-4552-9141-A06A5AD3EA26}"/>
    <cellStyle name="Separador de milhares 2 2 4 4 2" xfId="4457" xr:uid="{D84F4420-31B5-4C59-BC90-4B171B52EB6B}"/>
    <cellStyle name="Separador de milhares 2 2 4 4 2 2" xfId="9428" xr:uid="{C8C6686C-18EA-4929-B0E7-82888494E139}"/>
    <cellStyle name="Separador de milhares 2 2 4 4 3" xfId="10759" xr:uid="{D3B1F430-E1FF-42B1-978D-623D7F9A9A3B}"/>
    <cellStyle name="Separador de milhares 2 2 4 4 4" xfId="13087" xr:uid="{068F8CE4-E170-4E9F-8CD8-C00128B65094}"/>
    <cellStyle name="Separador de milhares 2 2 4 4 5" xfId="7398" xr:uid="{05BD7995-305D-4168-9772-EEEC2CFDD0F3}"/>
    <cellStyle name="Separador de milhares 2 2 4 4 6" xfId="15547" xr:uid="{2FAF5160-4BB1-44E5-8809-8ED5F0973A48}"/>
    <cellStyle name="Separador de milhares 2 2 4 4 7" xfId="17822" xr:uid="{DBFE0DB1-A5C5-4700-96CD-A7E260CE6278}"/>
    <cellStyle name="Separador de milhares 2 2 4 4 8" xfId="20097" xr:uid="{177B3247-F813-437A-BE86-4A32B0BE33C6}"/>
    <cellStyle name="Separador de milhares 2 2 4 4 9" xfId="22469" xr:uid="{167E9885-11E4-48E2-AEB6-3171F1C9A6F8}"/>
    <cellStyle name="Separador de milhares 2 2 4 5" xfId="2467" xr:uid="{2E442EB8-05EE-4D17-A8BB-05CE72DA0803}"/>
    <cellStyle name="Separador de milhares 2 2 4 5 10" xfId="35433" xr:uid="{9067AA77-1650-456B-958C-FE6B44AF52D5}"/>
    <cellStyle name="Separador de milhares 2 2 4 5 11" xfId="41957" xr:uid="{F84963D1-D762-41E9-A934-ADBB465C57F1}"/>
    <cellStyle name="Separador de milhares 2 2 4 5 12" xfId="43875" xr:uid="{0158B5BF-46BD-44EB-9781-04A466748489}"/>
    <cellStyle name="Separador de milhares 2 2 4 5 2" xfId="5308" xr:uid="{59147FE8-6A7A-4C8A-81D4-8A01011F2F7A}"/>
    <cellStyle name="Separador de milhares 2 2 4 5 2 2" xfId="10085" xr:uid="{FDB40754-BA8D-4AAE-9B61-B8AEFA05739F}"/>
    <cellStyle name="Separador de milhares 2 2 4 5 3" xfId="11416" xr:uid="{6F9802F3-9336-4327-AE51-D3D6497FF6F9}"/>
    <cellStyle name="Separador de milhares 2 2 4 5 4" xfId="13744" xr:uid="{CBB99D91-11BC-49F3-9E82-3B93E1A60A29}"/>
    <cellStyle name="Separador de milhares 2 2 4 5 5" xfId="8249" xr:uid="{CA76D99F-3948-42AC-96DF-E1B8A1FB0CCF}"/>
    <cellStyle name="Separador de milhares 2 2 4 5 6" xfId="16398" xr:uid="{EAADFD9B-5D54-4826-9DBA-548AFC2C3DA4}"/>
    <cellStyle name="Separador de milhares 2 2 4 5 7" xfId="18673" xr:uid="{568CC725-07C4-4003-B812-D60208250860}"/>
    <cellStyle name="Separador de milhares 2 2 4 5 8" xfId="20948" xr:uid="{5135FF36-87E9-490F-A727-D600E5431629}"/>
    <cellStyle name="Separador de milhares 2 2 4 5 9" xfId="30359" xr:uid="{8A624EF6-2253-4828-9B78-C0DAA4F1B699}"/>
    <cellStyle name="Separador de milhares 2 2 4 6" xfId="3032" xr:uid="{7D60170E-0A8E-4FC1-9EF6-838AFD26AB9A}"/>
    <cellStyle name="Separador de milhares 2 2 4 6 2" xfId="11911" xr:uid="{7BF0C3FE-7561-4C20-A70A-D69554978192}"/>
    <cellStyle name="Separador de milhares 2 2 4 6 3" xfId="14191" xr:uid="{E318831E-83CA-404F-A47E-B7521B1AC183}"/>
    <cellStyle name="Separador de milhares 2 2 4 6 4" xfId="6692" xr:uid="{ABC45782-6E44-4341-96A5-61A30CA7B1FB}"/>
    <cellStyle name="Separador de milhares 2 2 4 6 5" xfId="28600" xr:uid="{633A6DA7-FF5E-4E98-9270-B6D031221698}"/>
    <cellStyle name="Separador de milhares 2 2 4 6 6" xfId="39130" xr:uid="{2A5039FF-2AF3-479A-915A-AC8C97600385}"/>
    <cellStyle name="Separador de milhares 2 2 4 7" xfId="3603" xr:uid="{9345CB7F-4F8E-43E3-89F8-3533D9B435C9}"/>
    <cellStyle name="Separador de milhares 2 2 4 7 2" xfId="8768" xr:uid="{F9083168-902F-4A37-BE05-BBF6F109EB74}"/>
    <cellStyle name="Separador de milhares 2 2 4 8" xfId="5875" xr:uid="{F401D23F-A84D-43FD-8D5B-9F432713EC16}"/>
    <cellStyle name="Separador de milhares 2 2 4 9" xfId="12429" xr:uid="{07FFD61F-3455-4087-BCA0-4358317B7085}"/>
    <cellStyle name="Separador de milhares 2 2 5" xfId="424" xr:uid="{8EE38415-0495-41BE-8782-5AF6043BE0C8}"/>
    <cellStyle name="Separador de milhares 2 2 5 10" xfId="14818" xr:uid="{8BDB692A-F757-426A-B0A7-C86A766C9EDD}"/>
    <cellStyle name="Separador de milhares 2 2 5 11" xfId="17093" xr:uid="{1353EB7F-2BAA-4254-B4E4-51E7C3670397}"/>
    <cellStyle name="Separador de milhares 2 2 5 12" xfId="19368" xr:uid="{E519DD5C-C1D6-4A7C-9E78-3157470DA88A}"/>
    <cellStyle name="Separador de milhares 2 2 5 13" xfId="21639" xr:uid="{0255EB75-98F8-4882-925C-F232AF6FBB27}"/>
    <cellStyle name="Separador de milhares 2 2 5 14" xfId="24462" xr:uid="{74C975C2-8A20-42AF-93A1-5DC9D10907A7}"/>
    <cellStyle name="Separador de milhares 2 2 5 15" xfId="31039" xr:uid="{E70D8445-7BEB-4E29-9091-03F315EA062B}"/>
    <cellStyle name="Separador de milhares 2 2 5 16" xfId="33351" xr:uid="{CEDD7E13-A121-47DF-9202-A0C7FE71D8B3}"/>
    <cellStyle name="Separador de milhares 2 2 5 17" xfId="919" xr:uid="{D0B4D554-537C-4D52-933D-ACB5DF0BD504}"/>
    <cellStyle name="Separador de milhares 2 2 5 18" xfId="39824" xr:uid="{A8244DDA-99BB-4C1F-91BE-C57911EBBD1A}"/>
    <cellStyle name="Separador de milhares 2 2 5 19" xfId="40270" xr:uid="{8A9E34D4-8031-4CCD-B017-E4B7A3641348}"/>
    <cellStyle name="Separador de milhares 2 2 5 2" xfId="673" xr:uid="{09ADCE2A-728A-434E-B435-340A2BE36375}"/>
    <cellStyle name="Separador de milhares 2 2 5 2 10" xfId="19651" xr:uid="{C93BCAF6-97AE-4182-B727-178A84E86A27}"/>
    <cellStyle name="Separador de milhares 2 2 5 2 11" xfId="21886" xr:uid="{1ACA15B4-D419-4DE1-A347-7621A1260AA0}"/>
    <cellStyle name="Separador de milhares 2 2 5 2 12" xfId="29085" xr:uid="{DEFE666E-2932-4126-92AB-3DA69B6B079E}"/>
    <cellStyle name="Separador de milhares 2 2 5 2 13" xfId="31286" xr:uid="{24F710DC-E200-42BC-86C9-FBFE0E46F6C0}"/>
    <cellStyle name="Separador de milhares 2 2 5 2 14" xfId="33600" xr:uid="{62D893E1-B782-4D20-90DF-AA5B5AFD4437}"/>
    <cellStyle name="Separador de milhares 2 2 5 2 15" xfId="1172" xr:uid="{0A935902-BDD0-44DD-91FB-09B4AB86950F}"/>
    <cellStyle name="Separador de milhares 2 2 5 2 16" xfId="40043" xr:uid="{9EF09264-F09E-42EC-B6F5-7CD2FB5E72B9}"/>
    <cellStyle name="Separador de milhares 2 2 5 2 17" xfId="40489" xr:uid="{68DF0D1D-BC42-42FF-B8C6-AED611401897}"/>
    <cellStyle name="Separador de milhares 2 2 5 2 18" xfId="40940" xr:uid="{DBEB1A54-7AAA-47C5-968B-59DABB73C1BD}"/>
    <cellStyle name="Separador de milhares 2 2 5 2 19" xfId="42858" xr:uid="{78B07EDC-D310-4567-AE89-6DA1841F4C8D}"/>
    <cellStyle name="Separador de milhares 2 2 5 2 2" xfId="2024" xr:uid="{185CC3D4-7EA4-4F8C-ABBA-D64555C0307B}"/>
    <cellStyle name="Separador de milhares 2 2 5 2 2 10" xfId="29925" xr:uid="{0588F14D-49A3-4033-B67E-22575FB151C4}"/>
    <cellStyle name="Separador de milhares 2 2 5 2 2 11" xfId="31729" xr:uid="{A296FC39-1EE4-40A7-90F4-350DAA59CBB1}"/>
    <cellStyle name="Separador de milhares 2 2 5 2 2 12" xfId="34990" xr:uid="{A95BC665-85FF-4B57-89EF-2D3ECBE1FFDB}"/>
    <cellStyle name="Separador de milhares 2 2 5 2 2 13" xfId="41600" xr:uid="{1B12DEFE-E449-4596-BA8E-2000DC53521C}"/>
    <cellStyle name="Separador de milhares 2 2 5 2 2 14" xfId="43518" xr:uid="{79599AC0-5C2B-4724-B7DD-C93BD88B95BB}"/>
    <cellStyle name="Separador de milhares 2 2 5 2 2 2" xfId="4865" xr:uid="{0C5E9DA6-E380-4544-BD85-615188335A5E}"/>
    <cellStyle name="Separador de milhares 2 2 5 2 2 2 2" xfId="9728" xr:uid="{C4FB1599-21EF-472B-B8E6-12DFF7BE5913}"/>
    <cellStyle name="Separador de milhares 2 2 5 2 2 2 3" xfId="23214" xr:uid="{1E84B3CE-0A15-403E-BFC9-10CCF812FD71}"/>
    <cellStyle name="Separador de milhares 2 2 5 2 2 2 4" xfId="32610" xr:uid="{1554F7F5-C199-4A96-9783-4DD53B551696}"/>
    <cellStyle name="Separador de milhares 2 2 5 2 2 3" xfId="11059" xr:uid="{8E323F0C-1F2A-4839-BE70-4C8E7FF3DD35}"/>
    <cellStyle name="Separador de milhares 2 2 5 2 2 4" xfId="13387" xr:uid="{D25DD952-7F0F-4ED1-8035-33DA9984FDD2}"/>
    <cellStyle name="Separador de milhares 2 2 5 2 2 5" xfId="7806" xr:uid="{B81530B5-5931-4680-BDF8-D98995A79B59}"/>
    <cellStyle name="Separador de milhares 2 2 5 2 2 6" xfId="15955" xr:uid="{7048BD7F-AF6D-4F42-ADB4-A16990F00E2E}"/>
    <cellStyle name="Separador de milhares 2 2 5 2 2 7" xfId="18230" xr:uid="{2AD6B5D8-D097-4F66-931F-307882454FAE}"/>
    <cellStyle name="Separador de milhares 2 2 5 2 2 8" xfId="20505" xr:uid="{A945710D-7B20-4259-9D01-BE837AB8CBAB}"/>
    <cellStyle name="Separador de milhares 2 2 5 2 2 9" xfId="22333" xr:uid="{5F91EA8A-5666-4FBC-9CB6-A078449AE5EB}"/>
    <cellStyle name="Separador de milhares 2 2 5 2 3" xfId="2839" xr:uid="{4B3E3833-6C06-40C4-8204-2902D2D5FD37}"/>
    <cellStyle name="Separador de milhares 2 2 5 2 3 10" xfId="30726" xr:uid="{AB6E2A5F-7C03-4443-ABA3-91574944584C}"/>
    <cellStyle name="Separador de milhares 2 2 5 2 3 11" xfId="32167" xr:uid="{05AE8CB7-777D-46E3-9EAA-4502B4075AA6}"/>
    <cellStyle name="Separador de milhares 2 2 5 2 3 12" xfId="35805" xr:uid="{48E9CC01-E088-4ABA-8548-9E1D888E0FB1}"/>
    <cellStyle name="Separador de milhares 2 2 5 2 3 13" xfId="42259" xr:uid="{E8CD6AE6-9999-45AC-92E6-FA2F5607FD1D}"/>
    <cellStyle name="Separador de milhares 2 2 5 2 3 14" xfId="44177" xr:uid="{C554CEB0-4C16-4482-B260-3555880C874F}"/>
    <cellStyle name="Separador de milhares 2 2 5 2 3 2" xfId="5680" xr:uid="{186C73C1-4C71-4121-AB95-AABC992E602C}"/>
    <cellStyle name="Separador de milhares 2 2 5 2 3 2 2" xfId="10387" xr:uid="{B406F664-C663-41BA-BD53-8318FE985C82}"/>
    <cellStyle name="Separador de milhares 2 2 5 2 3 3" xfId="11718" xr:uid="{3B88644A-CFAD-4CF6-877A-35AB2574FECD}"/>
    <cellStyle name="Separador de milhares 2 2 5 2 3 4" xfId="14046" xr:uid="{1EAF879C-4038-45D1-AED6-D12F0207773B}"/>
    <cellStyle name="Separador de milhares 2 2 5 2 3 5" xfId="8621" xr:uid="{96ACC416-0C20-4B3E-B6B0-F9934E87C4D3}"/>
    <cellStyle name="Separador de milhares 2 2 5 2 3 6" xfId="16770" xr:uid="{8611A5F2-2781-455B-8B68-41990D039C0A}"/>
    <cellStyle name="Separador de milhares 2 2 5 2 3 7" xfId="19045" xr:uid="{20C4F65B-F9FC-4AB0-98CA-8EA07334A080}"/>
    <cellStyle name="Separador de milhares 2 2 5 2 3 8" xfId="21320" xr:uid="{7B645082-9460-4FCF-A099-70B7232FFC68}"/>
    <cellStyle name="Separador de milhares 2 2 5 2 3 9" xfId="22771" xr:uid="{8E7DB913-B905-4F7C-A1A8-2292D3CB168E}"/>
    <cellStyle name="Separador de milhares 2 2 5 2 4" xfId="3404" xr:uid="{2467EBF9-F0CB-42B3-AE93-A783EF0F65EF}"/>
    <cellStyle name="Separador de milhares 2 2 5 2 4 2" xfId="12283" xr:uid="{A9CA3A89-9E05-4551-B89F-E3FBE7B3E6CE}"/>
    <cellStyle name="Separador de milhares 2 2 5 2 4 3" xfId="14493" xr:uid="{9EFCF1D6-AE56-421A-A20B-BC943379491C}"/>
    <cellStyle name="Separador de milhares 2 2 5 2 4 4" xfId="6992" xr:uid="{0BC0A80B-D748-4BB6-9348-B4C8AB05CA25}"/>
    <cellStyle name="Separador de milhares 2 2 5 2 5" xfId="4011" xr:uid="{ED12B44D-830A-44B2-976D-2442FE6EB128}"/>
    <cellStyle name="Separador de milhares 2 2 5 2 5 2" xfId="9068" xr:uid="{002159A9-A56C-4337-83D2-BB6D0434C0E4}"/>
    <cellStyle name="Separador de milhares 2 2 5 2 6" xfId="6256" xr:uid="{42F88641-FEC4-4AC5-99E2-2F6394904528}"/>
    <cellStyle name="Separador de milhares 2 2 5 2 7" xfId="12729" xr:uid="{BFFD8A7F-3736-4BDB-9692-E54C611B04AE}"/>
    <cellStyle name="Separador de milhares 2 2 5 2 8" xfId="15101" xr:uid="{6E2CE205-5D56-4EF7-BDB1-9F4793F1F40C}"/>
    <cellStyle name="Separador de milhares 2 2 5 2 9" xfId="17376" xr:uid="{CAEE59FA-FF5F-4DF9-900B-7F72EB3F9753}"/>
    <cellStyle name="Separador de milhares 2 2 5 20" xfId="40723" xr:uid="{63613760-4AA4-4E6F-8D50-278A8D44043D}"/>
    <cellStyle name="Separador de milhares 2 2 5 21" xfId="42641" xr:uid="{753D0450-D62A-4A0A-8903-C9DB129B703E}"/>
    <cellStyle name="Separador de milhares 2 2 5 3" xfId="1427" xr:uid="{4EC9FAD0-A330-4563-858D-CEF3F32B074B}"/>
    <cellStyle name="Separador de milhares 2 2 5 3 10" xfId="19906" xr:uid="{6B4FBD9F-F734-43F7-B5A6-603172D21F6A}"/>
    <cellStyle name="Separador de milhares 2 2 5 3 11" xfId="22114" xr:uid="{2C3EDB4F-40F1-4F34-9FE9-F4DDED176587}"/>
    <cellStyle name="Separador de milhares 2 2 5 3 12" xfId="29340" xr:uid="{D60B9D7C-06F3-46EF-B7F0-DC423647474D}"/>
    <cellStyle name="Separador de milhares 2 2 5 3 13" xfId="31510" xr:uid="{1B6F4998-123F-4D92-BF92-F15F413250EB}"/>
    <cellStyle name="Separador de milhares 2 2 5 3 14" xfId="34392" xr:uid="{C995E547-698D-4B08-8E07-4937E907D973}"/>
    <cellStyle name="Separador de milhares 2 2 5 3 15" xfId="41157" xr:uid="{8AC87C05-889D-45D3-8C40-E379DFBABAD4}"/>
    <cellStyle name="Separador de milhares 2 2 5 3 16" xfId="43075" xr:uid="{31FCBB3C-3F77-41A1-B8DE-4192F1884D07}"/>
    <cellStyle name="Separador de milhares 2 2 5 3 2" xfId="2279" xr:uid="{08EA6C34-0781-4523-AF09-530EB7AC0D0B}"/>
    <cellStyle name="Separador de milhares 2 2 5 3 2 10" xfId="30180" xr:uid="{A1F2FB45-A917-4E74-BD75-854E8C35F9AA}"/>
    <cellStyle name="Separador de milhares 2 2 5 3 2 11" xfId="32391" xr:uid="{03E585EF-551E-446F-AF24-545FA2C25247}"/>
    <cellStyle name="Separador de milhares 2 2 5 3 2 12" xfId="35245" xr:uid="{5E04D921-05B6-4E96-95D2-4D71B87AF390}"/>
    <cellStyle name="Separador de milhares 2 2 5 3 2 13" xfId="41817" xr:uid="{5DD6313B-F474-4843-B646-F95C851E3ADE}"/>
    <cellStyle name="Separador de milhares 2 2 5 3 2 14" xfId="43735" xr:uid="{8BB92E59-75AF-441C-91C3-6AA0749DE6B0}"/>
    <cellStyle name="Separador de milhares 2 2 5 3 2 2" xfId="5120" xr:uid="{2EA2D378-AA45-4947-B615-FB3586DB126A}"/>
    <cellStyle name="Separador de milhares 2 2 5 3 2 2 2" xfId="9945" xr:uid="{0B331231-72B0-4DA5-8E1C-5C505CAB8F8B}"/>
    <cellStyle name="Separador de milhares 2 2 5 3 2 3" xfId="11276" xr:uid="{EF691116-E81C-4E48-8A53-14239F6692EF}"/>
    <cellStyle name="Separador de milhares 2 2 5 3 2 4" xfId="13604" xr:uid="{69713A55-2CFC-4E54-8E1E-96F7E3DA8CC8}"/>
    <cellStyle name="Separador de milhares 2 2 5 3 2 5" xfId="8061" xr:uid="{A8C728EA-1A82-4F48-9A77-D9C3DD6EFCE2}"/>
    <cellStyle name="Separador de milhares 2 2 5 3 2 6" xfId="16210" xr:uid="{5C1AF08C-E2A8-40E3-8E8E-054AF8DB0B16}"/>
    <cellStyle name="Separador de milhares 2 2 5 3 2 7" xfId="18485" xr:uid="{0E253B86-A216-4F64-913F-217BFBD6F32F}"/>
    <cellStyle name="Separador de milhares 2 2 5 3 2 8" xfId="20760" xr:uid="{C82032EB-BA6F-40E8-858D-8D8B4F8D094A}"/>
    <cellStyle name="Separador de milhares 2 2 5 3 2 9" xfId="22995" xr:uid="{1F500ED0-B059-4D20-8AD3-334969924B4F}"/>
    <cellStyle name="Separador de milhares 2 2 5 3 3" xfId="4266" xr:uid="{A1536A60-17F5-46E8-AEF1-65929DEFA4D8}"/>
    <cellStyle name="Separador de milhares 2 2 5 3 3 2" xfId="7209" xr:uid="{0341891B-9921-40E8-9F6C-062F8019DD63}"/>
    <cellStyle name="Separador de milhares 2 2 5 3 4" xfId="9285" xr:uid="{B06D8F83-7CDC-4647-9668-A3C38FA2CAB2}"/>
    <cellStyle name="Separador de milhares 2 2 5 3 5" xfId="10616" xr:uid="{2EE20A19-5316-4A1C-9396-2DEBA61E2DCA}"/>
    <cellStyle name="Separador de milhares 2 2 5 3 6" xfId="12946" xr:uid="{032CBA54-428A-40CD-A1C0-E36C8DA43CF3}"/>
    <cellStyle name="Separador de milhares 2 2 5 3 7" xfId="6539" xr:uid="{02D454CB-AC7A-4DAB-BEAF-40A538A3B099}"/>
    <cellStyle name="Separador de milhares 2 2 5 3 8" xfId="15356" xr:uid="{5098A45F-F4E4-48C9-ABB4-FAA594A43CCF}"/>
    <cellStyle name="Separador de milhares 2 2 5 3 9" xfId="17631" xr:uid="{B1546BCA-5245-4FE7-8B07-77AFA46201CA}"/>
    <cellStyle name="Separador de milhares 2 2 5 4" xfId="1741" xr:uid="{43DC3DDB-01CF-42AB-B9D0-6BE42093D85F}"/>
    <cellStyle name="Separador de milhares 2 2 5 4 10" xfId="29646" xr:uid="{F57FD01A-2F35-4849-B4D4-642347183A15}"/>
    <cellStyle name="Separador de milhares 2 2 5 4 11" xfId="31948" xr:uid="{3B43BCBB-355B-4B1E-932D-AFC0C3EC403A}"/>
    <cellStyle name="Separador de milhares 2 2 5 4 12" xfId="34707" xr:uid="{CF3DA030-0686-418F-97FE-36E99C764971}"/>
    <cellStyle name="Separador de milhares 2 2 5 4 13" xfId="41383" xr:uid="{4F446BA1-0200-453A-B976-9C0255E7807B}"/>
    <cellStyle name="Separador de milhares 2 2 5 4 14" xfId="43301" xr:uid="{44127804-7F69-42DE-BA26-ACC5FE2BA7E2}"/>
    <cellStyle name="Separador de milhares 2 2 5 4 2" xfId="4582" xr:uid="{3F6DB705-F3C9-4CA0-8464-93ADB9FE5A24}"/>
    <cellStyle name="Separador de milhares 2 2 5 4 2 2" xfId="9511" xr:uid="{EB34E66B-E3DB-4386-9772-853632E06A4A}"/>
    <cellStyle name="Separador de milhares 2 2 5 4 3" xfId="10842" xr:uid="{9FEE5707-2276-4A6E-AE7E-BA8BA5911702}"/>
    <cellStyle name="Separador de milhares 2 2 5 4 4" xfId="13170" xr:uid="{854935A1-5EEF-4809-B79C-F30E4F21B0F6}"/>
    <cellStyle name="Separador de milhares 2 2 5 4 5" xfId="7523" xr:uid="{A47D563E-FFB1-4E5D-9BF0-8AC3B8A8A5E4}"/>
    <cellStyle name="Separador de milhares 2 2 5 4 6" xfId="15672" xr:uid="{A405C91E-3267-443F-8A26-F5A3F0E36FD6}"/>
    <cellStyle name="Separador de milhares 2 2 5 4 7" xfId="17947" xr:uid="{DA2A1A6C-2661-4C1C-8267-85397A21507E}"/>
    <cellStyle name="Separador de milhares 2 2 5 4 8" xfId="20222" xr:uid="{64B06A93-83EB-420D-9C4D-5FFB794A7AF3}"/>
    <cellStyle name="Separador de milhares 2 2 5 4 9" xfId="22552" xr:uid="{10AAAA64-21C3-46AC-835C-978FB6097209}"/>
    <cellStyle name="Separador de milhares 2 2 5 5" xfId="2592" xr:uid="{84880E82-6B07-441A-82B0-151C92600628}"/>
    <cellStyle name="Separador de milhares 2 2 5 5 10" xfId="35558" xr:uid="{B06D5D57-F816-47D4-8F8A-5EBFA1574B3A}"/>
    <cellStyle name="Separador de milhares 2 2 5 5 11" xfId="42040" xr:uid="{45BB7081-2452-4510-A18E-9C318F2F74AA}"/>
    <cellStyle name="Separador de milhares 2 2 5 5 12" xfId="43958" xr:uid="{6B20836A-1C57-4A4A-B264-D9404685F3F8}"/>
    <cellStyle name="Separador de milhares 2 2 5 5 2" xfId="5433" xr:uid="{D0561224-DDF4-43AC-A635-D5C48397875B}"/>
    <cellStyle name="Separador de milhares 2 2 5 5 2 2" xfId="10168" xr:uid="{46F196FD-1531-4FAB-AC65-5AA5E8A8863B}"/>
    <cellStyle name="Separador de milhares 2 2 5 5 3" xfId="11499" xr:uid="{E3BB6DD7-7570-415A-B64B-492B0EE58323}"/>
    <cellStyle name="Separador de milhares 2 2 5 5 4" xfId="13827" xr:uid="{77642CCA-8C54-4171-BA48-7D6DBA4C203F}"/>
    <cellStyle name="Separador de milhares 2 2 5 5 5" xfId="8374" xr:uid="{14753ED9-9095-457B-92C3-31B82E671F09}"/>
    <cellStyle name="Separador de milhares 2 2 5 5 6" xfId="16523" xr:uid="{9E0929E0-2564-4989-9180-145203B4E7DE}"/>
    <cellStyle name="Separador de milhares 2 2 5 5 7" xfId="18798" xr:uid="{C5D29025-F485-475F-A013-8FF8E5C2C216}"/>
    <cellStyle name="Separador de milhares 2 2 5 5 8" xfId="21073" xr:uid="{E33097CC-F41B-457B-896D-8EC1CF425762}"/>
    <cellStyle name="Separador de milhares 2 2 5 5 9" xfId="30483" xr:uid="{523FDA91-8607-43CC-8335-E63ED062D87F}"/>
    <cellStyle name="Separador de milhares 2 2 5 6" xfId="3157" xr:uid="{416E99F7-2FB1-4EFD-9C18-1C3543D9D2A0}"/>
    <cellStyle name="Separador de milhares 2 2 5 6 2" xfId="12036" xr:uid="{7312C8D2-3F4C-4052-B14C-70390238E365}"/>
    <cellStyle name="Separador de milhares 2 2 5 6 3" xfId="14274" xr:uid="{5CC4AE85-0734-45D9-B698-258C581B1EA7}"/>
    <cellStyle name="Separador de milhares 2 2 5 6 4" xfId="6775" xr:uid="{58905F13-FF43-4AAA-99FE-2745FF4C81D5}"/>
    <cellStyle name="Separador de milhares 2 2 5 6 5" xfId="28804" xr:uid="{BB252081-6430-4FFF-9A17-C5A1F462ED4E}"/>
    <cellStyle name="Separador de milhares 2 2 5 6 6" xfId="39214" xr:uid="{F379C7C1-6969-4E4B-BEE7-22B0AB099C6F}"/>
    <cellStyle name="Separador de milhares 2 2 5 7" xfId="3728" xr:uid="{6ACA014F-468C-4922-BAD0-A36D1C9232DD}"/>
    <cellStyle name="Separador de milhares 2 2 5 7 2" xfId="8851" xr:uid="{C0651F26-84B7-4EEA-8381-996171FE294E}"/>
    <cellStyle name="Separador de milhares 2 2 5 8" xfId="6009" xr:uid="{18D2E75F-57B6-42B6-A6D9-96716B286408}"/>
    <cellStyle name="Separador de milhares 2 2 5 9" xfId="12512" xr:uid="{4B6212E4-99C3-4EB5-B69E-5C08AF0BF7B4}"/>
    <cellStyle name="Separador de milhares 2 2 6" xfId="505" xr:uid="{5D9F2806-FB38-4280-B1F9-DAE3B3ED69E0}"/>
    <cellStyle name="Separador de milhares 2 2 6 10" xfId="19447" xr:uid="{3AAAC8A6-3EAC-4C91-B4EF-15D7851A090E}"/>
    <cellStyle name="Separador de milhares 2 2 6 11" xfId="21718" xr:uid="{E85CD7E6-EE39-480B-9F3F-260702228154}"/>
    <cellStyle name="Separador de milhares 2 2 6 12" xfId="24463" xr:uid="{59BD82F6-EF3A-4587-8AFC-4A81EF4757CD}"/>
    <cellStyle name="Separador de milhares 2 2 6 13" xfId="31118" xr:uid="{2C034BED-8D7D-4EEB-A539-BE0312AA76D5}"/>
    <cellStyle name="Separador de milhares 2 2 6 14" xfId="33432" xr:uid="{2C06554F-5215-414B-BDDD-0478C1C31179}"/>
    <cellStyle name="Separador de milhares 2 2 6 15" xfId="969" xr:uid="{DA5EADF2-7530-4D4B-A552-45B9E3A4327B}"/>
    <cellStyle name="Separador de milhares 2 2 6 16" xfId="39875" xr:uid="{0547C10D-D1C6-4E0B-962D-715017B6C9EB}"/>
    <cellStyle name="Separador de milhares 2 2 6 17" xfId="40321" xr:uid="{707F6169-7F1A-4B19-A17E-4420DB564A91}"/>
    <cellStyle name="Separador de milhares 2 2 6 18" xfId="40772" xr:uid="{7536D101-6D6E-4252-ACE0-6257436277E3}"/>
    <cellStyle name="Separador de milhares 2 2 6 19" xfId="42690" xr:uid="{F9B9328B-2E4A-46AF-8AE6-2E20457546D5}"/>
    <cellStyle name="Separador de milhares 2 2 6 2" xfId="1820" xr:uid="{D79DCF97-FF18-48D6-A294-F80CB94815AE}"/>
    <cellStyle name="Separador de milhares 2 2 6 2 10" xfId="29721" xr:uid="{92B5782D-E029-4D7A-A36F-665A58C4F800}"/>
    <cellStyle name="Separador de milhares 2 2 6 2 11" xfId="31561" xr:uid="{D01E79E4-4BFE-45E4-B38F-3D771F63697B}"/>
    <cellStyle name="Separador de milhares 2 2 6 2 12" xfId="34786" xr:uid="{876BB488-DE5F-4981-A80E-85D80F584F9D}"/>
    <cellStyle name="Separador de milhares 2 2 6 2 13" xfId="41432" xr:uid="{59FABC63-AA88-4D1D-85F0-4CAFBD34FB24}"/>
    <cellStyle name="Separador de milhares 2 2 6 2 14" xfId="43350" xr:uid="{4A283F9D-5CA3-4297-AC2F-FBB24F4F87B5}"/>
    <cellStyle name="Separador de milhares 2 2 6 2 2" xfId="4661" xr:uid="{C0FEC60A-BC8E-40C0-9795-D41BF8843A30}"/>
    <cellStyle name="Separador de milhares 2 2 6 2 2 2" xfId="9560" xr:uid="{CAA7E429-A2EB-458D-8A2E-453027F42ECF}"/>
    <cellStyle name="Separador de milhares 2 2 6 2 2 3" xfId="23046" xr:uid="{F7FBE843-FF04-4FEC-BCC2-23D9496D975D}"/>
    <cellStyle name="Separador de milhares 2 2 6 2 2 4" xfId="32442" xr:uid="{2E3E9531-6F00-46DB-BBB0-56049BDA1EAA}"/>
    <cellStyle name="Separador de milhares 2 2 6 2 3" xfId="10891" xr:uid="{0D51A3A5-936C-4539-A00A-9BF57BC1EFFA}"/>
    <cellStyle name="Separador de milhares 2 2 6 2 4" xfId="13219" xr:uid="{2F28B3B2-AE43-48EE-B94D-FA1E89E0B649}"/>
    <cellStyle name="Separador de milhares 2 2 6 2 5" xfId="7602" xr:uid="{B6BA579E-18CE-44D4-82A1-CE0FF3F67843}"/>
    <cellStyle name="Separador de milhares 2 2 6 2 6" xfId="15751" xr:uid="{EFCC7ACD-1C91-495D-B25A-BB9F0738250F}"/>
    <cellStyle name="Separador de milhares 2 2 6 2 7" xfId="18026" xr:uid="{31BCF83E-3B43-4196-9904-90A177F49EB7}"/>
    <cellStyle name="Separador de milhares 2 2 6 2 8" xfId="20301" xr:uid="{90A60FBD-D0F0-44B8-B380-33C9BB9C4F74}"/>
    <cellStyle name="Separador de milhares 2 2 6 2 9" xfId="22165" xr:uid="{F09A4F92-22B8-43E7-BCE1-BEAD6B7AD612}"/>
    <cellStyle name="Separador de milhares 2 2 6 3" xfId="2671" xr:uid="{48C91766-E6D0-433A-B3AD-290EF9D47CDA}"/>
    <cellStyle name="Separador de milhares 2 2 6 3 10" xfId="30558" xr:uid="{2D1DE334-ED7B-4C96-9403-6C8F4F22DEC0}"/>
    <cellStyle name="Separador de milhares 2 2 6 3 11" xfId="31999" xr:uid="{DBAA8FD2-3D62-498E-A6CC-971E4E920CE6}"/>
    <cellStyle name="Separador de milhares 2 2 6 3 12" xfId="35637" xr:uid="{A68C42A9-47BD-4750-99CC-132AD0171CCC}"/>
    <cellStyle name="Separador de milhares 2 2 6 3 13" xfId="42091" xr:uid="{AEDA2AD7-DA1B-4F94-BD66-F753DC6ADE2A}"/>
    <cellStyle name="Separador de milhares 2 2 6 3 14" xfId="44009" xr:uid="{4E295C6C-A13F-421E-9219-F9F108C90BF3}"/>
    <cellStyle name="Separador de milhares 2 2 6 3 2" xfId="5512" xr:uid="{D9528B69-2555-40FE-B95B-355F71951B7F}"/>
    <cellStyle name="Separador de milhares 2 2 6 3 2 2" xfId="10219" xr:uid="{447B2923-EDCD-4167-ABA9-A3D124A6DDA8}"/>
    <cellStyle name="Separador de milhares 2 2 6 3 3" xfId="11550" xr:uid="{87EE2522-FC27-42E7-BCBA-855B35540F6E}"/>
    <cellStyle name="Separador de milhares 2 2 6 3 4" xfId="13878" xr:uid="{FAE9EFB7-DE2D-4C16-8781-1F4D08E40588}"/>
    <cellStyle name="Separador de milhares 2 2 6 3 5" xfId="8453" xr:uid="{B5DA1671-BAF6-475D-87DC-89A0D976FB8C}"/>
    <cellStyle name="Separador de milhares 2 2 6 3 6" xfId="16602" xr:uid="{524168B0-0517-4E32-BD9F-88FDAD75A7E4}"/>
    <cellStyle name="Separador de milhares 2 2 6 3 7" xfId="18877" xr:uid="{CA802480-B0AD-417D-B528-04D1FD86BE4D}"/>
    <cellStyle name="Separador de milhares 2 2 6 3 8" xfId="21152" xr:uid="{3EA04723-0E5B-4010-A3C2-BB595626B259}"/>
    <cellStyle name="Separador de milhares 2 2 6 3 9" xfId="22603" xr:uid="{CB282C3D-1807-41CA-A90F-92A25B74C5E0}"/>
    <cellStyle name="Separador de milhares 2 2 6 4" xfId="3236" xr:uid="{F0494CB3-3742-40D0-9B7E-84168D1E808A}"/>
    <cellStyle name="Separador de milhares 2 2 6 4 2" xfId="12115" xr:uid="{DD80534E-D1B6-400D-9F23-CD455CB831AA}"/>
    <cellStyle name="Separador de milhares 2 2 6 4 3" xfId="14325" xr:uid="{4D0621E2-E3C4-4301-894D-44E30E24BA11}"/>
    <cellStyle name="Separador de milhares 2 2 6 4 4" xfId="6824" xr:uid="{1FAED9A6-BF96-4EDC-B06B-F71112BB3796}"/>
    <cellStyle name="Separador de milhares 2 2 6 4 5" xfId="28881" xr:uid="{340DFC32-FB9D-4B30-91A7-EFC4391C7967}"/>
    <cellStyle name="Separador de milhares 2 2 6 4 6" xfId="39252" xr:uid="{CA2210CF-25C0-4BB6-B943-76DBCB006124}"/>
    <cellStyle name="Separador de milhares 2 2 6 5" xfId="3807" xr:uid="{CE7C0B8B-7015-4B9B-A195-D9A4BEDBF1CA}"/>
    <cellStyle name="Separador de milhares 2 2 6 5 2" xfId="8900" xr:uid="{14DA129B-D80F-47B6-B7AB-7B6C463F452F}"/>
    <cellStyle name="Separador de milhares 2 2 6 6" xfId="6088" xr:uid="{C40A14DB-2B88-4A49-A492-5E13AB64ABDF}"/>
    <cellStyle name="Separador de milhares 2 2 6 7" xfId="12561" xr:uid="{7763820E-A68C-48EB-930D-F03FF5336B57}"/>
    <cellStyle name="Separador de milhares 2 2 6 8" xfId="14897" xr:uid="{21318494-B762-4D92-89FC-27C99C497AC0}"/>
    <cellStyle name="Separador de milhares 2 2 6 9" xfId="17172" xr:uid="{3B8FA607-3134-4353-AEAB-0104AF001483}"/>
    <cellStyle name="Separador de milhares 2 2 7" xfId="1223" xr:uid="{94AC21CB-C0C5-4A01-9FB5-E82642BE916E}"/>
    <cellStyle name="Separador de milhares 2 2 7 10" xfId="19702" xr:uid="{12C05F93-CD72-439D-AAA5-979FF99915AE}"/>
    <cellStyle name="Separador de milhares 2 2 7 11" xfId="21946" xr:uid="{55A4ADB0-6ED5-4AAB-8B2E-C3E10B90B4ED}"/>
    <cellStyle name="Separador de milhares 2 2 7 12" xfId="24464" xr:uid="{9C6D8907-0907-4A1F-B79F-1AA4E92F81D1}"/>
    <cellStyle name="Separador de milhares 2 2 7 13" xfId="31342" xr:uid="{6E694BA7-6520-464C-A93D-E6ED7C63B847}"/>
    <cellStyle name="Separador de milhares 2 2 7 14" xfId="34188" xr:uid="{7F16FD5A-B3F7-472B-8789-AF14AE6EBF57}"/>
    <cellStyle name="Separador de milhares 2 2 7 15" xfId="40989" xr:uid="{98E56374-0224-4480-AEAC-C37F6C1BEDA3}"/>
    <cellStyle name="Separador de milhares 2 2 7 16" xfId="42907" xr:uid="{B7633DBF-96A8-43AD-ADFE-9B2C14C95E2F}"/>
    <cellStyle name="Separador de milhares 2 2 7 2" xfId="2075" xr:uid="{AE388DF9-0224-4CEA-8220-77DF5F0EED0B}"/>
    <cellStyle name="Separador de milhares 2 2 7 2 10" xfId="29976" xr:uid="{4BF6649F-4D3F-42DD-A8D0-7339428BE342}"/>
    <cellStyle name="Separador de milhares 2 2 7 2 11" xfId="32223" xr:uid="{48185F9A-E7C9-46C2-88F3-DF70C4312F4E}"/>
    <cellStyle name="Separador de milhares 2 2 7 2 12" xfId="35041" xr:uid="{58E71E66-38F3-4534-94C9-2949E438A9CB}"/>
    <cellStyle name="Separador de milhares 2 2 7 2 13" xfId="41649" xr:uid="{E0DBF8D6-3BAA-428F-A54E-766069D0FF4B}"/>
    <cellStyle name="Separador de milhares 2 2 7 2 14" xfId="43567" xr:uid="{32CD3226-0CF1-4467-B3EF-1A222F0DF0B8}"/>
    <cellStyle name="Separador de milhares 2 2 7 2 2" xfId="4916" xr:uid="{61EB6391-B0CC-4B6C-8475-85568BBEF4D0}"/>
    <cellStyle name="Separador de milhares 2 2 7 2 2 2" xfId="9777" xr:uid="{A09A2FBA-F82C-452C-9641-824293319EDB}"/>
    <cellStyle name="Separador de milhares 2 2 7 2 3" xfId="11108" xr:uid="{D66D3324-EB61-4091-8814-DAC08DC0F48F}"/>
    <cellStyle name="Separador de milhares 2 2 7 2 4" xfId="13436" xr:uid="{8928059E-0D92-4839-B1EA-E9AB6EF4F6CF}"/>
    <cellStyle name="Separador de milhares 2 2 7 2 5" xfId="7857" xr:uid="{D9F5C21C-A0C4-49E8-9C4E-05C00EE372C5}"/>
    <cellStyle name="Separador de milhares 2 2 7 2 6" xfId="16006" xr:uid="{751AEF02-93F6-48D0-ACE0-D5F7550E7758}"/>
    <cellStyle name="Separador de milhares 2 2 7 2 7" xfId="18281" xr:uid="{16ABF85E-FD34-43A0-9914-8EEE765D3769}"/>
    <cellStyle name="Separador de milhares 2 2 7 2 8" xfId="20556" xr:uid="{58BBC05A-D753-4475-95E6-3EEDE8BFFE08}"/>
    <cellStyle name="Separador de milhares 2 2 7 2 9" xfId="22827" xr:uid="{E4FE0967-D287-462F-9BF0-0B36444BC6F1}"/>
    <cellStyle name="Separador de milhares 2 2 7 3" xfId="4062" xr:uid="{3CDCD7BF-69AA-4C43-9750-5D4B5B7307AE}"/>
    <cellStyle name="Separador de milhares 2 2 7 3 2" xfId="7041" xr:uid="{CB389DD5-1335-491F-9CD2-739A1237BC5D}"/>
    <cellStyle name="Separador de milhares 2 2 7 3 3" xfId="29136" xr:uid="{67E5FE60-D015-4932-83FA-D7E945D86A29}"/>
    <cellStyle name="Separador de milhares 2 2 7 3 4" xfId="39355" xr:uid="{D8C591D4-F0B0-4E75-9778-204DBC35F6A9}"/>
    <cellStyle name="Separador de milhares 2 2 7 4" xfId="9117" xr:uid="{F05A6190-D97C-4A65-8926-05C10A3890F0}"/>
    <cellStyle name="Separador de milhares 2 2 7 5" xfId="10448" xr:uid="{2EAD9A15-FCDF-429C-B578-9E0A19460E01}"/>
    <cellStyle name="Separador de milhares 2 2 7 6" xfId="12778" xr:uid="{F9A7BE38-3F76-42AB-A298-0538B740CCB6}"/>
    <cellStyle name="Separador de milhares 2 2 7 7" xfId="6335" xr:uid="{3A25805E-A4CB-4FAC-BD70-CFCD5D73FABA}"/>
    <cellStyle name="Separador de milhares 2 2 7 8" xfId="15152" xr:uid="{39D4AFDF-66C7-4EF5-9B1D-E00BD0F8CF80}"/>
    <cellStyle name="Separador de milhares 2 2 7 9" xfId="17427" xr:uid="{13F10FE2-9958-4E1D-9420-98DA030BF511}"/>
    <cellStyle name="Separador de milhares 2 2 8" xfId="750" xr:uid="{74AADFBD-E389-40F5-9BED-282EAC79D39D}"/>
    <cellStyle name="Separador de milhares 2 2 8 10" xfId="24465" xr:uid="{ADB2DF68-C462-410C-AF54-0CC09482FF2E}"/>
    <cellStyle name="Separador de milhares 2 2 8 11" xfId="31780" xr:uid="{05CBF000-38A5-4FB7-9AE1-74E5F9EF7F45}"/>
    <cellStyle name="Separador de milhares 2 2 8 12" xfId="33803" xr:uid="{E03F74EC-6377-40BB-861B-FAADF794BA7D}"/>
    <cellStyle name="Separador de milhares 2 2 8 13" xfId="40555" xr:uid="{010777B1-AAF4-4602-A86F-7556F95318DD}"/>
    <cellStyle name="Separador de milhares 2 2 8 14" xfId="42466" xr:uid="{D76C71F9-B75F-4783-B068-AEF74524C2C5}"/>
    <cellStyle name="Separador de milhares 2 2 8 2" xfId="3498" xr:uid="{7EDBEFDE-1426-4291-94CB-42EE21AFB8F7}"/>
    <cellStyle name="Separador de milhares 2 2 8 2 2" xfId="8683" xr:uid="{AB7B21D6-1640-4C81-B9C3-64509980C909}"/>
    <cellStyle name="Separador de milhares 2 2 8 2 3" xfId="28495" xr:uid="{A9AB1930-CA18-4F50-9C5D-C024E6C6DEBB}"/>
    <cellStyle name="Separador de milhares 2 2 8 2 4" xfId="39051" xr:uid="{913E4BAF-4C69-4B85-A059-26E9D519F39C}"/>
    <cellStyle name="Separador de milhares 2 2 8 3" xfId="10437" xr:uid="{47F931B7-5379-4E6A-8D2B-511A87F57FE3}"/>
    <cellStyle name="Separador de milhares 2 2 8 4" xfId="12344" xr:uid="{7168976C-628E-4E2F-862A-4ECC3729204E}"/>
    <cellStyle name="Separador de milhares 2 2 8 5" xfId="6607" xr:uid="{905353BA-340D-4019-9017-80B9C6EC143D}"/>
    <cellStyle name="Separador de milhares 2 2 8 6" xfId="14588" xr:uid="{7F73AE4A-0F0E-4E22-A550-A697421F84A3}"/>
    <cellStyle name="Separador de milhares 2 2 8 7" xfId="16863" xr:uid="{519F4997-C5D3-4E49-86D2-0CD7BE1C371F}"/>
    <cellStyle name="Separador de milhares 2 2 8 8" xfId="19138" xr:uid="{C8435DD4-AE08-424E-879B-108B687FABDE}"/>
    <cellStyle name="Separador de milhares 2 2 8 9" xfId="22384" xr:uid="{01C5A166-4CB8-4F8C-A78C-8EB54E018179}"/>
    <cellStyle name="Separador de milhares 2 2 9" xfId="1511" xr:uid="{74CBD60A-34BF-4773-A2FA-806F6580F41F}"/>
    <cellStyle name="Separador de milhares 2 2 9 10" xfId="24466" xr:uid="{3BB1CBC9-B889-4A55-B74F-62F1D5734973}"/>
    <cellStyle name="Separador de milhares 2 2 9 11" xfId="32678" xr:uid="{26410020-7052-459D-A251-88159E4918B1}"/>
    <cellStyle name="Separador de milhares 2 2 9 12" xfId="34477" xr:uid="{D8A12120-9874-493B-AF85-A0DB48FBFBDD}"/>
    <cellStyle name="Separador de milhares 2 2 9 13" xfId="41215" xr:uid="{2E7FD41E-A049-498B-B94F-F3288D47A33A}"/>
    <cellStyle name="Separador de milhares 2 2 9 14" xfId="43133" xr:uid="{64B6436D-3616-4503-A9A0-D703E087E2FF}"/>
    <cellStyle name="Separador de milhares 2 2 9 2" xfId="4352" xr:uid="{0130C8A4-743A-41AF-B3CA-1B50A7A3E507}"/>
    <cellStyle name="Separador de milhares 2 2 9 2 2" xfId="9343" xr:uid="{DEB9C960-47B2-4BFF-8328-BB5AC93AE4EE}"/>
    <cellStyle name="Separador de milhares 2 2 9 2 3" xfId="29417" xr:uid="{939D2CBE-9F6B-44D6-808B-70893EB2E145}"/>
    <cellStyle name="Separador de milhares 2 2 9 2 4" xfId="39461" xr:uid="{C1AD25AD-835D-4D91-AAAE-17FFB535FFB5}"/>
    <cellStyle name="Separador de milhares 2 2 9 3" xfId="10674" xr:uid="{5ACDD52A-2006-4A0D-A3C4-D871C67702B5}"/>
    <cellStyle name="Separador de milhares 2 2 9 4" xfId="13002" xr:uid="{63747FD2-B61F-4F7C-B932-F42F84AACAE0}"/>
    <cellStyle name="Separador de milhares 2 2 9 5" xfId="7293" xr:uid="{DA9CB8C1-4753-49A6-A9E5-C843241C132E}"/>
    <cellStyle name="Separador de milhares 2 2 9 6" xfId="15442" xr:uid="{B309378F-E6C3-4763-B895-AEBB0F6C57D6}"/>
    <cellStyle name="Separador de milhares 2 2 9 7" xfId="17717" xr:uid="{769E7C92-87EF-4701-9A9B-D9C629B96CC2}"/>
    <cellStyle name="Separador de milhares 2 2 9 8" xfId="19992" xr:uid="{713D18E1-3E4B-485C-96B4-6C124D128060}"/>
    <cellStyle name="Separador de milhares 2 2 9 9" xfId="23369" xr:uid="{80FF0665-71FC-4CD8-B2D2-0952774ED18E}"/>
    <cellStyle name="Separador de milhares 2 20" xfId="26381" xr:uid="{6D71D9D4-C9B9-4763-B3CF-0F9476695565}"/>
    <cellStyle name="Separador de milhares 2 20 2" xfId="26572" xr:uid="{AC7B41AE-9CF9-46A8-8CFE-1BFC14C7D25E}"/>
    <cellStyle name="Separador de milhares 2 20 2 2" xfId="26658" xr:uid="{78308295-F0D7-4F3C-8C1C-0C4B05BF179E}"/>
    <cellStyle name="Separador de milhares 2 20 2 2 2" xfId="27994" xr:uid="{FE50E92C-CABA-417B-8A20-A608D668B262}"/>
    <cellStyle name="Separador de milhares 2 20 2 2 2 2" xfId="38612" xr:uid="{A5392038-7B12-40F5-B420-F129C630E124}"/>
    <cellStyle name="Separador de milhares 2 20 2 2 3" xfId="37444" xr:uid="{2EC0836F-71EB-49B2-85CC-F49A5F4E44E2}"/>
    <cellStyle name="Separador de milhares 2 20 2 3" xfId="26659" xr:uid="{5AA440A0-E561-4954-8541-D7B6F473EA05}"/>
    <cellStyle name="Separador de milhares 2 20 2 3 2" xfId="27350" xr:uid="{0A53B1EE-3AAA-479F-9E35-53DD689B3190}"/>
    <cellStyle name="Separador de milhares 2 20 2 3 2 2" xfId="38029" xr:uid="{D23A7DC3-D696-435E-BB78-FC371A2A4572}"/>
    <cellStyle name="Separador de milhares 2 20 2 3 3" xfId="27995" xr:uid="{88DDFBA9-1462-4CA6-8226-C844B913F0E7}"/>
    <cellStyle name="Separador de milhares 2 20 2 3 3 2" xfId="38613" xr:uid="{7AFF0642-B2A4-491D-93B8-ADEB172005BC}"/>
    <cellStyle name="Separador de milhares 2 20 2 3 4" xfId="37445" xr:uid="{4B2048A3-FE29-47FC-881C-B9208D06ECD8}"/>
    <cellStyle name="Separador de milhares 2 20 2 4" xfId="26660" xr:uid="{74675D59-5645-4D7F-9B77-A94DF64351A5}"/>
    <cellStyle name="Separador de milhares 2 20 2 4 2" xfId="27351" xr:uid="{9EAF455F-BA7A-4ECE-9CE7-E65E0971EEB9}"/>
    <cellStyle name="Separador de milhares 2 20 2 4 2 2" xfId="38030" xr:uid="{FE7C48EA-6E1D-4988-A1BD-BAE3CAE6C371}"/>
    <cellStyle name="Separador de milhares 2 20 2 4 3" xfId="27996" xr:uid="{A35F1A6D-0B8F-4C25-BA7C-005B148C6B53}"/>
    <cellStyle name="Separador de milhares 2 20 2 4 3 2" xfId="38614" xr:uid="{2DF7920A-A699-4979-B81A-A8762F209055}"/>
    <cellStyle name="Separador de milhares 2 20 2 4 4" xfId="37446" xr:uid="{BCB08616-C717-4E94-955F-D83A8CD47037}"/>
    <cellStyle name="Separador de milhares 2 20 2 5" xfId="27304" xr:uid="{5C86162C-C313-459E-BBA6-42282940FC40}"/>
    <cellStyle name="Separador de milhares 2 20 2 5 2" xfId="37991" xr:uid="{7EA57341-A23E-460D-BB8F-62E47F46E20F}"/>
    <cellStyle name="Separador de milhares 2 20 2 6" xfId="27939" xr:uid="{328AE213-910B-45C8-A724-7FA4535FE4E3}"/>
    <cellStyle name="Separador de milhares 2 20 2 6 2" xfId="38564" xr:uid="{65C4BD03-F35A-42EC-A00C-369F81D3EE05}"/>
    <cellStyle name="Separador de milhares 2 20 2 7" xfId="37374" xr:uid="{D35A03C8-7998-4958-80F2-A3DFC5017FB0}"/>
    <cellStyle name="Separador de milhares 2 20 3" xfId="26552" xr:uid="{78061FB5-3605-4FE0-8FC3-88E5E8FE5224}"/>
    <cellStyle name="Separador de milhares 2 20 3 2" xfId="27286" xr:uid="{4CA0A913-862C-4687-9066-04D24C4A053E}"/>
    <cellStyle name="Separador de milhares 2 20 3 2 2" xfId="37975" xr:uid="{488DB4DC-11EB-4DAB-83B5-9D75310237C9}"/>
    <cellStyle name="Separador de milhares 2 20 3 3" xfId="27921" xr:uid="{5E9202D9-779C-4AAF-9C69-2BD5BF57C655}"/>
    <cellStyle name="Separador de milhares 2 20 3 3 2" xfId="38548" xr:uid="{30BAEF28-FF4B-40E5-BEFE-C6E43363ABEE}"/>
    <cellStyle name="Separador de milhares 2 20 3 4" xfId="37357" xr:uid="{B5159075-F6A2-4EB9-8E1B-BF5ED97D65B0}"/>
    <cellStyle name="Separador de milhares 2 20 4" xfId="26661" xr:uid="{25C4709D-A993-425D-9D4C-A4C86EF4C87E}"/>
    <cellStyle name="Separador de milhares 2 20 4 2" xfId="27997" xr:uid="{1F635719-CB65-4FFF-9F60-A2EA09327262}"/>
    <cellStyle name="Separador de milhares 2 20 4 2 2" xfId="38615" xr:uid="{77FEAEA9-A5D7-47C5-881C-BE521C1CD393}"/>
    <cellStyle name="Separador de milhares 2 20 4 3" xfId="37447" xr:uid="{C1F24544-1DCD-4764-879B-916C71B75D65}"/>
    <cellStyle name="Separador de milhares 2 20 5" xfId="26662" xr:uid="{53D6F682-BE97-40F2-81DC-FA18037C2C36}"/>
    <cellStyle name="Separador de milhares 2 20 5 2" xfId="27352" xr:uid="{58B6B378-A0A3-4A66-BAC4-3FF8E9C2CCDD}"/>
    <cellStyle name="Separador de milhares 2 20 5 2 2" xfId="38031" xr:uid="{8ABBD0FA-9E59-4DC8-9D02-D10C39BFDD02}"/>
    <cellStyle name="Separador de milhares 2 20 5 3" xfId="27998" xr:uid="{DA02C41B-7FBD-4673-96F8-905FC0D46D4D}"/>
    <cellStyle name="Separador de milhares 2 20 5 3 2" xfId="38616" xr:uid="{E9D682CB-95A9-4F30-B1EB-D72F40513036}"/>
    <cellStyle name="Separador de milhares 2 20 5 4" xfId="37448" xr:uid="{B9E50346-DF5D-471B-A6A6-F6F7834A34D0}"/>
    <cellStyle name="Separador de milhares 2 20 6" xfId="26663" xr:uid="{207784E3-0ECC-41FB-BB23-5A1D29698D96}"/>
    <cellStyle name="Separador de milhares 2 20 6 2" xfId="27353" xr:uid="{1BA929A8-11B6-4B40-99FA-49105383F9E9}"/>
    <cellStyle name="Separador de milhares 2 20 6 2 2" xfId="38032" xr:uid="{A3343EEA-7484-40D3-A416-2776F09C0370}"/>
    <cellStyle name="Separador de milhares 2 20 6 3" xfId="27999" xr:uid="{4068D386-FEEB-4885-8C2F-936B2114DEF2}"/>
    <cellStyle name="Separador de milhares 2 20 6 3 2" xfId="38617" xr:uid="{3DD0E923-B104-46E1-A109-8A846B3E3B85}"/>
    <cellStyle name="Separador de milhares 2 20 6 4" xfId="37449" xr:uid="{90B54DC5-0C3C-4951-9030-0FBABA4BFE30}"/>
    <cellStyle name="Separador de milhares 2 20 7" xfId="27116" xr:uid="{242BF392-BAFE-4D0C-95F7-8448547BFAE2}"/>
    <cellStyle name="Separador de milhares 2 20 7 2" xfId="37823" xr:uid="{2AAA4E4A-99A9-4AD3-9E2D-9867287F4187}"/>
    <cellStyle name="Separador de milhares 2 20 8" xfId="27751" xr:uid="{88004AC9-F672-44C1-9EED-1FBE8C96EFF9}"/>
    <cellStyle name="Separador de milhares 2 20 8 2" xfId="38396" xr:uid="{C1560289-FBB3-472F-8695-2D0B5166F1CC}"/>
    <cellStyle name="Separador de milhares 2 20 9" xfId="37252" xr:uid="{EEDCCB40-EFED-491B-A81F-F6EF1BEC39D3}"/>
    <cellStyle name="Separador de milhares 2 21" xfId="26382" xr:uid="{D7B86BF7-1AEC-4F31-A652-D5909D8671E9}"/>
    <cellStyle name="Separador de milhares 2 21 2" xfId="26573" xr:uid="{067E1717-FB66-4FFF-AF6D-C4CEC1833068}"/>
    <cellStyle name="Separador de milhares 2 21 2 2" xfId="26664" xr:uid="{02C63F32-3371-44E3-AEB3-EB2F823A0B9E}"/>
    <cellStyle name="Separador de milhares 2 21 2 2 2" xfId="28000" xr:uid="{36DBE299-8C90-4B8F-AE35-AC57DE18CA6B}"/>
    <cellStyle name="Separador de milhares 2 21 2 2 2 2" xfId="38618" xr:uid="{AA948A8E-FF2F-4209-893E-5D5A53D41D2F}"/>
    <cellStyle name="Separador de milhares 2 21 2 2 3" xfId="37450" xr:uid="{5997579A-C424-4135-81F8-A1793D112282}"/>
    <cellStyle name="Separador de milhares 2 21 2 3" xfId="26665" xr:uid="{087951D6-B87E-4E23-90DC-190E922E6054}"/>
    <cellStyle name="Separador de milhares 2 21 2 3 2" xfId="27354" xr:uid="{3ECF5914-DD45-4352-AC18-C7BD7F01F746}"/>
    <cellStyle name="Separador de milhares 2 21 2 3 2 2" xfId="38033" xr:uid="{77505D89-45B1-4879-9194-2E00CEF9F330}"/>
    <cellStyle name="Separador de milhares 2 21 2 3 3" xfId="28001" xr:uid="{7144DD5F-90C5-4723-8CDE-6CFD08CDE116}"/>
    <cellStyle name="Separador de milhares 2 21 2 3 3 2" xfId="38619" xr:uid="{7B0F7E35-2D5A-4A0C-917C-B4C566F9219B}"/>
    <cellStyle name="Separador de milhares 2 21 2 3 4" xfId="37451" xr:uid="{0B1B02BD-4D6C-4E26-A14E-91F4915FE4E6}"/>
    <cellStyle name="Separador de milhares 2 21 2 4" xfId="26666" xr:uid="{07F474F0-43C4-43C9-B414-0D360465C195}"/>
    <cellStyle name="Separador de milhares 2 21 2 4 2" xfId="27355" xr:uid="{F94E0CBD-0430-4AA5-B75B-1D82BDDFDD42}"/>
    <cellStyle name="Separador de milhares 2 21 2 4 2 2" xfId="38034" xr:uid="{08B45615-0853-412F-B00C-9C7AF08864D6}"/>
    <cellStyle name="Separador de milhares 2 21 2 4 3" xfId="28002" xr:uid="{01C0693E-AE72-4ED2-AD2C-276DAC9DB88A}"/>
    <cellStyle name="Separador de milhares 2 21 2 4 3 2" xfId="38620" xr:uid="{36EF695C-6767-4984-AF9B-AFCCE0E8E5D6}"/>
    <cellStyle name="Separador de milhares 2 21 2 4 4" xfId="37452" xr:uid="{528408ED-2AAF-46E9-9868-CADEA9B1B6B9}"/>
    <cellStyle name="Separador de milhares 2 21 2 5" xfId="27305" xr:uid="{2AE946C9-69FD-47DA-B17A-29CAF1228EAB}"/>
    <cellStyle name="Separador de milhares 2 21 2 5 2" xfId="37992" xr:uid="{4FB512CB-E177-4DE3-ACF7-3F0BB0301863}"/>
    <cellStyle name="Separador de milhares 2 21 2 6" xfId="27940" xr:uid="{9C9A5CE2-6DCC-423C-99F2-834732048200}"/>
    <cellStyle name="Separador de milhares 2 21 2 6 2" xfId="38565" xr:uid="{026872FF-18E3-4F69-97A1-376EFB5B8E25}"/>
    <cellStyle name="Separador de milhares 2 21 2 7" xfId="37375" xr:uid="{4C96450A-A8FE-4FC0-AA18-E01E087E5433}"/>
    <cellStyle name="Separador de milhares 2 21 3" xfId="26553" xr:uid="{66813C98-C9B8-4444-9D64-7DD140EE16D9}"/>
    <cellStyle name="Separador de milhares 2 21 3 2" xfId="27287" xr:uid="{24535D25-82BF-44C7-9533-DAF23665B163}"/>
    <cellStyle name="Separador de milhares 2 21 3 2 2" xfId="37976" xr:uid="{E5184760-53DF-4781-8250-F4D0C0A39E97}"/>
    <cellStyle name="Separador de milhares 2 21 3 3" xfId="27922" xr:uid="{56683EA7-9891-423D-8361-46D384318A34}"/>
    <cellStyle name="Separador de milhares 2 21 3 3 2" xfId="38549" xr:uid="{A9BC061A-2E8D-4EFE-A5A4-9D6980E46A6E}"/>
    <cellStyle name="Separador de milhares 2 21 3 4" xfId="37358" xr:uid="{119D52E5-7C5A-4DF4-B46F-42DB48F67270}"/>
    <cellStyle name="Separador de milhares 2 21 4" xfId="26667" xr:uid="{C6407D6E-53EE-4D84-90E8-CEF1D1925727}"/>
    <cellStyle name="Separador de milhares 2 21 4 2" xfId="28003" xr:uid="{A070509C-7FCC-4CEB-9DC5-24D8F9CED0A8}"/>
    <cellStyle name="Separador de milhares 2 21 4 2 2" xfId="38621" xr:uid="{4974AEEF-62FC-4D69-B802-6D769420AC2C}"/>
    <cellStyle name="Separador de milhares 2 21 4 3" xfId="37453" xr:uid="{49A07695-6F2A-4B4A-AB4F-379BDD7B29C3}"/>
    <cellStyle name="Separador de milhares 2 21 5" xfId="26668" xr:uid="{6FEDF0E5-4D06-4D06-911F-DEB370250DA8}"/>
    <cellStyle name="Separador de milhares 2 21 5 2" xfId="27356" xr:uid="{96F3CC03-A754-44AA-8EC1-D9789052E44E}"/>
    <cellStyle name="Separador de milhares 2 21 5 2 2" xfId="38035" xr:uid="{9C1FCA18-9CAE-4F44-966F-E0290294AC54}"/>
    <cellStyle name="Separador de milhares 2 21 5 3" xfId="28004" xr:uid="{26021C1B-E009-4182-B865-A149CB76EF12}"/>
    <cellStyle name="Separador de milhares 2 21 5 3 2" xfId="38622" xr:uid="{117DB2EF-0F8D-47F9-B6D1-47146BB1B674}"/>
    <cellStyle name="Separador de milhares 2 21 5 4" xfId="37454" xr:uid="{503165AD-7488-4FE5-A664-569A5E213A32}"/>
    <cellStyle name="Separador de milhares 2 21 6" xfId="26669" xr:uid="{E333A493-D007-48DE-A12F-7015043197B7}"/>
    <cellStyle name="Separador de milhares 2 21 6 2" xfId="27357" xr:uid="{E5929B67-19F2-415F-8518-3306700472DB}"/>
    <cellStyle name="Separador de milhares 2 21 6 2 2" xfId="38036" xr:uid="{969E2E28-19E7-4F80-8AAB-1313CB8067EC}"/>
    <cellStyle name="Separador de milhares 2 21 6 3" xfId="28005" xr:uid="{EFBAD1FA-CF3B-44D6-A620-53142580E7BB}"/>
    <cellStyle name="Separador de milhares 2 21 6 3 2" xfId="38623" xr:uid="{1346E29B-B4CE-4EB5-A393-2FF59B55C26B}"/>
    <cellStyle name="Separador de milhares 2 21 6 4" xfId="37455" xr:uid="{2CBFA108-FC4A-4EE7-B323-7B802569FB48}"/>
    <cellStyle name="Separador de milhares 2 21 7" xfId="27117" xr:uid="{44F16F2A-ED08-4FBA-8884-A09683960B6A}"/>
    <cellStyle name="Separador de milhares 2 21 7 2" xfId="37824" xr:uid="{3EE7926B-7929-46D3-A3D5-871F56EB098F}"/>
    <cellStyle name="Separador de milhares 2 21 8" xfId="27752" xr:uid="{DF1FBE1C-FA33-45F0-BB14-2C3F7F8545A0}"/>
    <cellStyle name="Separador de milhares 2 21 8 2" xfId="38397" xr:uid="{943C22FE-EA4B-4BF9-92DA-9E083341395B}"/>
    <cellStyle name="Separador de milhares 2 21 9" xfId="37253" xr:uid="{6D1FAA61-274A-4544-87D3-378E4579E9B9}"/>
    <cellStyle name="Separador de milhares 2 22" xfId="26383" xr:uid="{ACA483F1-886F-429C-82A6-F4CF2424D27F}"/>
    <cellStyle name="Separador de milhares 2 22 2" xfId="26574" xr:uid="{2FEE1EF2-9852-4738-9C3D-DD6592F4F883}"/>
    <cellStyle name="Separador de milhares 2 22 2 2" xfId="26670" xr:uid="{F4785626-7804-485C-8FC1-DAA5679EA274}"/>
    <cellStyle name="Separador de milhares 2 22 2 2 2" xfId="28006" xr:uid="{2FF966E2-3841-47DF-91E1-51F746827A01}"/>
    <cellStyle name="Separador de milhares 2 22 2 2 2 2" xfId="38624" xr:uid="{98BACCB5-71AE-41C3-A068-31AA64357B85}"/>
    <cellStyle name="Separador de milhares 2 22 2 2 3" xfId="37456" xr:uid="{77413FC6-6826-4674-BDF2-4565CCA588A3}"/>
    <cellStyle name="Separador de milhares 2 22 2 3" xfId="26671" xr:uid="{8A6DB2ED-6B6E-448F-90D0-0FF11C342959}"/>
    <cellStyle name="Separador de milhares 2 22 2 3 2" xfId="27358" xr:uid="{D724B7BB-A991-466F-BEC7-B50D3C2F1BD5}"/>
    <cellStyle name="Separador de milhares 2 22 2 3 2 2" xfId="38037" xr:uid="{0AAE3EBB-65AE-4E65-A3D0-C52588E7139E}"/>
    <cellStyle name="Separador de milhares 2 22 2 3 3" xfId="28007" xr:uid="{DAE18265-E44F-4E29-9462-265020441FE1}"/>
    <cellStyle name="Separador de milhares 2 22 2 3 3 2" xfId="38625" xr:uid="{CB982835-0E07-4FD7-81F2-88521EDB21DC}"/>
    <cellStyle name="Separador de milhares 2 22 2 3 4" xfId="37457" xr:uid="{59CE90D5-325D-4DEB-AD1C-A8A821F21392}"/>
    <cellStyle name="Separador de milhares 2 22 2 4" xfId="26672" xr:uid="{B2C75DD4-7EF3-462A-8239-92A9FE252833}"/>
    <cellStyle name="Separador de milhares 2 22 2 4 2" xfId="27359" xr:uid="{1BD4FCE0-AC98-4621-8FE0-D8277FB2B17A}"/>
    <cellStyle name="Separador de milhares 2 22 2 4 2 2" xfId="38038" xr:uid="{F5ED31A9-1F89-41F2-BDEA-8CBBA71882F8}"/>
    <cellStyle name="Separador de milhares 2 22 2 4 3" xfId="28008" xr:uid="{41D2B399-3E25-47E4-8F6A-16E7C7BD68B8}"/>
    <cellStyle name="Separador de milhares 2 22 2 4 3 2" xfId="38626" xr:uid="{2C3E5980-C602-454B-B87D-6D9569D6B995}"/>
    <cellStyle name="Separador de milhares 2 22 2 4 4" xfId="37458" xr:uid="{52C17443-D9DB-4B50-916D-EC9015594F0E}"/>
    <cellStyle name="Separador de milhares 2 22 2 5" xfId="27306" xr:uid="{754BC3E6-CCAB-4604-B3AC-A38178D535C4}"/>
    <cellStyle name="Separador de milhares 2 22 2 5 2" xfId="37993" xr:uid="{5D78B0E9-2989-49A8-97D4-E71443D29C7A}"/>
    <cellStyle name="Separador de milhares 2 22 2 6" xfId="27941" xr:uid="{43E53CC9-36BF-44BC-95EC-C26BF625F25C}"/>
    <cellStyle name="Separador de milhares 2 22 2 6 2" xfId="38566" xr:uid="{2BCDF389-D6F1-435E-A4F9-8BAFEC946C37}"/>
    <cellStyle name="Separador de milhares 2 22 2 7" xfId="37376" xr:uid="{92CC8E6C-3E1D-43E6-8C7E-61BF679D86AA}"/>
    <cellStyle name="Separador de milhares 2 22 3" xfId="26554" xr:uid="{7219C5FF-A590-4C36-9A24-4363B20ADF5B}"/>
    <cellStyle name="Separador de milhares 2 22 3 2" xfId="27288" xr:uid="{32EA2B44-AF19-43CE-80AB-EBC672996354}"/>
    <cellStyle name="Separador de milhares 2 22 3 2 2" xfId="37977" xr:uid="{C56391A2-6DC5-4223-AED0-6944E1E43A17}"/>
    <cellStyle name="Separador de milhares 2 22 3 3" xfId="27923" xr:uid="{27589978-D40B-4758-9A58-73E2CDE214E7}"/>
    <cellStyle name="Separador de milhares 2 22 3 3 2" xfId="38550" xr:uid="{68B92504-F242-415B-A263-C721234C0EA2}"/>
    <cellStyle name="Separador de milhares 2 22 3 4" xfId="37359" xr:uid="{5C6A8DC9-71B6-42A2-9FF8-C3AFA77BE2F7}"/>
    <cellStyle name="Separador de milhares 2 22 4" xfId="26673" xr:uid="{07945787-DD02-45AB-9595-7A226D8056ED}"/>
    <cellStyle name="Separador de milhares 2 22 4 2" xfId="28009" xr:uid="{CEC60A68-3999-4181-94CB-CF6DBCBA85D5}"/>
    <cellStyle name="Separador de milhares 2 22 4 2 2" xfId="38627" xr:uid="{92302FD3-4C4E-43ED-B7FA-978B098AA1E7}"/>
    <cellStyle name="Separador de milhares 2 22 4 3" xfId="37459" xr:uid="{D2E06417-3783-491C-8EF3-89358A67FA48}"/>
    <cellStyle name="Separador de milhares 2 22 5" xfId="26674" xr:uid="{35B8697C-CDD5-40E0-8F50-6D4828DF12FD}"/>
    <cellStyle name="Separador de milhares 2 22 5 2" xfId="27360" xr:uid="{661C7EE1-9000-486D-B897-13E9CC48E9EC}"/>
    <cellStyle name="Separador de milhares 2 22 5 2 2" xfId="38039" xr:uid="{9398B78B-958E-4332-9EDC-1A6A73AD534F}"/>
    <cellStyle name="Separador de milhares 2 22 5 3" xfId="28010" xr:uid="{D6C2330D-2C14-403A-8082-F360F6F26879}"/>
    <cellStyle name="Separador de milhares 2 22 5 3 2" xfId="38628" xr:uid="{9C2E604F-F53A-4643-8D0D-A5E6D3FBA2C3}"/>
    <cellStyle name="Separador de milhares 2 22 5 4" xfId="37460" xr:uid="{8BFDEEC0-3F0D-4CAD-8435-BA7B9687C5AF}"/>
    <cellStyle name="Separador de milhares 2 22 6" xfId="26675" xr:uid="{7F1D5660-F1B7-4B5F-BC3F-57997F883DF9}"/>
    <cellStyle name="Separador de milhares 2 22 6 2" xfId="27361" xr:uid="{6C997FAD-CBAA-424C-94E5-D85C77624D72}"/>
    <cellStyle name="Separador de milhares 2 22 6 2 2" xfId="38040" xr:uid="{2C6DDDAD-4FBB-436C-80C4-614F121FA0A6}"/>
    <cellStyle name="Separador de milhares 2 22 6 3" xfId="28011" xr:uid="{A8D129F1-9DCA-4E08-AE11-BA042601DDF9}"/>
    <cellStyle name="Separador de milhares 2 22 6 3 2" xfId="38629" xr:uid="{E5A79B85-245F-4F1F-BBBC-C949271D8491}"/>
    <cellStyle name="Separador de milhares 2 22 6 4" xfId="37461" xr:uid="{B82D65B1-731F-4052-8AF0-433928DE9E4C}"/>
    <cellStyle name="Separador de milhares 2 22 7" xfId="27118" xr:uid="{3F79DF7F-1DBE-4163-A3E6-6B57437D5487}"/>
    <cellStyle name="Separador de milhares 2 22 7 2" xfId="37825" xr:uid="{D500C1AA-87D5-4C82-A6F4-A6A9472A550F}"/>
    <cellStyle name="Separador de milhares 2 22 8" xfId="27753" xr:uid="{E0B003C0-80F9-45CF-B1B5-5A4F044F5F45}"/>
    <cellStyle name="Separador de milhares 2 22 8 2" xfId="38398" xr:uid="{4845D07A-4EC4-4181-8035-B7603857B8B6}"/>
    <cellStyle name="Separador de milhares 2 22 9" xfId="37254" xr:uid="{D5478E86-D937-4238-A90F-57504E6E3202}"/>
    <cellStyle name="Separador de milhares 2 23" xfId="24467" xr:uid="{2E8D32E9-FCED-4CCA-A642-1B7A5D639B79}"/>
    <cellStyle name="Separador de milhares 2 24" xfId="24468" xr:uid="{55974192-983F-42AE-9D0B-BE7DCF8F02D2}"/>
    <cellStyle name="Separador de milhares 2 25" xfId="24469" xr:uid="{FB76709B-557C-4465-B572-15A7D05B1A35}"/>
    <cellStyle name="Separador de milhares 2 26" xfId="26384" xr:uid="{727DFF2F-0E30-4875-B3AD-6D92F9DD424C}"/>
    <cellStyle name="Separador de milhares 2 26 2" xfId="26676" xr:uid="{BE0B2899-F327-4926-99AB-0AD27E552801}"/>
    <cellStyle name="Separador de milhares 2 26 2 2" xfId="27362" xr:uid="{7021A026-F96F-405D-B7BF-A2F542D5789F}"/>
    <cellStyle name="Separador de milhares 2 26 2 2 2" xfId="38041" xr:uid="{9E2F4C8D-D26D-47C3-986B-8C2D2F645919}"/>
    <cellStyle name="Separador de milhares 2 26 2 3" xfId="28012" xr:uid="{E6F7F1C4-2735-4001-92F9-ED161D83B354}"/>
    <cellStyle name="Separador de milhares 2 26 2 3 2" xfId="38630" xr:uid="{0093C249-AFAF-431C-913A-2A92012CFB8E}"/>
    <cellStyle name="Separador de milhares 2 26 2 4" xfId="37462" xr:uid="{7E573DF2-E1D4-4EC3-B9A7-B5CC384B5742}"/>
    <cellStyle name="Separador de milhares 2 26 3" xfId="27119" xr:uid="{54E358B8-BB34-4B02-AB9E-A781ADE0E740}"/>
    <cellStyle name="Separador de milhares 2 26 3 2" xfId="37826" xr:uid="{F968634E-BB51-42DE-AD0A-261455AB5C9E}"/>
    <cellStyle name="Separador de milhares 2 26 4" xfId="27754" xr:uid="{5217911F-6439-4B7D-8110-53E29436A773}"/>
    <cellStyle name="Separador de milhares 2 26 4 2" xfId="38399" xr:uid="{10EBF020-F904-4BB2-ABC4-07DEB9E8D715}"/>
    <cellStyle name="Separador de milhares 2 26 5" xfId="37255" xr:uid="{F1AC7120-8D43-4AD6-ADE1-056749F97D8B}"/>
    <cellStyle name="Separador de milhares 2 27" xfId="26589" xr:uid="{0BB41F78-D2F8-42DE-8B1D-7252D626E4F3}"/>
    <cellStyle name="Separador de milhares 2 27 2" xfId="27314" xr:uid="{F69AEA0F-493C-4ACD-9602-B56FA445D300}"/>
    <cellStyle name="Separador de milhares 2 27 2 2" xfId="38000" xr:uid="{03DF7A89-2B0F-4E80-8ED9-B461D41003F2}"/>
    <cellStyle name="Separador de milhares 2 27 3" xfId="27949" xr:uid="{25AD862F-1A47-43F6-8985-1CFD343FB714}"/>
    <cellStyle name="Separador de milhares 2 27 3 2" xfId="38573" xr:uid="{D51A69C7-7CFD-4B22-9036-57657EAF7CF0}"/>
    <cellStyle name="Separador de milhares 2 27 4" xfId="37389" xr:uid="{09F4C904-552C-48F4-BD9B-EE4E73945C04}"/>
    <cellStyle name="Separador de milhares 2 28" xfId="26595" xr:uid="{0A8993EB-522F-431B-A1C5-41C8C9F4F526}"/>
    <cellStyle name="Separador de milhares 2 28 2" xfId="27320" xr:uid="{CE54BC06-6E57-4F72-AF9B-B72EACB21404}"/>
    <cellStyle name="Separador de milhares 2 28 2 2" xfId="38005" xr:uid="{4EBA5AC5-09A7-4644-988C-2D803D8FAC3D}"/>
    <cellStyle name="Separador de milhares 2 28 3" xfId="27955" xr:uid="{B833CD0A-5BE7-4562-A365-57BEA185AA06}"/>
    <cellStyle name="Separador de milhares 2 28 3 2" xfId="38578" xr:uid="{17ECF2B9-1082-4888-86F2-6AD630E93E82}"/>
    <cellStyle name="Separador de milhares 2 28 4" xfId="37394" xr:uid="{3EC4FB5F-A89F-426E-923B-0BB1F7E25DCE}"/>
    <cellStyle name="Separador de milhares 2 29" xfId="26677" xr:uid="{7D697C3C-F600-44F2-BD57-BE57BE8F6A55}"/>
    <cellStyle name="Separador de milhares 2 29 2" xfId="27363" xr:uid="{91A4938D-0171-4654-8449-502FEFDF9677}"/>
    <cellStyle name="Separador de milhares 2 29 2 2" xfId="38042" xr:uid="{CF31E2FB-CF2A-4D3E-BB03-3CEC4A8EA262}"/>
    <cellStyle name="Separador de milhares 2 29 3" xfId="28013" xr:uid="{CDC33947-3690-435E-B0C2-924DB56128B8}"/>
    <cellStyle name="Separador de milhares 2 29 3 2" xfId="38631" xr:uid="{CB344930-1728-4398-A82D-D4C02B30EF3D}"/>
    <cellStyle name="Separador de milhares 2 29 4" xfId="37463" xr:uid="{D67CA430-959A-4B71-8F40-B5E7F7F3157C}"/>
    <cellStyle name="Separador de milhares 2 3" xfId="133" xr:uid="{7494B3FA-BB51-4857-855D-CF692556A812}"/>
    <cellStyle name="Separador de milhares 2 3 10" xfId="5802" xr:uid="{5136B673-3F16-44B9-BBEC-673C8AC739E8}"/>
    <cellStyle name="Separador de milhares 2 3 11" xfId="12370" xr:uid="{5322DDDC-4195-45FC-AFFC-23389C99C3B3}"/>
    <cellStyle name="Separador de milhares 2 3 12" xfId="14620" xr:uid="{3547091E-A525-4340-A3AE-CFF9E09142AB}"/>
    <cellStyle name="Separador de milhares 2 3 13" xfId="16895" xr:uid="{60DA4713-414F-4678-8A0D-D6E47AFE8AAD}"/>
    <cellStyle name="Separador de milhares 2 3 14" xfId="19170" xr:uid="{7E066FB6-5E23-4F3D-96F2-48DA6B9F77ED}"/>
    <cellStyle name="Separador de milhares 2 3 15" xfId="21440" xr:uid="{E9E5D128-51A6-4475-A478-3CA39BA58D42}"/>
    <cellStyle name="Separador de milhares 2 3 16" xfId="24001" xr:uid="{8EC8168C-C3B4-448E-B201-4CD252216F27}"/>
    <cellStyle name="Separador de milhares 2 3 17" xfId="30841" xr:uid="{39728E6B-2F88-462F-BDDF-C9D55A5455E1}"/>
    <cellStyle name="Separador de milhares 2 3 18" xfId="33101" xr:uid="{EC2191F9-5C63-4CEE-B555-8269ACF7647C}"/>
    <cellStyle name="Separador de milhares 2 3 19" xfId="776" xr:uid="{E76E7A55-6CAF-4534-A7F0-1643074115E7}"/>
    <cellStyle name="Separador de milhares 2 3 2" xfId="238" xr:uid="{26F93506-419B-496E-B6F9-3E2B36200C0D}"/>
    <cellStyle name="Separador de milhares 2 3 2 10" xfId="14725" xr:uid="{062E8DF4-EE07-4193-92B7-2DCF9A589FC1}"/>
    <cellStyle name="Separador de milhares 2 3 2 11" xfId="17000" xr:uid="{530EB868-CCB2-4D19-8F7B-D53C75A70CCC}"/>
    <cellStyle name="Separador de milhares 2 3 2 12" xfId="19275" xr:uid="{8802D8FD-81C7-4C94-87B0-3750A2CC901D}"/>
    <cellStyle name="Separador de milhares 2 3 2 13" xfId="21545" xr:uid="{032E4B10-B8D8-457D-A5FB-0321896210C4}"/>
    <cellStyle name="Separador de milhares 2 3 2 14" xfId="24919" xr:uid="{E0AFCF62-854F-491D-BB1F-407CBC792DAB}"/>
    <cellStyle name="Separador de milhares 2 3 2 15" xfId="30946" xr:uid="{CB85A18E-65D7-4276-8557-0A65CC7E35F1}"/>
    <cellStyle name="Separador de milhares 2 3 2 16" xfId="33206" xr:uid="{C540414A-11F7-49BB-A1AE-0AE2ED9D3576}"/>
    <cellStyle name="Separador de milhares 2 3 2 17" xfId="861" xr:uid="{C2B58981-B688-445B-89AA-844E455737A9}"/>
    <cellStyle name="Separador de milhares 2 3 2 18" xfId="39767" xr:uid="{2802D993-388C-4EB9-A499-27CFF6FD6DAE}"/>
    <cellStyle name="Separador de milhares 2 3 2 19" xfId="40213" xr:uid="{9696B1D8-EDC9-49F8-93F8-0123839A0C44}"/>
    <cellStyle name="Separador de milhares 2 3 2 2" xfId="616" xr:uid="{4909EA3A-CF7C-42F7-BD12-43DAE8A969EC}"/>
    <cellStyle name="Separador de milhares 2 3 2 2 10" xfId="19583" xr:uid="{A5B45124-553D-4E73-AF5D-71CD7A837160}"/>
    <cellStyle name="Separador de milhares 2 3 2 2 11" xfId="21829" xr:uid="{2901421C-DC80-45A3-90AC-22D5654070A8}"/>
    <cellStyle name="Separador de milhares 2 3 2 2 12" xfId="29017" xr:uid="{5910AE6B-BA40-4457-A87F-2B6923DD9876}"/>
    <cellStyle name="Separador de milhares 2 3 2 2 13" xfId="31229" xr:uid="{E5095E3A-6942-4EEC-AC22-A993867C78DF}"/>
    <cellStyle name="Separador de milhares 2 3 2 2 14" xfId="33543" xr:uid="{8C2CD2B2-68DB-47F2-8E89-9F107E6B953A}"/>
    <cellStyle name="Separador de milhares 2 3 2 2 15" xfId="1104" xr:uid="{99B37BB3-8FAA-4166-9A9A-B74AA494437B}"/>
    <cellStyle name="Separador de milhares 2 3 2 2 16" xfId="39986" xr:uid="{5932F0EA-51DC-4970-9535-D1604B440248}"/>
    <cellStyle name="Separador de milhares 2 3 2 2 17" xfId="40432" xr:uid="{5907BDD0-2BEA-48D9-8E6C-B390D01F700B}"/>
    <cellStyle name="Separador de milhares 2 3 2 2 18" xfId="40883" xr:uid="{896DAA74-D543-467F-8AF8-044AA0878BF7}"/>
    <cellStyle name="Separador de milhares 2 3 2 2 19" xfId="42801" xr:uid="{FBD8735E-094C-4D01-84B6-4FFC70B2E232}"/>
    <cellStyle name="Separador de milhares 2 3 2 2 2" xfId="1956" xr:uid="{46DDB3CF-455A-4ED9-9F34-7FA22463DA4B}"/>
    <cellStyle name="Separador de milhares 2 3 2 2 2 10" xfId="29857" xr:uid="{A62F51A3-F590-4B42-8769-8DF961A7AB7E}"/>
    <cellStyle name="Separador de milhares 2 3 2 2 2 11" xfId="31672" xr:uid="{7C9C635F-7A55-4A98-9E01-FF34FB8C6C3A}"/>
    <cellStyle name="Separador de milhares 2 3 2 2 2 12" xfId="34922" xr:uid="{41CDEC82-7FE1-4CEA-8982-9EDEB1BD96E4}"/>
    <cellStyle name="Separador de milhares 2 3 2 2 2 13" xfId="41543" xr:uid="{3063D974-9514-46F1-9870-CA90DFB4A09E}"/>
    <cellStyle name="Separador de milhares 2 3 2 2 2 14" xfId="43461" xr:uid="{791ACF8F-7EB6-4A33-8C19-21853821D936}"/>
    <cellStyle name="Separador de milhares 2 3 2 2 2 2" xfId="4797" xr:uid="{5320847B-FDB5-4177-9DF5-DAF4EE359B68}"/>
    <cellStyle name="Separador de milhares 2 3 2 2 2 2 2" xfId="9671" xr:uid="{BE501451-483A-48CA-885C-8A0AA15FA236}"/>
    <cellStyle name="Separador de milhares 2 3 2 2 2 2 3" xfId="23157" xr:uid="{A91E7316-AD86-4DD2-B21B-A804BC32B15F}"/>
    <cellStyle name="Separador de milhares 2 3 2 2 2 2 4" xfId="32553" xr:uid="{47ACDEF7-B484-4295-B339-49879735E524}"/>
    <cellStyle name="Separador de milhares 2 3 2 2 2 3" xfId="11002" xr:uid="{66616A10-8964-404E-B2D6-791A274028D8}"/>
    <cellStyle name="Separador de milhares 2 3 2 2 2 4" xfId="13330" xr:uid="{E79CE563-E005-4A58-B340-91968E62153E}"/>
    <cellStyle name="Separador de milhares 2 3 2 2 2 5" xfId="7738" xr:uid="{A491F6E1-6C65-47E8-B8B3-298CA90F7F11}"/>
    <cellStyle name="Separador de milhares 2 3 2 2 2 6" xfId="15887" xr:uid="{B16AFB3D-6AB6-4A58-AFBA-996B5A071C99}"/>
    <cellStyle name="Separador de milhares 2 3 2 2 2 7" xfId="18162" xr:uid="{5474CFDA-6593-4E9D-925F-B226F8EDF8DB}"/>
    <cellStyle name="Separador de milhares 2 3 2 2 2 8" xfId="20437" xr:uid="{6960C626-803C-436B-9C73-64B562D6542C}"/>
    <cellStyle name="Separador de milhares 2 3 2 2 2 9" xfId="22276" xr:uid="{C1D7381E-79AA-4097-8838-A28A5C2A1746}"/>
    <cellStyle name="Separador de milhares 2 3 2 2 3" xfId="2782" xr:uid="{2D03CA82-1BE3-48D9-9A80-F4D83CB49DAB}"/>
    <cellStyle name="Separador de milhares 2 3 2 2 3 10" xfId="30669" xr:uid="{B79580A4-766E-4EC9-AD57-B3D4A88B2237}"/>
    <cellStyle name="Separador de milhares 2 3 2 2 3 11" xfId="32110" xr:uid="{9EB4C785-B6EB-4EFF-A1DF-AF4099F9E818}"/>
    <cellStyle name="Separador de milhares 2 3 2 2 3 12" xfId="35748" xr:uid="{8631E2C3-7C41-42D7-B5BF-A4700FFF357A}"/>
    <cellStyle name="Separador de milhares 2 3 2 2 3 13" xfId="42202" xr:uid="{26F584F0-EF62-49E1-95F0-66056D6282B3}"/>
    <cellStyle name="Separador de milhares 2 3 2 2 3 14" xfId="44120" xr:uid="{3860BF02-6B93-43DA-8E32-C1BD81539CEF}"/>
    <cellStyle name="Separador de milhares 2 3 2 2 3 2" xfId="5623" xr:uid="{D32BBE4C-386B-4B46-8EF1-37CCA520D849}"/>
    <cellStyle name="Separador de milhares 2 3 2 2 3 2 2" xfId="10330" xr:uid="{60A63786-D354-43BC-8F4B-662BC3859C42}"/>
    <cellStyle name="Separador de milhares 2 3 2 2 3 3" xfId="11661" xr:uid="{B2491EDD-D01E-47A0-85D4-13B39C61E3C0}"/>
    <cellStyle name="Separador de milhares 2 3 2 2 3 4" xfId="13989" xr:uid="{00C7174A-E160-4559-95BD-412ED0625739}"/>
    <cellStyle name="Separador de milhares 2 3 2 2 3 5" xfId="8564" xr:uid="{C726065D-2B74-42FC-A013-87E509CE29C0}"/>
    <cellStyle name="Separador de milhares 2 3 2 2 3 6" xfId="16713" xr:uid="{958626D4-E961-4B43-866F-9A4C534FF612}"/>
    <cellStyle name="Separador de milhares 2 3 2 2 3 7" xfId="18988" xr:uid="{EE09D582-7318-474D-B2D5-E5027755DB0F}"/>
    <cellStyle name="Separador de milhares 2 3 2 2 3 8" xfId="21263" xr:uid="{883338CA-B06F-4B1E-AC8B-12700069D841}"/>
    <cellStyle name="Separador de milhares 2 3 2 2 3 9" xfId="22714" xr:uid="{88A55EE9-206C-4965-89EA-72F902A693B9}"/>
    <cellStyle name="Separador de milhares 2 3 2 2 4" xfId="3347" xr:uid="{DEA4F6FF-7921-4795-BBED-B658E77A7C2D}"/>
    <cellStyle name="Separador de milhares 2 3 2 2 4 2" xfId="12226" xr:uid="{486981FD-BBFE-452A-A9EE-E7CE716C6610}"/>
    <cellStyle name="Separador de milhares 2 3 2 2 4 3" xfId="14436" xr:uid="{18049D7E-16FD-4096-9210-4A78336CC008}"/>
    <cellStyle name="Separador de milhares 2 3 2 2 4 4" xfId="6935" xr:uid="{0A5800DC-15A8-4FD5-AA42-69EF17C60A73}"/>
    <cellStyle name="Separador de milhares 2 3 2 2 5" xfId="3943" xr:uid="{C2B2B2C2-C5CB-4DE6-9D82-ED65E3517D1F}"/>
    <cellStyle name="Separador de milhares 2 3 2 2 5 2" xfId="9011" xr:uid="{3CD623FC-418B-4165-9ED5-888D92427E34}"/>
    <cellStyle name="Separador de milhares 2 3 2 2 6" xfId="6199" xr:uid="{58DDE16E-5AC0-4C8D-8652-3ABDAFC4E57C}"/>
    <cellStyle name="Separador de milhares 2 3 2 2 7" xfId="12672" xr:uid="{CE01BB13-7A46-465F-9DB3-3BD22FE70DB9}"/>
    <cellStyle name="Separador de milhares 2 3 2 2 8" xfId="15033" xr:uid="{6A9BC812-9A2A-4F6D-9C48-BEF70DE8D79F}"/>
    <cellStyle name="Separador de milhares 2 3 2 2 9" xfId="17308" xr:uid="{0678193B-505B-4865-B8F9-E2FB62F8AA80}"/>
    <cellStyle name="Separador de milhares 2 3 2 20" xfId="40666" xr:uid="{751BDAA9-7714-43FB-B98E-367FCB765DDF}"/>
    <cellStyle name="Separador de milhares 2 3 2 21" xfId="42418" xr:uid="{D4AD2906-5F64-40A7-AA33-9F73B621A69A}"/>
    <cellStyle name="Separador de milhares 2 3 2 22" xfId="42577" xr:uid="{8C9D24EF-738E-4606-9611-793D4CA09C39}"/>
    <cellStyle name="Separador de milhares 2 3 2 3" xfId="1359" xr:uid="{1B8479CC-6A7E-4593-9367-5C194E69CB07}"/>
    <cellStyle name="Separador de milhares 2 3 2 3 10" xfId="19838" xr:uid="{2D35373B-61A0-470A-9E26-FF742B19BABC}"/>
    <cellStyle name="Separador de milhares 2 3 2 3 11" xfId="22057" xr:uid="{0F0606B8-5037-498B-B06A-53649DD9DD11}"/>
    <cellStyle name="Separador de milhares 2 3 2 3 12" xfId="29272" xr:uid="{329897A7-2148-4C10-9E0E-9D736133C5B8}"/>
    <cellStyle name="Separador de milhares 2 3 2 3 13" xfId="31453" xr:uid="{F75A88A2-7BD4-4982-8295-23F0C0D1DA0E}"/>
    <cellStyle name="Separador de milhares 2 3 2 3 14" xfId="34324" xr:uid="{207C3322-4D86-417A-A861-E1097F1DB1E8}"/>
    <cellStyle name="Separador de milhares 2 3 2 3 15" xfId="41100" xr:uid="{9F1E2630-99E9-4D5E-83DE-E39E05D2380D}"/>
    <cellStyle name="Separador de milhares 2 3 2 3 16" xfId="43018" xr:uid="{B4FEBD8F-8708-4320-A6B1-ED6B98A508E6}"/>
    <cellStyle name="Separador de milhares 2 3 2 3 2" xfId="2211" xr:uid="{965BA883-D221-44AD-9C6B-FC1CE847BB17}"/>
    <cellStyle name="Separador de milhares 2 3 2 3 2 10" xfId="30112" xr:uid="{22AFDCFE-996A-4DD1-A854-AA95CC4C129D}"/>
    <cellStyle name="Separador de milhares 2 3 2 3 2 11" xfId="32334" xr:uid="{58A0E70B-4D47-4056-80DA-AF7D8598A0BA}"/>
    <cellStyle name="Separador de milhares 2 3 2 3 2 12" xfId="35177" xr:uid="{4AB5440C-EDBF-4BE1-9A3D-490745F89AD0}"/>
    <cellStyle name="Separador de milhares 2 3 2 3 2 13" xfId="41760" xr:uid="{60CAF686-8006-4977-A7B4-CDBC6A305139}"/>
    <cellStyle name="Separador de milhares 2 3 2 3 2 14" xfId="43678" xr:uid="{EE60611D-39F9-4578-83D0-F250DF39E229}"/>
    <cellStyle name="Separador de milhares 2 3 2 3 2 2" xfId="5052" xr:uid="{1CA584A2-775E-4D58-9C9A-FCECC70DF2D8}"/>
    <cellStyle name="Separador de milhares 2 3 2 3 2 2 2" xfId="9888" xr:uid="{2C6623E3-8B5D-4141-88E0-03DB2B1F6748}"/>
    <cellStyle name="Separador de milhares 2 3 2 3 2 3" xfId="11219" xr:uid="{6AAF5A7E-4EC1-4320-A06D-DA40C40B2392}"/>
    <cellStyle name="Separador de milhares 2 3 2 3 2 4" xfId="13547" xr:uid="{8F3D04AA-167B-4A9C-94DF-0F558C92F25B}"/>
    <cellStyle name="Separador de milhares 2 3 2 3 2 5" xfId="7993" xr:uid="{75FF058D-A5F3-4FEB-917E-B242D34D9816}"/>
    <cellStyle name="Separador de milhares 2 3 2 3 2 6" xfId="16142" xr:uid="{B11F785E-D339-4112-8971-91972002D798}"/>
    <cellStyle name="Separador de milhares 2 3 2 3 2 7" xfId="18417" xr:uid="{4FD2970F-E3E2-40F2-96A1-3CA20A8BA898}"/>
    <cellStyle name="Separador de milhares 2 3 2 3 2 8" xfId="20692" xr:uid="{21101111-DC43-49EC-A81C-EA6C377C8E55}"/>
    <cellStyle name="Separador de milhares 2 3 2 3 2 9" xfId="22938" xr:uid="{D7C042D2-2EAD-4600-A879-7BD003A89FC9}"/>
    <cellStyle name="Separador de milhares 2 3 2 3 3" xfId="4198" xr:uid="{2BBC28B1-E0D7-4D41-904A-1BCA4D9E70D0}"/>
    <cellStyle name="Separador de milhares 2 3 2 3 3 2" xfId="7152" xr:uid="{7EEBACB1-7D57-453E-BA13-C878215B4014}"/>
    <cellStyle name="Separador de milhares 2 3 2 3 4" xfId="9228" xr:uid="{C72EE9C6-E313-4BFA-8222-5FBD7F646D8A}"/>
    <cellStyle name="Separador de milhares 2 3 2 3 5" xfId="10559" xr:uid="{B7326677-A5CD-4926-86FA-E3C3FE52DB2B}"/>
    <cellStyle name="Separador de milhares 2 3 2 3 6" xfId="12889" xr:uid="{7F3990D0-8B05-4E76-8F5C-201D7CE8C8C0}"/>
    <cellStyle name="Separador de milhares 2 3 2 3 7" xfId="6471" xr:uid="{FCC26BD0-960B-4F26-B2FC-D380B57F1A96}"/>
    <cellStyle name="Separador de milhares 2 3 2 3 8" xfId="15288" xr:uid="{84B28E12-34A2-4647-890A-D79B325387FB}"/>
    <cellStyle name="Separador de milhares 2 3 2 3 9" xfId="17563" xr:uid="{C8F7797A-0D3E-4EAC-AFC5-37ABF2FFC068}"/>
    <cellStyle name="Separador de milhares 2 3 2 4" xfId="1648" xr:uid="{8DE0BD0A-3C09-44B5-9837-99EC580778D7}"/>
    <cellStyle name="Separador de milhares 2 3 2 4 10" xfId="29554" xr:uid="{A74E8433-FFE2-4335-A4BA-B3F7A67C3B76}"/>
    <cellStyle name="Separador de milhares 2 3 2 4 11" xfId="31891" xr:uid="{24D458F9-FFEB-4053-A812-AC96CD5AA684}"/>
    <cellStyle name="Separador de milhares 2 3 2 4 12" xfId="34614" xr:uid="{8B7145AA-07E9-4C9B-9BD1-C7D7BB7AEAAE}"/>
    <cellStyle name="Separador de milhares 2 3 2 4 13" xfId="41326" xr:uid="{F3035C39-CB39-4DE7-B419-F6BA61FD5F30}"/>
    <cellStyle name="Separador de milhares 2 3 2 4 14" xfId="43244" xr:uid="{4C305D6E-A405-41C8-BBD5-6F91311EC71F}"/>
    <cellStyle name="Separador de milhares 2 3 2 4 2" xfId="4489" xr:uid="{EF4B0170-2978-42B2-8603-BD9E94B81653}"/>
    <cellStyle name="Separador de milhares 2 3 2 4 2 2" xfId="9454" xr:uid="{2C56652C-3358-42D6-AD41-2E18C9D716EB}"/>
    <cellStyle name="Separador de milhares 2 3 2 4 3" xfId="10785" xr:uid="{416D14D3-E7C8-467F-B9EC-11593D83AEE3}"/>
    <cellStyle name="Separador de milhares 2 3 2 4 4" xfId="13113" xr:uid="{9620DE9C-6503-4B8E-8FDF-1CF990ADCC58}"/>
    <cellStyle name="Separador de milhares 2 3 2 4 5" xfId="7430" xr:uid="{5A09646A-FDCD-4769-BE5A-E6F8E18B204C}"/>
    <cellStyle name="Separador de milhares 2 3 2 4 6" xfId="15579" xr:uid="{E1D523C8-8B58-480E-97D7-397DD40AB1A5}"/>
    <cellStyle name="Separador de milhares 2 3 2 4 7" xfId="17854" xr:uid="{C474131F-8C07-4332-B985-39CEB8563172}"/>
    <cellStyle name="Separador de milhares 2 3 2 4 8" xfId="20129" xr:uid="{4C761673-6D07-446D-87E0-24C42DDE3584}"/>
    <cellStyle name="Separador de milhares 2 3 2 4 9" xfId="22495" xr:uid="{9A3BAB9E-F7A5-41C5-AAFA-9D9C7233215A}"/>
    <cellStyle name="Separador de milhares 2 3 2 5" xfId="2499" xr:uid="{FD816D82-60FE-4F91-9602-9A026B77E5D0}"/>
    <cellStyle name="Separador de milhares 2 3 2 5 10" xfId="30391" xr:uid="{7EE89B17-6811-4D45-BDD4-6C7FB7E97684}"/>
    <cellStyle name="Separador de milhares 2 3 2 5 11" xfId="32928" xr:uid="{F6EBC42E-93FD-433B-9B13-FBD79804ABE0}"/>
    <cellStyle name="Separador de milhares 2 3 2 5 12" xfId="35465" xr:uid="{8E67CD57-0004-47AE-9F9C-70D6A50B633D}"/>
    <cellStyle name="Separador de milhares 2 3 2 5 13" xfId="41983" xr:uid="{5CD572C7-4E56-4DBA-87F3-CA505B3399F0}"/>
    <cellStyle name="Separador de milhares 2 3 2 5 14" xfId="43901" xr:uid="{92021ED0-2271-4610-A89F-2951AC1EE649}"/>
    <cellStyle name="Separador de milhares 2 3 2 5 2" xfId="5340" xr:uid="{2B86A6A0-0703-474D-BDB4-E2B43527141F}"/>
    <cellStyle name="Separador de milhares 2 3 2 5 2 2" xfId="10111" xr:uid="{068F6FCA-4E0E-46B1-825A-F3622B029833}"/>
    <cellStyle name="Separador de milhares 2 3 2 5 3" xfId="11442" xr:uid="{A0F6F9D6-AC82-4832-8DCE-00328D9570E2}"/>
    <cellStyle name="Separador de milhares 2 3 2 5 4" xfId="13770" xr:uid="{43517B1A-85E2-43FE-966A-60662A122F71}"/>
    <cellStyle name="Separador de milhares 2 3 2 5 5" xfId="8281" xr:uid="{6B16A240-6D62-4879-B5D3-A725F8EE279B}"/>
    <cellStyle name="Separador de milhares 2 3 2 5 6" xfId="16430" xr:uid="{F2E71D41-5D54-4E59-B1C3-F2E1DDE897DC}"/>
    <cellStyle name="Separador de milhares 2 3 2 5 7" xfId="18705" xr:uid="{4A7AD6E5-CD40-4282-87E5-7E8D8466809D}"/>
    <cellStyle name="Separador de milhares 2 3 2 5 8" xfId="20980" xr:uid="{76C4C089-324F-488C-951B-8D3F97E161D8}"/>
    <cellStyle name="Separador de milhares 2 3 2 5 9" xfId="23724" xr:uid="{A08533CF-F5D2-4FBC-939F-B0C7F6FF2DEB}"/>
    <cellStyle name="Separador de milhares 2 3 2 6" xfId="3064" xr:uid="{4B4D6A9A-A47C-47AB-A839-84AFEFEBE703}"/>
    <cellStyle name="Separador de milhares 2 3 2 6 2" xfId="11943" xr:uid="{CFD34004-5806-4C6F-900F-47F47F1C81C9}"/>
    <cellStyle name="Separador de milhares 2 3 2 6 3" xfId="14217" xr:uid="{D33EB904-EAAE-4FC8-A486-B23B6EF5629E}"/>
    <cellStyle name="Separador de milhares 2 3 2 6 4" xfId="6718" xr:uid="{586BD4B4-0C43-4F66-B675-39DF4A8C3F47}"/>
    <cellStyle name="Separador de milhares 2 3 2 6 5" xfId="28632" xr:uid="{645F1091-C5E9-494F-9EF0-58BB11B88DB5}"/>
    <cellStyle name="Separador de milhares 2 3 2 6 6" xfId="39151" xr:uid="{31C5B44E-715A-4258-90B8-9C0ECF6F1264}"/>
    <cellStyle name="Separador de milhares 2 3 2 7" xfId="3635" xr:uid="{132D916A-26F0-43DD-8D21-8E7A4127098A}"/>
    <cellStyle name="Separador de milhares 2 3 2 7 2" xfId="8794" xr:uid="{DF5F25E4-B1A1-4C11-9624-B87F71DE2352}"/>
    <cellStyle name="Separador de milhares 2 3 2 8" xfId="5907" xr:uid="{34D0C0CE-88E4-4E6E-BA79-4B2EEBECCBD4}"/>
    <cellStyle name="Separador de milhares 2 3 2 9" xfId="12455" xr:uid="{3BCA992E-51FC-4501-B7F6-31FC14A4E2E7}"/>
    <cellStyle name="Separador de milhares 2 3 20" xfId="39682" xr:uid="{F9450D91-D95D-46BB-8B14-B4CF5B7C12B1}"/>
    <cellStyle name="Separador de milhares 2 3 21" xfId="40128" xr:uid="{E0F27B6D-1F2C-4D3C-8D65-EBD57F7EABDC}"/>
    <cellStyle name="Separador de milhares 2 3 22" xfId="40581" xr:uid="{5165CFC8-0284-41FD-BCFE-54F9439F2724}"/>
    <cellStyle name="Separador de milhares 2 3 23" xfId="42492" xr:uid="{DA4B27A1-1CAC-42C1-8656-4F8A560E15D1}"/>
    <cellStyle name="Separador de milhares 2 3 3" xfId="448" xr:uid="{2B147C0B-8442-46E2-B094-EC1FDC5748B9}"/>
    <cellStyle name="Separador de milhares 2 3 3 10" xfId="14842" xr:uid="{589195C0-23DF-4709-8ED2-AB23FBD42D6E}"/>
    <cellStyle name="Separador de milhares 2 3 3 11" xfId="17117" xr:uid="{6255A19F-263E-43BB-8EF6-E0B4C5F31647}"/>
    <cellStyle name="Separador de milhares 2 3 3 12" xfId="19392" xr:uid="{69A889FC-779B-4D62-BDBC-03A909B1F6C1}"/>
    <cellStyle name="Separador de milhares 2 3 3 13" xfId="21663" xr:uid="{5BD9C6C6-C217-43A0-9EDD-F9F3267B9C09}"/>
    <cellStyle name="Separador de milhares 2 3 3 14" xfId="26678" xr:uid="{22384BBF-DD9F-42D0-866A-8DF713D7404A}"/>
    <cellStyle name="Separador de milhares 2 3 3 15" xfId="31063" xr:uid="{1EEE8AC7-AFB7-45E0-B1DF-6E1107C4BB48}"/>
    <cellStyle name="Separador de milhares 2 3 3 16" xfId="33375" xr:uid="{080D1405-1632-4608-968A-F23053004064}"/>
    <cellStyle name="Separador de milhares 2 3 3 17" xfId="930" xr:uid="{E4E49A67-3081-4D94-BB3A-B9D2517651BD}"/>
    <cellStyle name="Separador de milhares 2 3 3 18" xfId="39835" xr:uid="{A81C155F-78CE-4D0D-827A-B54C21830445}"/>
    <cellStyle name="Separador de milhares 2 3 3 19" xfId="40281" xr:uid="{BD1E849E-942C-4314-92E4-31551356EDBA}"/>
    <cellStyle name="Separador de milhares 2 3 3 2" xfId="684" xr:uid="{16005422-85B3-4CF2-958B-834C6E42CD90}"/>
    <cellStyle name="Separador de milhares 2 3 3 2 10" xfId="19662" xr:uid="{ED8D680C-EE39-49FC-9217-E7E393D9D557}"/>
    <cellStyle name="Separador de milhares 2 3 3 2 11" xfId="21897" xr:uid="{E35B130B-2D5B-49A1-84BA-48F1A12AC1DD}"/>
    <cellStyle name="Separador de milhares 2 3 3 2 12" xfId="28014" xr:uid="{156FF714-6983-42A8-BA6B-BE5D964C90E9}"/>
    <cellStyle name="Separador de milhares 2 3 3 2 13" xfId="31297" xr:uid="{87D150F3-9E1A-4232-B989-C327BC84ACB0}"/>
    <cellStyle name="Separador de milhares 2 3 3 2 14" xfId="33611" xr:uid="{BEF88241-CD8B-49B0-86CA-F34B2D257606}"/>
    <cellStyle name="Separador de milhares 2 3 3 2 15" xfId="1183" xr:uid="{0758CF08-7C90-4701-BD21-870F34E149F7}"/>
    <cellStyle name="Separador de milhares 2 3 3 2 16" xfId="40054" xr:uid="{72C9C9CA-835A-4DF5-BCD2-F38BB5CCACEB}"/>
    <cellStyle name="Separador de milhares 2 3 3 2 17" xfId="40500" xr:uid="{3CB937B0-83BD-42ED-9B68-D87F83632037}"/>
    <cellStyle name="Separador de milhares 2 3 3 2 18" xfId="40951" xr:uid="{090AB418-FDB1-49AE-9FB3-A2AA6545E70A}"/>
    <cellStyle name="Separador de milhares 2 3 3 2 19" xfId="42869" xr:uid="{6394D22F-37AC-4653-91D1-54A735B3BA38}"/>
    <cellStyle name="Separador de milhares 2 3 3 2 2" xfId="2035" xr:uid="{3511AEAB-A2A9-4E80-9A4A-1F7B87C712FE}"/>
    <cellStyle name="Separador de milhares 2 3 3 2 2 10" xfId="29936" xr:uid="{DADBCE7B-CC66-484D-A129-7E6C77E054B8}"/>
    <cellStyle name="Separador de milhares 2 3 3 2 2 11" xfId="31740" xr:uid="{75A36C6F-1E65-499E-986E-454B61E43AE2}"/>
    <cellStyle name="Separador de milhares 2 3 3 2 2 12" xfId="35001" xr:uid="{C629AC07-80D3-4D5F-8CC9-3F1F0C45A6C8}"/>
    <cellStyle name="Separador de milhares 2 3 3 2 2 13" xfId="41611" xr:uid="{B6BFFD5B-058D-4318-864B-8C9F4249C7B3}"/>
    <cellStyle name="Separador de milhares 2 3 3 2 2 14" xfId="43529" xr:uid="{6B795DBF-AAF7-4749-AD5C-314FD098970A}"/>
    <cellStyle name="Separador de milhares 2 3 3 2 2 2" xfId="4876" xr:uid="{5A6C2196-3D42-4D80-AE0E-68BCBF5CED19}"/>
    <cellStyle name="Separador de milhares 2 3 3 2 2 2 2" xfId="9739" xr:uid="{26D41D6B-D5FD-45AC-ADB5-7F6F53C01585}"/>
    <cellStyle name="Separador de milhares 2 3 3 2 2 2 3" xfId="23225" xr:uid="{501E3B9E-2A7C-4C0B-B997-AE792CF0AD81}"/>
    <cellStyle name="Separador de milhares 2 3 3 2 2 2 4" xfId="32621" xr:uid="{E5CD3649-FB52-4CC4-8524-B4790A805A21}"/>
    <cellStyle name="Separador de milhares 2 3 3 2 2 3" xfId="11070" xr:uid="{391A4ABF-A618-45FE-832F-936EA72819FD}"/>
    <cellStyle name="Separador de milhares 2 3 3 2 2 4" xfId="13398" xr:uid="{C2162AE0-A1AE-4992-9C4F-BE77F6360588}"/>
    <cellStyle name="Separador de milhares 2 3 3 2 2 5" xfId="7817" xr:uid="{C1BB4CF5-0006-4AE4-B16D-182790B08DE2}"/>
    <cellStyle name="Separador de milhares 2 3 3 2 2 6" xfId="15966" xr:uid="{BC9F9DF8-D7F8-49FD-A121-39B2E61B07EE}"/>
    <cellStyle name="Separador de milhares 2 3 3 2 2 7" xfId="18241" xr:uid="{06DC7509-0250-4772-AFBB-52FC60BB5801}"/>
    <cellStyle name="Separador de milhares 2 3 3 2 2 8" xfId="20516" xr:uid="{5B3C4A24-2D9D-4E42-A972-62483A9F550B}"/>
    <cellStyle name="Separador de milhares 2 3 3 2 2 9" xfId="22344" xr:uid="{59F3384B-67EA-46C3-91C6-46EC06AD1A72}"/>
    <cellStyle name="Separador de milhares 2 3 3 2 3" xfId="2850" xr:uid="{98C5A148-4F40-47D6-A7C8-6086A522742E}"/>
    <cellStyle name="Separador de milhares 2 3 3 2 3 10" xfId="30737" xr:uid="{9F16E9C3-C6EA-4C8B-8AAD-A674A092B674}"/>
    <cellStyle name="Separador de milhares 2 3 3 2 3 11" xfId="32178" xr:uid="{33D04298-302E-4013-8AF5-D47C66086ED8}"/>
    <cellStyle name="Separador de milhares 2 3 3 2 3 12" xfId="35816" xr:uid="{BD4C6703-3941-4ECD-AFA9-F46F71225D25}"/>
    <cellStyle name="Separador de milhares 2 3 3 2 3 13" xfId="42270" xr:uid="{62CBAF95-6537-4001-A7CD-92B8CF26B165}"/>
    <cellStyle name="Separador de milhares 2 3 3 2 3 14" xfId="44188" xr:uid="{7927DC6D-67D5-447C-91DA-45978C318B46}"/>
    <cellStyle name="Separador de milhares 2 3 3 2 3 2" xfId="5691" xr:uid="{82359612-0A9C-42D5-92FF-4BF7C79BA3C4}"/>
    <cellStyle name="Separador de milhares 2 3 3 2 3 2 2" xfId="10398" xr:uid="{1A7A417C-D91D-4947-A9CC-EE724D1CF281}"/>
    <cellStyle name="Separador de milhares 2 3 3 2 3 3" xfId="11729" xr:uid="{7140CEEC-F3EF-4249-AAF3-A12ABCAE8196}"/>
    <cellStyle name="Separador de milhares 2 3 3 2 3 4" xfId="14057" xr:uid="{EFACA760-3BCD-46DA-80A2-6B23FA75642F}"/>
    <cellStyle name="Separador de milhares 2 3 3 2 3 5" xfId="8632" xr:uid="{76DD09ED-B0F5-49AD-A203-2D0470C2DD8A}"/>
    <cellStyle name="Separador de milhares 2 3 3 2 3 6" xfId="16781" xr:uid="{3D1CC1FD-433B-4BD1-9463-139C2C798DB8}"/>
    <cellStyle name="Separador de milhares 2 3 3 2 3 7" xfId="19056" xr:uid="{05B01D1B-AB97-43E1-8DC3-8A3E6EFC5133}"/>
    <cellStyle name="Separador de milhares 2 3 3 2 3 8" xfId="21331" xr:uid="{E3AAC745-D996-4F44-A3EC-B189986C6664}"/>
    <cellStyle name="Separador de milhares 2 3 3 2 3 9" xfId="22782" xr:uid="{517050C9-0D3C-4D87-8BA4-56419E4A9AD9}"/>
    <cellStyle name="Separador de milhares 2 3 3 2 4" xfId="3415" xr:uid="{C911DE56-CF8D-4435-901E-41FDE878E937}"/>
    <cellStyle name="Separador de milhares 2 3 3 2 4 2" xfId="12294" xr:uid="{A4E1B9DC-8455-443C-B927-EFA2CBAD474C}"/>
    <cellStyle name="Separador de milhares 2 3 3 2 4 3" xfId="14504" xr:uid="{9F211E2C-65C2-46A8-B376-A6F80CCDA689}"/>
    <cellStyle name="Separador de milhares 2 3 3 2 4 4" xfId="7003" xr:uid="{D3AB8A57-44C7-4F7B-984B-0B9A72E8B6C7}"/>
    <cellStyle name="Separador de milhares 2 3 3 2 4 5" xfId="29096" xr:uid="{9CA9D1E3-5BA8-4719-A1CB-AE426ECCCF86}"/>
    <cellStyle name="Separador de milhares 2 3 3 2 4 6" xfId="39338" xr:uid="{7B9F9F49-B457-43CC-AAAC-B143E13257E8}"/>
    <cellStyle name="Separador de milhares 2 3 3 2 5" xfId="4022" xr:uid="{B4FCC771-A04C-4465-9C8F-517729050DC6}"/>
    <cellStyle name="Separador de milhares 2 3 3 2 5 2" xfId="9079" xr:uid="{0200DC11-1FFE-450A-B039-6CE5E8D4E49A}"/>
    <cellStyle name="Separador de milhares 2 3 3 2 6" xfId="6267" xr:uid="{30E1FECE-7131-4BA7-822E-8E1540DA3835}"/>
    <cellStyle name="Separador de milhares 2 3 3 2 7" xfId="12740" xr:uid="{B8CB2E6C-63A3-4C03-B5D9-867FB7E124B6}"/>
    <cellStyle name="Separador de milhares 2 3 3 2 8" xfId="15112" xr:uid="{DB9547CA-04B4-468C-9454-BFF58B5B5985}"/>
    <cellStyle name="Separador de milhares 2 3 3 2 9" xfId="17387" xr:uid="{3CF986FA-5F0A-4D05-8003-E878328855BB}"/>
    <cellStyle name="Separador de milhares 2 3 3 20" xfId="40734" xr:uid="{5C522A58-EEB2-4B0B-B1A4-9EBD7E16A535}"/>
    <cellStyle name="Separador de milhares 2 3 3 21" xfId="42652" xr:uid="{FBD7168E-9982-41AE-8309-45C4710E042F}"/>
    <cellStyle name="Separador de milhares 2 3 3 3" xfId="1438" xr:uid="{AC08B219-C4C6-49B3-B0CB-B30A7C6F24C8}"/>
    <cellStyle name="Separador de milhares 2 3 3 3 10" xfId="19917" xr:uid="{5C26A4C6-1342-4656-AEB3-22B41FC54CDB}"/>
    <cellStyle name="Separador de milhares 2 3 3 3 11" xfId="22125" xr:uid="{24820642-FAD1-4AD2-B65E-391D4558B1B6}"/>
    <cellStyle name="Separador de milhares 2 3 3 3 12" xfId="29351" xr:uid="{84020B66-34DF-43FD-8FE0-5D54929A31FF}"/>
    <cellStyle name="Separador de milhares 2 3 3 3 13" xfId="31521" xr:uid="{BE429DC3-865D-43C4-B6AC-348740AE3422}"/>
    <cellStyle name="Separador de milhares 2 3 3 3 14" xfId="34403" xr:uid="{38C08981-4A2C-447A-B60E-3E9DCD30A9E7}"/>
    <cellStyle name="Separador de milhares 2 3 3 3 15" xfId="41168" xr:uid="{869860C6-3599-48EA-B8E4-710BA17609A4}"/>
    <cellStyle name="Separador de milhares 2 3 3 3 16" xfId="43086" xr:uid="{C44C8BEB-5309-4DAF-BF84-F9EBB35B66A5}"/>
    <cellStyle name="Separador de milhares 2 3 3 3 2" xfId="2290" xr:uid="{EDDA6264-75A3-418E-9E38-473A6B4609DD}"/>
    <cellStyle name="Separador de milhares 2 3 3 3 2 10" xfId="30191" xr:uid="{1D29F911-4EEF-458B-B3CC-317C877C3D72}"/>
    <cellStyle name="Separador de milhares 2 3 3 3 2 11" xfId="32402" xr:uid="{228E44A9-D54A-4E98-89C8-D9116D7F633A}"/>
    <cellStyle name="Separador de milhares 2 3 3 3 2 12" xfId="35256" xr:uid="{6203A35F-508E-47B7-BED1-07F74451AA0C}"/>
    <cellStyle name="Separador de milhares 2 3 3 3 2 13" xfId="41828" xr:uid="{71D90CAB-B5FF-4403-B789-9096D18006A0}"/>
    <cellStyle name="Separador de milhares 2 3 3 3 2 14" xfId="43746" xr:uid="{93CE3B08-0960-4EFF-8C5B-2D76E6E16052}"/>
    <cellStyle name="Separador de milhares 2 3 3 3 2 2" xfId="5131" xr:uid="{2E149954-3C0E-4AD7-9955-7F6DE80893EE}"/>
    <cellStyle name="Separador de milhares 2 3 3 3 2 2 2" xfId="9956" xr:uid="{7B7F17FD-FC8C-4749-ADB4-402627E449D8}"/>
    <cellStyle name="Separador de milhares 2 3 3 3 2 3" xfId="11287" xr:uid="{4713A119-2F94-443D-8F0F-BE4D08BBD152}"/>
    <cellStyle name="Separador de milhares 2 3 3 3 2 4" xfId="13615" xr:uid="{D0D2AAF0-244F-4D43-BC9D-31B817A30C11}"/>
    <cellStyle name="Separador de milhares 2 3 3 3 2 5" xfId="8072" xr:uid="{04D935E3-D342-4CA2-8B42-6E4DF62010E4}"/>
    <cellStyle name="Separador de milhares 2 3 3 3 2 6" xfId="16221" xr:uid="{556772EF-7BC1-4E4C-8612-CFA4C8884DB0}"/>
    <cellStyle name="Separador de milhares 2 3 3 3 2 7" xfId="18496" xr:uid="{A6208E4D-3381-4D08-BE52-055DA205CE03}"/>
    <cellStyle name="Separador de milhares 2 3 3 3 2 8" xfId="20771" xr:uid="{5D7F3C4A-F2B6-4820-8D89-21F548E85EE6}"/>
    <cellStyle name="Separador de milhares 2 3 3 3 2 9" xfId="23006" xr:uid="{10A05C48-8D31-4451-8BAD-CCD446082F12}"/>
    <cellStyle name="Separador de milhares 2 3 3 3 3" xfId="4277" xr:uid="{1558D602-C36E-495D-8447-4B6881A451BF}"/>
    <cellStyle name="Separador de milhares 2 3 3 3 3 2" xfId="7220" xr:uid="{62E8E0D0-56FC-4A9A-AAB5-148ECF719703}"/>
    <cellStyle name="Separador de milhares 2 3 3 3 4" xfId="9296" xr:uid="{2FB1E287-1F88-49AF-81F0-58E169D83422}"/>
    <cellStyle name="Separador de milhares 2 3 3 3 5" xfId="10627" xr:uid="{CD2CE852-DCAF-4D49-A3FA-D51B58C4DC75}"/>
    <cellStyle name="Separador de milhares 2 3 3 3 6" xfId="12957" xr:uid="{188E5C7B-A664-4B7D-B6B9-BA2FA05706EE}"/>
    <cellStyle name="Separador de milhares 2 3 3 3 7" xfId="6550" xr:uid="{AB74BE5E-33CC-478C-8FC6-E95506411063}"/>
    <cellStyle name="Separador de milhares 2 3 3 3 8" xfId="15367" xr:uid="{941D5167-2B69-410A-AD77-69D5F031D111}"/>
    <cellStyle name="Separador de milhares 2 3 3 3 9" xfId="17642" xr:uid="{D7D6C83B-640F-4E02-A567-600562B33189}"/>
    <cellStyle name="Separador de milhares 2 3 3 4" xfId="1765" xr:uid="{9F280117-EFD5-41B4-A072-7433526514E0}"/>
    <cellStyle name="Separador de milhares 2 3 3 4 10" xfId="29669" xr:uid="{E30B3145-E11B-4B57-A9C4-5F2B3ECA3F0F}"/>
    <cellStyle name="Separador de milhares 2 3 3 4 11" xfId="31959" xr:uid="{83463182-ADEE-4CB8-8C66-0AD42950CD9E}"/>
    <cellStyle name="Separador de milhares 2 3 3 4 12" xfId="34731" xr:uid="{7EE07D71-6B4E-4FC1-B8D6-BE779403E0AF}"/>
    <cellStyle name="Separador de milhares 2 3 3 4 13" xfId="41394" xr:uid="{0FEE9242-FB1D-45EA-83B0-106A7FFB5BFC}"/>
    <cellStyle name="Separador de milhares 2 3 3 4 14" xfId="43312" xr:uid="{5FCC2B47-073F-48E0-B1F1-1FBC6A82A89C}"/>
    <cellStyle name="Separador de milhares 2 3 3 4 2" xfId="4606" xr:uid="{04EFCE71-A707-4B20-A9D9-B5F01100F5F0}"/>
    <cellStyle name="Separador de milhares 2 3 3 4 2 2" xfId="9522" xr:uid="{69C63419-53E8-4AC0-9C8B-3C22817DA99E}"/>
    <cellStyle name="Separador de milhares 2 3 3 4 3" xfId="10853" xr:uid="{9D94253A-586F-42AC-8F99-026C95663DC4}"/>
    <cellStyle name="Separador de milhares 2 3 3 4 4" xfId="13181" xr:uid="{2EA68AF5-8CD4-4FEC-9BC1-E5F879C29686}"/>
    <cellStyle name="Separador de milhares 2 3 3 4 5" xfId="7547" xr:uid="{724588B2-967A-4308-B973-308DC60BCCE0}"/>
    <cellStyle name="Separador de milhares 2 3 3 4 6" xfId="15696" xr:uid="{0CC8EC5E-0D70-45B7-80AF-8B655D9F5BF6}"/>
    <cellStyle name="Separador de milhares 2 3 3 4 7" xfId="17971" xr:uid="{B1B4FB64-4F35-47CE-9302-46B39A0BD7A2}"/>
    <cellStyle name="Separador de milhares 2 3 3 4 8" xfId="20246" xr:uid="{3895F642-A6FE-46FC-ABEF-E08054F01AEA}"/>
    <cellStyle name="Separador de milhares 2 3 3 4 9" xfId="22563" xr:uid="{84DF546F-3D45-40AF-A5A6-2F11FF454528}"/>
    <cellStyle name="Separador de milhares 2 3 3 5" xfId="2616" xr:uid="{9925BA3B-D4D3-4971-925D-0D3BC5753103}"/>
    <cellStyle name="Separador de milhares 2 3 3 5 10" xfId="35582" xr:uid="{37B1784B-F7F3-412E-835B-3DA8ACC65FEE}"/>
    <cellStyle name="Separador de milhares 2 3 3 5 11" xfId="42051" xr:uid="{AA52637D-ED33-411F-94D4-35CDC03F6258}"/>
    <cellStyle name="Separador de milhares 2 3 3 5 12" xfId="43969" xr:uid="{BA7C50C9-5D23-4174-935F-0061676ECEC0}"/>
    <cellStyle name="Separador de milhares 2 3 3 5 2" xfId="5457" xr:uid="{36A3F869-E332-487F-98F4-AAA555852F2F}"/>
    <cellStyle name="Separador de milhares 2 3 3 5 2 2" xfId="10179" xr:uid="{E6C7BEF8-C07B-4971-A9F5-7A90FEA21B86}"/>
    <cellStyle name="Separador de milhares 2 3 3 5 3" xfId="11510" xr:uid="{F1114D4F-9605-4314-97C4-E5D6CEC3FE00}"/>
    <cellStyle name="Separador de milhares 2 3 3 5 4" xfId="13838" xr:uid="{A7F617F4-9ABD-4957-82B7-33FBCF158BB0}"/>
    <cellStyle name="Separador de milhares 2 3 3 5 5" xfId="8398" xr:uid="{E840E7D5-3A37-4E24-90F0-B3679F917A29}"/>
    <cellStyle name="Separador de milhares 2 3 3 5 6" xfId="16547" xr:uid="{6E19AA20-C321-4193-B452-AC7C9F8633C8}"/>
    <cellStyle name="Separador de milhares 2 3 3 5 7" xfId="18822" xr:uid="{EF7CA17D-80F3-43A2-A387-9B16701A9E7E}"/>
    <cellStyle name="Separador de milhares 2 3 3 5 8" xfId="21097" xr:uid="{C2ABACA7-B444-4A4E-B6C8-A66AF295CDFA}"/>
    <cellStyle name="Separador de milhares 2 3 3 5 9" xfId="30506" xr:uid="{0D8E3406-CDE8-41EC-AA9F-8031B9DF873D}"/>
    <cellStyle name="Separador de milhares 2 3 3 6" xfId="3181" xr:uid="{D75739A2-94C9-4A5D-84EB-DBF9B63F334A}"/>
    <cellStyle name="Separador de milhares 2 3 3 6 2" xfId="12060" xr:uid="{F66A8F62-2E55-4862-B30D-200D834865AB}"/>
    <cellStyle name="Separador de milhares 2 3 3 6 3" xfId="14285" xr:uid="{73E3DE50-50FC-4472-AF67-C05E7A035402}"/>
    <cellStyle name="Separador de milhares 2 3 3 6 4" xfId="6786" xr:uid="{CCF8DDDC-DD73-494F-A79C-973C829CB445}"/>
    <cellStyle name="Separador de milhares 2 3 3 6 5" xfId="28827" xr:uid="{1A7F4996-62F8-4E42-B940-C07150331E8F}"/>
    <cellStyle name="Separador de milhares 2 3 3 6 6" xfId="39223" xr:uid="{00352C7D-E521-4918-B0A3-C80CE16B76AC}"/>
    <cellStyle name="Separador de milhares 2 3 3 7" xfId="3752" xr:uid="{D6B8205B-973E-4A03-AC22-4E5BBF5FB07A}"/>
    <cellStyle name="Separador de milhares 2 3 3 7 2" xfId="8862" xr:uid="{F36BE2A0-67AF-4EA0-8248-44CA5C396EA8}"/>
    <cellStyle name="Separador de milhares 2 3 3 8" xfId="6033" xr:uid="{0281A780-6A84-42C1-9219-79FC84C93709}"/>
    <cellStyle name="Separador de milhares 2 3 3 9" xfId="12523" xr:uid="{351BDA26-FD33-4776-84AF-177624FFE3F1}"/>
    <cellStyle name="Separador de milhares 2 3 4" xfId="531" xr:uid="{9BEE46A3-4C88-47C8-82C4-C6A7BF01B8FD}"/>
    <cellStyle name="Separador de milhares 2 3 4 10" xfId="19479" xr:uid="{897A060F-C060-485D-A910-CDF694C829EB}"/>
    <cellStyle name="Separador de milhares 2 3 4 11" xfId="21744" xr:uid="{DBCC5F63-5708-470E-8CAB-A7E584323364}"/>
    <cellStyle name="Separador de milhares 2 3 4 12" xfId="28913" xr:uid="{00E3A838-8A39-49A9-8655-E307ABF1E5D7}"/>
    <cellStyle name="Separador de milhares 2 3 4 13" xfId="31144" xr:uid="{DCD69795-C0E2-4519-AD5C-5C2EB3527334}"/>
    <cellStyle name="Separador de milhares 2 3 4 14" xfId="33458" xr:uid="{0B1C94E1-30EC-4B0D-8828-2D029D4C78F8}"/>
    <cellStyle name="Separador de milhares 2 3 4 15" xfId="1000" xr:uid="{C9B3137F-95C5-44EF-AAE5-7FC752B4FF7F}"/>
    <cellStyle name="Separador de milhares 2 3 4 16" xfId="39901" xr:uid="{D90240EF-1A36-46C0-B2F8-86AAE6D0EEF2}"/>
    <cellStyle name="Separador de milhares 2 3 4 17" xfId="40347" xr:uid="{3549571B-E89F-4923-A6D5-74590A07BEEC}"/>
    <cellStyle name="Separador de milhares 2 3 4 18" xfId="40798" xr:uid="{6996A717-A7A9-4960-9882-2DE7AD841066}"/>
    <cellStyle name="Separador de milhares 2 3 4 19" xfId="42716" xr:uid="{9CBDBC6C-4201-4E3B-9995-19029469285A}"/>
    <cellStyle name="Separador de milhares 2 3 4 2" xfId="1852" xr:uid="{387DDFF2-ECB1-4B99-8482-531A76632E43}"/>
    <cellStyle name="Separador de milhares 2 3 4 2 10" xfId="29753" xr:uid="{816DED1C-9986-4495-BB6D-909646166F5D}"/>
    <cellStyle name="Separador de milhares 2 3 4 2 11" xfId="31587" xr:uid="{9DED442F-99E5-47B4-97C9-8A78F00F6B27}"/>
    <cellStyle name="Separador de milhares 2 3 4 2 12" xfId="34818" xr:uid="{88BD65F1-25FF-4851-91C0-48BEE1153D00}"/>
    <cellStyle name="Separador de milhares 2 3 4 2 13" xfId="41458" xr:uid="{82BB3B66-D989-4575-9B63-64A5BEA12862}"/>
    <cellStyle name="Separador de milhares 2 3 4 2 14" xfId="43376" xr:uid="{1C5EB03C-83F0-4619-8343-B81678EEA005}"/>
    <cellStyle name="Separador de milhares 2 3 4 2 2" xfId="4693" xr:uid="{100BAB55-00BB-4C2C-96ED-332ECC2260F3}"/>
    <cellStyle name="Separador de milhares 2 3 4 2 2 2" xfId="9586" xr:uid="{5A01485D-F914-4919-AFFD-86C8473D82C3}"/>
    <cellStyle name="Separador de milhares 2 3 4 2 2 3" xfId="23072" xr:uid="{793F7B3E-EDE4-4902-8F9B-924BBA783752}"/>
    <cellStyle name="Separador de milhares 2 3 4 2 2 4" xfId="32468" xr:uid="{14CE6A30-B95A-4EB3-9408-A4BD78F6B06C}"/>
    <cellStyle name="Separador de milhares 2 3 4 2 3" xfId="10917" xr:uid="{36D092F6-91D8-4275-AF8C-2EF43B415A9A}"/>
    <cellStyle name="Separador de milhares 2 3 4 2 4" xfId="13245" xr:uid="{3AEF736C-46B0-40FA-A6E8-CE1D6D6A980E}"/>
    <cellStyle name="Separador de milhares 2 3 4 2 5" xfId="7634" xr:uid="{C5AB25C5-B043-43A9-9DBA-A35522167D36}"/>
    <cellStyle name="Separador de milhares 2 3 4 2 6" xfId="15783" xr:uid="{7DE217F6-5069-4D20-B424-80467AD118EE}"/>
    <cellStyle name="Separador de milhares 2 3 4 2 7" xfId="18058" xr:uid="{694AEEF9-B5C5-4865-9ADC-A87CA40F7880}"/>
    <cellStyle name="Separador de milhares 2 3 4 2 8" xfId="20333" xr:uid="{4B07BEBC-F8E4-4505-BFF5-DF0A06838250}"/>
    <cellStyle name="Separador de milhares 2 3 4 2 9" xfId="22191" xr:uid="{33543FD6-4377-4109-AB0A-26E464B4DD0C}"/>
    <cellStyle name="Separador de milhares 2 3 4 3" xfId="2697" xr:uid="{433E38FD-DFFB-4AB2-8BB2-E1EE17A0861A}"/>
    <cellStyle name="Separador de milhares 2 3 4 3 10" xfId="30584" xr:uid="{59E85C65-04D4-447F-BE7F-AC3378EB3612}"/>
    <cellStyle name="Separador de milhares 2 3 4 3 11" xfId="32025" xr:uid="{8D8EF625-884C-4F66-BE73-69C1969FA350}"/>
    <cellStyle name="Separador de milhares 2 3 4 3 12" xfId="35663" xr:uid="{1175F0A6-3047-407C-A446-EC3388440AEC}"/>
    <cellStyle name="Separador de milhares 2 3 4 3 13" xfId="42117" xr:uid="{CE74B0CE-D485-45FD-BAE6-87B277A10A55}"/>
    <cellStyle name="Separador de milhares 2 3 4 3 14" xfId="44035" xr:uid="{C8C06407-A1A7-4C75-AAE8-FE9BAE6A9E3C}"/>
    <cellStyle name="Separador de milhares 2 3 4 3 2" xfId="5538" xr:uid="{0642E5DF-F7A1-4F99-9786-D2B3FD096603}"/>
    <cellStyle name="Separador de milhares 2 3 4 3 2 2" xfId="10245" xr:uid="{E94E620D-A658-405A-B022-BDA1DF2FC99D}"/>
    <cellStyle name="Separador de milhares 2 3 4 3 3" xfId="11576" xr:uid="{6BA143A3-0779-4095-9AD1-565F0907E9FA}"/>
    <cellStyle name="Separador de milhares 2 3 4 3 4" xfId="13904" xr:uid="{D496F815-FD1F-4D1B-AEE6-05690E64C051}"/>
    <cellStyle name="Separador de milhares 2 3 4 3 5" xfId="8479" xr:uid="{9BFE52D1-5189-4241-AA4E-8C4254AAC9BF}"/>
    <cellStyle name="Separador de milhares 2 3 4 3 6" xfId="16628" xr:uid="{B4E4BDAF-514B-462D-8B2A-E8761443A61B}"/>
    <cellStyle name="Separador de milhares 2 3 4 3 7" xfId="18903" xr:uid="{DEF8F946-6A38-40B6-B417-E3FE9B6DC302}"/>
    <cellStyle name="Separador de milhares 2 3 4 3 8" xfId="21178" xr:uid="{77AD4482-1F9C-4EB5-A419-60BD7D3AAF36}"/>
    <cellStyle name="Separador de milhares 2 3 4 3 9" xfId="22629" xr:uid="{C39C09BF-83C9-4E1F-807C-259ED52A9BA8}"/>
    <cellStyle name="Separador de milhares 2 3 4 4" xfId="3262" xr:uid="{9A99BCC4-F365-4BA7-A12B-7734068EF8BB}"/>
    <cellStyle name="Separador de milhares 2 3 4 4 2" xfId="12141" xr:uid="{E0CA41E3-5FB5-4DE6-A16D-B015B5CCA751}"/>
    <cellStyle name="Separador de milhares 2 3 4 4 3" xfId="14351" xr:uid="{4C8DB3F5-64BA-49EC-8D67-8B9796E71A07}"/>
    <cellStyle name="Separador de milhares 2 3 4 4 4" xfId="6850" xr:uid="{4D7163B8-1FF1-47AC-97B8-C7CFF9DE0B8A}"/>
    <cellStyle name="Separador de milhares 2 3 4 5" xfId="3839" xr:uid="{622419E4-CF50-4125-9AA6-DCC3A07470B5}"/>
    <cellStyle name="Separador de milhares 2 3 4 5 2" xfId="8926" xr:uid="{A311182C-FB0D-4458-9938-0415880A26AD}"/>
    <cellStyle name="Separador de milhares 2 3 4 6" xfId="6114" xr:uid="{68000B50-CCA4-4065-A79F-126F58C919BB}"/>
    <cellStyle name="Separador de milhares 2 3 4 7" xfId="12587" xr:uid="{9090F552-CE6A-4C38-8361-93F55E55635F}"/>
    <cellStyle name="Separador de milhares 2 3 4 8" xfId="14929" xr:uid="{2F9E7E62-302A-4367-8704-C99338553CB5}"/>
    <cellStyle name="Separador de milhares 2 3 4 9" xfId="17204" xr:uid="{5EEF39EE-F7BE-4319-B6F2-077F49861E24}"/>
    <cellStyle name="Separador de milhares 2 3 5" xfId="1255" xr:uid="{699458EB-A457-45E2-80C2-67EE524B5014}"/>
    <cellStyle name="Separador de milhares 2 3 5 10" xfId="19734" xr:uid="{16DD7C7E-4953-4B96-87B6-393196673BB5}"/>
    <cellStyle name="Separador de milhares 2 3 5 11" xfId="21972" xr:uid="{0282D4D7-0296-48E4-9775-859013CE8D49}"/>
    <cellStyle name="Separador de milhares 2 3 5 12" xfId="29168" xr:uid="{3945BAE6-3C3F-4BA1-AAAD-278FA0C56D83}"/>
    <cellStyle name="Separador de milhares 2 3 5 13" xfId="31368" xr:uid="{C3D6C921-E2AB-47CA-9D41-63307A0C9335}"/>
    <cellStyle name="Separador de milhares 2 3 5 14" xfId="34220" xr:uid="{27D85F4A-0A69-4185-80BB-4DF972CE9EF9}"/>
    <cellStyle name="Separador de milhares 2 3 5 15" xfId="41015" xr:uid="{0380DA27-0785-4442-923F-8331D93F836C}"/>
    <cellStyle name="Separador de milhares 2 3 5 16" xfId="42933" xr:uid="{B47D29B6-4349-45D9-80A8-EBF73F81492F}"/>
    <cellStyle name="Separador de milhares 2 3 5 2" xfId="2107" xr:uid="{BC6AB84B-E9B1-415F-A227-18F7E520B40C}"/>
    <cellStyle name="Separador de milhares 2 3 5 2 10" xfId="30008" xr:uid="{4B95CBF8-E071-46C5-89DA-4ECBC81277E9}"/>
    <cellStyle name="Separador de milhares 2 3 5 2 11" xfId="32249" xr:uid="{DB480C2D-13E3-4DC7-9FA7-5B7F0F38FDF8}"/>
    <cellStyle name="Separador de milhares 2 3 5 2 12" xfId="35073" xr:uid="{2A8DFD85-F0AC-4F0E-A068-A7810A3AF51E}"/>
    <cellStyle name="Separador de milhares 2 3 5 2 13" xfId="41675" xr:uid="{FAB6C1A7-C990-48D5-ABD6-030D6187615A}"/>
    <cellStyle name="Separador de milhares 2 3 5 2 14" xfId="43593" xr:uid="{6E4065E7-15D7-4379-B500-90C9E89535FF}"/>
    <cellStyle name="Separador de milhares 2 3 5 2 2" xfId="4948" xr:uid="{A8C5E03F-B590-41CE-A232-A1760A662633}"/>
    <cellStyle name="Separador de milhares 2 3 5 2 2 2" xfId="9803" xr:uid="{BED995A5-15B0-4331-B402-897A63E8D53C}"/>
    <cellStyle name="Separador de milhares 2 3 5 2 3" xfId="11134" xr:uid="{BEAB3CFC-8F03-4154-9CA8-4F5B93E3013E}"/>
    <cellStyle name="Separador de milhares 2 3 5 2 4" xfId="13462" xr:uid="{37194393-9AE3-4840-ACA2-61106ADDAF19}"/>
    <cellStyle name="Separador de milhares 2 3 5 2 5" xfId="7889" xr:uid="{8DCE5AAA-92AB-44AF-BFDA-4807F5DE4937}"/>
    <cellStyle name="Separador de milhares 2 3 5 2 6" xfId="16038" xr:uid="{808D9325-D527-47C7-A13E-A3C80E2AB329}"/>
    <cellStyle name="Separador de milhares 2 3 5 2 7" xfId="18313" xr:uid="{2F1CE7C1-EF99-4DE7-853E-6E22B572A37D}"/>
    <cellStyle name="Separador de milhares 2 3 5 2 8" xfId="20588" xr:uid="{55605787-ABC2-485B-BD1D-8ADFB89DADC9}"/>
    <cellStyle name="Separador de milhares 2 3 5 2 9" xfId="22853" xr:uid="{89821E6E-1FD1-46EB-B864-4A5BD0BA509F}"/>
    <cellStyle name="Separador de milhares 2 3 5 3" xfId="4094" xr:uid="{7A9665D0-0832-473A-8D66-EB2E398383E9}"/>
    <cellStyle name="Separador de milhares 2 3 5 3 2" xfId="7067" xr:uid="{C37EF69C-B5EA-45BF-9DD7-8EB466142641}"/>
    <cellStyle name="Separador de milhares 2 3 5 4" xfId="9143" xr:uid="{2EEBE7A0-A0EE-4692-8683-AEF994A6B310}"/>
    <cellStyle name="Separador de milhares 2 3 5 5" xfId="10474" xr:uid="{21ABCDCF-6FD5-484B-AB61-FC63C020A03B}"/>
    <cellStyle name="Separador de milhares 2 3 5 6" xfId="12804" xr:uid="{EAB895F3-0EEE-4BDF-A206-C2FD817B224F}"/>
    <cellStyle name="Separador de milhares 2 3 5 7" xfId="6367" xr:uid="{B3BF5F6E-F189-4F24-AB81-38F5C3D43DB1}"/>
    <cellStyle name="Separador de milhares 2 3 5 8" xfId="15184" xr:uid="{FD0F0D35-23D1-4987-A401-B739399AD55F}"/>
    <cellStyle name="Separador de milhares 2 3 5 9" xfId="17459" xr:uid="{4CCBE1A6-FE55-436A-BA60-89A955921C62}"/>
    <cellStyle name="Separador de milhares 2 3 6" xfId="1543" xr:uid="{AA9B93AC-E572-4919-ADED-9A08CF187BA8}"/>
    <cellStyle name="Separador de milhares 2 3 6 10" xfId="29449" xr:uid="{4EC28235-5B88-4439-AE15-62522CC967E7}"/>
    <cellStyle name="Separador de milhares 2 3 6 11" xfId="31806" xr:uid="{47855455-0C8C-45FC-B7E8-A8D783CE40B7}"/>
    <cellStyle name="Separador de milhares 2 3 6 12" xfId="34509" xr:uid="{5CF716E3-8ED9-4B86-B0E1-005B7C70CA2D}"/>
    <cellStyle name="Separador de milhares 2 3 6 13" xfId="41241" xr:uid="{AE1AB526-0A53-4AE9-9C08-6558BC0578CE}"/>
    <cellStyle name="Separador de milhares 2 3 6 14" xfId="43159" xr:uid="{26963B98-ED7F-43B7-8F7F-2865DB5DADBC}"/>
    <cellStyle name="Separador de milhares 2 3 6 2" xfId="4384" xr:uid="{D042E1D3-4BE6-4547-945A-1E52589C280B}"/>
    <cellStyle name="Separador de milhares 2 3 6 2 2" xfId="9369" xr:uid="{4117E495-D595-4814-AA52-C2DBB7D8992F}"/>
    <cellStyle name="Separador de milhares 2 3 6 3" xfId="10700" xr:uid="{C19229BF-65F5-4C63-8095-A34FA1C3A249}"/>
    <cellStyle name="Separador de milhares 2 3 6 4" xfId="13028" xr:uid="{E93DDDBB-1B35-4CC6-94A0-22E1AD69E27B}"/>
    <cellStyle name="Separador de milhares 2 3 6 5" xfId="7325" xr:uid="{BBB2E196-556C-48EA-93C2-EBD758B0DF92}"/>
    <cellStyle name="Separador de milhares 2 3 6 6" xfId="15474" xr:uid="{A6AB1C44-6A69-48EA-B21A-145225F3FD34}"/>
    <cellStyle name="Separador de milhares 2 3 6 7" xfId="17749" xr:uid="{64BDBCA5-67E3-4993-BE92-FC6051E49B40}"/>
    <cellStyle name="Separador de milhares 2 3 6 8" xfId="20024" xr:uid="{011C2EF1-EB9B-492F-8493-90CBE83B9A04}"/>
    <cellStyle name="Separador de milhares 2 3 6 9" xfId="22410" xr:uid="{1821BB6A-4AD3-4A93-BC6A-EE27062ACE48}"/>
    <cellStyle name="Separador de milhares 2 3 7" xfId="2394" xr:uid="{7319EEA7-FD6C-45C7-AE5F-983A97CA22FC}"/>
    <cellStyle name="Separador de milhares 2 3 7 10" xfId="35360" xr:uid="{A5924944-60A2-4AE1-8D9A-061AC7802F5B}"/>
    <cellStyle name="Separador de milhares 2 3 7 11" xfId="41898" xr:uid="{1F424E48-1DEE-4FB6-99FC-1F421043C281}"/>
    <cellStyle name="Separador de milhares 2 3 7 12" xfId="43816" xr:uid="{F2378464-C6DF-4943-8A86-5AF357385F7C}"/>
    <cellStyle name="Separador de milhares 2 3 7 2" xfId="5235" xr:uid="{08240723-A04A-4877-AE98-16ECD6C390BF}"/>
    <cellStyle name="Separador de milhares 2 3 7 2 2" xfId="10026" xr:uid="{1322A0F3-9B55-42FB-8A15-451538248248}"/>
    <cellStyle name="Separador de milhares 2 3 7 3" xfId="11357" xr:uid="{3709BA23-93D6-46E9-A3C4-9F3B894D542F}"/>
    <cellStyle name="Separador de milhares 2 3 7 4" xfId="13685" xr:uid="{F0348BC3-0C65-438B-87FC-93E3471343F5}"/>
    <cellStyle name="Separador de milhares 2 3 7 5" xfId="8176" xr:uid="{1926C57B-01A2-4F0A-8DA7-9165B7BA7930}"/>
    <cellStyle name="Separador de milhares 2 3 7 6" xfId="16325" xr:uid="{A996AD7C-7CFD-4767-AB07-2FFA71D6D864}"/>
    <cellStyle name="Separador de milhares 2 3 7 7" xfId="18600" xr:uid="{F7654EFD-076E-4F2D-9561-C94E29482576}"/>
    <cellStyle name="Separador de milhares 2 3 7 8" xfId="20875" xr:uid="{0C39CF29-42BE-439E-A07A-84142BF64EE4}"/>
    <cellStyle name="Separador de milhares 2 3 7 9" xfId="30286" xr:uid="{B5C497A4-0EB6-45AA-B972-8CE1DD66F5C7}"/>
    <cellStyle name="Separador de milhares 2 3 8" xfId="2959" xr:uid="{C35D8C69-095F-4436-AE46-2FB09844BDCF}"/>
    <cellStyle name="Separador de milhares 2 3 8 2" xfId="11838" xr:uid="{74C8483F-65AC-4EDA-BF22-2679F41765A0}"/>
    <cellStyle name="Separador de milhares 2 3 8 3" xfId="14132" xr:uid="{B6662D24-FE62-450D-B7C5-80237824828A}"/>
    <cellStyle name="Separador de milhares 2 3 8 4" xfId="6633" xr:uid="{E7276BFB-DD72-4413-A1E2-34638DE4CC93}"/>
    <cellStyle name="Separador de milhares 2 3 8 5" xfId="28527" xr:uid="{AF0777CB-4B3C-4A7D-98CF-7AA203334E28}"/>
    <cellStyle name="Separador de milhares 2 3 8 6" xfId="39076" xr:uid="{BC4C30A3-10E3-4DDA-949C-CAD8E3B07B38}"/>
    <cellStyle name="Separador de milhares 2 3 9" xfId="3530" xr:uid="{9BC13467-CE40-4202-A14C-AF5B264E64DA}"/>
    <cellStyle name="Separador de milhares 2 3 9 2" xfId="8709" xr:uid="{ACE0B824-B168-4D0A-97ED-5F1745C7E229}"/>
    <cellStyle name="Separador de milhares 2 30" xfId="26679" xr:uid="{99CE63E3-0E6C-4269-B6DA-EB25C94B55A8}"/>
    <cellStyle name="Separador de milhares 2 30 2" xfId="27364" xr:uid="{451709AA-851C-42EA-9BCE-145893EAFF3F}"/>
    <cellStyle name="Separador de milhares 2 30 2 2" xfId="38043" xr:uid="{650DB595-AB72-48E9-A224-304BEBC1C02D}"/>
    <cellStyle name="Separador de milhares 2 30 3" xfId="28015" xr:uid="{C0D5035E-284B-4938-856F-9D31237B7670}"/>
    <cellStyle name="Separador de milhares 2 30 3 2" xfId="38632" xr:uid="{1AE329BA-F003-441C-AA02-5FAD18ED0488}"/>
    <cellStyle name="Separador de milhares 2 30 4" xfId="37464" xr:uid="{F05F9095-2D10-45DB-B881-312FFE3BC1BC}"/>
    <cellStyle name="Separador de milhares 2 31" xfId="27733" xr:uid="{2CE3C4C2-A0D6-465B-8820-2C94C66E1454}"/>
    <cellStyle name="Separador de milhares 2 31 2" xfId="38378" xr:uid="{C3CDBA0D-88F5-4C36-83FD-137B6DA48D73}"/>
    <cellStyle name="Separador de milhares 2 32" xfId="28466" xr:uid="{01BB4036-EF1C-4B34-B4FC-4062B2B06DB0}"/>
    <cellStyle name="Separador de milhares 2 32 2" xfId="39035" xr:uid="{AF017852-8F0D-4524-85FC-ADB522DCA01E}"/>
    <cellStyle name="Separador de milhares 2 33" xfId="26359" xr:uid="{C0893155-00EA-4BBB-BEF4-911CBF0C77EA}"/>
    <cellStyle name="Separador de milhares 2 34" xfId="33033" xr:uid="{DE476818-48BD-4755-8FBB-0C47E0107807}"/>
    <cellStyle name="Separador de milhares 2 35" xfId="735" xr:uid="{022DB418-7456-490E-9FAA-DC6C976846F3}"/>
    <cellStyle name="Separador de milhares 2 36" xfId="39641" xr:uid="{0A01EC73-D721-4AD7-9661-BA19B4CA58B6}"/>
    <cellStyle name="Separador de milhares 2 37" xfId="40087" xr:uid="{F26AFBEB-E7BE-4160-8AD6-91F2FF82A29E}"/>
    <cellStyle name="Separador de milhares 2 38" xfId="40540" xr:uid="{8D1A4E56-D13D-4889-90A8-9A7FAADF1CC5}"/>
    <cellStyle name="Separador de milhares 2 39" xfId="42301" xr:uid="{43BD6E5E-87C7-4F11-8E1A-C71A4A770340}"/>
    <cellStyle name="Separador de milhares 2 4" xfId="191" xr:uid="{CE37C1A1-5440-42F9-B93C-0D0929FDA313}"/>
    <cellStyle name="Separador de milhares 2 4 10" xfId="12416" xr:uid="{7809ECAC-1903-4FF6-A5B3-5D9B88F6738D}"/>
    <cellStyle name="Separador de milhares 2 4 11" xfId="14678" xr:uid="{51663578-B556-4244-BD02-06D158B67BE3}"/>
    <cellStyle name="Separador de milhares 2 4 12" xfId="16953" xr:uid="{EF3BC5E9-8926-495D-AF0D-2FF85C8F1950}"/>
    <cellStyle name="Separador de milhares 2 4 13" xfId="19228" xr:uid="{0D42D24A-42FF-49B5-A235-741F726ECECF}"/>
    <cellStyle name="Separador de milhares 2 4 14" xfId="21498" xr:uid="{C80343B8-6185-498D-B163-39B8FCAF2578}"/>
    <cellStyle name="Separador de milhares 2 4 15" xfId="24002" xr:uid="{A9E116E6-72FB-491E-AC6F-78D0AF48CA94}"/>
    <cellStyle name="Separador de milhares 2 4 16" xfId="30899" xr:uid="{CB8045B5-DAB7-42D4-8966-DA4A5C4783CD}"/>
    <cellStyle name="Separador de milhares 2 4 17" xfId="33159" xr:uid="{B876FF4F-EF2D-4A02-B70C-24D1F4AED9BF}"/>
    <cellStyle name="Separador de milhares 2 4 18" xfId="822" xr:uid="{BF21CFC9-CB04-45C5-8454-AE182E26052E}"/>
    <cellStyle name="Separador de milhares 2 4 19" xfId="39728" xr:uid="{2B21C981-FE20-45E2-8E12-3C76B6BF54EA}"/>
    <cellStyle name="Separador de milhares 2 4 2" xfId="479" xr:uid="{3A5155AF-F968-4410-9B58-3D9DF82EF33A}"/>
    <cellStyle name="Separador de milhares 2 4 2 10" xfId="14873" xr:uid="{D7DE14AC-2A5F-4F18-8B42-E0A958237572}"/>
    <cellStyle name="Separador de milhares 2 4 2 11" xfId="17148" xr:uid="{E65BBC1B-D3BD-4A18-B5AB-B731F8400805}"/>
    <cellStyle name="Separador de milhares 2 4 2 12" xfId="19423" xr:uid="{48AF5AC7-6124-4B25-A36F-DD8D4A5974C5}"/>
    <cellStyle name="Separador de milhares 2 4 2 13" xfId="21694" xr:uid="{98419ED8-D802-4F6A-853F-6C101F016FF5}"/>
    <cellStyle name="Separador de milhares 2 4 2 14" xfId="24470" xr:uid="{26996B60-B415-4123-9948-08B35905004E}"/>
    <cellStyle name="Separador de milhares 2 4 2 15" xfId="31094" xr:uid="{F1190821-A4BC-49E3-BAC1-B456A91BD464}"/>
    <cellStyle name="Separador de milhares 2 4 2 16" xfId="33406" xr:uid="{9361EFAD-AEB9-4164-9437-E591A88B3713}"/>
    <cellStyle name="Separador de milhares 2 4 2 17" xfId="948" xr:uid="{11BBAB4F-A2F8-4784-BAC2-C894C0950214}"/>
    <cellStyle name="Separador de milhares 2 4 2 18" xfId="39853" xr:uid="{4F03C12D-E768-46BF-B280-1F2034615F88}"/>
    <cellStyle name="Separador de milhares 2 4 2 19" xfId="40299" xr:uid="{6B7A42AF-F7A4-4E37-BF3C-319A0F291D44}"/>
    <cellStyle name="Separador de milhares 2 4 2 2" xfId="702" xr:uid="{C3037275-4391-45E5-94A5-F65501959D39}"/>
    <cellStyle name="Separador de milhares 2 4 2 2 10" xfId="19680" xr:uid="{1BFC20F3-FBA4-4286-BFF7-2430D6769DBF}"/>
    <cellStyle name="Separador de milhares 2 4 2 2 11" xfId="21915" xr:uid="{A852559A-56C8-4428-AA65-D45329A6EB50}"/>
    <cellStyle name="Separador de milhares 2 4 2 2 12" xfId="29114" xr:uid="{0A1F5187-AF6F-46C9-8FAD-9AF1557A51E5}"/>
    <cellStyle name="Separador de milhares 2 4 2 2 13" xfId="31315" xr:uid="{BD0611D3-43ED-40CE-AECE-70B2A6024044}"/>
    <cellStyle name="Separador de milhares 2 4 2 2 14" xfId="33629" xr:uid="{3FF47186-CEE7-4500-B00B-0D954900CE8E}"/>
    <cellStyle name="Separador de milhares 2 4 2 2 15" xfId="1201" xr:uid="{EA7F3A99-7B85-48CE-A419-931FAF199DC8}"/>
    <cellStyle name="Separador de milhares 2 4 2 2 16" xfId="40072" xr:uid="{4476FC91-5C30-4B64-AE24-EF8D2C8B25DA}"/>
    <cellStyle name="Separador de milhares 2 4 2 2 17" xfId="40518" xr:uid="{DC1D4A69-BCC6-415E-B291-78010FA0FBE6}"/>
    <cellStyle name="Separador de milhares 2 4 2 2 18" xfId="40969" xr:uid="{6D8B7473-1C71-400E-B0C3-66EBE1112D36}"/>
    <cellStyle name="Separador de milhares 2 4 2 2 19" xfId="42887" xr:uid="{DF127A5F-5CA8-49D7-9C79-5D91414BB0A6}"/>
    <cellStyle name="Separador de milhares 2 4 2 2 2" xfId="2053" xr:uid="{3F4AD3AC-BF97-48C0-871D-25128D256629}"/>
    <cellStyle name="Separador de milhares 2 4 2 2 2 10" xfId="29954" xr:uid="{BCEA8D59-3F5D-45D8-AFCA-19BCFA401BFC}"/>
    <cellStyle name="Separador de milhares 2 4 2 2 2 11" xfId="31758" xr:uid="{23F8A436-0B91-45CF-9E2A-425219B2368A}"/>
    <cellStyle name="Separador de milhares 2 4 2 2 2 12" xfId="35019" xr:uid="{CFE106F6-C2E7-48EA-8DDF-6EE61A0FDF27}"/>
    <cellStyle name="Separador de milhares 2 4 2 2 2 13" xfId="41629" xr:uid="{6AA01161-58C6-4C7D-A16A-3C3064A80FF6}"/>
    <cellStyle name="Separador de milhares 2 4 2 2 2 14" xfId="43547" xr:uid="{581CED92-6B14-4F27-94B4-3611376B2A60}"/>
    <cellStyle name="Separador de milhares 2 4 2 2 2 2" xfId="4894" xr:uid="{81ADB30D-3E93-45DC-97A8-0C216A38B00F}"/>
    <cellStyle name="Separador de milhares 2 4 2 2 2 2 2" xfId="9757" xr:uid="{1EB244CC-7A9D-4E16-BE1A-A9E83C252A66}"/>
    <cellStyle name="Separador de milhares 2 4 2 2 2 2 3" xfId="23243" xr:uid="{F5B3A779-945F-4A8B-BB6D-DFD6D4038345}"/>
    <cellStyle name="Separador de milhares 2 4 2 2 2 2 4" xfId="32639" xr:uid="{8992FF1B-DF4D-46E5-99B7-0F7E7D08B198}"/>
    <cellStyle name="Separador de milhares 2 4 2 2 2 3" xfId="11088" xr:uid="{07674FBC-125C-47C2-B0F1-4579B02DB1CA}"/>
    <cellStyle name="Separador de milhares 2 4 2 2 2 4" xfId="13416" xr:uid="{EB47D750-BC96-480F-849E-EC39442369B6}"/>
    <cellStyle name="Separador de milhares 2 4 2 2 2 5" xfId="7835" xr:uid="{BB636748-A0B8-4FC8-A682-D681B123D6E0}"/>
    <cellStyle name="Separador de milhares 2 4 2 2 2 6" xfId="15984" xr:uid="{30A6CFD3-D842-4B37-8E9E-0244465B3801}"/>
    <cellStyle name="Separador de milhares 2 4 2 2 2 7" xfId="18259" xr:uid="{B14E391E-C066-4264-9E1F-55E81DE09A76}"/>
    <cellStyle name="Separador de milhares 2 4 2 2 2 8" xfId="20534" xr:uid="{EA55D764-F64F-46A9-80C0-DAC1B53CB348}"/>
    <cellStyle name="Separador de milhares 2 4 2 2 2 9" xfId="22362" xr:uid="{C0BB09DC-7853-424F-B6B8-B414E0F76754}"/>
    <cellStyle name="Separador de milhares 2 4 2 2 3" xfId="2868" xr:uid="{159F56AD-5DDC-432D-AEE5-6DA4576D0D89}"/>
    <cellStyle name="Separador de milhares 2 4 2 2 3 10" xfId="30755" xr:uid="{3CAB069F-06CD-44D0-B0F4-B6AC44BC0D69}"/>
    <cellStyle name="Separador de milhares 2 4 2 2 3 11" xfId="32196" xr:uid="{EFBB0A92-11B8-4DA8-95D3-B045AB9EFD43}"/>
    <cellStyle name="Separador de milhares 2 4 2 2 3 12" xfId="35834" xr:uid="{25E69F96-DCF8-4611-B2A7-F9DA8A526EC7}"/>
    <cellStyle name="Separador de milhares 2 4 2 2 3 13" xfId="42288" xr:uid="{3AF33433-94F1-4F29-B46B-CF8E3E45B4BB}"/>
    <cellStyle name="Separador de milhares 2 4 2 2 3 14" xfId="44206" xr:uid="{3859A516-B006-472C-BC79-3FEC6A5C26E5}"/>
    <cellStyle name="Separador de milhares 2 4 2 2 3 2" xfId="5709" xr:uid="{DADDA49A-BDB7-4ED4-9C40-0C4FE7022851}"/>
    <cellStyle name="Separador de milhares 2 4 2 2 3 2 2" xfId="10416" xr:uid="{9E4F26F4-84B7-4FC4-ADFB-2B02ADF32718}"/>
    <cellStyle name="Separador de milhares 2 4 2 2 3 3" xfId="11747" xr:uid="{7DAB1356-DD3F-4370-98B9-3AF6386FD3EC}"/>
    <cellStyle name="Separador de milhares 2 4 2 2 3 4" xfId="14075" xr:uid="{5E7B71D3-FC86-475D-866F-6AC5471C66C9}"/>
    <cellStyle name="Separador de milhares 2 4 2 2 3 5" xfId="8650" xr:uid="{50403D7C-D2C7-49FA-8A0A-F0DB7A3F4B41}"/>
    <cellStyle name="Separador de milhares 2 4 2 2 3 6" xfId="16799" xr:uid="{8DD19402-DFAB-4A46-8B3C-33EB3E4F399E}"/>
    <cellStyle name="Separador de milhares 2 4 2 2 3 7" xfId="19074" xr:uid="{24C7634C-711A-44D2-A5E4-ED4420F9DCF6}"/>
    <cellStyle name="Separador de milhares 2 4 2 2 3 8" xfId="21349" xr:uid="{4CB18AF7-2A47-4BC6-99CF-D28FA7685989}"/>
    <cellStyle name="Separador de milhares 2 4 2 2 3 9" xfId="22800" xr:uid="{7C7FA6A2-2BE0-4453-ADEF-81110EA7E5C0}"/>
    <cellStyle name="Separador de milhares 2 4 2 2 4" xfId="3433" xr:uid="{BA5B6779-C260-46AE-BA7E-7E522544CB81}"/>
    <cellStyle name="Separador de milhares 2 4 2 2 4 2" xfId="12312" xr:uid="{8534BD02-DAEA-4AFA-935A-1C114CB806B2}"/>
    <cellStyle name="Separador de milhares 2 4 2 2 4 3" xfId="14522" xr:uid="{F9B0CE0D-D20B-47B6-AAB0-B6105F9845EA}"/>
    <cellStyle name="Separador de milhares 2 4 2 2 4 4" xfId="7021" xr:uid="{4D900FA6-86D2-4B2E-B7E0-965CD29CD357}"/>
    <cellStyle name="Separador de milhares 2 4 2 2 5" xfId="4040" xr:uid="{AAE1F913-3C52-409B-B3B1-06FBBC7D900E}"/>
    <cellStyle name="Separador de milhares 2 4 2 2 5 2" xfId="9097" xr:uid="{DB0BFC7F-3563-459C-9B3F-76EC76220D93}"/>
    <cellStyle name="Separador de milhares 2 4 2 2 6" xfId="6285" xr:uid="{39A6A225-2BE6-4C1E-86C7-9877C714B8D4}"/>
    <cellStyle name="Separador de milhares 2 4 2 2 7" xfId="12758" xr:uid="{EDB599EE-B662-45C5-9E58-F56EDB0EA07C}"/>
    <cellStyle name="Separador de milhares 2 4 2 2 8" xfId="15130" xr:uid="{AEE5085E-F6A5-44C9-8523-46FCCB508E9D}"/>
    <cellStyle name="Separador de milhares 2 4 2 2 9" xfId="17405" xr:uid="{C4351B31-404C-46DE-A6A2-0CC91C0B35E1}"/>
    <cellStyle name="Separador de milhares 2 4 2 20" xfId="40752" xr:uid="{02DCACBF-38B5-4F6C-A5FE-702CBE722CC8}"/>
    <cellStyle name="Separador de milhares 2 4 2 21" xfId="42670" xr:uid="{0CAF2063-A781-40C8-B406-047FB8428CDC}"/>
    <cellStyle name="Separador de milhares 2 4 2 3" xfId="1456" xr:uid="{DCB98F0F-B672-44C7-97C3-2D0FD7119A86}"/>
    <cellStyle name="Separador de milhares 2 4 2 3 10" xfId="19935" xr:uid="{9559A75C-B0CB-4E66-8C47-405D40B73820}"/>
    <cellStyle name="Separador de milhares 2 4 2 3 11" xfId="22143" xr:uid="{CFEAC268-BE59-4BC2-8252-A174AE2F6F73}"/>
    <cellStyle name="Separador de milhares 2 4 2 3 12" xfId="29369" xr:uid="{F2D7C1CB-EA75-447E-B30D-F731715AFE53}"/>
    <cellStyle name="Separador de milhares 2 4 2 3 13" xfId="31539" xr:uid="{ABD4BF18-232B-487E-A288-F6122E495E29}"/>
    <cellStyle name="Separador de milhares 2 4 2 3 14" xfId="34421" xr:uid="{5562E264-45E3-49C0-9C5A-95744A4A1947}"/>
    <cellStyle name="Separador de milhares 2 4 2 3 15" xfId="41186" xr:uid="{DE1D0FF7-E679-468F-A1C2-B6415A6B1A5A}"/>
    <cellStyle name="Separador de milhares 2 4 2 3 16" xfId="43104" xr:uid="{B57E30D3-01D0-417C-82E2-A2281F90E71C}"/>
    <cellStyle name="Separador de milhares 2 4 2 3 2" xfId="2308" xr:uid="{3CCF849D-9C72-457F-A74B-F4B8E33F45AC}"/>
    <cellStyle name="Separador de milhares 2 4 2 3 2 10" xfId="30209" xr:uid="{6872B4E9-D0CB-4C0E-B275-9E8E829D0CDA}"/>
    <cellStyle name="Separador de milhares 2 4 2 3 2 11" xfId="32420" xr:uid="{2B199805-78BB-4FAE-82EB-3809A107700F}"/>
    <cellStyle name="Separador de milhares 2 4 2 3 2 12" xfId="35274" xr:uid="{7596E0BE-26DA-4D8E-9232-0DB0C06210B9}"/>
    <cellStyle name="Separador de milhares 2 4 2 3 2 13" xfId="41846" xr:uid="{FADC9F5E-8BA0-400F-A93A-F7E7ADF6FDFB}"/>
    <cellStyle name="Separador de milhares 2 4 2 3 2 14" xfId="43764" xr:uid="{86450C64-5790-4CD1-A688-573CC94F4567}"/>
    <cellStyle name="Separador de milhares 2 4 2 3 2 2" xfId="5149" xr:uid="{1641F369-4E78-40C5-A495-C94EE34FB872}"/>
    <cellStyle name="Separador de milhares 2 4 2 3 2 2 2" xfId="9974" xr:uid="{ED39CA9F-EEF0-4EC9-82B1-468D3BC24806}"/>
    <cellStyle name="Separador de milhares 2 4 2 3 2 3" xfId="11305" xr:uid="{C5AAA13D-6CEC-4BEF-A76D-609B9029D0E9}"/>
    <cellStyle name="Separador de milhares 2 4 2 3 2 4" xfId="13633" xr:uid="{F0BEAA37-986B-4462-9CCA-AAC0603ED7E1}"/>
    <cellStyle name="Separador de milhares 2 4 2 3 2 5" xfId="8090" xr:uid="{E77E6915-A0FE-4D1D-B858-706DB6DFD3DB}"/>
    <cellStyle name="Separador de milhares 2 4 2 3 2 6" xfId="16239" xr:uid="{FE1EE2E4-22F3-4EE6-B55E-D602F31B3C70}"/>
    <cellStyle name="Separador de milhares 2 4 2 3 2 7" xfId="18514" xr:uid="{56D77BE3-C0AF-4077-B0E9-7EC05F5477A6}"/>
    <cellStyle name="Separador de milhares 2 4 2 3 2 8" xfId="20789" xr:uid="{E99D5768-9841-4B01-9199-1EAA8E935E3F}"/>
    <cellStyle name="Separador de milhares 2 4 2 3 2 9" xfId="23024" xr:uid="{BEBBF4E2-F233-4716-98FF-646D39333FC8}"/>
    <cellStyle name="Separador de milhares 2 4 2 3 3" xfId="4295" xr:uid="{64945237-F596-4C96-BB04-1F3B03646C90}"/>
    <cellStyle name="Separador de milhares 2 4 2 3 3 2" xfId="7238" xr:uid="{0D719109-E23A-45BC-ADBC-856679AD3385}"/>
    <cellStyle name="Separador de milhares 2 4 2 3 4" xfId="9314" xr:uid="{C3D11CA8-9BD2-47B3-A3C1-B3E1AA9D8E7D}"/>
    <cellStyle name="Separador de milhares 2 4 2 3 5" xfId="10645" xr:uid="{83513211-6D84-485B-B01E-5A8883FBFB9E}"/>
    <cellStyle name="Separador de milhares 2 4 2 3 6" xfId="12975" xr:uid="{09B9F854-809F-453D-8464-1CC3667DD196}"/>
    <cellStyle name="Separador de milhares 2 4 2 3 7" xfId="6568" xr:uid="{3D72B6CC-CF92-4AEE-8DD1-CE6C6036D0E7}"/>
    <cellStyle name="Separador de milhares 2 4 2 3 8" xfId="15385" xr:uid="{A54CE939-1C2C-4DAD-A604-3695973BBF15}"/>
    <cellStyle name="Separador de milhares 2 4 2 3 9" xfId="17660" xr:uid="{B5A3AAF5-9653-4390-B41B-B2695067FC05}"/>
    <cellStyle name="Separador de milhares 2 4 2 4" xfId="1796" xr:uid="{6AAC62B8-5C14-4CB4-8416-9AED9F4388D2}"/>
    <cellStyle name="Separador de milhares 2 4 2 4 10" xfId="29699" xr:uid="{B0FDF544-4480-4C88-A0F8-067D8DFA0FC3}"/>
    <cellStyle name="Separador de milhares 2 4 2 4 11" xfId="31977" xr:uid="{13A49342-B917-4924-AF04-6D326DE95031}"/>
    <cellStyle name="Separador de milhares 2 4 2 4 12" xfId="34762" xr:uid="{544354A3-865B-44F7-857C-0E099B4F472D}"/>
    <cellStyle name="Separador de milhares 2 4 2 4 13" xfId="41412" xr:uid="{DF8F7152-B6F5-4928-9367-08D1ABF38C22}"/>
    <cellStyle name="Separador de milhares 2 4 2 4 14" xfId="43330" xr:uid="{A732FFCA-F6A9-4F99-9531-52FF0E2BAC9F}"/>
    <cellStyle name="Separador de milhares 2 4 2 4 2" xfId="4637" xr:uid="{11576703-0BFE-48C8-BE40-E865E54914DB}"/>
    <cellStyle name="Separador de milhares 2 4 2 4 2 2" xfId="9540" xr:uid="{109F5F01-DA06-4E0D-83E4-0B32EA392AC1}"/>
    <cellStyle name="Separador de milhares 2 4 2 4 3" xfId="10871" xr:uid="{73DAFEC0-6D8B-46E0-8B64-6ACDB09373C0}"/>
    <cellStyle name="Separador de milhares 2 4 2 4 4" xfId="13199" xr:uid="{44397B3B-EBF1-4A5B-8192-5CED2F17BEBC}"/>
    <cellStyle name="Separador de milhares 2 4 2 4 5" xfId="7578" xr:uid="{AFD4BC37-AC42-463A-A775-7A33AC8B4F54}"/>
    <cellStyle name="Separador de milhares 2 4 2 4 6" xfId="15727" xr:uid="{3FAA02C6-638D-451E-9554-2745BBE98CE7}"/>
    <cellStyle name="Separador de milhares 2 4 2 4 7" xfId="18002" xr:uid="{76022A22-C5FF-41E2-B240-7F1A83064BC6}"/>
    <cellStyle name="Separador de milhares 2 4 2 4 8" xfId="20277" xr:uid="{8D8679E5-46FE-41FE-87C5-73C02AEEF2FB}"/>
    <cellStyle name="Separador de milhares 2 4 2 4 9" xfId="22581" xr:uid="{93F6AC2D-D413-4FE0-8135-F505D05EE8FB}"/>
    <cellStyle name="Separador de milhares 2 4 2 5" xfId="2647" xr:uid="{F12763A3-C135-4FD6-AD3D-CAFCD3B7628F}"/>
    <cellStyle name="Separador de milhares 2 4 2 5 10" xfId="35613" xr:uid="{80FC0B6D-029F-4C6E-A967-9716C264EE62}"/>
    <cellStyle name="Separador de milhares 2 4 2 5 11" xfId="42069" xr:uid="{831189A6-C95B-4426-A094-07EF7B291E98}"/>
    <cellStyle name="Separador de milhares 2 4 2 5 12" xfId="43987" xr:uid="{E84BD2EB-6E8C-4709-8541-6324EE38EED1}"/>
    <cellStyle name="Separador de milhares 2 4 2 5 2" xfId="5488" xr:uid="{1B50BA81-C1EF-473F-8326-863D2679B7F1}"/>
    <cellStyle name="Separador de milhares 2 4 2 5 2 2" xfId="10197" xr:uid="{ACBFF4E6-D27B-4A37-A5AD-88F3B57D8EB1}"/>
    <cellStyle name="Separador de milhares 2 4 2 5 3" xfId="11528" xr:uid="{BD8F645D-AEA3-46D5-85F1-EF0DD28CB1D9}"/>
    <cellStyle name="Separador de milhares 2 4 2 5 4" xfId="13856" xr:uid="{82A6153F-35C4-491F-8764-DD6D228201B6}"/>
    <cellStyle name="Separador de milhares 2 4 2 5 5" xfId="8429" xr:uid="{9A6120D8-8FDF-427C-BC9A-27BD5C7015CB}"/>
    <cellStyle name="Separador de milhares 2 4 2 5 6" xfId="16578" xr:uid="{7591224A-F598-424A-BE55-75CFA7BB3303}"/>
    <cellStyle name="Separador de milhares 2 4 2 5 7" xfId="18853" xr:uid="{B6CF875A-F549-4B23-A0A4-316AFAB4AC25}"/>
    <cellStyle name="Separador de milhares 2 4 2 5 8" xfId="21128" xr:uid="{B9CE9576-10EE-4C19-AC19-D91F10676CCB}"/>
    <cellStyle name="Separador de milhares 2 4 2 5 9" xfId="30536" xr:uid="{7EAA7132-95EF-413B-8CA3-78F6B740712F}"/>
    <cellStyle name="Separador de milhares 2 4 2 6" xfId="3212" xr:uid="{07B017E0-33A6-4101-86F1-388A52094260}"/>
    <cellStyle name="Separador de milhares 2 4 2 6 2" xfId="12091" xr:uid="{7E520CE3-4DB7-486C-8783-5CA3D43DF7A3}"/>
    <cellStyle name="Separador de milhares 2 4 2 6 3" xfId="14303" xr:uid="{EA1E1887-978C-4B65-91E0-F9BE40E4B8DD}"/>
    <cellStyle name="Separador de milhares 2 4 2 6 4" xfId="6804" xr:uid="{2D00385D-53E9-46EE-BF4C-65D19391A1C5}"/>
    <cellStyle name="Separador de milhares 2 4 2 6 5" xfId="28857" xr:uid="{085F97C3-D6F5-457E-A105-8DEA82A07FAC}"/>
    <cellStyle name="Separador de milhares 2 4 2 6 6" xfId="39237" xr:uid="{1DFC5585-5FDA-4807-8294-867331A7EF92}"/>
    <cellStyle name="Separador de milhares 2 4 2 7" xfId="3783" xr:uid="{9FE6775D-14FF-4204-A255-0639CE154A8B}"/>
    <cellStyle name="Separador de milhares 2 4 2 7 2" xfId="8880" xr:uid="{BF46F08B-016F-46E3-B00D-65E31D6572AE}"/>
    <cellStyle name="Separador de milhares 2 4 2 8" xfId="6064" xr:uid="{6833F9ED-8862-457B-AD3C-4370F40EDA98}"/>
    <cellStyle name="Separador de milhares 2 4 2 9" xfId="12541" xr:uid="{A2A6A542-D184-4898-8F00-324451B7D46A}"/>
    <cellStyle name="Separador de milhares 2 4 20" xfId="40174" xr:uid="{20CE0B41-E165-4893-A98B-21B1ACF2C66F}"/>
    <cellStyle name="Separador de milhares 2 4 21" xfId="40627" xr:uid="{0B86E5C8-4773-4B6A-A950-B51BF65E79E6}"/>
    <cellStyle name="Separador de milhares 2 4 22" xfId="42365" xr:uid="{44E18AAE-830C-4608-BC8C-88D83D3AC3F3}"/>
    <cellStyle name="Separador de milhares 2 4 23" xfId="42538" xr:uid="{90D32521-8AA5-41FA-8756-30D3063FE9F5}"/>
    <cellStyle name="Separador de milhares 2 4 3" xfId="577" xr:uid="{56890495-45A4-4CD1-BED0-FC2239815C8A}"/>
    <cellStyle name="Separador de milhares 2 4 3 10" xfId="19536" xr:uid="{44CBC1B0-FB12-43DB-843E-66B60EDA3C9C}"/>
    <cellStyle name="Separador de milhares 2 4 3 11" xfId="21790" xr:uid="{15CE83DF-AF14-4C9D-AEF1-B317283542E0}"/>
    <cellStyle name="Separador de milhares 2 4 3 12" xfId="28970" xr:uid="{B44D1456-4B98-4067-B829-47C80D489C2C}"/>
    <cellStyle name="Separador de milhares 2 4 3 13" xfId="31190" xr:uid="{54B175B7-20FF-4F95-951E-0390C7B69B61}"/>
    <cellStyle name="Separador de milhares 2 4 3 14" xfId="33504" xr:uid="{49B60FB5-416B-43B0-8047-10535E2F6BA6}"/>
    <cellStyle name="Separador de milhares 2 4 3 15" xfId="1057" xr:uid="{EBE3426F-F0EC-4511-871A-1AF040A98BE5}"/>
    <cellStyle name="Separador de milhares 2 4 3 16" xfId="39947" xr:uid="{E4B5F347-CA9B-4DFD-9DCC-E9568256A956}"/>
    <cellStyle name="Separador de milhares 2 4 3 17" xfId="40393" xr:uid="{3CB400AD-84D8-4F95-9CB8-20AC1DBB8CBD}"/>
    <cellStyle name="Separador de milhares 2 4 3 18" xfId="40844" xr:uid="{64C5A5D8-04A4-434B-9619-B07637195C55}"/>
    <cellStyle name="Separador de milhares 2 4 3 19" xfId="42762" xr:uid="{B7E72EB5-8ADE-442C-A47A-F4766A5974F5}"/>
    <cellStyle name="Separador de milhares 2 4 3 2" xfId="1909" xr:uid="{005C08AE-688F-498B-B2CC-3D4474F0B331}"/>
    <cellStyle name="Separador de milhares 2 4 3 2 10" xfId="29810" xr:uid="{7609C96C-CF9D-47FB-B51E-8C5B973A947F}"/>
    <cellStyle name="Separador de milhares 2 4 3 2 11" xfId="31633" xr:uid="{23E5B35C-1BB8-4897-9C54-7507E3638649}"/>
    <cellStyle name="Separador de milhares 2 4 3 2 12" xfId="34875" xr:uid="{33FDA0EA-ED44-4D72-AA6B-DF6CB71EED10}"/>
    <cellStyle name="Separador de milhares 2 4 3 2 13" xfId="41504" xr:uid="{E4853499-DCB4-430F-AF20-83B0DF790134}"/>
    <cellStyle name="Separador de milhares 2 4 3 2 14" xfId="43422" xr:uid="{C2F213F6-B562-407E-9DDF-9EF352D7F2AC}"/>
    <cellStyle name="Separador de milhares 2 4 3 2 2" xfId="4750" xr:uid="{A647F61B-97F9-474C-B250-E6BBFE1DFA84}"/>
    <cellStyle name="Separador de milhares 2 4 3 2 2 2" xfId="9632" xr:uid="{2A1C0E0E-61D0-4531-8EA7-55DBC26B05D9}"/>
    <cellStyle name="Separador de milhares 2 4 3 2 2 3" xfId="23118" xr:uid="{3D6149E2-02C6-4F97-A18F-019AC1B417D9}"/>
    <cellStyle name="Separador de milhares 2 4 3 2 2 4" xfId="32514" xr:uid="{4BD68265-BB6C-40AC-98AA-998112750EFC}"/>
    <cellStyle name="Separador de milhares 2 4 3 2 3" xfId="10963" xr:uid="{05E93F90-A08B-4A7E-A273-B6AD38C4EF1B}"/>
    <cellStyle name="Separador de milhares 2 4 3 2 4" xfId="13291" xr:uid="{C7D8D571-2949-4CE5-9180-CEB0DA160596}"/>
    <cellStyle name="Separador de milhares 2 4 3 2 5" xfId="7691" xr:uid="{D93D877C-0DF7-4B93-B487-2C44F52D3B3D}"/>
    <cellStyle name="Separador de milhares 2 4 3 2 6" xfId="15840" xr:uid="{A9E8DEAC-D62D-4025-8FDF-7A2D0AB1EA2B}"/>
    <cellStyle name="Separador de milhares 2 4 3 2 7" xfId="18115" xr:uid="{4DABF0EB-1DD5-477A-92DF-E6D70B7C5778}"/>
    <cellStyle name="Separador de milhares 2 4 3 2 8" xfId="20390" xr:uid="{D995BE61-4232-4A3F-B798-27E21F711E3B}"/>
    <cellStyle name="Separador de milhares 2 4 3 2 9" xfId="22237" xr:uid="{23AA1148-CE27-4A72-BA42-FAFF2A1D663C}"/>
    <cellStyle name="Separador de milhares 2 4 3 3" xfId="2743" xr:uid="{3EA10710-057C-4B46-9AA7-FC2E1F7BA49C}"/>
    <cellStyle name="Separador de milhares 2 4 3 3 10" xfId="30630" xr:uid="{E93173CE-8C79-4EC8-B59D-D3EF44EFA6EF}"/>
    <cellStyle name="Separador de milhares 2 4 3 3 11" xfId="32071" xr:uid="{5E2EBC36-6F7C-438F-AC7A-271DD6B19A0F}"/>
    <cellStyle name="Separador de milhares 2 4 3 3 12" xfId="35709" xr:uid="{B2CBC84A-61D0-4CFF-A60F-B1ABDEBF46FF}"/>
    <cellStyle name="Separador de milhares 2 4 3 3 13" xfId="42163" xr:uid="{42B68E0E-0ECB-4B0C-9567-2A6519393AAD}"/>
    <cellStyle name="Separador de milhares 2 4 3 3 14" xfId="44081" xr:uid="{9BE6789A-7DF5-4E95-A97A-1C6A7698D679}"/>
    <cellStyle name="Separador de milhares 2 4 3 3 2" xfId="5584" xr:uid="{38543220-67B2-4B86-8994-251B30C1D1ED}"/>
    <cellStyle name="Separador de milhares 2 4 3 3 2 2" xfId="10291" xr:uid="{E426FB77-2B13-4C2E-B9CC-1FA3DE62D1FF}"/>
    <cellStyle name="Separador de milhares 2 4 3 3 3" xfId="11622" xr:uid="{2FDD8F61-A7C4-4374-AC1B-94F3677828D7}"/>
    <cellStyle name="Separador de milhares 2 4 3 3 4" xfId="13950" xr:uid="{20EB7F7E-C9CF-406C-8956-981D3572A4D4}"/>
    <cellStyle name="Separador de milhares 2 4 3 3 5" xfId="8525" xr:uid="{1DED4AB4-B079-4731-8321-DF28DA2846DF}"/>
    <cellStyle name="Separador de milhares 2 4 3 3 6" xfId="16674" xr:uid="{57D728BE-7EE6-4994-877C-F8094296E216}"/>
    <cellStyle name="Separador de milhares 2 4 3 3 7" xfId="18949" xr:uid="{8E4B5937-50FF-4772-B972-D72C99606869}"/>
    <cellStyle name="Separador de milhares 2 4 3 3 8" xfId="21224" xr:uid="{1502D79C-FF3D-420B-974E-F3406B4EBA9A}"/>
    <cellStyle name="Separador de milhares 2 4 3 3 9" xfId="22675" xr:uid="{F01CB593-E8C5-445E-8058-DD348FBF8B33}"/>
    <cellStyle name="Separador de milhares 2 4 3 4" xfId="3308" xr:uid="{A0D39806-3E3D-437C-9AEF-C1ABEE04674B}"/>
    <cellStyle name="Separador de milhares 2 4 3 4 2" xfId="12187" xr:uid="{3C74D4C6-C61A-4095-8A5E-B1785D50021C}"/>
    <cellStyle name="Separador de milhares 2 4 3 4 3" xfId="14397" xr:uid="{691FA51F-8B60-47B9-9AD3-35DC4B443708}"/>
    <cellStyle name="Separador de milhares 2 4 3 4 4" xfId="6896" xr:uid="{E1AF2680-F8E5-426A-890A-3085B8EEBB17}"/>
    <cellStyle name="Separador de milhares 2 4 3 5" xfId="3896" xr:uid="{B61A5A85-2003-4E49-9884-A42FA42EB8F8}"/>
    <cellStyle name="Separador de milhares 2 4 3 5 2" xfId="8972" xr:uid="{01E840BF-30D7-4CB9-8F8D-013EA74D899A}"/>
    <cellStyle name="Separador de milhares 2 4 3 6" xfId="6160" xr:uid="{6B9725D6-31BC-4D13-BDEC-36361DDB0009}"/>
    <cellStyle name="Separador de milhares 2 4 3 7" xfId="12633" xr:uid="{F662C9B6-F821-47C4-9819-9223CED943AE}"/>
    <cellStyle name="Separador de milhares 2 4 3 8" xfId="14986" xr:uid="{0863D810-67CD-4F77-BA67-7C22B06D9DEC}"/>
    <cellStyle name="Separador de milhares 2 4 3 9" xfId="17261" xr:uid="{81304956-644C-46FE-B3CA-5974BA951A22}"/>
    <cellStyle name="Separador de milhares 2 4 4" xfId="1312" xr:uid="{9A9A4381-21B9-4DA8-A688-41ADEAF35645}"/>
    <cellStyle name="Separador de milhares 2 4 4 10" xfId="19791" xr:uid="{9EC6E284-B52B-400A-A97A-70524A9392CC}"/>
    <cellStyle name="Separador de milhares 2 4 4 11" xfId="22018" xr:uid="{12424E45-EBA3-4DBD-9DA3-794C85EC4CEE}"/>
    <cellStyle name="Separador de milhares 2 4 4 12" xfId="29225" xr:uid="{FFBFBA8C-DDAE-4529-93E2-E8F535E19CDF}"/>
    <cellStyle name="Separador de milhares 2 4 4 13" xfId="31414" xr:uid="{3AD553C5-74BC-4208-9CE5-A90A30D42A22}"/>
    <cellStyle name="Separador de milhares 2 4 4 14" xfId="34277" xr:uid="{6BAEC037-07A9-486B-9D69-B9586B995155}"/>
    <cellStyle name="Separador de milhares 2 4 4 15" xfId="41061" xr:uid="{02798452-944F-45BB-9570-0FDCDEDF44B5}"/>
    <cellStyle name="Separador de milhares 2 4 4 16" xfId="42979" xr:uid="{1A855FAF-E879-4E74-9E64-53C5DEF3B538}"/>
    <cellStyle name="Separador de milhares 2 4 4 2" xfId="2164" xr:uid="{C8295BE8-9794-4085-86BF-9A13AEDB2C4D}"/>
    <cellStyle name="Separador de milhares 2 4 4 2 10" xfId="30065" xr:uid="{24C0E000-7D24-48F3-A75C-4F7F3BE03F82}"/>
    <cellStyle name="Separador de milhares 2 4 4 2 11" xfId="32295" xr:uid="{EE750462-628E-47D6-B42C-F876EA9BAD9D}"/>
    <cellStyle name="Separador de milhares 2 4 4 2 12" xfId="35130" xr:uid="{1044F92B-4588-403C-B3E4-B49F9C4BD04A}"/>
    <cellStyle name="Separador de milhares 2 4 4 2 13" xfId="41721" xr:uid="{E04970D8-6F95-45A3-891E-F709DED76525}"/>
    <cellStyle name="Separador de milhares 2 4 4 2 14" xfId="43639" xr:uid="{8A1E59A5-9635-4792-8514-05C578D77705}"/>
    <cellStyle name="Separador de milhares 2 4 4 2 2" xfId="5005" xr:uid="{295D1803-7DDC-4849-8468-293A2D404F01}"/>
    <cellStyle name="Separador de milhares 2 4 4 2 2 2" xfId="9849" xr:uid="{3460509A-F352-4DD0-9397-F99E7444643C}"/>
    <cellStyle name="Separador de milhares 2 4 4 2 3" xfId="11180" xr:uid="{501CB59E-1517-44B5-AE5B-8D07CCB519E6}"/>
    <cellStyle name="Separador de milhares 2 4 4 2 4" xfId="13508" xr:uid="{15A38147-E2EF-40FD-8AFE-BED2EDCA8D95}"/>
    <cellStyle name="Separador de milhares 2 4 4 2 5" xfId="7946" xr:uid="{B3D1DEE3-73E0-48C8-A172-7BE68E5DEAE8}"/>
    <cellStyle name="Separador de milhares 2 4 4 2 6" xfId="16095" xr:uid="{659BCAEB-0E91-4F08-B735-64D75FF18CC2}"/>
    <cellStyle name="Separador de milhares 2 4 4 2 7" xfId="18370" xr:uid="{212A7CBC-66A3-4180-82B4-97B060FB0D47}"/>
    <cellStyle name="Separador de milhares 2 4 4 2 8" xfId="20645" xr:uid="{27AA3F29-2CD2-4BEE-B7CA-800BB4310616}"/>
    <cellStyle name="Separador de milhares 2 4 4 2 9" xfId="22899" xr:uid="{D55EC835-5003-410B-8470-3F3A74625E07}"/>
    <cellStyle name="Separador de milhares 2 4 4 3" xfId="4151" xr:uid="{BE52EFAB-45AC-431D-AC35-8FF7754DD6BE}"/>
    <cellStyle name="Separador de milhares 2 4 4 3 2" xfId="7113" xr:uid="{CBE4FA4E-B2E1-43DD-BD69-039B3296B662}"/>
    <cellStyle name="Separador de milhares 2 4 4 4" xfId="9189" xr:uid="{5F8F1E92-F4F7-487C-843A-E35390D1B050}"/>
    <cellStyle name="Separador de milhares 2 4 4 5" xfId="10520" xr:uid="{AC13052B-3ACA-4719-8DF9-925988928953}"/>
    <cellStyle name="Separador de milhares 2 4 4 6" xfId="12850" xr:uid="{2EBB3B59-6CAB-496E-99F1-1D357824079A}"/>
    <cellStyle name="Separador de milhares 2 4 4 7" xfId="6424" xr:uid="{F2FC7A12-4989-4BA0-A88F-4AD637C66D9C}"/>
    <cellStyle name="Separador de milhares 2 4 4 8" xfId="15241" xr:uid="{11B3A7D9-646C-4770-84FE-1D70FE36BC57}"/>
    <cellStyle name="Separador de milhares 2 4 4 9" xfId="17516" xr:uid="{9CBBE652-5AE1-450D-B97A-1F115D22506E}"/>
    <cellStyle name="Separador de milhares 2 4 5" xfId="1601" xr:uid="{BF779FAA-38B0-4425-A718-B8084F3F836D}"/>
    <cellStyle name="Separador de milhares 2 4 5 10" xfId="29507" xr:uid="{ADCE39BA-FFB1-45A5-AD73-B9A8F50E7D68}"/>
    <cellStyle name="Separador de milhares 2 4 5 11" xfId="31852" xr:uid="{26143F31-2693-4E58-942D-A00DC7013AE4}"/>
    <cellStyle name="Separador de milhares 2 4 5 12" xfId="34567" xr:uid="{73D9CEC6-1B54-4A6F-8B4D-FAE85FEAFFEE}"/>
    <cellStyle name="Separador de milhares 2 4 5 13" xfId="41287" xr:uid="{FFF6846D-AC1F-43DE-A825-F3736C113F0E}"/>
    <cellStyle name="Separador de milhares 2 4 5 14" xfId="43205" xr:uid="{4153CCDB-74BB-49DF-AC1F-F2FBCD24CB48}"/>
    <cellStyle name="Separador de milhares 2 4 5 2" xfId="4442" xr:uid="{D043C545-AC2E-45B4-85AA-875D62B6515F}"/>
    <cellStyle name="Separador de milhares 2 4 5 2 2" xfId="9415" xr:uid="{764ACABD-6912-46FF-8285-EC4CBFA01D14}"/>
    <cellStyle name="Separador de milhares 2 4 5 3" xfId="10746" xr:uid="{EBBC42C3-970E-456F-A143-8698C7B1A195}"/>
    <cellStyle name="Separador de milhares 2 4 5 4" xfId="13074" xr:uid="{581C8329-CC03-4365-A8E8-E515DD43001D}"/>
    <cellStyle name="Separador de milhares 2 4 5 5" xfId="7383" xr:uid="{FB7A8EE5-6C4A-4E18-B7DF-FCFFEDD822EE}"/>
    <cellStyle name="Separador de milhares 2 4 5 6" xfId="15532" xr:uid="{8344A949-62AB-4D0D-8826-4A1019BD1228}"/>
    <cellStyle name="Separador de milhares 2 4 5 7" xfId="17807" xr:uid="{40C85B23-12BA-4F86-8128-8F69FE2F0BD0}"/>
    <cellStyle name="Separador de milhares 2 4 5 8" xfId="20082" xr:uid="{E10659B5-0BDB-40B9-9805-AD7A08B61C48}"/>
    <cellStyle name="Separador de milhares 2 4 5 9" xfId="22456" xr:uid="{9CA0473C-E313-4B6C-BAC1-1BA082B4BA51}"/>
    <cellStyle name="Separador de milhares 2 4 6" xfId="2452" xr:uid="{AEC77516-0946-423B-A8AD-35A1F85452B2}"/>
    <cellStyle name="Separador de milhares 2 4 6 10" xfId="30344" xr:uid="{04FFD812-58AD-44EF-AB79-68A302919BC7}"/>
    <cellStyle name="Separador de milhares 2 4 6 11" xfId="32792" xr:uid="{2C7941AC-95B1-400C-A0A8-4B0967C3703C}"/>
    <cellStyle name="Separador de milhares 2 4 6 12" xfId="35418" xr:uid="{38B9A63E-785C-4F88-8F6A-86B7959DCD3F}"/>
    <cellStyle name="Separador de milhares 2 4 6 13" xfId="41944" xr:uid="{D21590B6-54CA-4E11-811B-4DCAC9F63E15}"/>
    <cellStyle name="Separador de milhares 2 4 6 14" xfId="43862" xr:uid="{B07496C1-048A-46C2-9A37-FD80A7DD18AA}"/>
    <cellStyle name="Separador de milhares 2 4 6 2" xfId="5293" xr:uid="{7C168786-FB35-49B6-9678-E06C1B14FE52}"/>
    <cellStyle name="Separador de milhares 2 4 6 2 2" xfId="10072" xr:uid="{95C82DDE-A2A1-4788-BF53-4044C27ABAC0}"/>
    <cellStyle name="Separador de milhares 2 4 6 3" xfId="11403" xr:uid="{1107352D-BCB8-4555-9941-2A278B42C206}"/>
    <cellStyle name="Separador de milhares 2 4 6 4" xfId="13731" xr:uid="{11A9F3E3-89B6-4C96-9FD5-F6A8E2CCAEB0}"/>
    <cellStyle name="Separador de milhares 2 4 6 5" xfId="8234" xr:uid="{6BBD9193-AE30-4A28-AFF4-AC05682848A9}"/>
    <cellStyle name="Separador de milhares 2 4 6 6" xfId="16383" xr:uid="{71F82999-65A5-499B-A299-FD14B7DD3923}"/>
    <cellStyle name="Separador de milhares 2 4 6 7" xfId="18658" xr:uid="{40DEBBFD-8B47-4877-8A49-FA1790CC6B63}"/>
    <cellStyle name="Separador de milhares 2 4 6 8" xfId="20933" xr:uid="{3D422FA2-1DEE-41F6-BD6B-C01981726F5A}"/>
    <cellStyle name="Separador de milhares 2 4 6 9" xfId="23563" xr:uid="{71B66AB6-5AB7-40CA-8D42-C337A6EAE048}"/>
    <cellStyle name="Separador de milhares 2 4 7" xfId="3017" xr:uid="{E6181893-851D-4EA4-BFC3-23AAFDA10D1A}"/>
    <cellStyle name="Separador de milhares 2 4 7 2" xfId="11896" xr:uid="{45EAB1A8-BCF2-46FA-A8E3-BF1D1397694E}"/>
    <cellStyle name="Separador de milhares 2 4 7 3" xfId="14178" xr:uid="{B6067203-EA6A-4FD9-B094-107DC7B403F3}"/>
    <cellStyle name="Separador de milhares 2 4 7 4" xfId="6679" xr:uid="{DB96EE36-E57D-4054-8E61-EBA355D15FDC}"/>
    <cellStyle name="Separador de milhares 2 4 7 5" xfId="28585" xr:uid="{1B2F5744-A873-4529-AB9A-07FA16E40A95}"/>
    <cellStyle name="Separador de milhares 2 4 7 6" xfId="39117" xr:uid="{D01061A7-C601-4D33-88F1-FEBD616921E2}"/>
    <cellStyle name="Separador de milhares 2 4 8" xfId="3588" xr:uid="{017C8C94-6A8D-4387-8074-688AAE5E2656}"/>
    <cellStyle name="Separador de milhares 2 4 8 2" xfId="8755" xr:uid="{03ECF46B-BC22-44A0-BD14-06F569B94252}"/>
    <cellStyle name="Separador de milhares 2 4 9" xfId="5860" xr:uid="{07D2D6B8-4347-4ABD-BFB5-4C7B8A008DD6}"/>
    <cellStyle name="Separador de milhares 2 40" xfId="42451" xr:uid="{50967920-993B-4EF4-9A61-3AD63F419BC5}"/>
    <cellStyle name="Separador de milhares 2 5" xfId="382" xr:uid="{B7ECC914-45FE-4367-987F-F880977DCE97}"/>
    <cellStyle name="Separador de milhares 2 5 10" xfId="14796" xr:uid="{EEA18A6A-CAB8-403F-A665-538182652890}"/>
    <cellStyle name="Separador de milhares 2 5 11" xfId="17071" xr:uid="{7589F3DF-87B1-4B42-B209-7BBBD8421232}"/>
    <cellStyle name="Separador de milhares 2 5 12" xfId="19346" xr:uid="{C656FCB2-E7AA-422B-81C7-8D9EFBB4CDAF}"/>
    <cellStyle name="Separador de milhares 2 5 13" xfId="21616" xr:uid="{966B5D80-4EC6-421B-A5DF-FE93514FAAD2}"/>
    <cellStyle name="Separador de milhares 2 5 14" xfId="24003" xr:uid="{5DE51C83-0AE1-4C23-A23C-2EBCCD3F3A7E}"/>
    <cellStyle name="Separador de milhares 2 5 15" xfId="31017" xr:uid="{1D2AF182-119C-4D69-A2B2-6A41CBCD1F66}"/>
    <cellStyle name="Separador de milhares 2 5 16" xfId="33312" xr:uid="{9B2DC352-7DB0-4270-A2DA-F46118796DE7}"/>
    <cellStyle name="Separador de milhares 2 5 17" xfId="910" xr:uid="{AD47CB52-30D7-4C96-8BA1-2EEAF5AF8E41}"/>
    <cellStyle name="Separador de milhares 2 5 18" xfId="39815" xr:uid="{2C1A4AA6-62F2-4559-9BEC-50F4E7C73B90}"/>
    <cellStyle name="Separador de milhares 2 5 19" xfId="40261" xr:uid="{F6F4D3E5-58F6-40D9-80D5-78B18D19221D}"/>
    <cellStyle name="Separador de milhares 2 5 2" xfId="664" xr:uid="{21AC83D0-B5C4-494C-B0B3-47A2D07DEFB7}"/>
    <cellStyle name="Separador de milhares 2 5 2 10" xfId="19642" xr:uid="{AE0F0487-3C53-478A-95EC-100F84E3AB20}"/>
    <cellStyle name="Separador de milhares 2 5 2 11" xfId="21877" xr:uid="{D12CD50D-432F-4091-A873-FBBEB8D96D6F}"/>
    <cellStyle name="Separador de milhares 2 5 2 12" xfId="24920" xr:uid="{3287E493-46F8-488B-8EC2-43AE0839A9E7}"/>
    <cellStyle name="Separador de milhares 2 5 2 13" xfId="31277" xr:uid="{55EF37B9-B9D3-4C17-95BE-F4128B4509CC}"/>
    <cellStyle name="Separador de milhares 2 5 2 14" xfId="33591" xr:uid="{4401CA9E-D440-454B-8615-5DBFCF73437C}"/>
    <cellStyle name="Separador de milhares 2 5 2 15" xfId="1163" xr:uid="{C963802B-2324-49ED-A396-98FCFDAD0438}"/>
    <cellStyle name="Separador de milhares 2 5 2 16" xfId="40034" xr:uid="{0F8166F1-6998-4CB4-9D2B-6A32895790E0}"/>
    <cellStyle name="Separador de milhares 2 5 2 17" xfId="40480" xr:uid="{03955BCB-8AF9-4E18-9DCE-6ABEF9A3C736}"/>
    <cellStyle name="Separador de milhares 2 5 2 18" xfId="40931" xr:uid="{FEE58C7C-6228-452D-930F-00D4CDF5DF81}"/>
    <cellStyle name="Separador de milhares 2 5 2 19" xfId="42849" xr:uid="{98F34EC1-2C3F-41C8-AD61-4A84196BF026}"/>
    <cellStyle name="Separador de milhares 2 5 2 2" xfId="2015" xr:uid="{13620C21-75AC-4E8D-9B2A-71F86B5CF6CF}"/>
    <cellStyle name="Separador de milhares 2 5 2 2 10" xfId="29916" xr:uid="{B079742C-6FCC-4AC2-A9ED-2ACC27A113FC}"/>
    <cellStyle name="Separador de milhares 2 5 2 2 11" xfId="31720" xr:uid="{AD3E16FE-4031-4787-9972-02EB73647983}"/>
    <cellStyle name="Separador de milhares 2 5 2 2 12" xfId="34981" xr:uid="{8808BA35-F0B9-438D-8110-CF482A28893F}"/>
    <cellStyle name="Separador de milhares 2 5 2 2 13" xfId="41591" xr:uid="{87162260-A7E1-4F2C-875E-06F49FB4EA5C}"/>
    <cellStyle name="Separador de milhares 2 5 2 2 14" xfId="43509" xr:uid="{3E157FEB-4385-4D90-ADAE-A8EC0B8172A9}"/>
    <cellStyle name="Separador de milhares 2 5 2 2 2" xfId="4856" xr:uid="{E0C22820-FAF7-427B-9968-AA289F168FEF}"/>
    <cellStyle name="Separador de milhares 2 5 2 2 2 2" xfId="9719" xr:uid="{6592D5E5-5ACE-4751-A2BC-048CAB674DAE}"/>
    <cellStyle name="Separador de milhares 2 5 2 2 2 3" xfId="23205" xr:uid="{57EE28B3-9191-4EC8-BC08-60875905B108}"/>
    <cellStyle name="Separador de milhares 2 5 2 2 2 4" xfId="32601" xr:uid="{01258460-959D-46DB-AABD-C24AA3678B10}"/>
    <cellStyle name="Separador de milhares 2 5 2 2 3" xfId="11050" xr:uid="{E412FC35-A8D2-4689-9CD7-3D8D82665B5D}"/>
    <cellStyle name="Separador de milhares 2 5 2 2 4" xfId="13378" xr:uid="{E75FC60C-8EA2-40FB-B3CD-F671828092FC}"/>
    <cellStyle name="Separador de milhares 2 5 2 2 5" xfId="7797" xr:uid="{7CCB945F-F307-40A9-9CB4-E6E5D6B969F1}"/>
    <cellStyle name="Separador de milhares 2 5 2 2 6" xfId="15946" xr:uid="{C87F24E5-6C5C-44AC-A1D5-3E94383098E4}"/>
    <cellStyle name="Separador de milhares 2 5 2 2 7" xfId="18221" xr:uid="{129FF8F5-1F9B-4E79-9432-AFF64E9C887E}"/>
    <cellStyle name="Separador de milhares 2 5 2 2 8" xfId="20496" xr:uid="{7C0E90BC-0FF8-4C6F-8E16-030362F2D56E}"/>
    <cellStyle name="Separador de milhares 2 5 2 2 9" xfId="22324" xr:uid="{6E4386DD-974D-41FA-B629-A022662F81E5}"/>
    <cellStyle name="Separador de milhares 2 5 2 3" xfId="2830" xr:uid="{09E556DB-98C5-4011-806F-6D46A37D730A}"/>
    <cellStyle name="Separador de milhares 2 5 2 3 10" xfId="30717" xr:uid="{C7BC4417-07F8-43BE-90BA-7BC482B7738F}"/>
    <cellStyle name="Separador de milhares 2 5 2 3 11" xfId="32158" xr:uid="{F8C6E0A6-794D-46C2-9399-934DDBBD21DA}"/>
    <cellStyle name="Separador de milhares 2 5 2 3 12" xfId="35796" xr:uid="{8C660C27-262E-4E6B-9C33-B7D3A1DA88A3}"/>
    <cellStyle name="Separador de milhares 2 5 2 3 13" xfId="42250" xr:uid="{A17516C0-76D1-45D5-A9E1-D104BAFBEB7E}"/>
    <cellStyle name="Separador de milhares 2 5 2 3 14" xfId="44168" xr:uid="{D053FF48-ABC3-4251-9020-901865004A7F}"/>
    <cellStyle name="Separador de milhares 2 5 2 3 2" xfId="5671" xr:uid="{0ECABC96-C779-4774-A0E0-10DC91259842}"/>
    <cellStyle name="Separador de milhares 2 5 2 3 2 2" xfId="10378" xr:uid="{75664251-8969-40A3-B167-00B621489EA9}"/>
    <cellStyle name="Separador de milhares 2 5 2 3 3" xfId="11709" xr:uid="{5CB578A6-7FD2-4764-AE5D-FEBE619284E3}"/>
    <cellStyle name="Separador de milhares 2 5 2 3 4" xfId="14037" xr:uid="{1D7280FE-A296-4E7B-9D70-077E314D83C8}"/>
    <cellStyle name="Separador de milhares 2 5 2 3 5" xfId="8612" xr:uid="{81BE631B-2C69-4C82-8B6D-0FCB7F70722C}"/>
    <cellStyle name="Separador de milhares 2 5 2 3 6" xfId="16761" xr:uid="{086558CC-BDF4-4CFB-8A63-E93E024D24A3}"/>
    <cellStyle name="Separador de milhares 2 5 2 3 7" xfId="19036" xr:uid="{5C49247A-F524-4DB1-B740-09FD04B69328}"/>
    <cellStyle name="Separador de milhares 2 5 2 3 8" xfId="21311" xr:uid="{DCB09562-A9C2-4620-B1F7-B51258D6F135}"/>
    <cellStyle name="Separador de milhares 2 5 2 3 9" xfId="22762" xr:uid="{72E394D8-FB95-4016-9F82-B44210954853}"/>
    <cellStyle name="Separador de milhares 2 5 2 4" xfId="3395" xr:uid="{93179E8A-EF2A-4D7D-9F98-C4772CD0D0AC}"/>
    <cellStyle name="Separador de milhares 2 5 2 4 2" xfId="12274" xr:uid="{A79E2132-1444-4378-A609-9C012448732E}"/>
    <cellStyle name="Separador de milhares 2 5 2 4 3" xfId="14484" xr:uid="{FCE70B3F-D5DA-4875-A22F-D1FC53AD629C}"/>
    <cellStyle name="Separador de milhares 2 5 2 4 4" xfId="6983" xr:uid="{23E4D719-2822-41D2-8861-2F4AD960BD05}"/>
    <cellStyle name="Separador de milhares 2 5 2 4 5" xfId="29076" xr:uid="{1C34AEF5-0780-45EF-AB42-1D7F1903C017}"/>
    <cellStyle name="Separador de milhares 2 5 2 4 6" xfId="39327" xr:uid="{5F81BE22-C616-4E8B-A123-CCAB974F32E3}"/>
    <cellStyle name="Separador de milhares 2 5 2 5" xfId="4002" xr:uid="{72F20CD7-AE9F-4B6F-95EA-6802EA35694E}"/>
    <cellStyle name="Separador de milhares 2 5 2 5 2" xfId="9059" xr:uid="{E4B6B883-A829-403F-A928-E1E61C32B5D6}"/>
    <cellStyle name="Separador de milhares 2 5 2 6" xfId="6247" xr:uid="{32779FEF-1997-4E4F-9F79-519F4419F20D}"/>
    <cellStyle name="Separador de milhares 2 5 2 7" xfId="12720" xr:uid="{28A08D70-4F8F-4C25-BA62-0C940EBFAC25}"/>
    <cellStyle name="Separador de milhares 2 5 2 8" xfId="15092" xr:uid="{3F22856F-7B03-4B9A-AFA1-708CBDBE0709}"/>
    <cellStyle name="Separador de milhares 2 5 2 9" xfId="17367" xr:uid="{8476B3E1-3FDC-4340-8CD5-73024407075B}"/>
    <cellStyle name="Separador de milhares 2 5 20" xfId="40714" xr:uid="{6E5499C0-C1B3-4ABB-B350-9A8F283A6D05}"/>
    <cellStyle name="Separador de milhares 2 5 21" xfId="42631" xr:uid="{91356080-110D-4023-B28D-6E2D28FB02E0}"/>
    <cellStyle name="Separador de milhares 2 5 3" xfId="1418" xr:uid="{B2885894-CEBE-4405-82A0-57F100E884D2}"/>
    <cellStyle name="Separador de milhares 2 5 3 10" xfId="19897" xr:uid="{B5ECFA2F-442A-4B90-8AC1-33FCF65D3EFB}"/>
    <cellStyle name="Separador de milhares 2 5 3 11" xfId="22105" xr:uid="{281EC00B-F5C0-4C1D-B442-531279E1AE30}"/>
    <cellStyle name="Separador de milhares 2 5 3 12" xfId="29331" xr:uid="{8144ACC0-EC7D-4F19-83D2-BDD7CBA80651}"/>
    <cellStyle name="Separador de milhares 2 5 3 13" xfId="31501" xr:uid="{F4A69E9F-5D29-4437-9535-5772F072B55F}"/>
    <cellStyle name="Separador de milhares 2 5 3 14" xfId="34383" xr:uid="{4F754A9F-B832-4672-A700-4CCEEBD8F844}"/>
    <cellStyle name="Separador de milhares 2 5 3 15" xfId="41148" xr:uid="{8572EE85-2E1D-48CA-8D5D-560580DED113}"/>
    <cellStyle name="Separador de milhares 2 5 3 16" xfId="43066" xr:uid="{939E5C69-746D-423F-A1D8-FB5727252295}"/>
    <cellStyle name="Separador de milhares 2 5 3 2" xfId="2270" xr:uid="{32E93E95-1EDC-40E2-9099-DDAA4D1F9316}"/>
    <cellStyle name="Separador de milhares 2 5 3 2 10" xfId="30171" xr:uid="{9473B929-9742-419A-8940-13C38349FEF9}"/>
    <cellStyle name="Separador de milhares 2 5 3 2 11" xfId="32382" xr:uid="{758097AD-B152-4D60-A8D5-1F96ECD94E1D}"/>
    <cellStyle name="Separador de milhares 2 5 3 2 12" xfId="35236" xr:uid="{E87711F6-393D-4780-B62D-E66D3DFACB93}"/>
    <cellStyle name="Separador de milhares 2 5 3 2 13" xfId="41808" xr:uid="{BBE9E1A0-505A-464D-BD99-BE5B2C7A435B}"/>
    <cellStyle name="Separador de milhares 2 5 3 2 14" xfId="43726" xr:uid="{AD1EBD5F-6E93-4596-B703-3A7A60B20DF4}"/>
    <cellStyle name="Separador de milhares 2 5 3 2 2" xfId="5111" xr:uid="{CDFE8F54-C13D-407B-B57F-FDD53D200DA7}"/>
    <cellStyle name="Separador de milhares 2 5 3 2 2 2" xfId="9936" xr:uid="{CF406B4A-3C7A-4450-AA5C-1BBAA8F2335B}"/>
    <cellStyle name="Separador de milhares 2 5 3 2 3" xfId="11267" xr:uid="{30083D38-B1E9-4384-A698-453F9E6FD4A8}"/>
    <cellStyle name="Separador de milhares 2 5 3 2 4" xfId="13595" xr:uid="{F84BF5D0-0E03-49D1-AB0C-41F9410B52D6}"/>
    <cellStyle name="Separador de milhares 2 5 3 2 5" xfId="8052" xr:uid="{595DF616-9AC8-4B21-90C5-A0219468EDC4}"/>
    <cellStyle name="Separador de milhares 2 5 3 2 6" xfId="16201" xr:uid="{D39D24AD-1DF2-442D-BAC5-7A97E4EEFE23}"/>
    <cellStyle name="Separador de milhares 2 5 3 2 7" xfId="18476" xr:uid="{D019A4F2-16CF-42B7-9000-732ACC4098CC}"/>
    <cellStyle name="Separador de milhares 2 5 3 2 8" xfId="20751" xr:uid="{F04D7ACC-0745-44A2-8CD3-8C2205AEA3BD}"/>
    <cellStyle name="Separador de milhares 2 5 3 2 9" xfId="22986" xr:uid="{39474C3E-DEA6-440A-9B0F-47F457EA0EF0}"/>
    <cellStyle name="Separador de milhares 2 5 3 3" xfId="4257" xr:uid="{273760D1-F421-4419-9A11-EC129EC5B0AC}"/>
    <cellStyle name="Separador de milhares 2 5 3 3 2" xfId="7200" xr:uid="{8AE71156-DBFB-4B79-85BD-094FDA05DF64}"/>
    <cellStyle name="Separador de milhares 2 5 3 4" xfId="9276" xr:uid="{BC7A71EC-2C22-4A89-A9C6-74DFF13AA2E6}"/>
    <cellStyle name="Separador de milhares 2 5 3 5" xfId="10607" xr:uid="{DE586AC1-AAC5-4527-B204-237CCD45376D}"/>
    <cellStyle name="Separador de milhares 2 5 3 6" xfId="12937" xr:uid="{49219086-6C1A-4F82-9DB0-88B7A758A897}"/>
    <cellStyle name="Separador de milhares 2 5 3 7" xfId="6530" xr:uid="{4250FEB6-75A5-4D69-A6FB-739743DA749C}"/>
    <cellStyle name="Separador de milhares 2 5 3 8" xfId="15347" xr:uid="{086B5D13-247A-40AD-ABD3-17863C78C52F}"/>
    <cellStyle name="Separador de milhares 2 5 3 9" xfId="17622" xr:uid="{AB298C49-503C-4AAF-B2EC-DAC41D99118B}"/>
    <cellStyle name="Separador de milhares 2 5 4" xfId="1719" xr:uid="{AA7B382C-7C8A-4016-8E88-6C795C165727}"/>
    <cellStyle name="Separador de milhares 2 5 4 10" xfId="29625" xr:uid="{4D1D207F-FD5F-41B0-8992-45471E217001}"/>
    <cellStyle name="Separador de milhares 2 5 4 11" xfId="31939" xr:uid="{12D8A880-89A2-40E0-8B75-2B496ECBB27E}"/>
    <cellStyle name="Separador de milhares 2 5 4 12" xfId="34685" xr:uid="{D3602E12-BD05-4A45-9A54-9B2E2E3D4654}"/>
    <cellStyle name="Separador de milhares 2 5 4 13" xfId="41374" xr:uid="{7D8A2BE0-DE7B-436B-A110-A075606CF04C}"/>
    <cellStyle name="Separador de milhares 2 5 4 14" xfId="43292" xr:uid="{155FA5FC-2967-4480-8E49-B8E669DDF31A}"/>
    <cellStyle name="Separador de milhares 2 5 4 2" xfId="4560" xr:uid="{6593B06A-3503-4DF9-BEE2-26F089355391}"/>
    <cellStyle name="Separador de milhares 2 5 4 2 2" xfId="9502" xr:uid="{AD9E8C21-D4A7-4AE8-B8A1-0F4316F19BF0}"/>
    <cellStyle name="Separador de milhares 2 5 4 3" xfId="10833" xr:uid="{425653E8-2CB4-4026-A7A9-0ED47FCC154E}"/>
    <cellStyle name="Separador de milhares 2 5 4 4" xfId="13161" xr:uid="{FAF4C563-D372-4EBF-BA68-DFC680590FED}"/>
    <cellStyle name="Separador de milhares 2 5 4 5" xfId="7501" xr:uid="{6F1CEF66-2B1A-44FE-8008-5B8F6CF82B44}"/>
    <cellStyle name="Separador de milhares 2 5 4 6" xfId="15650" xr:uid="{81BB1F6E-8B0D-4FA9-8D39-F3E15565E537}"/>
    <cellStyle name="Separador de milhares 2 5 4 7" xfId="17925" xr:uid="{CCD4AC62-E961-401B-A56B-D0D6AACC4B23}"/>
    <cellStyle name="Separador de milhares 2 5 4 8" xfId="20200" xr:uid="{ED00E6D2-4FB9-4A6B-BC72-DD7342EA008F}"/>
    <cellStyle name="Separador de milhares 2 5 4 9" xfId="22543" xr:uid="{AB1B1350-17A6-4E34-8F86-80700EBC4BCC}"/>
    <cellStyle name="Separador de milhares 2 5 5" xfId="2570" xr:uid="{7029AE61-AE74-4683-B613-E6F30125EA3E}"/>
    <cellStyle name="Separador de milhares 2 5 5 10" xfId="35536" xr:uid="{F7263A07-FDE3-4871-A371-3FBF4978BF7A}"/>
    <cellStyle name="Separador de milhares 2 5 5 11" xfId="42031" xr:uid="{25E9FDAC-51BF-4044-BB9C-C48D907DEA44}"/>
    <cellStyle name="Separador de milhares 2 5 5 12" xfId="43949" xr:uid="{7A4DCF14-5A0B-4B30-B09A-61658C747ECE}"/>
    <cellStyle name="Separador de milhares 2 5 5 2" xfId="5411" xr:uid="{D1BFE50C-BF00-4DE4-8212-072523251235}"/>
    <cellStyle name="Separador de milhares 2 5 5 2 2" xfId="10159" xr:uid="{C37CF73A-BB2A-4A63-93DC-999D67E60A79}"/>
    <cellStyle name="Separador de milhares 2 5 5 3" xfId="11490" xr:uid="{08C8CB0E-9E5C-4F17-8B64-1BA261F645A8}"/>
    <cellStyle name="Separador de milhares 2 5 5 4" xfId="13818" xr:uid="{06D988EA-3FFE-4CA8-A98C-69376CE0DAA3}"/>
    <cellStyle name="Separador de milhares 2 5 5 5" xfId="8352" xr:uid="{33FA1112-3E93-4856-A08A-27C0F8A261B4}"/>
    <cellStyle name="Separador de milhares 2 5 5 6" xfId="16501" xr:uid="{2D385E1D-AB2E-46D4-8E05-1A6430CE680D}"/>
    <cellStyle name="Separador de milhares 2 5 5 7" xfId="18776" xr:uid="{43F695BC-9639-4FA4-A628-DB9B3E17977C}"/>
    <cellStyle name="Separador de milhares 2 5 5 8" xfId="21051" xr:uid="{CED2C103-43F6-4493-B15E-EAE18A3064B9}"/>
    <cellStyle name="Separador de milhares 2 5 5 9" xfId="30462" xr:uid="{2C2BD807-E1C6-4264-8521-30E1721C8022}"/>
    <cellStyle name="Separador de milhares 2 5 6" xfId="3135" xr:uid="{72A3CAB0-E7D4-47B6-9ACA-B71821AC83EB}"/>
    <cellStyle name="Separador de milhares 2 5 6 2" xfId="12014" xr:uid="{3DFA0BBD-83E5-4B40-9A28-346F98F7F333}"/>
    <cellStyle name="Separador de milhares 2 5 6 3" xfId="14265" xr:uid="{BDFD7F98-6FEC-4625-9979-43B4C7EA4A21}"/>
    <cellStyle name="Separador de milhares 2 5 6 4" xfId="6766" xr:uid="{75E75002-DF21-4E22-9B80-624052AC445D}"/>
    <cellStyle name="Separador de milhares 2 5 6 5" xfId="28766" xr:uid="{0833AC21-64E6-4CDD-ABC4-0DE9DA872265}"/>
    <cellStyle name="Separador de milhares 2 5 6 6" xfId="39195" xr:uid="{58B0795A-5F5D-49E1-9911-28801150E9D9}"/>
    <cellStyle name="Separador de milhares 2 5 7" xfId="3706" xr:uid="{5E3E66E4-0731-45EB-BB62-295BEF190826}"/>
    <cellStyle name="Separador de milhares 2 5 7 2" xfId="8842" xr:uid="{9DC26B20-FD39-41F8-8CDD-113B4D295403}"/>
    <cellStyle name="Separador de milhares 2 5 8" xfId="5986" xr:uid="{5F3330BF-5ABE-42A6-8C88-ADED70B17A1F}"/>
    <cellStyle name="Separador de milhares 2 5 9" xfId="12503" xr:uid="{972236F1-694A-4247-BA4D-35B6D9BD2E10}"/>
    <cellStyle name="Separador de milhares 2 6" xfId="1488" xr:uid="{5D1D2E96-0A4A-4CA7-AF78-7E78BFCCDDB8}"/>
    <cellStyle name="Separador de milhares 2 6 10" xfId="24004" xr:uid="{5EB3C580-DF6D-4E2D-BD6D-A87ADAB822CE}"/>
    <cellStyle name="Separador de milhares 2 6 11" xfId="31327" xr:uid="{7281A698-81D4-4A7C-A667-5DA18DB56235}"/>
    <cellStyle name="Separador de milhares 2 6 12" xfId="34455" xr:uid="{6489281B-F1A8-4FC8-A461-9F647F2FC0B8}"/>
    <cellStyle name="Separador de milhares 2 6 13" xfId="41200" xr:uid="{D8D624B0-54FE-46D4-9DAB-9C5053EEE0F4}"/>
    <cellStyle name="Separador de milhares 2 6 14" xfId="43118" xr:uid="{3F5E143B-B122-4E18-A138-994161D686AD}"/>
    <cellStyle name="Separador de milhares 2 6 2" xfId="4329" xr:uid="{CA4C4A29-652D-4145-A74C-EE803F2040E9}"/>
    <cellStyle name="Separador de milhares 2 6 2 2" xfId="9328" xr:uid="{856AFD20-0630-447F-BB65-AA8CB2737144}"/>
    <cellStyle name="Separador de milhares 2 6 2 3" xfId="22812" xr:uid="{929C676B-B1AD-49CD-951F-AB61C10F1F46}"/>
    <cellStyle name="Separador de milhares 2 6 2 4" xfId="24921" xr:uid="{2BA891DA-7F6B-47AD-A81E-46DE9A1865E1}"/>
    <cellStyle name="Separador de milhares 2 6 2 5" xfId="32208" xr:uid="{EFB2DA76-8F3C-48F7-BB12-F127ED2E27A1}"/>
    <cellStyle name="Separador de milhares 2 6 3" xfId="10659" xr:uid="{FA769B2C-4157-44EC-B446-53769A82B82A}"/>
    <cellStyle name="Separador de milhares 2 6 3 2" xfId="29398" xr:uid="{DFA4609F-A7A7-4335-8EAA-75540B9CC49F}"/>
    <cellStyle name="Separador de milhares 2 6 3 3" xfId="39454" xr:uid="{AC34490D-9D01-40DD-A172-485DBC03EF1F}"/>
    <cellStyle name="Separador de milhares 2 6 4" xfId="12988" xr:uid="{9046E55D-6417-435F-8B90-382F0414709A}"/>
    <cellStyle name="Separador de milhares 2 6 5" xfId="7271" xr:uid="{61EF98EE-00E1-49BA-8A75-6AA887E51731}"/>
    <cellStyle name="Separador de milhares 2 6 6" xfId="15419" xr:uid="{1D203AC5-357C-422A-AF91-793EA897C207}"/>
    <cellStyle name="Separador de milhares 2 6 7" xfId="17694" xr:uid="{F6822EAA-DD6B-433D-98D3-EBD5285BCFA7}"/>
    <cellStyle name="Separador de milhares 2 6 8" xfId="19969" xr:uid="{9D7BBCAD-9619-49ED-B62B-3E382876C27A}"/>
    <cellStyle name="Separador de milhares 2 6 9" xfId="21930" xr:uid="{3B4FB6A3-2052-40DE-A69D-13194F1E775B}"/>
    <cellStyle name="Separador de milhares 2 7" xfId="2904" xr:uid="{4638B4B0-2C4B-456E-AD3F-B35E7EF2DD56}"/>
    <cellStyle name="Separador de milhares 2 7 2" xfId="11783" xr:uid="{BF48BD08-B465-4181-BCDE-321A67779269}"/>
    <cellStyle name="Separador de milhares 2 7 2 2" xfId="24922" xr:uid="{886D5099-1201-45B4-AD20-765E8481BC69}"/>
    <cellStyle name="Separador de milhares 2 7 3" xfId="14091" xr:uid="{FCF79736-48FD-4B70-AE81-DCB27BAFB93D}"/>
    <cellStyle name="Separador de milhares 2 7 4" xfId="6593" xr:uid="{6696789B-5C96-4699-BEA9-D11C9C770C55}"/>
    <cellStyle name="Separador de milhares 2 7 5" xfId="23257" xr:uid="{990B0B99-D644-4C70-9D61-169D6230BB60}"/>
    <cellStyle name="Separador de milhares 2 7 6" xfId="24005" xr:uid="{4BAD1576-818B-4161-ABF4-6783513E8859}"/>
    <cellStyle name="Separador de milhares 2 7 7" xfId="32652" xr:uid="{71BFECC8-6519-4EAC-8851-9488A079AA37}"/>
    <cellStyle name="Separador de milhares 2 8" xfId="3475" xr:uid="{37E0470A-A45F-425B-AB6C-C21920807A98}"/>
    <cellStyle name="Separador de milhares 2 8 10" xfId="26680" xr:uid="{FA87BACB-2A50-4301-81A6-E6029019EF9B}"/>
    <cellStyle name="Separador de milhares 2 8 10 2" xfId="27365" xr:uid="{690956E3-50F8-47BE-815A-7D0E8A9D1D29}"/>
    <cellStyle name="Separador de milhares 2 8 10 2 2" xfId="38044" xr:uid="{E9399316-4AA8-40B2-A6A0-FB707373B551}"/>
    <cellStyle name="Separador de milhares 2 8 10 3" xfId="28016" xr:uid="{734EED2F-3D8C-44B5-8797-EFC0DFF37983}"/>
    <cellStyle name="Separador de milhares 2 8 10 3 2" xfId="38633" xr:uid="{9B1DB5D9-89E0-4642-BC1D-C121612EB203}"/>
    <cellStyle name="Separador de milhares 2 8 10 4" xfId="37465" xr:uid="{2C1BE4FF-9F31-4454-BA03-D359C9514BC9}"/>
    <cellStyle name="Separador de milhares 2 8 11" xfId="26681" xr:uid="{E484DA65-1CC5-4DB6-B7EE-570314586B36}"/>
    <cellStyle name="Separador de milhares 2 8 11 2" xfId="27366" xr:uid="{F5C01409-1704-4004-A482-4E01653CA8C9}"/>
    <cellStyle name="Separador de milhares 2 8 11 2 2" xfId="38045" xr:uid="{2443608E-FD1B-49AA-BE0D-B6863C20EC82}"/>
    <cellStyle name="Separador de milhares 2 8 11 3" xfId="28017" xr:uid="{E0A4C90D-66F8-4BAE-B9E5-8014778E8EA1}"/>
    <cellStyle name="Separador de milhares 2 8 11 3 2" xfId="38634" xr:uid="{20235B37-4B64-42B3-85BD-A35898A48B54}"/>
    <cellStyle name="Separador de milhares 2 8 11 4" xfId="37466" xr:uid="{D4DD44EC-7387-404E-8F1A-B08CD6CEDAA4}"/>
    <cellStyle name="Separador de milhares 2 8 12" xfId="27735" xr:uid="{ACE14DEA-B0A2-47F5-A739-A454E84FC46E}"/>
    <cellStyle name="Separador de milhares 2 8 12 2" xfId="38380" xr:uid="{608C4F36-848C-426F-B98B-21EC313D6A29}"/>
    <cellStyle name="Separador de milhares 2 8 13" xfId="26361" xr:uid="{A7636D23-E64A-4AB7-99A6-2F9788740FE0}"/>
    <cellStyle name="Separador de milhares 2 8 14" xfId="37239" xr:uid="{6E14839A-AC4C-4B55-9132-397AF4371C4A}"/>
    <cellStyle name="Separador de milhares 2 8 2" xfId="8668" xr:uid="{4103B060-73A7-4581-9D36-763E64CC363C}"/>
    <cellStyle name="Separador de milhares 2 8 2 10" xfId="27756" xr:uid="{B021591F-4006-42B5-80D6-DB1923E88880}"/>
    <cellStyle name="Separador de milhares 2 8 2 10 2" xfId="38401" xr:uid="{F1A34A7F-5DAC-48C2-865E-BD86F47FD522}"/>
    <cellStyle name="Separador de milhares 2 8 2 11" xfId="26386" xr:uid="{B7CA4339-AC34-4087-8BB5-9BC8DBA09B03}"/>
    <cellStyle name="Separador de milhares 2 8 2 12" xfId="37257" xr:uid="{D1E63891-9A99-4442-BD3B-348DCA0D5466}"/>
    <cellStyle name="Separador de milhares 2 8 2 2" xfId="26387" xr:uid="{88DC2BC4-A2AD-49A5-BC78-9B1FBF54BE69}"/>
    <cellStyle name="Separador de milhares 2 8 2 2 2" xfId="26388" xr:uid="{AA33EF67-1153-4F49-960A-72A90571333E}"/>
    <cellStyle name="Separador de milhares 2 8 2 2 2 2" xfId="26506" xr:uid="{FAA3DE26-E440-4A12-8C6F-EB3055949CCC}"/>
    <cellStyle name="Separador de milhares 2 8 2 2 2 2 2" xfId="26682" xr:uid="{1D43CF3D-06B0-4A24-9380-24C262727BA7}"/>
    <cellStyle name="Separador de milhares 2 8 2 2 2 2 2 2" xfId="27367" xr:uid="{5C35F21A-22A7-4E80-84B6-EFEB5E6A299C}"/>
    <cellStyle name="Separador de milhares 2 8 2 2 2 2 2 2 2" xfId="38046" xr:uid="{358EC4E1-D35E-49DB-9FE9-9E12AC49BAE1}"/>
    <cellStyle name="Separador de milhares 2 8 2 2 2 2 2 3" xfId="28018" xr:uid="{826A4459-0299-49E3-B225-6A861D1AC8E7}"/>
    <cellStyle name="Separador de milhares 2 8 2 2 2 2 2 3 2" xfId="38635" xr:uid="{6E9F3E67-3426-4E51-ABD7-5B052016B457}"/>
    <cellStyle name="Separador de milhares 2 8 2 2 2 2 2 4" xfId="37467" xr:uid="{FD77A07B-199D-476E-88F6-0A18CA99160B}"/>
    <cellStyle name="Separador de milhares 2 8 2 2 2 2 3" xfId="26683" xr:uid="{01624A01-1409-43FE-AB94-BC6E53A8B1BA}"/>
    <cellStyle name="Separador de milhares 2 8 2 2 2 2 3 2" xfId="27368" xr:uid="{56FD513A-84F6-49BF-BC89-D2566E2608A6}"/>
    <cellStyle name="Separador de milhares 2 8 2 2 2 2 3 2 2" xfId="38047" xr:uid="{5C5ACD10-1E92-4EF4-898D-5C67BE974741}"/>
    <cellStyle name="Separador de milhares 2 8 2 2 2 2 3 3" xfId="28019" xr:uid="{73C69BCB-B6AA-4C00-BACD-8450B1B018AC}"/>
    <cellStyle name="Separador de milhares 2 8 2 2 2 2 3 3 2" xfId="38636" xr:uid="{749ED720-D312-4AD0-A67B-332079DCE1F7}"/>
    <cellStyle name="Separador de milhares 2 8 2 2 2 2 3 4" xfId="37468" xr:uid="{94A099C1-A9B6-474C-B991-D6CE37A20D46}"/>
    <cellStyle name="Separador de milhares 2 8 2 2 2 2 4" xfId="26684" xr:uid="{52D25014-9089-46F7-B2AE-3DE41882CC6B}"/>
    <cellStyle name="Separador de milhares 2 8 2 2 2 2 4 2" xfId="27369" xr:uid="{941E9596-01C6-44FC-8D49-83BA18C950E0}"/>
    <cellStyle name="Separador de milhares 2 8 2 2 2 2 4 2 2" xfId="38048" xr:uid="{1AF4FABD-7820-42D4-A6DD-D2687655FCC2}"/>
    <cellStyle name="Separador de milhares 2 8 2 2 2 2 4 3" xfId="28020" xr:uid="{AE0426FB-CC7E-4D19-A461-0A1C7D19CE87}"/>
    <cellStyle name="Separador de milhares 2 8 2 2 2 2 4 3 2" xfId="38637" xr:uid="{934B5095-E1A8-4DA6-9DAA-FE52021C9E5A}"/>
    <cellStyle name="Separador de milhares 2 8 2 2 2 2 4 4" xfId="37469" xr:uid="{1A1CFEAB-9DC3-4DEE-BAB7-D0A3E7974275}"/>
    <cellStyle name="Separador de milhares 2 8 2 2 2 2 5" xfId="27240" xr:uid="{95C23866-45D4-49D5-9117-AC6395912A9E}"/>
    <cellStyle name="Separador de milhares 2 8 2 2 2 2 5 2" xfId="37934" xr:uid="{83D400F5-DBA4-4F30-B134-8B3EF7885AF1}"/>
    <cellStyle name="Separador de milhares 2 8 2 2 2 2 6" xfId="27875" xr:uid="{903D47CF-4081-4B3D-BDCE-7359B6F3A058}"/>
    <cellStyle name="Separador de milhares 2 8 2 2 2 2 6 2" xfId="38507" xr:uid="{1C2779C1-67A8-4606-BFDD-052A593A2290}"/>
    <cellStyle name="Separador de milhares 2 8 2 2 2 2 7" xfId="37326" xr:uid="{16D4D530-4008-46A1-A490-7ECDC04DC182}"/>
    <cellStyle name="Separador de milhares 2 8 2 2 2 3" xfId="26685" xr:uid="{2187D9A1-9E11-4E60-AC5E-062F7AC762EA}"/>
    <cellStyle name="Separador de milhares 2 8 2 2 2 3 2" xfId="28021" xr:uid="{22CCB920-7FDF-4533-8099-BB672E3AE2C1}"/>
    <cellStyle name="Separador de milhares 2 8 2 2 2 3 2 2" xfId="38638" xr:uid="{E087A805-D873-441C-90D7-F37A8DC903E4}"/>
    <cellStyle name="Separador de milhares 2 8 2 2 2 3 3" xfId="37470" xr:uid="{DD2F71D4-029D-4A07-B5D9-7DF4DC76913C}"/>
    <cellStyle name="Separador de milhares 2 8 2 2 2 4" xfId="26686" xr:uid="{D811CC91-F416-418A-BDCF-5B82BCA8AACA}"/>
    <cellStyle name="Separador de milhares 2 8 2 2 2 4 2" xfId="27370" xr:uid="{1F06A015-DCF8-4A21-ACD8-0900817DC9E8}"/>
    <cellStyle name="Separador de milhares 2 8 2 2 2 4 2 2" xfId="38049" xr:uid="{D514DD79-FD95-4976-8614-CD8B436261A9}"/>
    <cellStyle name="Separador de milhares 2 8 2 2 2 4 3" xfId="28022" xr:uid="{A5DE0B61-F8E2-4EE6-BAD3-F09544533113}"/>
    <cellStyle name="Separador de milhares 2 8 2 2 2 4 3 2" xfId="38639" xr:uid="{D5A3E2F6-C253-41A2-A680-C7F08293A521}"/>
    <cellStyle name="Separador de milhares 2 8 2 2 2 4 4" xfId="37471" xr:uid="{67CD2BAA-77B3-4604-9064-58F20CE09960}"/>
    <cellStyle name="Separador de milhares 2 8 2 2 2 5" xfId="26687" xr:uid="{C3A2CE15-F151-4028-A78D-146BFA7D2CFF}"/>
    <cellStyle name="Separador de milhares 2 8 2 2 2 5 2" xfId="27371" xr:uid="{B1AEE4B8-5A5C-47DA-A04A-8D665BD27B0B}"/>
    <cellStyle name="Separador de milhares 2 8 2 2 2 5 2 2" xfId="38050" xr:uid="{50600ADE-BCE0-4F7A-897F-E4A5B7C23EFE}"/>
    <cellStyle name="Separador de milhares 2 8 2 2 2 5 3" xfId="28023" xr:uid="{ABFBCDDB-53D4-4E12-9D34-978E07C6E282}"/>
    <cellStyle name="Separador de milhares 2 8 2 2 2 5 3 2" xfId="38640" xr:uid="{987405E5-4466-45C3-BE18-6B99821655A5}"/>
    <cellStyle name="Separador de milhares 2 8 2 2 2 5 4" xfId="37472" xr:uid="{0C4010B7-3769-4F0A-AB65-0D0D65F26900}"/>
    <cellStyle name="Separador de milhares 2 8 2 2 2 6" xfId="27123" xr:uid="{63ED347B-807D-4C75-803F-61758AF7D139}"/>
    <cellStyle name="Separador de milhares 2 8 2 2 2 6 2" xfId="37830" xr:uid="{388F1852-FD0D-4317-91AF-638116E5FE2C}"/>
    <cellStyle name="Separador de milhares 2 8 2 2 2 7" xfId="27758" xr:uid="{E20DD6D5-42EC-49FA-A6DD-DAB6B9132269}"/>
    <cellStyle name="Separador de milhares 2 8 2 2 2 7 2" xfId="38403" xr:uid="{CDA681B8-1DEA-4986-9320-A8F71228DC70}"/>
    <cellStyle name="Separador de milhares 2 8 2 2 2 8" xfId="37259" xr:uid="{28D728F8-58E2-43F1-ADB4-3080A2D92704}"/>
    <cellStyle name="Separador de milhares 2 8 2 2 3" xfId="26498" xr:uid="{BA486B15-31C6-44C9-AD64-43B579671354}"/>
    <cellStyle name="Separador de milhares 2 8 2 2 3 2" xfId="26688" xr:uid="{9B919512-6661-4FAE-8960-5E3EDDBFB585}"/>
    <cellStyle name="Separador de milhares 2 8 2 2 3 2 2" xfId="27372" xr:uid="{6B59F0BE-515A-4138-8466-01C11BEFA4F0}"/>
    <cellStyle name="Separador de milhares 2 8 2 2 3 2 2 2" xfId="38051" xr:uid="{EB2F3B62-4FB9-4AE4-8EEC-33662F6BB716}"/>
    <cellStyle name="Separador de milhares 2 8 2 2 3 2 3" xfId="28024" xr:uid="{08071364-D5E2-48C4-A6CB-D8A825D59784}"/>
    <cellStyle name="Separador de milhares 2 8 2 2 3 2 3 2" xfId="38641" xr:uid="{90E0719F-B558-4FED-B750-C8404FCBE50E}"/>
    <cellStyle name="Separador de milhares 2 8 2 2 3 2 4" xfId="37473" xr:uid="{29B4345B-FA4F-4115-BBAF-D5958A87BEE4}"/>
    <cellStyle name="Separador de milhares 2 8 2 2 3 3" xfId="26689" xr:uid="{AD8608C0-3D51-49E8-ADD6-0EA2585B03BF}"/>
    <cellStyle name="Separador de milhares 2 8 2 2 3 3 2" xfId="27373" xr:uid="{B1D8EEFA-B02D-4B10-B5F7-06C8B8215212}"/>
    <cellStyle name="Separador de milhares 2 8 2 2 3 3 2 2" xfId="38052" xr:uid="{5FF9D375-DF64-4C84-BFAD-8B40F1912C80}"/>
    <cellStyle name="Separador de milhares 2 8 2 2 3 3 3" xfId="28025" xr:uid="{7DA065F6-FE1D-4999-8A7F-837B0F047A62}"/>
    <cellStyle name="Separador de milhares 2 8 2 2 3 3 3 2" xfId="38642" xr:uid="{25ED4AE1-22A3-4D92-9ABF-205125165AE4}"/>
    <cellStyle name="Separador de milhares 2 8 2 2 3 3 4" xfId="37474" xr:uid="{FCF78170-9CB2-4D82-8791-67DC1BCE838B}"/>
    <cellStyle name="Separador de milhares 2 8 2 2 3 4" xfId="26690" xr:uid="{693F4CE1-033B-475D-8151-4526FED33B81}"/>
    <cellStyle name="Separador de milhares 2 8 2 2 3 4 2" xfId="27374" xr:uid="{C0126D1D-2FDE-448A-9F30-39DECA0A8B23}"/>
    <cellStyle name="Separador de milhares 2 8 2 2 3 4 2 2" xfId="38053" xr:uid="{2BD1A522-180C-476B-98D4-91AC16E4AB39}"/>
    <cellStyle name="Separador de milhares 2 8 2 2 3 4 3" xfId="28026" xr:uid="{A39F130A-0DC5-4C22-89A7-DBF3E3BC4B72}"/>
    <cellStyle name="Separador de milhares 2 8 2 2 3 4 3 2" xfId="38643" xr:uid="{FBDFCCBE-FE48-41A8-8F50-3C009E9EFB3E}"/>
    <cellStyle name="Separador de milhares 2 8 2 2 3 4 4" xfId="37475" xr:uid="{348E613C-BB8D-439E-8741-D8E03132572E}"/>
    <cellStyle name="Separador de milhares 2 8 2 2 3 5" xfId="27232" xr:uid="{8786ACB2-D469-478A-9263-67CAFD854CD2}"/>
    <cellStyle name="Separador de milhares 2 8 2 2 3 5 2" xfId="37927" xr:uid="{2985E4A3-C55E-44F8-A009-58F7909772C1}"/>
    <cellStyle name="Separador de milhares 2 8 2 2 3 6" xfId="27867" xr:uid="{38DC3601-90CA-49BA-A267-547E537188A5}"/>
    <cellStyle name="Separador de milhares 2 8 2 2 3 6 2" xfId="38500" xr:uid="{7F7A1C3C-5574-4249-AA1D-7417C211EB40}"/>
    <cellStyle name="Separador de milhares 2 8 2 2 3 7" xfId="37321" xr:uid="{0683B5AC-4039-4136-8B39-9303425CE82E}"/>
    <cellStyle name="Separador de milhares 2 8 2 2 4" xfId="26691" xr:uid="{7CA5501A-34BD-4B84-9042-B0421A21F4F9}"/>
    <cellStyle name="Separador de milhares 2 8 2 2 4 2" xfId="28027" xr:uid="{852E02CB-1460-4AAC-BDD0-76EB14EE51C8}"/>
    <cellStyle name="Separador de milhares 2 8 2 2 4 2 2" xfId="38644" xr:uid="{1F094D42-AA5D-473B-B6DF-8BD4DF7FF36C}"/>
    <cellStyle name="Separador de milhares 2 8 2 2 4 3" xfId="37476" xr:uid="{1F1627F7-91B5-464A-A6CE-9568A72F9305}"/>
    <cellStyle name="Separador de milhares 2 8 2 2 5" xfId="26692" xr:uid="{A08DC0C1-EDA9-4EE5-B593-50AB8BFC2100}"/>
    <cellStyle name="Separador de milhares 2 8 2 2 5 2" xfId="27375" xr:uid="{E898683B-C79F-4244-8747-7F20A077E17E}"/>
    <cellStyle name="Separador de milhares 2 8 2 2 5 2 2" xfId="38054" xr:uid="{E237D1C6-9EC8-4D69-AB28-F4D0C5E22D43}"/>
    <cellStyle name="Separador de milhares 2 8 2 2 5 3" xfId="28028" xr:uid="{54D041EB-7808-42AC-94DB-11616BACB3A7}"/>
    <cellStyle name="Separador de milhares 2 8 2 2 5 3 2" xfId="38645" xr:uid="{498E196C-B560-4436-8E20-CC7E9870112B}"/>
    <cellStyle name="Separador de milhares 2 8 2 2 5 4" xfId="37477" xr:uid="{BD49D7F7-F0A1-4357-8C7F-471C1EF16224}"/>
    <cellStyle name="Separador de milhares 2 8 2 2 6" xfId="26693" xr:uid="{2F586CFE-25E6-4A80-994D-004A5A6B05FB}"/>
    <cellStyle name="Separador de milhares 2 8 2 2 6 2" xfId="27376" xr:uid="{D552F7A1-D1D7-4496-AA0C-8C0C82858057}"/>
    <cellStyle name="Separador de milhares 2 8 2 2 6 2 2" xfId="38055" xr:uid="{444BC302-4C20-4FED-94BF-1D045A41D612}"/>
    <cellStyle name="Separador de milhares 2 8 2 2 6 3" xfId="28029" xr:uid="{4A25D386-FC92-41E8-BAAE-64C074AECD15}"/>
    <cellStyle name="Separador de milhares 2 8 2 2 6 3 2" xfId="38646" xr:uid="{DDEF2414-50C6-4E0A-83E8-2C605CD60EA8}"/>
    <cellStyle name="Separador de milhares 2 8 2 2 6 4" xfId="37478" xr:uid="{567902D1-702B-4AEE-BCAD-91D467B7A101}"/>
    <cellStyle name="Separador de milhares 2 8 2 2 7" xfId="27122" xr:uid="{F62E7D0D-7A0E-45F4-89B4-745045A240DF}"/>
    <cellStyle name="Separador de milhares 2 8 2 2 7 2" xfId="37829" xr:uid="{81D4F891-48D0-41F2-8565-968E6AED88D7}"/>
    <cellStyle name="Separador de milhares 2 8 2 2 8" xfId="27757" xr:uid="{5F42B0CC-B347-40E1-A7C6-9155EE99A6AA}"/>
    <cellStyle name="Separador de milhares 2 8 2 2 8 2" xfId="38402" xr:uid="{7E904FF5-CCBF-4FFF-9EFC-5DBCA8B40617}"/>
    <cellStyle name="Separador de milhares 2 8 2 2 9" xfId="37258" xr:uid="{FDBF51A0-64C7-446B-BBFE-8A06613944F6}"/>
    <cellStyle name="Separador de milhares 2 8 2 3" xfId="26389" xr:uid="{BBE3EE19-65BD-4439-B11E-5E4704467480}"/>
    <cellStyle name="Separador de milhares 2 8 2 3 2" xfId="26505" xr:uid="{A881AD0A-3D16-4C51-9AAC-1082BFE4C757}"/>
    <cellStyle name="Separador de milhares 2 8 2 3 2 2" xfId="26694" xr:uid="{9B97E191-405B-4DA9-BEA2-E48E975BA8DF}"/>
    <cellStyle name="Separador de milhares 2 8 2 3 2 2 2" xfId="27377" xr:uid="{6FF481C9-5BCC-4CAE-9722-A67AE88E09D6}"/>
    <cellStyle name="Separador de milhares 2 8 2 3 2 2 2 2" xfId="38056" xr:uid="{5FBCA587-A71F-4A05-B782-F4E282B5726D}"/>
    <cellStyle name="Separador de milhares 2 8 2 3 2 2 3" xfId="28030" xr:uid="{84E6E99C-7635-49CC-984D-2CF0EA5716D9}"/>
    <cellStyle name="Separador de milhares 2 8 2 3 2 2 3 2" xfId="38647" xr:uid="{F2C0445B-5954-4109-B35E-E4464B0C2F68}"/>
    <cellStyle name="Separador de milhares 2 8 2 3 2 2 4" xfId="37479" xr:uid="{F86A54B2-77A2-4E63-B608-FD4C781699D5}"/>
    <cellStyle name="Separador de milhares 2 8 2 3 2 3" xfId="26695" xr:uid="{97B9E323-5AA4-413A-9579-28D9F6164F54}"/>
    <cellStyle name="Separador de milhares 2 8 2 3 2 3 2" xfId="27378" xr:uid="{A4D61222-E938-4372-8145-0C0A209CD135}"/>
    <cellStyle name="Separador de milhares 2 8 2 3 2 3 2 2" xfId="38057" xr:uid="{7B417BA8-5BB2-46B6-A7E3-13E08E314A4B}"/>
    <cellStyle name="Separador de milhares 2 8 2 3 2 3 3" xfId="28031" xr:uid="{8F5645BA-E94D-46D5-9971-D8D2BBC83F98}"/>
    <cellStyle name="Separador de milhares 2 8 2 3 2 3 3 2" xfId="38648" xr:uid="{FFEC55FB-8F9A-4DF7-A649-69B6BA07E591}"/>
    <cellStyle name="Separador de milhares 2 8 2 3 2 3 4" xfId="37480" xr:uid="{D789C397-D054-4FC1-AF4B-260818E619C7}"/>
    <cellStyle name="Separador de milhares 2 8 2 3 2 4" xfId="26696" xr:uid="{C09318DC-D425-49F0-B44C-1903B0B06D55}"/>
    <cellStyle name="Separador de milhares 2 8 2 3 2 4 2" xfId="27379" xr:uid="{F1330ABC-7C9F-4793-9FE2-BE0F765F1B95}"/>
    <cellStyle name="Separador de milhares 2 8 2 3 2 4 2 2" xfId="38058" xr:uid="{BA1EABCA-24F2-48B2-A723-1D8A8F20AFD5}"/>
    <cellStyle name="Separador de milhares 2 8 2 3 2 4 3" xfId="28032" xr:uid="{D48527F6-1284-4E19-9380-79562EC479B0}"/>
    <cellStyle name="Separador de milhares 2 8 2 3 2 4 3 2" xfId="38649" xr:uid="{F5F4DB33-496C-48BE-84D7-69078B9B94D5}"/>
    <cellStyle name="Separador de milhares 2 8 2 3 2 4 4" xfId="37481" xr:uid="{A25D6916-9DD7-48A5-8376-7D83871A5713}"/>
    <cellStyle name="Separador de milhares 2 8 2 3 2 5" xfId="27239" xr:uid="{3754891A-D2B5-4F0D-BF62-AFE789B125F0}"/>
    <cellStyle name="Separador de milhares 2 8 2 3 2 5 2" xfId="37933" xr:uid="{DBD61920-0A57-4445-BDED-DB82904C6A61}"/>
    <cellStyle name="Separador de milhares 2 8 2 3 2 6" xfId="27874" xr:uid="{F1B25C27-14EC-4A50-B6A5-0FA291F10B78}"/>
    <cellStyle name="Separador de milhares 2 8 2 3 2 6 2" xfId="38506" xr:uid="{A6640575-095E-47D2-A709-D1DA13DE5D50}"/>
    <cellStyle name="Separador de milhares 2 8 2 3 2 7" xfId="37325" xr:uid="{C85AD68F-788A-4587-B474-AC894CD550EA}"/>
    <cellStyle name="Separador de milhares 2 8 2 3 3" xfId="26697" xr:uid="{DF2786AB-C399-4B27-BAB2-9667319888EF}"/>
    <cellStyle name="Separador de milhares 2 8 2 3 3 2" xfId="28033" xr:uid="{528BB053-C553-40A4-81F7-7AC9B2211CE9}"/>
    <cellStyle name="Separador de milhares 2 8 2 3 3 2 2" xfId="38650" xr:uid="{072AF121-2A93-456C-B265-D09D42FC5E54}"/>
    <cellStyle name="Separador de milhares 2 8 2 3 3 3" xfId="37482" xr:uid="{9281BCA8-C65C-4A2F-908D-80AC90AF144F}"/>
    <cellStyle name="Separador de milhares 2 8 2 3 4" xfId="26698" xr:uid="{39D0C4AE-F3B6-478C-8EDD-0DEBE91697A0}"/>
    <cellStyle name="Separador de milhares 2 8 2 3 4 2" xfId="27380" xr:uid="{10C4045A-4180-4F65-8C7D-B11EC3C07411}"/>
    <cellStyle name="Separador de milhares 2 8 2 3 4 2 2" xfId="38059" xr:uid="{5F77B568-588D-4DF3-B2AA-218F368A6876}"/>
    <cellStyle name="Separador de milhares 2 8 2 3 4 3" xfId="28034" xr:uid="{6F591625-DDEE-4179-8FF8-CEE30F8A80CC}"/>
    <cellStyle name="Separador de milhares 2 8 2 3 4 3 2" xfId="38651" xr:uid="{A9A0EEF4-E0CC-4620-9585-1ECA3169FE46}"/>
    <cellStyle name="Separador de milhares 2 8 2 3 4 4" xfId="37483" xr:uid="{FA9D8E6B-A40B-49F1-BC09-9C11323ED341}"/>
    <cellStyle name="Separador de milhares 2 8 2 3 5" xfId="26699" xr:uid="{FCDE7529-78B6-4B97-AE57-559BF76525DE}"/>
    <cellStyle name="Separador de milhares 2 8 2 3 5 2" xfId="27381" xr:uid="{0F5CE735-F316-449E-9EF2-F694629F3995}"/>
    <cellStyle name="Separador de milhares 2 8 2 3 5 2 2" xfId="38060" xr:uid="{BC9ECD46-9571-4FAE-AC17-4EFF45E943F6}"/>
    <cellStyle name="Separador de milhares 2 8 2 3 5 3" xfId="28035" xr:uid="{220090B8-5CFC-481B-8DD7-77E4053A87EF}"/>
    <cellStyle name="Separador de milhares 2 8 2 3 5 3 2" xfId="38652" xr:uid="{E9432B3D-2EB6-4368-AE26-7C85108A8ED1}"/>
    <cellStyle name="Separador de milhares 2 8 2 3 5 4" xfId="37484" xr:uid="{3A1B12D7-4D73-4469-9742-FC5A736E06A0}"/>
    <cellStyle name="Separador de milhares 2 8 2 3 6" xfId="27124" xr:uid="{35AAAE5D-F75E-4C7F-B34A-73276FB71562}"/>
    <cellStyle name="Separador de milhares 2 8 2 3 6 2" xfId="37831" xr:uid="{0BB6FA89-B6D0-4746-A373-0D04C7F223F7}"/>
    <cellStyle name="Separador de milhares 2 8 2 3 7" xfId="27759" xr:uid="{1983E5B1-E20F-4019-A3DB-23881461ECEE}"/>
    <cellStyle name="Separador de milhares 2 8 2 3 7 2" xfId="38404" xr:uid="{1170B6EA-011F-490C-9C72-0DEF8E5F507A}"/>
    <cellStyle name="Separador de milhares 2 8 2 3 8" xfId="37260" xr:uid="{2D155786-9D03-4794-96FC-E7D9257404B6}"/>
    <cellStyle name="Separador de milhares 2 8 2 4" xfId="26390" xr:uid="{4689CC33-1A01-4526-981B-9B09F05BEA93}"/>
    <cellStyle name="Separador de milhares 2 8 2 4 2" xfId="26534" xr:uid="{2519FA8E-EDF9-4756-B62B-DAF5A9FB6868}"/>
    <cellStyle name="Separador de milhares 2 8 2 4 2 2" xfId="26700" xr:uid="{4945F4C2-EA79-4E0F-A8C6-2A6CA034A3CD}"/>
    <cellStyle name="Separador de milhares 2 8 2 4 2 2 2" xfId="27382" xr:uid="{3B2F4FC8-28D0-45F9-8910-54DEFE932B44}"/>
    <cellStyle name="Separador de milhares 2 8 2 4 2 2 2 2" xfId="38061" xr:uid="{1504D6C8-2C3E-4885-9974-9051DED6D717}"/>
    <cellStyle name="Separador de milhares 2 8 2 4 2 2 3" xfId="28036" xr:uid="{2A19E4B2-F23F-40DF-9E8F-C9BDBD6E4325}"/>
    <cellStyle name="Separador de milhares 2 8 2 4 2 2 3 2" xfId="38653" xr:uid="{119516B3-A99D-4C7F-9E04-222CE370D3CA}"/>
    <cellStyle name="Separador de milhares 2 8 2 4 2 2 4" xfId="37485" xr:uid="{45014B9F-D88F-47B9-8D8D-F7F8735416BD}"/>
    <cellStyle name="Separador de milhares 2 8 2 4 2 3" xfId="26701" xr:uid="{100CC977-0F49-41A5-899E-D70D89A98C11}"/>
    <cellStyle name="Separador de milhares 2 8 2 4 2 3 2" xfId="27383" xr:uid="{7C04BD83-E15E-44D8-A20F-3AA0927D6185}"/>
    <cellStyle name="Separador de milhares 2 8 2 4 2 3 2 2" xfId="38062" xr:uid="{B22EACA4-2E90-45FB-B2B9-251FE73DB403}"/>
    <cellStyle name="Separador de milhares 2 8 2 4 2 3 3" xfId="28037" xr:uid="{D70625C1-0789-4BE1-B313-D0AF9486B578}"/>
    <cellStyle name="Separador de milhares 2 8 2 4 2 3 3 2" xfId="38654" xr:uid="{713C685F-0DC2-463E-87FA-5D43402DBF42}"/>
    <cellStyle name="Separador de milhares 2 8 2 4 2 3 4" xfId="37486" xr:uid="{701CC7A2-EE3C-416E-AD12-7FE1D0D2DE5C}"/>
    <cellStyle name="Separador de milhares 2 8 2 4 2 4" xfId="26702" xr:uid="{D2D69F6A-FD1D-4777-9745-41F881412A31}"/>
    <cellStyle name="Separador de milhares 2 8 2 4 2 4 2" xfId="27384" xr:uid="{8C99B3DD-61F8-40BD-8AF6-17482FBE680D}"/>
    <cellStyle name="Separador de milhares 2 8 2 4 2 4 2 2" xfId="38063" xr:uid="{0A18E1E7-FD05-4EA0-B9C9-05F55E835600}"/>
    <cellStyle name="Separador de milhares 2 8 2 4 2 4 3" xfId="28038" xr:uid="{57D5246E-8C2B-4174-A69E-0533B7B0B886}"/>
    <cellStyle name="Separador de milhares 2 8 2 4 2 4 3 2" xfId="38655" xr:uid="{1316C86D-CAB6-446B-8CE6-C25DAA20E222}"/>
    <cellStyle name="Separador de milhares 2 8 2 4 2 4 4" xfId="37487" xr:uid="{D06D74CE-69DC-4C8F-B964-DF214D03A775}"/>
    <cellStyle name="Separador de milhares 2 8 2 4 2 5" xfId="27268" xr:uid="{47C28541-A91A-4939-A54A-1C75938234B0}"/>
    <cellStyle name="Separador de milhares 2 8 2 4 2 5 2" xfId="37960" xr:uid="{04AD4467-8BCE-487A-A018-95713515380C}"/>
    <cellStyle name="Separador de milhares 2 8 2 4 2 6" xfId="27903" xr:uid="{0F3C2352-68E0-4D33-9AB6-CA2CD2510C89}"/>
    <cellStyle name="Separador de milhares 2 8 2 4 2 6 2" xfId="38532" xr:uid="{CA2AC1B6-4F6B-41D6-B3AF-AA700CDD10A1}"/>
    <cellStyle name="Separador de milhares 2 8 2 4 2 7" xfId="37343" xr:uid="{1905BC95-5E79-452C-82FC-E7F2BFF24CE6}"/>
    <cellStyle name="Separador de milhares 2 8 2 4 3" xfId="26703" xr:uid="{832A4C8B-E858-4957-AC92-04992DD834BB}"/>
    <cellStyle name="Separador de milhares 2 8 2 4 3 2" xfId="28039" xr:uid="{58931D20-F284-4C4D-AA81-548CA902E16B}"/>
    <cellStyle name="Separador de milhares 2 8 2 4 3 2 2" xfId="38656" xr:uid="{F97B719B-D1AB-4708-B0C7-3561832D8BDB}"/>
    <cellStyle name="Separador de milhares 2 8 2 4 3 3" xfId="37488" xr:uid="{C08FAFC3-4E7E-4290-8DE5-C6A4D079B7C2}"/>
    <cellStyle name="Separador de milhares 2 8 2 4 4" xfId="26704" xr:uid="{3C3E3A52-A714-4E25-8326-6A5E5877C7A3}"/>
    <cellStyle name="Separador de milhares 2 8 2 4 4 2" xfId="27385" xr:uid="{546D3A4E-9C58-42DA-8FD4-405D10861AEE}"/>
    <cellStyle name="Separador de milhares 2 8 2 4 4 2 2" xfId="38064" xr:uid="{44A21BC1-457A-4067-8475-70DFF3E3908D}"/>
    <cellStyle name="Separador de milhares 2 8 2 4 4 3" xfId="28040" xr:uid="{1E51480E-0DC9-4E48-A01A-5993368A5C85}"/>
    <cellStyle name="Separador de milhares 2 8 2 4 4 3 2" xfId="38657" xr:uid="{ED562333-3C64-4885-BF2E-D286033CD70A}"/>
    <cellStyle name="Separador de milhares 2 8 2 4 4 4" xfId="37489" xr:uid="{758C25F9-EB4E-4916-BB8E-FDA326726962}"/>
    <cellStyle name="Separador de milhares 2 8 2 4 5" xfId="26705" xr:uid="{462E4167-A97A-422C-9F92-7095B46B1FCF}"/>
    <cellStyle name="Separador de milhares 2 8 2 4 5 2" xfId="27386" xr:uid="{4E7A8305-AC56-4892-94D0-08F532690691}"/>
    <cellStyle name="Separador de milhares 2 8 2 4 5 2 2" xfId="38065" xr:uid="{DE0EDE7B-B93F-418B-BBDB-03CCD5660C65}"/>
    <cellStyle name="Separador de milhares 2 8 2 4 5 3" xfId="28041" xr:uid="{138A227A-A4E2-4304-AD82-FA6BBBE98B72}"/>
    <cellStyle name="Separador de milhares 2 8 2 4 5 3 2" xfId="38658" xr:uid="{A45352D9-CFFE-4D18-B803-EEC01EB2756F}"/>
    <cellStyle name="Separador de milhares 2 8 2 4 5 4" xfId="37490" xr:uid="{1D7621F0-75A9-4EB7-8E43-7E50668A2363}"/>
    <cellStyle name="Separador de milhares 2 8 2 4 6" xfId="27125" xr:uid="{402B5B49-A07C-48F5-8CDB-EDA03E2045C3}"/>
    <cellStyle name="Separador de milhares 2 8 2 4 6 2" xfId="37832" xr:uid="{D20FA481-4F3B-4022-B364-0C419CA1E3F8}"/>
    <cellStyle name="Separador de milhares 2 8 2 4 7" xfId="27760" xr:uid="{E6405804-1ECE-4D37-A7D7-5347E20278B6}"/>
    <cellStyle name="Separador de milhares 2 8 2 4 7 2" xfId="38405" xr:uid="{1A7A0594-26AE-48A9-A9AC-4FAE3C4AFE2C}"/>
    <cellStyle name="Separador de milhares 2 8 2 4 8" xfId="37261" xr:uid="{5E713228-CFC2-4E8A-9714-4B5C188BE7B3}"/>
    <cellStyle name="Separador de milhares 2 8 2 5" xfId="26486" xr:uid="{1A2B2B55-6CC6-4113-B3D5-ED3BAB1D2B8B}"/>
    <cellStyle name="Separador de milhares 2 8 2 5 2" xfId="26706" xr:uid="{2673115D-0D8C-46C3-A736-3F97C1957FA3}"/>
    <cellStyle name="Separador de milhares 2 8 2 5 2 2" xfId="27387" xr:uid="{17B78A57-A3C4-490C-B94E-BFEFD46AAD65}"/>
    <cellStyle name="Separador de milhares 2 8 2 5 2 2 2" xfId="38066" xr:uid="{F9FFBAF8-6037-4305-98FC-871413BABBF3}"/>
    <cellStyle name="Separador de milhares 2 8 2 5 2 3" xfId="28042" xr:uid="{11B155BE-A9EB-4CBB-9F91-ACDBF41352DA}"/>
    <cellStyle name="Separador de milhares 2 8 2 5 2 3 2" xfId="38659" xr:uid="{65806E13-B16C-42A6-8ECF-F8B40A3CD230}"/>
    <cellStyle name="Separador de milhares 2 8 2 5 2 4" xfId="37491" xr:uid="{E1E07EC6-6005-414D-9C3C-7261D46F0CEE}"/>
    <cellStyle name="Separador de milhares 2 8 2 5 3" xfId="26707" xr:uid="{41CF1D40-6B2B-4F71-9CDA-D7561213F7F6}"/>
    <cellStyle name="Separador de milhares 2 8 2 5 3 2" xfId="27388" xr:uid="{893F3D4D-42E6-4B31-80D4-15324E74DF28}"/>
    <cellStyle name="Separador de milhares 2 8 2 5 3 2 2" xfId="38067" xr:uid="{DC5FCB18-5C81-412F-BDF2-F78B1981E784}"/>
    <cellStyle name="Separador de milhares 2 8 2 5 3 3" xfId="28043" xr:uid="{01C6EC68-3E7D-4692-A4F0-629FBC7E8760}"/>
    <cellStyle name="Separador de milhares 2 8 2 5 3 3 2" xfId="38660" xr:uid="{008A325D-9253-4036-B737-FD46BCFC9E51}"/>
    <cellStyle name="Separador de milhares 2 8 2 5 3 4" xfId="37492" xr:uid="{C309915F-CE2E-4F29-9E64-2DAD427985A0}"/>
    <cellStyle name="Separador de milhares 2 8 2 5 4" xfId="26708" xr:uid="{EB52516F-A211-4C23-B79A-2B7928E41DCB}"/>
    <cellStyle name="Separador de milhares 2 8 2 5 4 2" xfId="27389" xr:uid="{7F1365A7-FC83-4926-BCCB-B57703C26035}"/>
    <cellStyle name="Separador de milhares 2 8 2 5 4 2 2" xfId="38068" xr:uid="{34611B0D-6023-4305-95B2-9A5BF6FE6B5E}"/>
    <cellStyle name="Separador de milhares 2 8 2 5 4 3" xfId="28044" xr:uid="{98CD38DD-AFE2-49D7-93D7-5470602C9F90}"/>
    <cellStyle name="Separador de milhares 2 8 2 5 4 3 2" xfId="38661" xr:uid="{DCF3D665-1454-4CF3-A03A-3C693138CA55}"/>
    <cellStyle name="Separador de milhares 2 8 2 5 4 4" xfId="37493" xr:uid="{7AB921AA-28F6-4BED-A8FC-EEC78B2205E5}"/>
    <cellStyle name="Separador de milhares 2 8 2 5 5" xfId="27220" xr:uid="{ABD4BC24-72FD-4311-9810-C34470DC0D63}"/>
    <cellStyle name="Separador de milhares 2 8 2 5 5 2" xfId="37917" xr:uid="{E542D4EA-A36D-4969-A162-EED4EC69CEF2}"/>
    <cellStyle name="Separador de milhares 2 8 2 5 6" xfId="27855" xr:uid="{06DB4D3B-F42B-4B4E-9D77-1FE735314812}"/>
    <cellStyle name="Separador de milhares 2 8 2 5 6 2" xfId="38490" xr:uid="{EC7BD0D9-812F-4CA8-8431-2F64911141F8}"/>
    <cellStyle name="Separador de milhares 2 8 2 5 7" xfId="37315" xr:uid="{6445FCD5-9FC9-4EDB-9BE8-5E4E11777A60}"/>
    <cellStyle name="Separador de milhares 2 8 2 6" xfId="26709" xr:uid="{DF0C5852-CA2A-4870-9875-801179D2FC2C}"/>
    <cellStyle name="Separador de milhares 2 8 2 6 2" xfId="28045" xr:uid="{B9C27917-E799-49FF-8A43-BD549FE03D18}"/>
    <cellStyle name="Separador de milhares 2 8 2 6 2 2" xfId="38662" xr:uid="{86A42423-73C3-4416-BB4E-E86029623714}"/>
    <cellStyle name="Separador de milhares 2 8 2 6 3" xfId="37494" xr:uid="{26EF4E91-C24C-465F-9A29-BFE793432E78}"/>
    <cellStyle name="Separador de milhares 2 8 2 7" xfId="26710" xr:uid="{69BDA644-772E-40ED-B028-A13304CEBAB2}"/>
    <cellStyle name="Separador de milhares 2 8 2 7 2" xfId="27390" xr:uid="{12F49BCF-3232-4A20-A69D-A3C114A61986}"/>
    <cellStyle name="Separador de milhares 2 8 2 7 2 2" xfId="38069" xr:uid="{656C3964-1F60-45D7-8F4A-032132E60EE7}"/>
    <cellStyle name="Separador de milhares 2 8 2 7 3" xfId="28046" xr:uid="{C70D82BC-8730-4C56-954A-BFD88B8D582E}"/>
    <cellStyle name="Separador de milhares 2 8 2 7 3 2" xfId="38663" xr:uid="{F53FE892-BDA3-4E79-9F3A-17FB4EDAF832}"/>
    <cellStyle name="Separador de milhares 2 8 2 7 4" xfId="37495" xr:uid="{1D9B8105-A96C-4D18-BA84-856662889455}"/>
    <cellStyle name="Separador de milhares 2 8 2 8" xfId="26711" xr:uid="{BE4C0A20-16B7-490D-A7B7-FCF058329F7E}"/>
    <cellStyle name="Separador de milhares 2 8 2 8 2" xfId="27391" xr:uid="{86559716-AE43-48B4-8671-A7B4BB8ADF7E}"/>
    <cellStyle name="Separador de milhares 2 8 2 8 2 2" xfId="38070" xr:uid="{0BCDDFB5-7A8B-4352-B3A4-41502E3AE623}"/>
    <cellStyle name="Separador de milhares 2 8 2 8 3" xfId="28047" xr:uid="{DD6C6FE0-4CA7-4913-AF91-005464D73E9A}"/>
    <cellStyle name="Separador de milhares 2 8 2 8 3 2" xfId="38664" xr:uid="{10E54676-B50C-43D9-89FA-D3D727972405}"/>
    <cellStyle name="Separador de milhares 2 8 2 8 4" xfId="37496" xr:uid="{939FE1EA-2FF1-4E70-B152-327B9526B19A}"/>
    <cellStyle name="Separador de milhares 2 8 2 9" xfId="27121" xr:uid="{D12FA0F2-4810-4610-B3B6-48E7B30E531E}"/>
    <cellStyle name="Separador de milhares 2 8 2 9 2" xfId="37828" xr:uid="{C1A544D5-F8D6-46FE-97CF-4536520AB68A}"/>
    <cellStyle name="Separador de milhares 2 8 3" xfId="26391" xr:uid="{910C796F-991C-44AC-A8D9-39A6855B0290}"/>
    <cellStyle name="Separador de milhares 2 8 3 2" xfId="26392" xr:uid="{D8A660BC-E66D-4DBE-A357-A05CF398A659}"/>
    <cellStyle name="Separador de milhares 2 8 3 2 2" xfId="26507" xr:uid="{365E19E2-6CCE-4694-88BF-E347CC44C01D}"/>
    <cellStyle name="Separador de milhares 2 8 3 2 2 2" xfId="26712" xr:uid="{1606E58F-A4E2-4608-8786-8E9CDAB115ED}"/>
    <cellStyle name="Separador de milhares 2 8 3 2 2 2 2" xfId="27392" xr:uid="{88542D4C-13FC-4800-9335-DFDCF746DB56}"/>
    <cellStyle name="Separador de milhares 2 8 3 2 2 2 2 2" xfId="38071" xr:uid="{74D1D9D0-EE48-43F3-8862-F78BC0EE7515}"/>
    <cellStyle name="Separador de milhares 2 8 3 2 2 2 3" xfId="28048" xr:uid="{75A937EF-B2B1-43BC-ADEB-AE0B33DDF09F}"/>
    <cellStyle name="Separador de milhares 2 8 3 2 2 2 3 2" xfId="38665" xr:uid="{BFC6AF99-99FD-4BCE-9A6E-E1B0BE43969C}"/>
    <cellStyle name="Separador de milhares 2 8 3 2 2 2 4" xfId="37497" xr:uid="{C870AA1E-D83C-4E5E-B3D8-024267567BB6}"/>
    <cellStyle name="Separador de milhares 2 8 3 2 2 3" xfId="26713" xr:uid="{809C74AE-DD9B-4C49-9CF7-0C3D9840C9F7}"/>
    <cellStyle name="Separador de milhares 2 8 3 2 2 3 2" xfId="27393" xr:uid="{B44784DC-D0FA-48E1-97BA-70915C7952B4}"/>
    <cellStyle name="Separador de milhares 2 8 3 2 2 3 2 2" xfId="38072" xr:uid="{D4A7EDCB-CEA7-41B4-B824-F9B134445C7E}"/>
    <cellStyle name="Separador de milhares 2 8 3 2 2 3 3" xfId="28049" xr:uid="{7EC31397-378E-490F-B111-890A79E5ACB4}"/>
    <cellStyle name="Separador de milhares 2 8 3 2 2 3 3 2" xfId="38666" xr:uid="{2816C86A-7485-4088-8883-92EBF0C16988}"/>
    <cellStyle name="Separador de milhares 2 8 3 2 2 3 4" xfId="37498" xr:uid="{8FC16683-1576-4F28-8DE7-D2007C5AE1E8}"/>
    <cellStyle name="Separador de milhares 2 8 3 2 2 4" xfId="26714" xr:uid="{1F1AC467-DE92-4993-BD19-6E82905FADCF}"/>
    <cellStyle name="Separador de milhares 2 8 3 2 2 4 2" xfId="27394" xr:uid="{DBEF2A2C-4569-4CE6-BC38-64BE9B0845E8}"/>
    <cellStyle name="Separador de milhares 2 8 3 2 2 4 2 2" xfId="38073" xr:uid="{83CCF4C4-A4C6-47BE-B7B2-31169D4A3D70}"/>
    <cellStyle name="Separador de milhares 2 8 3 2 2 4 3" xfId="28050" xr:uid="{0634DAA9-10C7-4546-97B2-BD491EB7E1E7}"/>
    <cellStyle name="Separador de milhares 2 8 3 2 2 4 3 2" xfId="38667" xr:uid="{B7D338DB-18AB-4816-8E73-5D59DF546AF8}"/>
    <cellStyle name="Separador de milhares 2 8 3 2 2 4 4" xfId="37499" xr:uid="{CDBE8F38-2D31-4B2F-9771-1469E2E41991}"/>
    <cellStyle name="Separador de milhares 2 8 3 2 2 5" xfId="27241" xr:uid="{41045231-2A20-4E6D-BEF8-E80435E34D26}"/>
    <cellStyle name="Separador de milhares 2 8 3 2 2 5 2" xfId="37935" xr:uid="{39709881-28DE-484E-B4A5-C1B36197B676}"/>
    <cellStyle name="Separador de milhares 2 8 3 2 2 6" xfId="27876" xr:uid="{8675BF73-548E-452B-8F68-C684707B8B11}"/>
    <cellStyle name="Separador de milhares 2 8 3 2 2 6 2" xfId="38508" xr:uid="{91773614-D6A3-44B5-9C17-C6A393B9A8A6}"/>
    <cellStyle name="Separador de milhares 2 8 3 2 2 7" xfId="37327" xr:uid="{A9C6BAB6-BEBE-4F7C-97C1-673E6A8428CD}"/>
    <cellStyle name="Separador de milhares 2 8 3 2 3" xfId="26715" xr:uid="{972651A2-8693-4F66-A445-81A1DEEA287E}"/>
    <cellStyle name="Separador de milhares 2 8 3 2 3 2" xfId="28051" xr:uid="{D02E4BA8-2251-44B6-B29D-151C80B908D3}"/>
    <cellStyle name="Separador de milhares 2 8 3 2 3 2 2" xfId="38668" xr:uid="{01CD6B9E-FA9F-4572-97F3-163DF7DA9C70}"/>
    <cellStyle name="Separador de milhares 2 8 3 2 3 3" xfId="37500" xr:uid="{FB0A9299-B919-473C-B1D8-978EE25186FA}"/>
    <cellStyle name="Separador de milhares 2 8 3 2 4" xfId="26716" xr:uid="{8ACB9D22-664A-483C-B03D-6A2132CE2814}"/>
    <cellStyle name="Separador de milhares 2 8 3 2 4 2" xfId="27395" xr:uid="{D3E3F42D-D064-4031-86C4-9CFE0D9342E5}"/>
    <cellStyle name="Separador de milhares 2 8 3 2 4 2 2" xfId="38074" xr:uid="{E4EDDD3E-D57E-405C-9F28-B3AC5C5CE647}"/>
    <cellStyle name="Separador de milhares 2 8 3 2 4 3" xfId="28052" xr:uid="{FE868FFE-3A18-491E-91D8-DBAE03C3F147}"/>
    <cellStyle name="Separador de milhares 2 8 3 2 4 3 2" xfId="38669" xr:uid="{5C56B22F-94A3-47DA-811A-85BF357D756B}"/>
    <cellStyle name="Separador de milhares 2 8 3 2 4 4" xfId="37501" xr:uid="{E3D896CE-59EE-44AC-B36A-2B6D576304D5}"/>
    <cellStyle name="Separador de milhares 2 8 3 2 5" xfId="26717" xr:uid="{5B2BF380-4195-44C7-8C59-E490216A11A8}"/>
    <cellStyle name="Separador de milhares 2 8 3 2 5 2" xfId="27396" xr:uid="{CE838C1E-7112-4DFD-8283-90D48AF23A83}"/>
    <cellStyle name="Separador de milhares 2 8 3 2 5 2 2" xfId="38075" xr:uid="{DAC5F04E-4C89-4B26-A5FB-1772DFBA5472}"/>
    <cellStyle name="Separador de milhares 2 8 3 2 5 3" xfId="28053" xr:uid="{9BC2B2B8-D06D-4D83-9A62-1AC1C481E56B}"/>
    <cellStyle name="Separador de milhares 2 8 3 2 5 3 2" xfId="38670" xr:uid="{1DF22DB2-4455-474D-B633-60534B59BF22}"/>
    <cellStyle name="Separador de milhares 2 8 3 2 5 4" xfId="37502" xr:uid="{594BCD31-C45A-49D3-BFFF-FF6DA61EFE09}"/>
    <cellStyle name="Separador de milhares 2 8 3 2 6" xfId="27127" xr:uid="{80D298EF-83C3-4503-B6B5-2FDF23F56C73}"/>
    <cellStyle name="Separador de milhares 2 8 3 2 6 2" xfId="37834" xr:uid="{587546D2-E6EF-40A9-9FAA-2B5BDA7616F7}"/>
    <cellStyle name="Separador de milhares 2 8 3 2 7" xfId="27762" xr:uid="{45BD00D4-3D1D-43CB-AEB5-8F9C1470F97B}"/>
    <cellStyle name="Separador de milhares 2 8 3 2 7 2" xfId="38407" xr:uid="{FC37F68E-4498-4065-95F4-EE8CEEB85E12}"/>
    <cellStyle name="Separador de milhares 2 8 3 2 8" xfId="37263" xr:uid="{E912F1ED-3067-43B0-AF4C-458A0AC2E954}"/>
    <cellStyle name="Separador de milhares 2 8 3 3" xfId="26493" xr:uid="{F3DCD87E-D617-4A43-8073-D9E7BD12A1A1}"/>
    <cellStyle name="Separador de milhares 2 8 3 3 2" xfId="26718" xr:uid="{68842C86-4A27-4972-AAF5-9F7A56E1A61D}"/>
    <cellStyle name="Separador de milhares 2 8 3 3 2 2" xfId="27397" xr:uid="{EAEB5858-D8D4-445B-9F85-50E7AD679136}"/>
    <cellStyle name="Separador de milhares 2 8 3 3 2 2 2" xfId="38076" xr:uid="{8574128D-C881-4CE3-AD34-31F72E4790B5}"/>
    <cellStyle name="Separador de milhares 2 8 3 3 2 3" xfId="28054" xr:uid="{B0A9428C-674A-4400-B4F3-CAFEF4AF5339}"/>
    <cellStyle name="Separador de milhares 2 8 3 3 2 3 2" xfId="38671" xr:uid="{39606E5A-0852-4D12-8EDB-F8C3F9110AB6}"/>
    <cellStyle name="Separador de milhares 2 8 3 3 2 4" xfId="37503" xr:uid="{2E6D220D-9734-43CF-9FD3-D2B5C96A290A}"/>
    <cellStyle name="Separador de milhares 2 8 3 3 3" xfId="26719" xr:uid="{96124A34-42BB-4E83-B4DB-3876677FF3BA}"/>
    <cellStyle name="Separador de milhares 2 8 3 3 3 2" xfId="27398" xr:uid="{5CB75781-7911-42F7-AAF8-136EAD3C13F1}"/>
    <cellStyle name="Separador de milhares 2 8 3 3 3 2 2" xfId="38077" xr:uid="{64FB82E0-20F6-4707-94CD-73D35FC20D5A}"/>
    <cellStyle name="Separador de milhares 2 8 3 3 3 3" xfId="28055" xr:uid="{DCB08640-5557-4610-A0B1-AAA5CE5D1CB2}"/>
    <cellStyle name="Separador de milhares 2 8 3 3 3 3 2" xfId="38672" xr:uid="{028E958E-DDAB-4FD6-9AD9-F41C0CEF1986}"/>
    <cellStyle name="Separador de milhares 2 8 3 3 3 4" xfId="37504" xr:uid="{A4C0E8F7-800D-4F4C-A982-47200E837839}"/>
    <cellStyle name="Separador de milhares 2 8 3 3 4" xfId="26720" xr:uid="{2943E44E-AFCF-41F8-8707-EDF5627C1BB9}"/>
    <cellStyle name="Separador de milhares 2 8 3 3 4 2" xfId="27399" xr:uid="{1CC778D9-EF31-457B-8F8B-3C6FF1BFF80F}"/>
    <cellStyle name="Separador de milhares 2 8 3 3 4 2 2" xfId="38078" xr:uid="{7ACA5B78-5F77-4EEA-8303-0F9AC83D89E0}"/>
    <cellStyle name="Separador de milhares 2 8 3 3 4 3" xfId="28056" xr:uid="{88EE6FB8-A867-4A04-AD4F-851FD4553CD6}"/>
    <cellStyle name="Separador de milhares 2 8 3 3 4 3 2" xfId="38673" xr:uid="{FBBBAC09-D6B3-4062-AF61-9DBF5B7F7401}"/>
    <cellStyle name="Separador de milhares 2 8 3 3 4 4" xfId="37505" xr:uid="{028DF26A-131A-461D-862A-76EF24D48635}"/>
    <cellStyle name="Separador de milhares 2 8 3 3 5" xfId="27227" xr:uid="{4437CFB6-FFD8-4A2C-AE7A-5F41D3E5256B}"/>
    <cellStyle name="Separador de milhares 2 8 3 3 5 2" xfId="37923" xr:uid="{5E5DF880-2D10-4F4A-B1D9-487E7DBE6F5D}"/>
    <cellStyle name="Separador de milhares 2 8 3 3 6" xfId="27862" xr:uid="{E142503D-E9CF-4B3F-9209-CC494E2CFCA3}"/>
    <cellStyle name="Separador de milhares 2 8 3 3 6 2" xfId="38496" xr:uid="{105A8FF2-BF36-4586-A718-ED37DFD1E166}"/>
    <cellStyle name="Separador de milhares 2 8 3 3 7" xfId="37319" xr:uid="{99B08820-A4FE-4CCF-8967-CD7DE2140BFB}"/>
    <cellStyle name="Separador de milhares 2 8 3 4" xfId="26721" xr:uid="{E602C96E-A122-4D20-88FC-FBADC8D830A1}"/>
    <cellStyle name="Separador de milhares 2 8 3 4 2" xfId="28057" xr:uid="{52607533-20C7-41F0-84E1-17CF4397EB47}"/>
    <cellStyle name="Separador de milhares 2 8 3 4 2 2" xfId="38674" xr:uid="{8F7D6787-05D9-407C-A857-C24E25CE8331}"/>
    <cellStyle name="Separador de milhares 2 8 3 4 3" xfId="37506" xr:uid="{B9953119-A606-4C0F-ACC7-3D2FC5871AF6}"/>
    <cellStyle name="Separador de milhares 2 8 3 5" xfId="26722" xr:uid="{5D3E2728-48A8-4F9E-BA32-EEC2F2F306BB}"/>
    <cellStyle name="Separador de milhares 2 8 3 5 2" xfId="27400" xr:uid="{AB436723-73F9-4552-8907-BDA100C94EF4}"/>
    <cellStyle name="Separador de milhares 2 8 3 5 2 2" xfId="38079" xr:uid="{29D8DD20-A20D-48BB-B95B-BAED9DBE3497}"/>
    <cellStyle name="Separador de milhares 2 8 3 5 3" xfId="28058" xr:uid="{921F1E7E-E523-494E-8467-638717D8B2ED}"/>
    <cellStyle name="Separador de milhares 2 8 3 5 3 2" xfId="38675" xr:uid="{0F0D0021-FB3B-4E33-958F-B2E110C1FAB6}"/>
    <cellStyle name="Separador de milhares 2 8 3 5 4" xfId="37507" xr:uid="{3BCF834E-9758-42BA-92DA-F376A92C0002}"/>
    <cellStyle name="Separador de milhares 2 8 3 6" xfId="26723" xr:uid="{CF78D40E-59D9-426C-A64C-FB61D38871D7}"/>
    <cellStyle name="Separador de milhares 2 8 3 6 2" xfId="27401" xr:uid="{9ACD63DE-7EB5-4817-A0AF-76C0AA1E18CC}"/>
    <cellStyle name="Separador de milhares 2 8 3 6 2 2" xfId="38080" xr:uid="{6FDD76CA-D518-410A-A10E-B3E036E3AB17}"/>
    <cellStyle name="Separador de milhares 2 8 3 6 3" xfId="28059" xr:uid="{D5379CCC-D4D5-41A1-B7E5-0D7CDDBA4401}"/>
    <cellStyle name="Separador de milhares 2 8 3 6 3 2" xfId="38676" xr:uid="{DD47AE70-B9AC-426D-9AC5-37A2FB9DD47C}"/>
    <cellStyle name="Separador de milhares 2 8 3 6 4" xfId="37508" xr:uid="{2A3D1360-09B0-451A-B090-54478106F432}"/>
    <cellStyle name="Separador de milhares 2 8 3 7" xfId="27126" xr:uid="{7CA52F0B-EBD9-477F-8501-2310FCBACABB}"/>
    <cellStyle name="Separador de milhares 2 8 3 7 2" xfId="37833" xr:uid="{D9A5900C-AC42-44C7-9EA7-1D86A4D1ACDF}"/>
    <cellStyle name="Separador de milhares 2 8 3 8" xfId="27761" xr:uid="{B4A4DEF4-A50B-4CB0-9DA8-20D12B08758A}"/>
    <cellStyle name="Separador de milhares 2 8 3 8 2" xfId="38406" xr:uid="{69B76886-ABB3-4BEB-81D1-3681B2D1B366}"/>
    <cellStyle name="Separador de milhares 2 8 3 9" xfId="37262" xr:uid="{EC76B312-7AC3-4DD6-AE18-98681E28B2B9}"/>
    <cellStyle name="Separador de milhares 2 8 4" xfId="26393" xr:uid="{F2F8A622-7320-41D5-A339-3A411C6D2C75}"/>
    <cellStyle name="Separador de milhares 2 8 4 2" xfId="26504" xr:uid="{C5A285FC-103A-42FE-922A-185B9EBBDAF5}"/>
    <cellStyle name="Separador de milhares 2 8 4 2 2" xfId="26724" xr:uid="{5387D0F4-F8BA-4F1C-968B-F68268EF01C5}"/>
    <cellStyle name="Separador de milhares 2 8 4 2 2 2" xfId="27402" xr:uid="{076270AF-21B9-4CB6-A7D0-B85EB27F1C33}"/>
    <cellStyle name="Separador de milhares 2 8 4 2 2 2 2" xfId="38081" xr:uid="{43ACB680-0EE2-4EB9-B3EA-84DCB63C963F}"/>
    <cellStyle name="Separador de milhares 2 8 4 2 2 3" xfId="28060" xr:uid="{E4316690-CE31-4671-B01B-5A85C0D7D5B6}"/>
    <cellStyle name="Separador de milhares 2 8 4 2 2 3 2" xfId="38677" xr:uid="{95203E4C-4614-41B6-AC79-41780F5591F8}"/>
    <cellStyle name="Separador de milhares 2 8 4 2 2 4" xfId="37509" xr:uid="{52B2F149-6D42-4763-8CF5-DFBD9D75F072}"/>
    <cellStyle name="Separador de milhares 2 8 4 2 3" xfId="26725" xr:uid="{50D40485-C341-4774-8BE4-60189017DDB0}"/>
    <cellStyle name="Separador de milhares 2 8 4 2 3 2" xfId="27403" xr:uid="{879BF352-AE1F-4129-BA3F-93F9DB25844E}"/>
    <cellStyle name="Separador de milhares 2 8 4 2 3 2 2" xfId="38082" xr:uid="{2FF5ECF5-1FA2-4C3E-9481-BB01787B9380}"/>
    <cellStyle name="Separador de milhares 2 8 4 2 3 3" xfId="28061" xr:uid="{C852072E-E9AE-476A-9971-0C698AAC075D}"/>
    <cellStyle name="Separador de milhares 2 8 4 2 3 3 2" xfId="38678" xr:uid="{37E0EF55-E472-4124-BDE1-79DEB4CD16A1}"/>
    <cellStyle name="Separador de milhares 2 8 4 2 3 4" xfId="37510" xr:uid="{9DF524D7-8755-49E9-8848-386E8812100E}"/>
    <cellStyle name="Separador de milhares 2 8 4 2 4" xfId="26726" xr:uid="{7C8BF088-1A48-4572-856E-6E528DB638BE}"/>
    <cellStyle name="Separador de milhares 2 8 4 2 4 2" xfId="27404" xr:uid="{741008C3-8D0B-40DE-B828-B95E485F3B35}"/>
    <cellStyle name="Separador de milhares 2 8 4 2 4 2 2" xfId="38083" xr:uid="{67D84BBC-14F1-42AF-BB94-47C435650F0A}"/>
    <cellStyle name="Separador de milhares 2 8 4 2 4 3" xfId="28062" xr:uid="{24B49CC0-328B-4B8F-B550-7C9C09CA46CF}"/>
    <cellStyle name="Separador de milhares 2 8 4 2 4 3 2" xfId="38679" xr:uid="{E7AD25B7-DD35-4FCD-8850-FCF3FCDBA08D}"/>
    <cellStyle name="Separador de milhares 2 8 4 2 4 4" xfId="37511" xr:uid="{D387D2DA-3329-4186-BB5A-3924676819DE}"/>
    <cellStyle name="Separador de milhares 2 8 4 2 5" xfId="27238" xr:uid="{696997D4-3D92-4D12-A554-C3B413AF3D01}"/>
    <cellStyle name="Separador de milhares 2 8 4 2 5 2" xfId="37932" xr:uid="{D02EEF80-8227-402F-B6D8-2DF7365CB2A2}"/>
    <cellStyle name="Separador de milhares 2 8 4 2 6" xfId="27873" xr:uid="{1C1E833D-5B63-45F7-94FF-42BF8C6C00A0}"/>
    <cellStyle name="Separador de milhares 2 8 4 2 6 2" xfId="38505" xr:uid="{6DEF06EE-E1B0-4032-99CA-F693FDBC1D5C}"/>
    <cellStyle name="Separador de milhares 2 8 4 2 7" xfId="37324" xr:uid="{6777773F-A403-4C1A-AD02-0B955B8728CD}"/>
    <cellStyle name="Separador de milhares 2 8 4 3" xfId="26727" xr:uid="{ECD7CB9E-D9C6-41B7-BDB0-3BCB97AA77E6}"/>
    <cellStyle name="Separador de milhares 2 8 4 3 2" xfId="28063" xr:uid="{6B2C4BC7-ECDF-4687-AF47-AFAF01A63891}"/>
    <cellStyle name="Separador de milhares 2 8 4 3 2 2" xfId="38680" xr:uid="{79BA751B-5C92-4534-B9A6-D4E659413723}"/>
    <cellStyle name="Separador de milhares 2 8 4 3 3" xfId="37512" xr:uid="{67D861DC-1E2F-4F50-9E8F-1074B32FDC6E}"/>
    <cellStyle name="Separador de milhares 2 8 4 4" xfId="26728" xr:uid="{C2E9AB37-5011-45F9-8D38-C6BC1DD54D11}"/>
    <cellStyle name="Separador de milhares 2 8 4 4 2" xfId="27405" xr:uid="{D9182CDB-45CA-44F0-922B-3D03D37BFD24}"/>
    <cellStyle name="Separador de milhares 2 8 4 4 2 2" xfId="38084" xr:uid="{024FE1D9-860C-4CF5-ABC2-F38F95EE742A}"/>
    <cellStyle name="Separador de milhares 2 8 4 4 3" xfId="28064" xr:uid="{C75FD827-D3DF-45C3-ACAE-D7E85F281D34}"/>
    <cellStyle name="Separador de milhares 2 8 4 4 3 2" xfId="38681" xr:uid="{7F14D8FD-C0D4-4119-9CD6-E8DBC463E14B}"/>
    <cellStyle name="Separador de milhares 2 8 4 4 4" xfId="37513" xr:uid="{734B8703-09EB-4B9B-9E2D-56CC9EB6C32F}"/>
    <cellStyle name="Separador de milhares 2 8 4 5" xfId="26729" xr:uid="{92452DBB-E191-48C3-BD3C-63331D19ACEF}"/>
    <cellStyle name="Separador de milhares 2 8 4 5 2" xfId="27406" xr:uid="{2D1F700E-C0FD-404E-9C17-810A45ECB4CC}"/>
    <cellStyle name="Separador de milhares 2 8 4 5 2 2" xfId="38085" xr:uid="{750AB9B5-395A-4148-818C-5CE0F1796ECD}"/>
    <cellStyle name="Separador de milhares 2 8 4 5 3" xfId="28065" xr:uid="{74B9A9F1-C6B6-43C1-B4FC-220B7DD7F31A}"/>
    <cellStyle name="Separador de milhares 2 8 4 5 3 2" xfId="38682" xr:uid="{C8545CAD-A38F-48F8-B510-98BEA50684D8}"/>
    <cellStyle name="Separador de milhares 2 8 4 5 4" xfId="37514" xr:uid="{C355CC0E-C198-4DF2-A046-9AF755600E88}"/>
    <cellStyle name="Separador de milhares 2 8 4 6" xfId="27128" xr:uid="{C34539AB-7F77-4221-B58A-9B7CD6190336}"/>
    <cellStyle name="Separador de milhares 2 8 4 6 2" xfId="37835" xr:uid="{9EF6BDB3-C7E9-4520-82CB-86D9D82BB0CE}"/>
    <cellStyle name="Separador de milhares 2 8 4 7" xfId="27763" xr:uid="{3E6CA56C-1854-4565-99A2-63394BED67B0}"/>
    <cellStyle name="Separador de milhares 2 8 4 7 2" xfId="38408" xr:uid="{D46EF530-29E2-498D-B865-242514F7783D}"/>
    <cellStyle name="Separador de milhares 2 8 4 8" xfId="37264" xr:uid="{16DBD730-A017-4DEE-BAD3-2D7E9185F1D0}"/>
    <cellStyle name="Separador de milhares 2 8 5" xfId="26394" xr:uid="{F85CD032-81EA-48B8-97E6-4CD0E0EE1C9C}"/>
    <cellStyle name="Separador de milhares 2 8 5 2" xfId="26529" xr:uid="{2691A423-EE75-48BB-9178-123FD4E63754}"/>
    <cellStyle name="Separador de milhares 2 8 5 2 2" xfId="26730" xr:uid="{CE97C828-5750-4D46-9D2D-C7B4F747A724}"/>
    <cellStyle name="Separador de milhares 2 8 5 2 2 2" xfId="27407" xr:uid="{14234952-F16C-466F-B86A-F1208E39694D}"/>
    <cellStyle name="Separador de milhares 2 8 5 2 2 2 2" xfId="38086" xr:uid="{4306B25C-30BB-4ED8-A701-40E747EFC483}"/>
    <cellStyle name="Separador de milhares 2 8 5 2 2 3" xfId="28066" xr:uid="{8A0525C1-F9E3-4C70-AA72-DD4729B028F5}"/>
    <cellStyle name="Separador de milhares 2 8 5 2 2 3 2" xfId="38683" xr:uid="{10BC6746-7845-4E1F-88FA-5718CB8FF118}"/>
    <cellStyle name="Separador de milhares 2 8 5 2 2 4" xfId="37515" xr:uid="{5271C7B4-431B-48FF-8442-B51FCB38005C}"/>
    <cellStyle name="Separador de milhares 2 8 5 2 3" xfId="26731" xr:uid="{81D90238-63DD-49EE-B8CD-4DF23AAED5B0}"/>
    <cellStyle name="Separador de milhares 2 8 5 2 3 2" xfId="27408" xr:uid="{E3A2BD90-55C4-4E3E-B8A2-FE0DB8ACC6C6}"/>
    <cellStyle name="Separador de milhares 2 8 5 2 3 2 2" xfId="38087" xr:uid="{726067CE-2D9B-424D-8681-AE5AEA66E3D8}"/>
    <cellStyle name="Separador de milhares 2 8 5 2 3 3" xfId="28067" xr:uid="{CD415536-9171-41C0-90F2-0206C1A02FE6}"/>
    <cellStyle name="Separador de milhares 2 8 5 2 3 3 2" xfId="38684" xr:uid="{A5A48C2B-1249-462A-8D32-615A19FD7736}"/>
    <cellStyle name="Separador de milhares 2 8 5 2 3 4" xfId="37516" xr:uid="{3EE93A8E-725E-4CB6-93C9-50796816F14A}"/>
    <cellStyle name="Separador de milhares 2 8 5 2 4" xfId="26732" xr:uid="{0BCCD0A7-7A6F-4318-BCB9-283DF3404004}"/>
    <cellStyle name="Separador de milhares 2 8 5 2 4 2" xfId="27409" xr:uid="{769CF917-3904-416A-8ECD-F5A49C563191}"/>
    <cellStyle name="Separador de milhares 2 8 5 2 4 2 2" xfId="38088" xr:uid="{8E41950F-DC2E-4594-A285-994264BF1991}"/>
    <cellStyle name="Separador de milhares 2 8 5 2 4 3" xfId="28068" xr:uid="{6E15EAF7-429E-4C9F-BBD3-F971B7C10EBD}"/>
    <cellStyle name="Separador de milhares 2 8 5 2 4 3 2" xfId="38685" xr:uid="{8E582B70-35EB-4959-A8A3-49262BF9A7AA}"/>
    <cellStyle name="Separador de milhares 2 8 5 2 4 4" xfId="37517" xr:uid="{128196EB-7262-4E7B-9AC5-AAA95DA52E53}"/>
    <cellStyle name="Separador de milhares 2 8 5 2 5" xfId="27263" xr:uid="{39D57808-6F81-459B-A6A1-1E10CA3B471A}"/>
    <cellStyle name="Separador de milhares 2 8 5 2 5 2" xfId="37955" xr:uid="{A2E94A22-ECC3-4A4B-88E2-79CBA72D2EBB}"/>
    <cellStyle name="Separador de milhares 2 8 5 2 6" xfId="27898" xr:uid="{22894EB3-B2A2-4CFB-8CB3-32621AEFC4AA}"/>
    <cellStyle name="Separador de milhares 2 8 5 2 6 2" xfId="38527" xr:uid="{A21439A8-B574-4F6D-B987-2BB41C558713}"/>
    <cellStyle name="Separador de milhares 2 8 5 2 7" xfId="37339" xr:uid="{E43F9A5D-FEF3-4E88-B359-A64E25C96615}"/>
    <cellStyle name="Separador de milhares 2 8 5 3" xfId="26733" xr:uid="{4C998FCE-FCB8-457B-9D8A-CD126CAA0C91}"/>
    <cellStyle name="Separador de milhares 2 8 5 3 2" xfId="28069" xr:uid="{3192DD72-AEB9-4761-8579-16C13151F807}"/>
    <cellStyle name="Separador de milhares 2 8 5 3 2 2" xfId="38686" xr:uid="{7FFE66D7-055F-410B-8146-5819C51F55BE}"/>
    <cellStyle name="Separador de milhares 2 8 5 3 3" xfId="37518" xr:uid="{F971FA8C-281F-4418-A28C-61D848ED1231}"/>
    <cellStyle name="Separador de milhares 2 8 5 4" xfId="26734" xr:uid="{68E53FC9-10B0-4CE0-8FCC-87AB022951F5}"/>
    <cellStyle name="Separador de milhares 2 8 5 4 2" xfId="27410" xr:uid="{87E3CA47-8C24-429B-BF5F-08FF4A32E378}"/>
    <cellStyle name="Separador de milhares 2 8 5 4 2 2" xfId="38089" xr:uid="{F4E490D5-22D3-4CE1-8FE8-09CF11ED2C86}"/>
    <cellStyle name="Separador de milhares 2 8 5 4 3" xfId="28070" xr:uid="{3B8EAF15-297B-431C-9B8C-8895AE6F009D}"/>
    <cellStyle name="Separador de milhares 2 8 5 4 3 2" xfId="38687" xr:uid="{00FC1DC0-A71E-419D-A664-38BC5B4CE2BA}"/>
    <cellStyle name="Separador de milhares 2 8 5 4 4" xfId="37519" xr:uid="{07B971E6-19FF-476A-9481-890BE1F1BAFF}"/>
    <cellStyle name="Separador de milhares 2 8 5 5" xfId="26735" xr:uid="{15A27649-F430-425D-8B6E-186301240EB5}"/>
    <cellStyle name="Separador de milhares 2 8 5 5 2" xfId="27411" xr:uid="{999B6D08-76F0-4882-848C-20D8338C8F06}"/>
    <cellStyle name="Separador de milhares 2 8 5 5 2 2" xfId="38090" xr:uid="{8F9F8E0C-B655-45C1-B106-3C65A93695A6}"/>
    <cellStyle name="Separador de milhares 2 8 5 5 3" xfId="28071" xr:uid="{BC8B0657-EF7C-468D-94E6-FAFF93DFA78A}"/>
    <cellStyle name="Separador de milhares 2 8 5 5 3 2" xfId="38688" xr:uid="{9EFD998C-49D7-42A6-9F71-5460EB3750FD}"/>
    <cellStyle name="Separador de milhares 2 8 5 5 4" xfId="37520" xr:uid="{2CA9C7BB-E09A-4E4F-9826-F0E98D3A150A}"/>
    <cellStyle name="Separador de milhares 2 8 5 6" xfId="27129" xr:uid="{B92DBBC2-A6CF-47CA-BB24-FF8CDE2A47FC}"/>
    <cellStyle name="Separador de milhares 2 8 5 6 2" xfId="37836" xr:uid="{26538387-289A-40C7-AFED-DFAEE49AB057}"/>
    <cellStyle name="Separador de milhares 2 8 5 7" xfId="27764" xr:uid="{1C4C908C-A7D5-4006-A4C9-DA97C31D96EE}"/>
    <cellStyle name="Separador de milhares 2 8 5 7 2" xfId="38409" xr:uid="{2B464E87-A5D2-42B5-B796-3932833DC39C}"/>
    <cellStyle name="Separador de milhares 2 8 5 8" xfId="37265" xr:uid="{6C8D837B-7452-4DA6-9D9C-C7ED873362AE}"/>
    <cellStyle name="Separador de milhares 2 8 6" xfId="26395" xr:uid="{AC12BC34-259D-4F0C-BD75-7120FD635327}"/>
    <cellStyle name="Separador de milhares 2 8 6 2" xfId="26542" xr:uid="{055FC4CA-B6D8-4EBA-A384-E931DEA86D63}"/>
    <cellStyle name="Separador de milhares 2 8 6 2 2" xfId="27276" xr:uid="{D9D364A4-1151-4EBB-AE1F-18F50495067A}"/>
    <cellStyle name="Separador de milhares 2 8 6 2 2 2" xfId="37966" xr:uid="{7712DB23-DE34-41D9-B94E-20C68BEE4636}"/>
    <cellStyle name="Separador de milhares 2 8 6 2 3" xfId="27911" xr:uid="{229B8CC7-91BF-4F82-91FE-0452367A9202}"/>
    <cellStyle name="Separador de milhares 2 8 6 2 3 2" xfId="38539" xr:uid="{6D97BEFF-D8F6-4B70-BB9B-5904088F8B7E}"/>
    <cellStyle name="Separador de milhares 2 8 6 2 4" xfId="37349" xr:uid="{B11770D7-A9F6-4AD5-95E6-D9A3AB1CFA6B}"/>
    <cellStyle name="Separador de milhares 2 8 6 3" xfId="26736" xr:uid="{02A059FB-38F7-4345-9184-DA5A90D15B52}"/>
    <cellStyle name="Separador de milhares 2 8 6 3 2" xfId="28072" xr:uid="{026C7611-969C-4D49-9058-BB4F54D222F4}"/>
    <cellStyle name="Separador de milhares 2 8 6 3 2 2" xfId="38689" xr:uid="{B32CDF73-09B8-4576-B549-560CD0CCD014}"/>
    <cellStyle name="Separador de milhares 2 8 6 3 3" xfId="37521" xr:uid="{74258348-FC1D-48C7-B759-230B18D01992}"/>
    <cellStyle name="Separador de milhares 2 8 6 4" xfId="26737" xr:uid="{1B374387-4AEE-46FC-BD71-7F5682C418BE}"/>
    <cellStyle name="Separador de milhares 2 8 6 4 2" xfId="27412" xr:uid="{E9B22C72-2048-4F8E-8C19-21B5787FC8E4}"/>
    <cellStyle name="Separador de milhares 2 8 6 4 2 2" xfId="38091" xr:uid="{CACAC2F7-BCCB-4BA5-BC6F-1CD19822DB74}"/>
    <cellStyle name="Separador de milhares 2 8 6 4 3" xfId="28073" xr:uid="{3350CBF1-F8C7-4AE0-9A1F-7C3DEAA75CFD}"/>
    <cellStyle name="Separador de milhares 2 8 6 4 3 2" xfId="38690" xr:uid="{0AFDBEBD-EBB1-4270-AD1F-F78E1A49B437}"/>
    <cellStyle name="Separador de milhares 2 8 6 4 4" xfId="37522" xr:uid="{D2869805-B722-4F56-9CB0-C0CF8507E16E}"/>
    <cellStyle name="Separador de milhares 2 8 6 5" xfId="26738" xr:uid="{B1F980AA-CA75-4033-9893-7A3203F78858}"/>
    <cellStyle name="Separador de milhares 2 8 6 5 2" xfId="27413" xr:uid="{10EEEF3F-19A9-4C26-83A0-7B1ADA81B0DB}"/>
    <cellStyle name="Separador de milhares 2 8 6 5 2 2" xfId="38092" xr:uid="{2B657586-C155-4BA5-9405-62A28196745E}"/>
    <cellStyle name="Separador de milhares 2 8 6 5 3" xfId="28074" xr:uid="{93581FB0-6305-49DF-99F4-08F8F45BC3A0}"/>
    <cellStyle name="Separador de milhares 2 8 6 5 3 2" xfId="38691" xr:uid="{BDAE73BA-AD45-4709-B00B-4BFFCBA40798}"/>
    <cellStyle name="Separador de milhares 2 8 6 5 4" xfId="37523" xr:uid="{322A18C3-5507-43E4-BC0E-F3DC9AB97FB9}"/>
    <cellStyle name="Separador de milhares 2 8 6 6" xfId="27130" xr:uid="{C1166396-0787-403D-B6E9-4BC83C62BDCD}"/>
    <cellStyle name="Separador de milhares 2 8 6 6 2" xfId="37837" xr:uid="{D3A84B3B-3BEE-4641-818D-5B3359B12722}"/>
    <cellStyle name="Separador de milhares 2 8 6 7" xfId="27765" xr:uid="{266B1DDF-5343-46F6-AE73-86F3FB12D26F}"/>
    <cellStyle name="Separador de milhares 2 8 6 7 2" xfId="38410" xr:uid="{CE4FF979-2664-439F-BD8B-8BCA2AFBE7A7}"/>
    <cellStyle name="Separador de milhares 2 8 6 8" xfId="37266" xr:uid="{DF9B83AD-A04E-4FE8-AA95-D87E0C4B9702}"/>
    <cellStyle name="Separador de milhares 2 8 7" xfId="26385" xr:uid="{490D0576-2143-4F33-95D9-EDF5999BF039}"/>
    <cellStyle name="Separador de milhares 2 8 7 2" xfId="26562" xr:uid="{8D89D489-B013-492F-B59B-77D8F56CF150}"/>
    <cellStyle name="Separador de milhares 2 8 7 2 2" xfId="27294" xr:uid="{0BA07404-C29E-42B6-94C5-BEF44A5B395A}"/>
    <cellStyle name="Separador de milhares 2 8 7 2 2 2" xfId="37982" xr:uid="{F9F1967F-DD57-4B43-BF15-B3D494973362}"/>
    <cellStyle name="Separador de milhares 2 8 7 2 3" xfId="27929" xr:uid="{AA8AAE60-3CC1-400C-849F-E24E6FF5EB4E}"/>
    <cellStyle name="Separador de milhares 2 8 7 2 3 2" xfId="38555" xr:uid="{156C0C42-2E19-4CFD-9274-16E1183BC8CC}"/>
    <cellStyle name="Separador de milhares 2 8 7 2 4" xfId="37366" xr:uid="{D726D439-CFB6-4969-924E-85F540877397}"/>
    <cellStyle name="Separador de milhares 2 8 7 3" xfId="26739" xr:uid="{6E048E3D-5BED-4B4C-9CAB-FDED7D47CB9D}"/>
    <cellStyle name="Separador de milhares 2 8 7 3 2" xfId="28075" xr:uid="{6EE349FC-F539-444E-AD3B-07BBB9A680E2}"/>
    <cellStyle name="Separador de milhares 2 8 7 3 2 2" xfId="38692" xr:uid="{E4D81BBA-2361-457E-8032-DD1F5A262AE3}"/>
    <cellStyle name="Separador de milhares 2 8 7 3 3" xfId="37524" xr:uid="{9C06AA37-0E2C-4871-BAE2-6C9EA1A456B7}"/>
    <cellStyle name="Separador de milhares 2 8 7 4" xfId="26740" xr:uid="{FC83B794-E644-4041-8CD7-B527E1A945DB}"/>
    <cellStyle name="Separador de milhares 2 8 7 4 2" xfId="27414" xr:uid="{8C878FE7-F1E5-4428-9539-1F69C64E6EAB}"/>
    <cellStyle name="Separador de milhares 2 8 7 4 2 2" xfId="38093" xr:uid="{E6FD35DF-5C0A-449D-B7BE-BDF6B80A0685}"/>
    <cellStyle name="Separador de milhares 2 8 7 4 3" xfId="28076" xr:uid="{623FA28D-8D4C-4345-B0DF-71B43251F818}"/>
    <cellStyle name="Separador de milhares 2 8 7 4 3 2" xfId="38693" xr:uid="{DEFAE3D5-BB62-4C0F-A92B-A732B5199DCA}"/>
    <cellStyle name="Separador de milhares 2 8 7 4 4" xfId="37525" xr:uid="{46081F9C-FE80-4EDB-9A11-FACF529BDB0C}"/>
    <cellStyle name="Separador de milhares 2 8 7 5" xfId="26741" xr:uid="{8202A32E-EBF0-42F6-990F-4B45C95692C1}"/>
    <cellStyle name="Separador de milhares 2 8 7 5 2" xfId="27415" xr:uid="{3A2B605B-E50F-4897-9541-CA6A065C304E}"/>
    <cellStyle name="Separador de milhares 2 8 7 5 2 2" xfId="38094" xr:uid="{794EBD3B-4702-414B-9336-02FD9BBB091A}"/>
    <cellStyle name="Separador de milhares 2 8 7 5 3" xfId="28077" xr:uid="{EB771C25-1571-47E0-A714-5489354571E7}"/>
    <cellStyle name="Separador de milhares 2 8 7 5 3 2" xfId="38694" xr:uid="{071208F6-139D-4FE9-9F31-0118485EA783}"/>
    <cellStyle name="Separador de milhares 2 8 7 5 4" xfId="37526" xr:uid="{81F20D01-830B-4272-9614-FCD9EF887DDB}"/>
    <cellStyle name="Separador de milhares 2 8 7 6" xfId="27120" xr:uid="{2AAE369B-400E-44B1-9CED-B37EB0C7194C}"/>
    <cellStyle name="Separador de milhares 2 8 7 6 2" xfId="37827" xr:uid="{BF683BF7-6503-47E2-9EAF-7C3AABA35509}"/>
    <cellStyle name="Separador de milhares 2 8 7 7" xfId="27755" xr:uid="{C7CBD029-55D1-46A6-B78E-DD6E89E15ACD}"/>
    <cellStyle name="Separador de milhares 2 8 7 7 2" xfId="38400" xr:uid="{984D2940-F688-4E45-8521-21E6CFB9320F}"/>
    <cellStyle name="Separador de milhares 2 8 7 8" xfId="37256" xr:uid="{AC5FB120-1D0B-493D-B246-957B941D9712}"/>
    <cellStyle name="Separador de milhares 2 8 8" xfId="26480" xr:uid="{A9877440-841F-4B93-9063-7BD2AC6BC43D}"/>
    <cellStyle name="Separador de milhares 2 8 8 2" xfId="27215" xr:uid="{B1EB4002-A92E-4327-A528-1D12904B0253}"/>
    <cellStyle name="Separador de milhares 2 8 8 2 2" xfId="37913" xr:uid="{DD2016A3-F5DA-49A2-B15D-01594B66338B}"/>
    <cellStyle name="Separador de milhares 2 8 8 3" xfId="27850" xr:uid="{7BE3A441-9B89-4DD3-93AA-C5B228226147}"/>
    <cellStyle name="Separador de milhares 2 8 8 3 2" xfId="38486" xr:uid="{88FE8A9B-6574-4E42-A7F6-12DDFEFC301E}"/>
    <cellStyle name="Separador de milhares 2 8 8 4" xfId="37312" xr:uid="{E949CCB8-9D0C-435F-BA4F-0A91DF65AA2A}"/>
    <cellStyle name="Separador de milhares 2 8 9" xfId="26742" xr:uid="{D088159C-8761-4CA1-9FDB-58E03794AA07}"/>
    <cellStyle name="Separador de milhares 2 8 9 2" xfId="28078" xr:uid="{7F3B073F-A2BC-4AD3-A1B5-704C097477B2}"/>
    <cellStyle name="Separador de milhares 2 8 9 2 2" xfId="38695" xr:uid="{415997D8-697F-49EB-A56E-AA7826B30782}"/>
    <cellStyle name="Separador de milhares 2 8 9 3" xfId="37527" xr:uid="{AE596379-3897-4FC5-9284-E6D9C65E3FEF}"/>
    <cellStyle name="Separador de milhares 2 9" xfId="5747" xr:uid="{1AAABA23-47A4-485F-822C-91ECAB87B84D}"/>
    <cellStyle name="Separador de milhares 2 9 2" xfId="24923" xr:uid="{C769E4D0-2AB2-4DF7-BD36-D74C0EF0BC74}"/>
    <cellStyle name="Separador de milhares 2 9 3" xfId="24006" xr:uid="{8B4B670F-522A-484E-8A76-DA9C8C98EE71}"/>
    <cellStyle name="Separador de milhares 3" xfId="64" xr:uid="{7574E1E8-E8D2-4122-B579-5927C1E3D8EB}"/>
    <cellStyle name="Separador de milhares 3 10" xfId="24471" xr:uid="{64AC3B31-8CE7-4708-A8A2-24F4FBF672F5}"/>
    <cellStyle name="Separador de milhares 3 11" xfId="24472" xr:uid="{305F2BAB-675F-44FF-A6F6-23F354E69ED2}"/>
    <cellStyle name="Separador de milhares 3 12" xfId="24473" xr:uid="{7D4506D9-54ED-43AF-A473-51E030A094A5}"/>
    <cellStyle name="Separador de milhares 3 13" xfId="24474" xr:uid="{F12FD67C-16BA-4A27-920F-C9F2FE6BF83D}"/>
    <cellStyle name="Separador de milhares 3 14" xfId="24475" xr:uid="{4DA129BA-A329-41E3-B406-2422C2ACE13A}"/>
    <cellStyle name="Separador de milhares 3 15" xfId="24476" xr:uid="{114AC1EC-ADE1-481C-A202-23ADD455A6A1}"/>
    <cellStyle name="Separador de milhares 3 15 2" xfId="24889" xr:uid="{53245952-F839-412D-9D03-F9E60D32B6E0}"/>
    <cellStyle name="Separador de milhares 3 15 2 2" xfId="26229" xr:uid="{EE18BCD5-DCD6-4508-B8AA-5AB57585E054}"/>
    <cellStyle name="Separador de milhares 3 15 2 2 2" xfId="37216" xr:uid="{EC286F24-69E1-4D13-90EE-4ADF3E7AE199}"/>
    <cellStyle name="Separador de milhares 3 15 2 3" xfId="26230" xr:uid="{84E6B87A-9F32-46C7-B958-5C7489493BA7}"/>
    <cellStyle name="Separador de milhares 3 15 2 3 2" xfId="37217" xr:uid="{10288B03-1D33-4DA6-9094-F0FAFA261DFA}"/>
    <cellStyle name="Separador de milhares 3 15 2 4" xfId="26231" xr:uid="{F31C59F1-991E-4DBD-B473-236F698B77E2}"/>
    <cellStyle name="Separador de milhares 3 15 2 4 2" xfId="37218" xr:uid="{27AE5AFC-9A61-416A-A5C4-9B949F53EB4A}"/>
    <cellStyle name="Separador de milhares 3 15 2 5" xfId="36161" xr:uid="{107E6939-FCE8-40CB-A73A-266FD6D5E2BD}"/>
    <cellStyle name="Separador de milhares 3 15 3" xfId="24821" xr:uid="{E40421AC-B6EF-4D22-A9CB-CBED17FB42EF}"/>
    <cellStyle name="Separador de milhares 3 15 3 2" xfId="37025" xr:uid="{5674CF86-B3E0-4F9E-BD1F-1CA66ADFE943}"/>
    <cellStyle name="Separador de milhares 3 15 4" xfId="26232" xr:uid="{8C1D44CE-FD42-4748-A97F-B166C6169297}"/>
    <cellStyle name="Separador de milhares 3 15 4 2" xfId="37219" xr:uid="{36C01830-717E-4FC7-9954-BD4CD891FDAB}"/>
    <cellStyle name="Separador de milhares 3 15 5" xfId="26233" xr:uid="{10C5B2D6-3AC4-465B-9E88-3257A0614FCA}"/>
    <cellStyle name="Separador de milhares 3 15 5 2" xfId="37220" xr:uid="{54FBD3A9-406C-4845-84C5-468EA9E17A9E}"/>
    <cellStyle name="Separador de milhares 3 15 6" xfId="26234" xr:uid="{2A4A98F3-EF15-44A5-A1A5-4AB24ED952B3}"/>
    <cellStyle name="Separador de milhares 3 15 6 2" xfId="37221" xr:uid="{403F874E-3588-48AD-97A1-0D9C8A000AE7}"/>
    <cellStyle name="Separador de milhares 3 15 7" xfId="36167" xr:uid="{04F81384-EEB1-46A7-8E12-E4E7DDE33C8C}"/>
    <cellStyle name="Separador de milhares 3 16" xfId="26591" xr:uid="{6C97624B-F028-4AA3-A8AD-9EE6AD731335}"/>
    <cellStyle name="Separador de milhares 3 16 2" xfId="27316" xr:uid="{572E4647-546E-4DA0-B7F9-BDAF450CBA23}"/>
    <cellStyle name="Separador de milhares 3 16 2 2" xfId="38002" xr:uid="{5D9F4BF2-51E8-4488-AC9A-C9DA61595878}"/>
    <cellStyle name="Separador de milhares 3 16 3" xfId="27951" xr:uid="{8852D7CC-4E79-4B6F-A075-1ABE17904A22}"/>
    <cellStyle name="Separador de milhares 3 16 3 2" xfId="38575" xr:uid="{4CE4AE68-27A7-4EBB-8CEB-53CCC40E803B}"/>
    <cellStyle name="Separador de milhares 3 16 4" xfId="37391" xr:uid="{04F232E3-37E7-4F48-B99F-49B4D56D6765}"/>
    <cellStyle name="Separador de milhares 3 17" xfId="26596" xr:uid="{DE58183F-4515-440F-862E-91414A958742}"/>
    <cellStyle name="Separador de milhares 3 17 2" xfId="27321" xr:uid="{C0A51A51-7E9F-445D-A5C3-F9BE45B2384C}"/>
    <cellStyle name="Separador de milhares 3 17 2 2" xfId="38006" xr:uid="{67536252-5004-4241-B6B4-6ED46F0C5B26}"/>
    <cellStyle name="Separador de milhares 3 17 3" xfId="27956" xr:uid="{66585AD1-FB69-4342-BF8D-690850AA75A6}"/>
    <cellStyle name="Separador de milhares 3 17 3 2" xfId="38579" xr:uid="{C88067B3-FF86-4CD8-BD07-29B8C2ADD9A3}"/>
    <cellStyle name="Separador de milhares 3 17 4" xfId="37395" xr:uid="{0B9DB3FA-18EF-4B91-8CE9-BACDC696476B}"/>
    <cellStyle name="Separador de milhares 3 18" xfId="28467" xr:uid="{015E7385-6A23-419C-BA5C-122EA6774236}"/>
    <cellStyle name="Separador de milhares 3 19" xfId="24007" xr:uid="{DD0350FA-9DA5-4E3D-8152-A029A8110BFF}"/>
    <cellStyle name="Separador de milhares 3 2" xfId="70" xr:uid="{75E72D19-ACE4-4832-81BC-E3590009038A}"/>
    <cellStyle name="Separador de milhares 3 2 2" xfId="471" xr:uid="{C5D3303F-5474-421A-860F-6F79825502C4}"/>
    <cellStyle name="Separador de milhares 3 2 2 10" xfId="14865" xr:uid="{73F9F31A-7F24-4C81-AB03-5F3F3CCF8BA6}"/>
    <cellStyle name="Separador de milhares 3 2 2 11" xfId="17140" xr:uid="{3313762D-E0A5-4B65-A355-76D4FF2D6354}"/>
    <cellStyle name="Separador de milhares 3 2 2 12" xfId="19415" xr:uid="{FE9733EA-9052-4514-A54A-351E802396AA}"/>
    <cellStyle name="Separador de milhares 3 2 2 13" xfId="21686" xr:uid="{3ADD05AF-3E81-4D67-B26A-8AD9040B1757}"/>
    <cellStyle name="Separador de milhares 3 2 2 14" xfId="26235" xr:uid="{86B04D46-D259-4BD3-9AF2-A22CD2266FF6}"/>
    <cellStyle name="Separador de milhares 3 2 2 15" xfId="31086" xr:uid="{48A6C794-F9D8-4D00-AC4D-557B1FD3383E}"/>
    <cellStyle name="Separador de milhares 3 2 2 16" xfId="33398" xr:uid="{D9F2653E-1887-4A5A-ADA9-C91772028747}"/>
    <cellStyle name="Separador de milhares 3 2 2 17" xfId="940" xr:uid="{E229EF8C-0762-46B2-8E4D-D458076DD22C}"/>
    <cellStyle name="Separador de milhares 3 2 2 18" xfId="39845" xr:uid="{593B7082-990D-420F-A600-3A7E8743DAE7}"/>
    <cellStyle name="Separador de milhares 3 2 2 19" xfId="40291" xr:uid="{586679DE-EB1C-4D53-A708-F212AE08A8AA}"/>
    <cellStyle name="Separador de milhares 3 2 2 2" xfId="694" xr:uid="{F30D250F-4987-484F-8631-C8FA0011AE0F}"/>
    <cellStyle name="Separador de milhares 3 2 2 2 10" xfId="19672" xr:uid="{099FFC06-D61C-4FCB-A8B2-DB74A7380EDC}"/>
    <cellStyle name="Separador de milhares 3 2 2 2 11" xfId="21907" xr:uid="{9EBE4015-70E3-4AEF-839B-78ADC0F0B191}"/>
    <cellStyle name="Separador de milhares 3 2 2 2 12" xfId="29106" xr:uid="{90AFFD2C-43B2-465B-A72A-6217EFE3205F}"/>
    <cellStyle name="Separador de milhares 3 2 2 2 13" xfId="31307" xr:uid="{88D42FF1-B504-4D0F-8F35-3B74EBB63414}"/>
    <cellStyle name="Separador de milhares 3 2 2 2 14" xfId="33621" xr:uid="{192FCA5E-56E9-4526-95D2-AAE43740D401}"/>
    <cellStyle name="Separador de milhares 3 2 2 2 15" xfId="1193" xr:uid="{85CB9DC7-98A6-4141-9817-B513019FA24A}"/>
    <cellStyle name="Separador de milhares 3 2 2 2 16" xfId="40064" xr:uid="{6A96734D-4BF3-4FF7-A972-E382FE39FCD4}"/>
    <cellStyle name="Separador de milhares 3 2 2 2 17" xfId="40510" xr:uid="{FB352F5F-1664-4A1F-BC55-5906C14F0339}"/>
    <cellStyle name="Separador de milhares 3 2 2 2 18" xfId="40961" xr:uid="{A73F5115-CC67-4928-BDFD-3B373E013E76}"/>
    <cellStyle name="Separador de milhares 3 2 2 2 19" xfId="42879" xr:uid="{BF7B72E8-4E25-4B38-AD39-2BF360E03A97}"/>
    <cellStyle name="Separador de milhares 3 2 2 2 2" xfId="2045" xr:uid="{1521CAB9-C537-4B8D-AC77-AC69DAD33E53}"/>
    <cellStyle name="Separador de milhares 3 2 2 2 2 10" xfId="29946" xr:uid="{F4ED36FA-6E77-4CBA-A516-4AAE521BC1CF}"/>
    <cellStyle name="Separador de milhares 3 2 2 2 2 11" xfId="31750" xr:uid="{F4DF600C-40B4-42B8-BF89-EE13BDB191E5}"/>
    <cellStyle name="Separador de milhares 3 2 2 2 2 12" xfId="35011" xr:uid="{D0F82752-D54E-4E89-931C-D736DA6B8766}"/>
    <cellStyle name="Separador de milhares 3 2 2 2 2 13" xfId="41621" xr:uid="{60CB44D3-F1F4-4536-AD66-09A54EDD1957}"/>
    <cellStyle name="Separador de milhares 3 2 2 2 2 14" xfId="43539" xr:uid="{5EEB0961-382D-460E-B17C-B0D2666CCD52}"/>
    <cellStyle name="Separador de milhares 3 2 2 2 2 2" xfId="4886" xr:uid="{129680EA-4CC0-4C55-822C-A8AB551B7071}"/>
    <cellStyle name="Separador de milhares 3 2 2 2 2 2 2" xfId="9749" xr:uid="{802340DE-9F87-45E5-9588-5F316E14993A}"/>
    <cellStyle name="Separador de milhares 3 2 2 2 2 2 3" xfId="23235" xr:uid="{F5343A99-8D87-46C5-819C-3BA6B62850BD}"/>
    <cellStyle name="Separador de milhares 3 2 2 2 2 2 4" xfId="32631" xr:uid="{B2BC4B26-AC1E-46AC-BE75-D76C6F084CE4}"/>
    <cellStyle name="Separador de milhares 3 2 2 2 2 3" xfId="11080" xr:uid="{AE9CCFCE-3CCF-4BFA-A98E-66E636E0798F}"/>
    <cellStyle name="Separador de milhares 3 2 2 2 2 4" xfId="13408" xr:uid="{3681BCAB-62BC-43CD-A4C3-8D1000C1AC24}"/>
    <cellStyle name="Separador de milhares 3 2 2 2 2 5" xfId="7827" xr:uid="{626A9F34-E3B3-4420-A678-DA64740844C6}"/>
    <cellStyle name="Separador de milhares 3 2 2 2 2 6" xfId="15976" xr:uid="{FEB60971-63DF-4A6A-97EB-671C331C1B07}"/>
    <cellStyle name="Separador de milhares 3 2 2 2 2 7" xfId="18251" xr:uid="{A990A76D-482B-4525-9E18-B503FB2C90A4}"/>
    <cellStyle name="Separador de milhares 3 2 2 2 2 8" xfId="20526" xr:uid="{1F2D6588-B25D-4BCE-B81A-22B9B2DF0781}"/>
    <cellStyle name="Separador de milhares 3 2 2 2 2 9" xfId="22354" xr:uid="{5D615E46-9389-45ED-AF95-E6212643593E}"/>
    <cellStyle name="Separador de milhares 3 2 2 2 3" xfId="2860" xr:uid="{40C51E0A-0284-4022-970D-58EB0FD9AC90}"/>
    <cellStyle name="Separador de milhares 3 2 2 2 3 10" xfId="30747" xr:uid="{CCFADCDE-0C1F-461A-A637-BC4D90B19BB6}"/>
    <cellStyle name="Separador de milhares 3 2 2 2 3 11" xfId="32188" xr:uid="{39D306AE-6548-457B-B823-8BE7E2DA28AD}"/>
    <cellStyle name="Separador de milhares 3 2 2 2 3 12" xfId="35826" xr:uid="{F853C97C-7324-4FCB-A0F8-AECECBE12F2E}"/>
    <cellStyle name="Separador de milhares 3 2 2 2 3 13" xfId="42280" xr:uid="{A4EFABD2-AAF2-4213-BEDC-FB75AA5BFB44}"/>
    <cellStyle name="Separador de milhares 3 2 2 2 3 14" xfId="44198" xr:uid="{8E606DAC-B2BD-4D83-B885-8152B6457D37}"/>
    <cellStyle name="Separador de milhares 3 2 2 2 3 2" xfId="5701" xr:uid="{755B9D42-D5A6-4E36-B035-2B31DBED82CE}"/>
    <cellStyle name="Separador de milhares 3 2 2 2 3 2 2" xfId="10408" xr:uid="{353466E5-34B7-454E-80B9-D1583FC015D7}"/>
    <cellStyle name="Separador de milhares 3 2 2 2 3 3" xfId="11739" xr:uid="{70BED6EB-7632-4527-AA43-72563E711EEB}"/>
    <cellStyle name="Separador de milhares 3 2 2 2 3 4" xfId="14067" xr:uid="{AA92F761-B0A0-4F5E-8B47-E6FC4343BD46}"/>
    <cellStyle name="Separador de milhares 3 2 2 2 3 5" xfId="8642" xr:uid="{690DEBC6-3F9C-4C8B-B7FC-9078AF114AA6}"/>
    <cellStyle name="Separador de milhares 3 2 2 2 3 6" xfId="16791" xr:uid="{DB48A80A-C789-46E6-8693-3675E1DADBC1}"/>
    <cellStyle name="Separador de milhares 3 2 2 2 3 7" xfId="19066" xr:uid="{F280A8AE-83BD-4F3C-B3DB-EDCB489A38FC}"/>
    <cellStyle name="Separador de milhares 3 2 2 2 3 8" xfId="21341" xr:uid="{48488DF8-7F3B-4CF6-88F5-66687034122E}"/>
    <cellStyle name="Separador de milhares 3 2 2 2 3 9" xfId="22792" xr:uid="{D39D0CB4-00B6-4AFD-B4A4-FD88AEEDDD81}"/>
    <cellStyle name="Separador de milhares 3 2 2 2 4" xfId="3425" xr:uid="{A6227F0E-002C-44D0-AFAA-F80A7B3A3725}"/>
    <cellStyle name="Separador de milhares 3 2 2 2 4 2" xfId="12304" xr:uid="{59638CCD-3125-4E9E-8A9D-2D89795DC7AF}"/>
    <cellStyle name="Separador de milhares 3 2 2 2 4 3" xfId="14514" xr:uid="{4B1CE7FC-3EE0-4913-AFA3-C7DF8E8FF75C}"/>
    <cellStyle name="Separador de milhares 3 2 2 2 4 4" xfId="7013" xr:uid="{7C193C8B-5F75-46A4-8701-C3AE8E11BD07}"/>
    <cellStyle name="Separador de milhares 3 2 2 2 5" xfId="4032" xr:uid="{480A5B87-25D2-460D-AEC1-FAE828AE10DF}"/>
    <cellStyle name="Separador de milhares 3 2 2 2 5 2" xfId="9089" xr:uid="{F879507A-57E4-47D9-B9E1-53595E64AE84}"/>
    <cellStyle name="Separador de milhares 3 2 2 2 6" xfId="6277" xr:uid="{53C90BDD-81F3-4499-864C-D0CFDC525B13}"/>
    <cellStyle name="Separador de milhares 3 2 2 2 7" xfId="12750" xr:uid="{38ACF4A9-D287-4A1E-A30C-C76C44ACAF2D}"/>
    <cellStyle name="Separador de milhares 3 2 2 2 8" xfId="15122" xr:uid="{5518C425-E33C-4675-8BDC-D4D684977F1A}"/>
    <cellStyle name="Separador de milhares 3 2 2 2 9" xfId="17397" xr:uid="{0596E719-69DC-4101-A21E-9C6C2651A8EF}"/>
    <cellStyle name="Separador de milhares 3 2 2 20" xfId="40744" xr:uid="{7A451582-0EC4-4FA9-954C-E425E37EBB9B}"/>
    <cellStyle name="Separador de milhares 3 2 2 21" xfId="42662" xr:uid="{9372BC3E-1C32-4E0B-8C86-2798E139E57B}"/>
    <cellStyle name="Separador de milhares 3 2 2 3" xfId="1448" xr:uid="{0F25C642-2689-4207-86C1-926F90851406}"/>
    <cellStyle name="Separador de milhares 3 2 2 3 10" xfId="19927" xr:uid="{09FF4D1F-E036-48FA-8142-60E82FF33754}"/>
    <cellStyle name="Separador de milhares 3 2 2 3 11" xfId="22135" xr:uid="{4FC46A61-0568-4C15-93E8-5C3791B0E204}"/>
    <cellStyle name="Separador de milhares 3 2 2 3 12" xfId="29361" xr:uid="{6D8AD6D2-0D21-4127-837E-499D8C440D17}"/>
    <cellStyle name="Separador de milhares 3 2 2 3 13" xfId="31531" xr:uid="{2E23AB6F-8104-48EE-99E7-35BCCF7EDEC5}"/>
    <cellStyle name="Separador de milhares 3 2 2 3 14" xfId="34413" xr:uid="{9CEE9DDC-8A5E-4198-A652-C15844C3CA25}"/>
    <cellStyle name="Separador de milhares 3 2 2 3 15" xfId="41178" xr:uid="{F08F6A33-8A78-4844-AC88-37A37F42C0F0}"/>
    <cellStyle name="Separador de milhares 3 2 2 3 16" xfId="43096" xr:uid="{24981117-6B8C-4C22-A8BA-3E11593C4B84}"/>
    <cellStyle name="Separador de milhares 3 2 2 3 2" xfId="2300" xr:uid="{874DAA12-AD48-4A0F-85EA-371EFBBFA012}"/>
    <cellStyle name="Separador de milhares 3 2 2 3 2 10" xfId="30201" xr:uid="{D841B57E-E4C2-4D25-A97E-CCF6D1B6E81B}"/>
    <cellStyle name="Separador de milhares 3 2 2 3 2 11" xfId="32412" xr:uid="{A1EFE6DB-DD3C-416D-B26F-674B1D9D3F7D}"/>
    <cellStyle name="Separador de milhares 3 2 2 3 2 12" xfId="35266" xr:uid="{973973EB-94B5-4E88-A200-D29ADE6CC5BD}"/>
    <cellStyle name="Separador de milhares 3 2 2 3 2 13" xfId="41838" xr:uid="{B8CA35E3-15C9-4ACF-9597-0443386590A1}"/>
    <cellStyle name="Separador de milhares 3 2 2 3 2 14" xfId="43756" xr:uid="{9F5396A8-6F93-49E7-B245-70456AAED2C4}"/>
    <cellStyle name="Separador de milhares 3 2 2 3 2 2" xfId="5141" xr:uid="{F18FF032-EFA3-4B56-A114-15E89ADF94EE}"/>
    <cellStyle name="Separador de milhares 3 2 2 3 2 2 2" xfId="9966" xr:uid="{84D12758-A27D-4D54-B3F8-F95DDA5B5E57}"/>
    <cellStyle name="Separador de milhares 3 2 2 3 2 3" xfId="11297" xr:uid="{C74717A8-2F5E-457C-8227-093B0675E73D}"/>
    <cellStyle name="Separador de milhares 3 2 2 3 2 4" xfId="13625" xr:uid="{51D1A059-FB5D-4564-8DEC-B61CF5E12F46}"/>
    <cellStyle name="Separador de milhares 3 2 2 3 2 5" xfId="8082" xr:uid="{3528B5BE-04AF-4C89-8F07-C3594C2B099E}"/>
    <cellStyle name="Separador de milhares 3 2 2 3 2 6" xfId="16231" xr:uid="{1A71F279-F362-4C8A-BF59-E505B074C758}"/>
    <cellStyle name="Separador de milhares 3 2 2 3 2 7" xfId="18506" xr:uid="{17FC35CB-128D-4330-89B6-A33CA4F58568}"/>
    <cellStyle name="Separador de milhares 3 2 2 3 2 8" xfId="20781" xr:uid="{0C9E11B3-A2CB-4436-BF55-0D0C385E10A2}"/>
    <cellStyle name="Separador de milhares 3 2 2 3 2 9" xfId="23016" xr:uid="{B782E782-FABA-4576-9066-73229BA1839E}"/>
    <cellStyle name="Separador de milhares 3 2 2 3 3" xfId="4287" xr:uid="{AA256FBB-A23A-4A91-905A-7A32FA331BB2}"/>
    <cellStyle name="Separador de milhares 3 2 2 3 3 2" xfId="7230" xr:uid="{13076136-5493-40AB-946E-885D9F4ACE8E}"/>
    <cellStyle name="Separador de milhares 3 2 2 3 4" xfId="9306" xr:uid="{F7EFECC9-CF8F-4913-BF46-CB25577F1740}"/>
    <cellStyle name="Separador de milhares 3 2 2 3 5" xfId="10637" xr:uid="{8388AFFB-2E41-49E6-90AC-7D2BAC34A606}"/>
    <cellStyle name="Separador de milhares 3 2 2 3 6" xfId="12967" xr:uid="{2098A604-AD0E-4FF2-AF14-7C22158A6B2A}"/>
    <cellStyle name="Separador de milhares 3 2 2 3 7" xfId="6560" xr:uid="{E1071FB1-0A99-44C0-892A-624374340237}"/>
    <cellStyle name="Separador de milhares 3 2 2 3 8" xfId="15377" xr:uid="{99D3D142-2553-408F-9CC5-30AC72917066}"/>
    <cellStyle name="Separador de milhares 3 2 2 3 9" xfId="17652" xr:uid="{BD873E87-D79B-407A-A624-7A4897CE7D4A}"/>
    <cellStyle name="Separador de milhares 3 2 2 4" xfId="1788" xr:uid="{C5062D42-74DB-4D27-9FB0-E8FC788E4A48}"/>
    <cellStyle name="Separador de milhares 3 2 2 4 10" xfId="29691" xr:uid="{F8434BD7-E0E7-44D0-B5FA-C04847E689C4}"/>
    <cellStyle name="Separador de milhares 3 2 2 4 11" xfId="31969" xr:uid="{E66F0963-32F2-4B42-B726-B858F3FB7910}"/>
    <cellStyle name="Separador de milhares 3 2 2 4 12" xfId="34754" xr:uid="{0B058EBD-AADD-4FC1-AA24-0E0D62BFE1FA}"/>
    <cellStyle name="Separador de milhares 3 2 2 4 13" xfId="41404" xr:uid="{5E6DB40B-52F4-454C-8F92-BBCAD2A4322C}"/>
    <cellStyle name="Separador de milhares 3 2 2 4 14" xfId="43322" xr:uid="{EB96E0EE-75A9-4B71-B4B2-FE49E75DF0A3}"/>
    <cellStyle name="Separador de milhares 3 2 2 4 2" xfId="4629" xr:uid="{D0B71E15-A212-458D-9566-8152879F06EE}"/>
    <cellStyle name="Separador de milhares 3 2 2 4 2 2" xfId="9532" xr:uid="{AC6FB3E4-041F-46AA-B787-DCB2AEA0FAAD}"/>
    <cellStyle name="Separador de milhares 3 2 2 4 3" xfId="10863" xr:uid="{7DAC3101-A044-4678-87A0-0E9A36A6CAD8}"/>
    <cellStyle name="Separador de milhares 3 2 2 4 4" xfId="13191" xr:uid="{0A483DDC-D9DB-4D86-B393-C685BEFCF5D0}"/>
    <cellStyle name="Separador de milhares 3 2 2 4 5" xfId="7570" xr:uid="{997AE983-ADC3-4075-8FF0-0B03A17545D0}"/>
    <cellStyle name="Separador de milhares 3 2 2 4 6" xfId="15719" xr:uid="{E721451A-21F8-4A7A-B5D3-B995B5EEB85A}"/>
    <cellStyle name="Separador de milhares 3 2 2 4 7" xfId="17994" xr:uid="{F9D3128B-031A-43B5-BE08-F46C71D099CB}"/>
    <cellStyle name="Separador de milhares 3 2 2 4 8" xfId="20269" xr:uid="{B0626220-BAF8-495D-B56A-C50E7C899FAE}"/>
    <cellStyle name="Separador de milhares 3 2 2 4 9" xfId="22573" xr:uid="{004B4C53-2A38-49CD-94FE-6FD17441F7C7}"/>
    <cellStyle name="Separador de milhares 3 2 2 5" xfId="2639" xr:uid="{429B25A2-5346-4960-BFDA-5401C8D19FCB}"/>
    <cellStyle name="Separador de milhares 3 2 2 5 10" xfId="35605" xr:uid="{80938DF0-CD9F-4132-83C5-07DFB3531A88}"/>
    <cellStyle name="Separador de milhares 3 2 2 5 11" xfId="42061" xr:uid="{13311A4F-6A04-416E-A505-6A5418EEAA4C}"/>
    <cellStyle name="Separador de milhares 3 2 2 5 12" xfId="43979" xr:uid="{FBB305A3-4921-493A-9443-702E9784F097}"/>
    <cellStyle name="Separador de milhares 3 2 2 5 2" xfId="5480" xr:uid="{8102E6B9-37BC-4AA7-A021-22B0108CFAEB}"/>
    <cellStyle name="Separador de milhares 3 2 2 5 2 2" xfId="10189" xr:uid="{5F39346E-4D36-495D-9D97-087D3604EED0}"/>
    <cellStyle name="Separador de milhares 3 2 2 5 3" xfId="11520" xr:uid="{D8B7B6FB-D029-46BF-9E41-BE6B30ED1C63}"/>
    <cellStyle name="Separador de milhares 3 2 2 5 4" xfId="13848" xr:uid="{1BCA44BE-8CBA-47D2-BB67-81CA10924EE8}"/>
    <cellStyle name="Separador de milhares 3 2 2 5 5" xfId="8421" xr:uid="{B6E27F4C-998A-49D2-85E7-6A7975EDA7BE}"/>
    <cellStyle name="Separador de milhares 3 2 2 5 6" xfId="16570" xr:uid="{EE72D714-4B7E-4358-B5A0-919621667E49}"/>
    <cellStyle name="Separador de milhares 3 2 2 5 7" xfId="18845" xr:uid="{E9E4BF9A-3F4E-4038-ABE4-820871BA9645}"/>
    <cellStyle name="Separador de milhares 3 2 2 5 8" xfId="21120" xr:uid="{50471E52-953C-434C-B66A-729C07B1DAC2}"/>
    <cellStyle name="Separador de milhares 3 2 2 5 9" xfId="30528" xr:uid="{23700318-BC5D-41C6-A08A-4CFCD8C1B71D}"/>
    <cellStyle name="Separador de milhares 3 2 2 6" xfId="3204" xr:uid="{0B089C0A-C421-4671-8E30-5F500C640F33}"/>
    <cellStyle name="Separador de milhares 3 2 2 6 2" xfId="12083" xr:uid="{45A4C3EC-964F-48D5-975E-0E5F37C6AEC4}"/>
    <cellStyle name="Separador de milhares 3 2 2 6 3" xfId="14295" xr:uid="{CEF6CD43-8B48-43BD-A2DC-FCAB62EA9423}"/>
    <cellStyle name="Separador de milhares 3 2 2 6 4" xfId="6796" xr:uid="{C683219E-13FA-478A-B795-1194A22A2EFE}"/>
    <cellStyle name="Separador de milhares 3 2 2 6 5" xfId="28849" xr:uid="{9BF6079C-C065-41AD-B03A-33E35A2AEB04}"/>
    <cellStyle name="Separador de milhares 3 2 2 6 6" xfId="39231" xr:uid="{A23E4B28-BD82-45ED-9BF4-93753D180C8D}"/>
    <cellStyle name="Separador de milhares 3 2 2 7" xfId="3775" xr:uid="{5ED59EF0-1E64-4704-B248-965CBFC056EB}"/>
    <cellStyle name="Separador de milhares 3 2 2 7 2" xfId="8872" xr:uid="{446FC5D2-8928-4CEA-8766-5E9E7EF1522D}"/>
    <cellStyle name="Separador de milhares 3 2 2 8" xfId="6056" xr:uid="{9A66EDA9-71CA-46B1-A1DE-40FE25A65FC8}"/>
    <cellStyle name="Separador de milhares 3 2 2 9" xfId="12533" xr:uid="{24DE8B73-FB82-4D0A-8459-1B94555E8715}"/>
    <cellStyle name="Separador de milhares 3 2 3" xfId="425" xr:uid="{84E6E47D-AEB3-4FDF-9C4C-941C77D0F4A4}"/>
    <cellStyle name="Separador de milhares 3 2 3 10" xfId="14819" xr:uid="{25BFFAA0-1785-4A97-B0BA-2D3CBDEC1BF4}"/>
    <cellStyle name="Separador de milhares 3 2 3 11" xfId="17094" xr:uid="{3279D081-5CC5-42DC-909E-3D241CE91B26}"/>
    <cellStyle name="Separador de milhares 3 2 3 12" xfId="19369" xr:uid="{0E86478A-349D-4768-9F29-F54707539293}"/>
    <cellStyle name="Separador de milhares 3 2 3 13" xfId="21640" xr:uid="{FFCE875A-146C-4B15-A9B9-71F519712D98}"/>
    <cellStyle name="Separador de milhares 3 2 3 14" xfId="28805" xr:uid="{34499E64-E567-47F5-8B5C-4DE5B86E87D3}"/>
    <cellStyle name="Separador de milhares 3 2 3 15" xfId="31040" xr:uid="{C3B5561A-7DE4-439D-B976-F0593AE05AFB}"/>
    <cellStyle name="Separador de milhares 3 2 3 16" xfId="33352" xr:uid="{D57B2423-F1D7-4AE8-9F6B-61400DC11D1B}"/>
    <cellStyle name="Separador de milhares 3 2 3 17" xfId="920" xr:uid="{C7513B6B-6A9B-4004-BC60-8D3CFFAC79A3}"/>
    <cellStyle name="Separador de milhares 3 2 3 18" xfId="39825" xr:uid="{A65AAF21-E72C-4294-85F4-DFD4F8B917F0}"/>
    <cellStyle name="Separador de milhares 3 2 3 19" xfId="40271" xr:uid="{1B59C735-AFB7-4805-9CD7-FA4314A5E048}"/>
    <cellStyle name="Separador de milhares 3 2 3 2" xfId="674" xr:uid="{3272C4FA-5669-431B-BDFB-1B30548E5941}"/>
    <cellStyle name="Separador de milhares 3 2 3 2 10" xfId="19652" xr:uid="{4B75BBFC-3651-4722-8650-C672E908776A}"/>
    <cellStyle name="Separador de milhares 3 2 3 2 11" xfId="21887" xr:uid="{94BAEBBB-DDB7-4079-88CF-436E05200F3A}"/>
    <cellStyle name="Separador de milhares 3 2 3 2 12" xfId="29086" xr:uid="{10436751-A976-4426-AB45-3CEEF6301E4B}"/>
    <cellStyle name="Separador de milhares 3 2 3 2 13" xfId="31287" xr:uid="{4825EA0B-487B-457C-8886-040A45B4ED70}"/>
    <cellStyle name="Separador de milhares 3 2 3 2 14" xfId="33601" xr:uid="{1CC046B0-58C3-4203-BDC9-B60A512FD8AD}"/>
    <cellStyle name="Separador de milhares 3 2 3 2 15" xfId="1173" xr:uid="{EAEFF4B4-7234-4F57-ACFF-2EB529CE75ED}"/>
    <cellStyle name="Separador de milhares 3 2 3 2 16" xfId="40044" xr:uid="{186A722F-8907-44E7-90D1-6EC21BE46A31}"/>
    <cellStyle name="Separador de milhares 3 2 3 2 17" xfId="40490" xr:uid="{40AED642-DF07-463F-AAC0-0EC261B4F4D6}"/>
    <cellStyle name="Separador de milhares 3 2 3 2 18" xfId="40941" xr:uid="{08CA334F-5A29-457D-A0BE-4897C18EF4A0}"/>
    <cellStyle name="Separador de milhares 3 2 3 2 19" xfId="42859" xr:uid="{57E1A209-75EF-4471-8DA0-009DB99977A9}"/>
    <cellStyle name="Separador de milhares 3 2 3 2 2" xfId="2025" xr:uid="{C8C7A532-E15F-4A53-B383-D0154F304695}"/>
    <cellStyle name="Separador de milhares 3 2 3 2 2 10" xfId="29926" xr:uid="{E1373424-09B1-4105-96BE-B992EC43081C}"/>
    <cellStyle name="Separador de milhares 3 2 3 2 2 11" xfId="31730" xr:uid="{9D76F0AC-46BA-4808-83CC-3CCE8933D95A}"/>
    <cellStyle name="Separador de milhares 3 2 3 2 2 12" xfId="34991" xr:uid="{75679602-E84D-417A-9378-90C54C82EED6}"/>
    <cellStyle name="Separador de milhares 3 2 3 2 2 13" xfId="41601" xr:uid="{53CF874D-0D56-44BD-A3DA-307C3DD5BDDB}"/>
    <cellStyle name="Separador de milhares 3 2 3 2 2 14" xfId="43519" xr:uid="{1221B0C0-01CD-400E-A454-22AC2224994C}"/>
    <cellStyle name="Separador de milhares 3 2 3 2 2 2" xfId="4866" xr:uid="{818CA488-A5A0-4F97-BD8E-9B0801C8E8FB}"/>
    <cellStyle name="Separador de milhares 3 2 3 2 2 2 2" xfId="9729" xr:uid="{70221F14-8A41-4017-8783-EA8197282286}"/>
    <cellStyle name="Separador de milhares 3 2 3 2 2 2 3" xfId="23215" xr:uid="{512E549C-062C-485D-B610-67A357E087B6}"/>
    <cellStyle name="Separador de milhares 3 2 3 2 2 2 4" xfId="32611" xr:uid="{25F8C8BE-B8EE-4903-BB8E-A243F457C1E0}"/>
    <cellStyle name="Separador de milhares 3 2 3 2 2 3" xfId="11060" xr:uid="{55BA8327-0862-433B-B7FE-C609130796C6}"/>
    <cellStyle name="Separador de milhares 3 2 3 2 2 4" xfId="13388" xr:uid="{CAFB9966-7DAF-434F-861A-340B9C91075F}"/>
    <cellStyle name="Separador de milhares 3 2 3 2 2 5" xfId="7807" xr:uid="{38CA0341-C8E3-4BB1-A7F3-AED229413195}"/>
    <cellStyle name="Separador de milhares 3 2 3 2 2 6" xfId="15956" xr:uid="{8691F62E-5DCE-4785-8411-5D87C5166D74}"/>
    <cellStyle name="Separador de milhares 3 2 3 2 2 7" xfId="18231" xr:uid="{0F5BFFE5-E290-419F-8BBF-61D58EABA34A}"/>
    <cellStyle name="Separador de milhares 3 2 3 2 2 8" xfId="20506" xr:uid="{0B1635C4-EF03-43B5-9365-E126E1B86A74}"/>
    <cellStyle name="Separador de milhares 3 2 3 2 2 9" xfId="22334" xr:uid="{96C3D9E1-28A2-4230-BCEE-133C04B63D8F}"/>
    <cellStyle name="Separador de milhares 3 2 3 2 3" xfId="2840" xr:uid="{08349EC2-BEC1-4278-A7DA-6A9B2508AF2D}"/>
    <cellStyle name="Separador de milhares 3 2 3 2 3 10" xfId="30727" xr:uid="{E88FE81A-D38B-4962-8BBF-A7C4FF644792}"/>
    <cellStyle name="Separador de milhares 3 2 3 2 3 11" xfId="32168" xr:uid="{D3714285-F8D2-421F-8E2A-4BD9AA6C0ED7}"/>
    <cellStyle name="Separador de milhares 3 2 3 2 3 12" xfId="35806" xr:uid="{4742040D-4DA1-4C4C-B686-B5BD99DC6640}"/>
    <cellStyle name="Separador de milhares 3 2 3 2 3 13" xfId="42260" xr:uid="{3C57E47C-48A3-4D7B-94CB-17FA0768AAE5}"/>
    <cellStyle name="Separador de milhares 3 2 3 2 3 14" xfId="44178" xr:uid="{F2663C51-5F66-4C99-BF71-032B83858023}"/>
    <cellStyle name="Separador de milhares 3 2 3 2 3 2" xfId="5681" xr:uid="{7CC7A3CB-2ADB-432D-8B72-6434D9D398DE}"/>
    <cellStyle name="Separador de milhares 3 2 3 2 3 2 2" xfId="10388" xr:uid="{CD224475-0299-4DBF-9796-DD272098D754}"/>
    <cellStyle name="Separador de milhares 3 2 3 2 3 3" xfId="11719" xr:uid="{5E970CF5-28B3-4776-88C9-44C8747AEEB6}"/>
    <cellStyle name="Separador de milhares 3 2 3 2 3 4" xfId="14047" xr:uid="{38F262C3-6078-4286-B754-C55076491A65}"/>
    <cellStyle name="Separador de milhares 3 2 3 2 3 5" xfId="8622" xr:uid="{97FC3099-700A-4866-9632-AE7CA78AF3CF}"/>
    <cellStyle name="Separador de milhares 3 2 3 2 3 6" xfId="16771" xr:uid="{1F990E2A-15D1-42F4-96EE-FB6F05C1394D}"/>
    <cellStyle name="Separador de milhares 3 2 3 2 3 7" xfId="19046" xr:uid="{82E3100F-044D-44D1-9469-C228E5A98D18}"/>
    <cellStyle name="Separador de milhares 3 2 3 2 3 8" xfId="21321" xr:uid="{3162935F-97A4-436F-A219-9E84BE785859}"/>
    <cellStyle name="Separador de milhares 3 2 3 2 3 9" xfId="22772" xr:uid="{4E7CCA2D-8098-4694-9C17-C1FA58A39CF4}"/>
    <cellStyle name="Separador de milhares 3 2 3 2 4" xfId="3405" xr:uid="{351F31FE-9F46-4B20-B492-794482B27814}"/>
    <cellStyle name="Separador de milhares 3 2 3 2 4 2" xfId="12284" xr:uid="{2684C42D-5E67-47E8-96EF-E95F41272627}"/>
    <cellStyle name="Separador de milhares 3 2 3 2 4 3" xfId="14494" xr:uid="{4CB6156D-003C-4B0F-82E9-B33F6F28DF99}"/>
    <cellStyle name="Separador de milhares 3 2 3 2 4 4" xfId="6993" xr:uid="{3C138C80-CA34-4B00-8138-3F86EB3F35F0}"/>
    <cellStyle name="Separador de milhares 3 2 3 2 5" xfId="4012" xr:uid="{0D660499-02B1-4923-9D6C-BDA2CB4E99CE}"/>
    <cellStyle name="Separador de milhares 3 2 3 2 5 2" xfId="9069" xr:uid="{E1678E69-A9D8-4D10-9025-E5F08BB3A297}"/>
    <cellStyle name="Separador de milhares 3 2 3 2 6" xfId="6257" xr:uid="{3A3C28CF-0BFF-4DB4-A6D9-8F7BF2CB386C}"/>
    <cellStyle name="Separador de milhares 3 2 3 2 7" xfId="12730" xr:uid="{DA051E4E-4BE9-405D-9184-C204685E7097}"/>
    <cellStyle name="Separador de milhares 3 2 3 2 8" xfId="15102" xr:uid="{F0E67D61-B256-4BE5-837A-E53DDD0D3A20}"/>
    <cellStyle name="Separador de milhares 3 2 3 2 9" xfId="17377" xr:uid="{45BA4E2E-0591-481F-AFAB-DF5BFFD00586}"/>
    <cellStyle name="Separador de milhares 3 2 3 20" xfId="40724" xr:uid="{AE37E53E-3B66-4605-A5F6-131B4AE1B72F}"/>
    <cellStyle name="Separador de milhares 3 2 3 21" xfId="42642" xr:uid="{E4CCD8A9-3AA5-4369-8FD5-4935863CB795}"/>
    <cellStyle name="Separador de milhares 3 2 3 3" xfId="1428" xr:uid="{FF1D352B-7725-4EC8-AB8E-8A3CAB9E06F6}"/>
    <cellStyle name="Separador de milhares 3 2 3 3 10" xfId="19907" xr:uid="{9FB1EF5B-1EF7-4C01-B56A-02BC82BF2734}"/>
    <cellStyle name="Separador de milhares 3 2 3 3 11" xfId="22115" xr:uid="{94AB931F-EDC9-459C-A830-5D0ADD18F6E7}"/>
    <cellStyle name="Separador de milhares 3 2 3 3 12" xfId="29341" xr:uid="{6EB7939E-DE5D-438A-A19E-3A0547F033D7}"/>
    <cellStyle name="Separador de milhares 3 2 3 3 13" xfId="31511" xr:uid="{8DD6F8B0-4EB6-4828-B9CA-2E740878E192}"/>
    <cellStyle name="Separador de milhares 3 2 3 3 14" xfId="34393" xr:uid="{4BDFC268-A2E7-40D2-8639-5462383A4B86}"/>
    <cellStyle name="Separador de milhares 3 2 3 3 15" xfId="41158" xr:uid="{D34C3EBF-E4C2-4EC5-89D0-971EDCCC53EA}"/>
    <cellStyle name="Separador de milhares 3 2 3 3 16" xfId="43076" xr:uid="{F46B2387-A776-449A-8E1C-57A456632523}"/>
    <cellStyle name="Separador de milhares 3 2 3 3 2" xfId="2280" xr:uid="{21B82192-7850-4D5A-90CC-B2B1C93C80B5}"/>
    <cellStyle name="Separador de milhares 3 2 3 3 2 10" xfId="30181" xr:uid="{362D32FD-260D-41F0-98D8-C91029018493}"/>
    <cellStyle name="Separador de milhares 3 2 3 3 2 11" xfId="32392" xr:uid="{996E9519-1BF7-4A5A-A10A-367EB19AB99C}"/>
    <cellStyle name="Separador de milhares 3 2 3 3 2 12" xfId="35246" xr:uid="{F69CB661-587A-41F9-98CF-727542A3BDB4}"/>
    <cellStyle name="Separador de milhares 3 2 3 3 2 13" xfId="41818" xr:uid="{BA810109-F79D-412E-BD09-DA13F2E1B93B}"/>
    <cellStyle name="Separador de milhares 3 2 3 3 2 14" xfId="43736" xr:uid="{4FF5B16D-2067-497A-B02E-30C62F6DC604}"/>
    <cellStyle name="Separador de milhares 3 2 3 3 2 2" xfId="5121" xr:uid="{E984EB87-2723-4709-8047-928AB03C9FEE}"/>
    <cellStyle name="Separador de milhares 3 2 3 3 2 2 2" xfId="9946" xr:uid="{5A41BDCF-78FC-4050-A3A8-6F97C92FEC1A}"/>
    <cellStyle name="Separador de milhares 3 2 3 3 2 3" xfId="11277" xr:uid="{DEF1D97C-CBB3-42ED-A26D-45D91A3C9F32}"/>
    <cellStyle name="Separador de milhares 3 2 3 3 2 4" xfId="13605" xr:uid="{C9C0B461-A499-4ED3-82B6-2DE6E2AB0373}"/>
    <cellStyle name="Separador de milhares 3 2 3 3 2 5" xfId="8062" xr:uid="{0C7CCED5-8044-4D9C-97E4-55A34A3BAB73}"/>
    <cellStyle name="Separador de milhares 3 2 3 3 2 6" xfId="16211" xr:uid="{91A31B4E-1E05-45EB-87B1-D16ABD0E50B4}"/>
    <cellStyle name="Separador de milhares 3 2 3 3 2 7" xfId="18486" xr:uid="{CB34F0A8-13D0-4F1E-ABA1-432122239610}"/>
    <cellStyle name="Separador de milhares 3 2 3 3 2 8" xfId="20761" xr:uid="{F758B811-86FA-4886-9824-0C6F1FD3EA43}"/>
    <cellStyle name="Separador de milhares 3 2 3 3 2 9" xfId="22996" xr:uid="{DCD7B68A-A773-4EC9-B60F-CC6A43FB81E4}"/>
    <cellStyle name="Separador de milhares 3 2 3 3 3" xfId="4267" xr:uid="{87E7042D-F211-4FDB-A541-91F107BC995C}"/>
    <cellStyle name="Separador de milhares 3 2 3 3 3 2" xfId="7210" xr:uid="{7BDA737E-DC33-4A5A-88CB-2618B641B89F}"/>
    <cellStyle name="Separador de milhares 3 2 3 3 4" xfId="9286" xr:uid="{51385C58-2537-49DD-98D6-ADB8C5DC73F6}"/>
    <cellStyle name="Separador de milhares 3 2 3 3 5" xfId="10617" xr:uid="{607EAD34-6BCC-4748-9647-52CBE17C380A}"/>
    <cellStyle name="Separador de milhares 3 2 3 3 6" xfId="12947" xr:uid="{1031B170-B061-47D7-AD78-BF5C7E3BDF54}"/>
    <cellStyle name="Separador de milhares 3 2 3 3 7" xfId="6540" xr:uid="{9FE3A243-567B-46AC-93E2-9EF388D09C74}"/>
    <cellStyle name="Separador de milhares 3 2 3 3 8" xfId="15357" xr:uid="{6ACD8A97-FC40-4E25-9877-CCF40A0FA24C}"/>
    <cellStyle name="Separador de milhares 3 2 3 3 9" xfId="17632" xr:uid="{B09F75A0-6A28-45F4-B03C-7571A8543AB2}"/>
    <cellStyle name="Separador de milhares 3 2 3 4" xfId="1742" xr:uid="{9F74BE4C-78E5-4257-AE4F-1AFDD93D0ECA}"/>
    <cellStyle name="Separador de milhares 3 2 3 4 10" xfId="29647" xr:uid="{28A19B3C-F614-463F-80B6-3082FD46FDF5}"/>
    <cellStyle name="Separador de milhares 3 2 3 4 11" xfId="31949" xr:uid="{0D82D08E-8F33-4EA4-8678-9CE2714B2C6B}"/>
    <cellStyle name="Separador de milhares 3 2 3 4 12" xfId="34708" xr:uid="{72494F49-9311-40A7-B8F5-D700F7BA8D77}"/>
    <cellStyle name="Separador de milhares 3 2 3 4 13" xfId="41384" xr:uid="{C88CB555-3D44-4DEC-9FB7-52F769D11F36}"/>
    <cellStyle name="Separador de milhares 3 2 3 4 14" xfId="43302" xr:uid="{66AE195C-E7D4-4985-8DE0-8750A24767A6}"/>
    <cellStyle name="Separador de milhares 3 2 3 4 2" xfId="4583" xr:uid="{7A388466-17E0-45DE-B03A-F624E532BDE4}"/>
    <cellStyle name="Separador de milhares 3 2 3 4 2 2" xfId="9512" xr:uid="{B7A7F275-E262-4205-8D7C-63042CB1F892}"/>
    <cellStyle name="Separador de milhares 3 2 3 4 3" xfId="10843" xr:uid="{745935A8-3B2D-4340-B9B9-C665C7FBA393}"/>
    <cellStyle name="Separador de milhares 3 2 3 4 4" xfId="13171" xr:uid="{13D94A80-3B28-4F93-8836-5977A6ED6F62}"/>
    <cellStyle name="Separador de milhares 3 2 3 4 5" xfId="7524" xr:uid="{0FD71155-B172-4DAA-B7C1-8324A2626039}"/>
    <cellStyle name="Separador de milhares 3 2 3 4 6" xfId="15673" xr:uid="{CDD25336-D168-4D13-8913-3B78C7AC271E}"/>
    <cellStyle name="Separador de milhares 3 2 3 4 7" xfId="17948" xr:uid="{BD26C927-F305-47B1-9A5F-8A56439F6F2C}"/>
    <cellStyle name="Separador de milhares 3 2 3 4 8" xfId="20223" xr:uid="{B66FDCC3-A72C-48CE-8617-A66BDD055A16}"/>
    <cellStyle name="Separador de milhares 3 2 3 4 9" xfId="22553" xr:uid="{B3CF7F2E-AB86-470C-9DFE-1C1644E85C5C}"/>
    <cellStyle name="Separador de milhares 3 2 3 5" xfId="2593" xr:uid="{A4AB080F-A99F-4B35-91C2-171808660089}"/>
    <cellStyle name="Separador de milhares 3 2 3 5 10" xfId="35559" xr:uid="{25A5A3EC-0975-4610-B179-1C4EDE894BC9}"/>
    <cellStyle name="Separador de milhares 3 2 3 5 11" xfId="42041" xr:uid="{3D8477E7-0EE2-4B0E-B85D-4D878BB10788}"/>
    <cellStyle name="Separador de milhares 3 2 3 5 12" xfId="43959" xr:uid="{A2D218CA-8621-444C-8469-99E8DBED1B2C}"/>
    <cellStyle name="Separador de milhares 3 2 3 5 2" xfId="5434" xr:uid="{0106539A-CE50-42EC-A803-7A65055932F4}"/>
    <cellStyle name="Separador de milhares 3 2 3 5 2 2" xfId="10169" xr:uid="{37DE11E0-A596-4773-A220-BFF4BC8DC36A}"/>
    <cellStyle name="Separador de milhares 3 2 3 5 3" xfId="11500" xr:uid="{9CBB13FE-7A83-4940-8CBE-5CF82B864013}"/>
    <cellStyle name="Separador de milhares 3 2 3 5 4" xfId="13828" xr:uid="{BB47CD5B-2C15-43F9-845F-1696D43E416A}"/>
    <cellStyle name="Separador de milhares 3 2 3 5 5" xfId="8375" xr:uid="{593A780B-CC7A-4744-AC26-F6A694DB5922}"/>
    <cellStyle name="Separador de milhares 3 2 3 5 6" xfId="16524" xr:uid="{184B5F97-63B6-4D60-A433-CBD16B5238E5}"/>
    <cellStyle name="Separador de milhares 3 2 3 5 7" xfId="18799" xr:uid="{6EE9D871-9D9E-4350-B32C-BC9B3743A854}"/>
    <cellStyle name="Separador de milhares 3 2 3 5 8" xfId="21074" xr:uid="{FC959581-3B55-426F-82C1-226A60EC23D4}"/>
    <cellStyle name="Separador de milhares 3 2 3 5 9" xfId="30484" xr:uid="{57327755-516A-40DE-B96E-FB0EDDB2B531}"/>
    <cellStyle name="Separador de milhares 3 2 3 6" xfId="3158" xr:uid="{7F4F4624-D458-4049-96A0-E6148FE434CD}"/>
    <cellStyle name="Separador de milhares 3 2 3 6 2" xfId="12037" xr:uid="{085781CB-A306-463E-9668-5FD112ED8F27}"/>
    <cellStyle name="Separador de milhares 3 2 3 6 3" xfId="14275" xr:uid="{4B00A19D-2E95-40B0-A890-382A7A847528}"/>
    <cellStyle name="Separador de milhares 3 2 3 6 4" xfId="6776" xr:uid="{0A22BF0F-9069-4BEC-88DC-B3B1B8813BC3}"/>
    <cellStyle name="Separador de milhares 3 2 3 7" xfId="3729" xr:uid="{D63555AF-28EB-46D5-8B5C-E4CA4104B86C}"/>
    <cellStyle name="Separador de milhares 3 2 3 7 2" xfId="8852" xr:uid="{DA091E75-EDF7-491B-93B2-AB06592ED2CB}"/>
    <cellStyle name="Separador de milhares 3 2 3 8" xfId="6010" xr:uid="{B30338F7-B882-4657-A493-CF7D8CC9F09E}"/>
    <cellStyle name="Separador de milhares 3 2 3 9" xfId="12513" xr:uid="{B8D153A9-17CA-4EAE-A229-F2BA667CC7FF}"/>
    <cellStyle name="Separador de milhares 3 2 4" xfId="28471" xr:uid="{5B70E039-4313-4863-95F2-ABB6E8D24E83}"/>
    <cellStyle name="Separador de milhares 3 2 5" xfId="24477" xr:uid="{5B18A68D-C15C-4A75-BC1E-02261036B6D5}"/>
    <cellStyle name="Separador de milhares 3 20" xfId="42302" xr:uid="{9BEAFC11-2F9A-4CEA-8D3D-83F707038498}"/>
    <cellStyle name="Separador de milhares 3 3" xfId="449" xr:uid="{3DCA3106-94A4-4D17-88A6-189F63680517}"/>
    <cellStyle name="Separador de milhares 3 3 10" xfId="14843" xr:uid="{31F35C76-C423-468E-BD77-8AFD75BD5B82}"/>
    <cellStyle name="Separador de milhares 3 3 11" xfId="17118" xr:uid="{B0623F89-ADFC-49FC-A123-89BBB9AF810A}"/>
    <cellStyle name="Separador de milhares 3 3 12" xfId="19393" xr:uid="{0FFB3CC8-6EB1-4570-AAB0-58DB69B12BE3}"/>
    <cellStyle name="Separador de milhares 3 3 13" xfId="21664" xr:uid="{0A27DCC2-AB28-497C-A820-16DC50AFE600}"/>
    <cellStyle name="Separador de milhares 3 3 14" xfId="24478" xr:uid="{3D7C0CF0-AF03-432E-941F-AEC1B44C6A11}"/>
    <cellStyle name="Separador de milhares 3 3 15" xfId="31064" xr:uid="{BA9A73CC-73A0-4DDA-8BB9-AA5986E3FAF1}"/>
    <cellStyle name="Separador de milhares 3 3 16" xfId="33376" xr:uid="{525B5A43-8518-453D-964A-0B48ACCD5A12}"/>
    <cellStyle name="Separador de milhares 3 3 17" xfId="931" xr:uid="{47FA6F29-3543-44C5-83D2-105F84B79813}"/>
    <cellStyle name="Separador de milhares 3 3 18" xfId="39836" xr:uid="{7AC3C82B-D23E-472A-BF51-F6C316D8A5F4}"/>
    <cellStyle name="Separador de milhares 3 3 19" xfId="40282" xr:uid="{C443981B-806C-4BE8-8EA3-933E9D872D48}"/>
    <cellStyle name="Separador de milhares 3 3 2" xfId="685" xr:uid="{C73FD3A1-5208-4650-AA3F-3BBC9948582E}"/>
    <cellStyle name="Separador de milhares 3 3 2 10" xfId="19663" xr:uid="{7AC330A4-9002-4D8C-866A-57F033BB553F}"/>
    <cellStyle name="Separador de milhares 3 3 2 11" xfId="21898" xr:uid="{6DE82E75-FACC-49EC-81E0-C869332288E6}"/>
    <cellStyle name="Separador de milhares 3 3 2 12" xfId="26236" xr:uid="{42F10F49-7CCF-457C-A257-C55C92ABFF29}"/>
    <cellStyle name="Separador de milhares 3 3 2 13" xfId="31298" xr:uid="{D46F647C-162F-470A-8091-15CDFCD44C4B}"/>
    <cellStyle name="Separador de milhares 3 3 2 14" xfId="33612" xr:uid="{6CB5AD90-09E3-4582-AA32-8018BB919373}"/>
    <cellStyle name="Separador de milhares 3 3 2 15" xfId="1184" xr:uid="{04DD3F44-8034-4B35-A6B5-3FC501E68F0E}"/>
    <cellStyle name="Separador de milhares 3 3 2 16" xfId="40055" xr:uid="{B0B5120F-0C1D-4BCA-B95A-1AAD044D84E3}"/>
    <cellStyle name="Separador de milhares 3 3 2 17" xfId="40501" xr:uid="{261F395B-211A-425E-BC17-5C61DAD3632C}"/>
    <cellStyle name="Separador de milhares 3 3 2 18" xfId="40952" xr:uid="{C6F6D554-3DAA-4501-A598-5C07972E982D}"/>
    <cellStyle name="Separador de milhares 3 3 2 19" xfId="42870" xr:uid="{2D71D963-F26B-4A37-845D-02B2A0D78D56}"/>
    <cellStyle name="Separador de milhares 3 3 2 2" xfId="2036" xr:uid="{2D815DEE-F61B-4585-86D9-77BF73D23CF3}"/>
    <cellStyle name="Separador de milhares 3 3 2 2 10" xfId="29937" xr:uid="{57544BE7-BBE7-4BC9-903B-4CCBD5826CA1}"/>
    <cellStyle name="Separador de milhares 3 3 2 2 11" xfId="31741" xr:uid="{D5AF8DD9-4D4C-4C19-98AB-269BDDED557A}"/>
    <cellStyle name="Separador de milhares 3 3 2 2 12" xfId="35002" xr:uid="{3D7D5084-7F4C-49F8-9E20-B2C25FE6D68E}"/>
    <cellStyle name="Separador de milhares 3 3 2 2 13" xfId="41612" xr:uid="{1504C5F6-5D01-49C2-8474-A2218E233D1E}"/>
    <cellStyle name="Separador de milhares 3 3 2 2 14" xfId="43530" xr:uid="{37E5BEBB-BB55-467B-BDA6-8CEA4618D820}"/>
    <cellStyle name="Separador de milhares 3 3 2 2 2" xfId="4877" xr:uid="{2A07489C-B3DF-4C8E-BCCC-6AFAF7C205E3}"/>
    <cellStyle name="Separador de milhares 3 3 2 2 2 2" xfId="9740" xr:uid="{B8E5BCE1-65F8-406A-80DF-2B38732F8EBF}"/>
    <cellStyle name="Separador de milhares 3 3 2 2 2 3" xfId="23226" xr:uid="{C312BA12-E129-4AAA-85EC-A8D475322B88}"/>
    <cellStyle name="Separador de milhares 3 3 2 2 2 4" xfId="32622" xr:uid="{E63500DB-43AC-42D0-9349-D28390358042}"/>
    <cellStyle name="Separador de milhares 3 3 2 2 3" xfId="11071" xr:uid="{1D4C24DF-C485-42FE-A0CF-0886777ECD30}"/>
    <cellStyle name="Separador de milhares 3 3 2 2 4" xfId="13399" xr:uid="{9870A418-14D2-47B3-9AD9-7B55E28D32EE}"/>
    <cellStyle name="Separador de milhares 3 3 2 2 5" xfId="7818" xr:uid="{093386CE-50FF-4584-87CE-84CB265E29B5}"/>
    <cellStyle name="Separador de milhares 3 3 2 2 6" xfId="15967" xr:uid="{9B3D6137-EE3A-4641-8BE5-C1DA0B99D434}"/>
    <cellStyle name="Separador de milhares 3 3 2 2 7" xfId="18242" xr:uid="{61749ABE-FDF8-4265-BC4E-61E4D6526CAE}"/>
    <cellStyle name="Separador de milhares 3 3 2 2 8" xfId="20517" xr:uid="{1D828706-F4C8-4B58-9174-8E17E60EA5BF}"/>
    <cellStyle name="Separador de milhares 3 3 2 2 9" xfId="22345" xr:uid="{87C62D9C-484B-4F29-98C9-2D045D15CFB5}"/>
    <cellStyle name="Separador de milhares 3 3 2 3" xfId="2851" xr:uid="{78BED7FF-EAE5-4DE3-9BD5-A3C9B0A0492B}"/>
    <cellStyle name="Separador de milhares 3 3 2 3 10" xfId="30738" xr:uid="{44497144-0196-43BF-8E25-30899424F35F}"/>
    <cellStyle name="Separador de milhares 3 3 2 3 11" xfId="32179" xr:uid="{9D069B13-7BD0-48DC-A454-60DC3EA49C6B}"/>
    <cellStyle name="Separador de milhares 3 3 2 3 12" xfId="35817" xr:uid="{2E780519-BC2F-4F93-B0A1-54E57D55C8FB}"/>
    <cellStyle name="Separador de milhares 3 3 2 3 13" xfId="42271" xr:uid="{2587FA59-8F3A-4726-A60E-F0AAA511D485}"/>
    <cellStyle name="Separador de milhares 3 3 2 3 14" xfId="44189" xr:uid="{C0F6A2FB-BF4C-4A92-98E5-6AA8C42524B4}"/>
    <cellStyle name="Separador de milhares 3 3 2 3 2" xfId="5692" xr:uid="{22AB4324-48BA-459E-9878-837A0A618C25}"/>
    <cellStyle name="Separador de milhares 3 3 2 3 2 2" xfId="10399" xr:uid="{644B98CE-CD4A-44B8-B621-D2BCA30D5A8F}"/>
    <cellStyle name="Separador de milhares 3 3 2 3 3" xfId="11730" xr:uid="{A747AFF5-90CB-485D-AAC5-90026927CEF0}"/>
    <cellStyle name="Separador de milhares 3 3 2 3 4" xfId="14058" xr:uid="{A569BE2E-DEDC-42A5-9576-CC3491495790}"/>
    <cellStyle name="Separador de milhares 3 3 2 3 5" xfId="8633" xr:uid="{FDA7A610-47E3-4750-BED0-69A138E0101B}"/>
    <cellStyle name="Separador de milhares 3 3 2 3 6" xfId="16782" xr:uid="{D03BE272-6C18-45FF-8021-20F00FC9D2A1}"/>
    <cellStyle name="Separador de milhares 3 3 2 3 7" xfId="19057" xr:uid="{23E81A6C-8018-4766-ADF2-2C56021E3000}"/>
    <cellStyle name="Separador de milhares 3 3 2 3 8" xfId="21332" xr:uid="{5CE2B10B-0CD3-4F7C-B6A8-7DAE885ADBC9}"/>
    <cellStyle name="Separador de milhares 3 3 2 3 9" xfId="22783" xr:uid="{E85AD8EF-6BF9-47B9-9856-A0B4F0B5F41B}"/>
    <cellStyle name="Separador de milhares 3 3 2 4" xfId="3416" xr:uid="{B99CFB07-2A8D-4312-ABA7-B55EBA33C73C}"/>
    <cellStyle name="Separador de milhares 3 3 2 4 2" xfId="12295" xr:uid="{642D8FDF-A938-451E-B096-73EB6A96F367}"/>
    <cellStyle name="Separador de milhares 3 3 2 4 3" xfId="14505" xr:uid="{6A0ABAF2-57FE-4E14-BE80-E173CA0A11C4}"/>
    <cellStyle name="Separador de milhares 3 3 2 4 4" xfId="7004" xr:uid="{656D8FF0-9E43-4326-898E-4B4DDD7C152C}"/>
    <cellStyle name="Separador de milhares 3 3 2 4 5" xfId="29097" xr:uid="{0CEB6F48-EF57-4C96-9A28-07C77D11FD2A}"/>
    <cellStyle name="Separador de milhares 3 3 2 4 6" xfId="39339" xr:uid="{87DC5F3D-CD24-4E1B-9F3C-CBA3C6C9A059}"/>
    <cellStyle name="Separador de milhares 3 3 2 5" xfId="4023" xr:uid="{5FD21F0E-A9AC-4383-9FBA-09BCC646B174}"/>
    <cellStyle name="Separador de milhares 3 3 2 5 2" xfId="9080" xr:uid="{B782AED4-0E5C-4641-8C22-C79635C25545}"/>
    <cellStyle name="Separador de milhares 3 3 2 6" xfId="6268" xr:uid="{C1B08623-A791-428F-BE7E-6A8C0ECC6407}"/>
    <cellStyle name="Separador de milhares 3 3 2 7" xfId="12741" xr:uid="{FE10DBDE-29B3-4CAB-9CA0-10D47FF18768}"/>
    <cellStyle name="Separador de milhares 3 3 2 8" xfId="15113" xr:uid="{47F3EEA1-B322-4B06-B9AB-1E3A0AEC75EC}"/>
    <cellStyle name="Separador de milhares 3 3 2 9" xfId="17388" xr:uid="{16327E67-3D9B-41CE-BC88-90BD665C1887}"/>
    <cellStyle name="Separador de milhares 3 3 20" xfId="40735" xr:uid="{0CF584AC-12B4-4833-9CDD-94C0E9022CDC}"/>
    <cellStyle name="Separador de milhares 3 3 21" xfId="42653" xr:uid="{C1B9EE26-3EE7-4833-90BA-97C21B3EB01E}"/>
    <cellStyle name="Separador de milhares 3 3 3" xfId="1439" xr:uid="{969F266F-0042-4F41-94EC-E516F72A4378}"/>
    <cellStyle name="Separador de milhares 3 3 3 10" xfId="19918" xr:uid="{FF28D7E5-EA0E-46CF-B71F-7BF3581F3426}"/>
    <cellStyle name="Separador de milhares 3 3 3 11" xfId="22126" xr:uid="{2B0035A1-1A0E-4EA4-BA01-CE215E116EC3}"/>
    <cellStyle name="Separador de milhares 3 3 3 12" xfId="29352" xr:uid="{A7D509AE-474B-4CAF-8F98-A2AB6136AFC7}"/>
    <cellStyle name="Separador de milhares 3 3 3 13" xfId="31522" xr:uid="{40822F80-9223-4CF3-BB50-5A9A8C79A873}"/>
    <cellStyle name="Separador de milhares 3 3 3 14" xfId="34404" xr:uid="{86EC9EAB-CB99-420F-B4E5-B5B2F808BDC5}"/>
    <cellStyle name="Separador de milhares 3 3 3 15" xfId="41169" xr:uid="{7F64FA7A-97A8-4AA0-A45E-4B7DC49C7559}"/>
    <cellStyle name="Separador de milhares 3 3 3 16" xfId="43087" xr:uid="{321164C4-4850-4AB9-9BFC-0B5E1AAD4820}"/>
    <cellStyle name="Separador de milhares 3 3 3 2" xfId="2291" xr:uid="{0C615DA8-ABDC-486E-9DDA-72A53007B05D}"/>
    <cellStyle name="Separador de milhares 3 3 3 2 10" xfId="30192" xr:uid="{E09E0A19-719C-4E1E-906B-A6003A114388}"/>
    <cellStyle name="Separador de milhares 3 3 3 2 11" xfId="32403" xr:uid="{99CBD612-2536-46C3-B91F-FAD1F82D7650}"/>
    <cellStyle name="Separador de milhares 3 3 3 2 12" xfId="35257" xr:uid="{78C788B8-41AF-4ACF-AAF0-5EB739B003B5}"/>
    <cellStyle name="Separador de milhares 3 3 3 2 13" xfId="41829" xr:uid="{B978DCBD-760B-4B11-875B-2CB4FC02E7B0}"/>
    <cellStyle name="Separador de milhares 3 3 3 2 14" xfId="43747" xr:uid="{49B16A28-7C79-477D-B278-B1252BFB7A43}"/>
    <cellStyle name="Separador de milhares 3 3 3 2 2" xfId="5132" xr:uid="{C7666338-1F28-4DDA-B32E-A9BF3D229280}"/>
    <cellStyle name="Separador de milhares 3 3 3 2 2 2" xfId="9957" xr:uid="{4A29DD39-D63C-474B-BB1A-0804132D9ABE}"/>
    <cellStyle name="Separador de milhares 3 3 3 2 3" xfId="11288" xr:uid="{760CA0D4-261B-4329-A2AD-043365572229}"/>
    <cellStyle name="Separador de milhares 3 3 3 2 4" xfId="13616" xr:uid="{EF8E0BF4-1795-4E34-BF98-D978CBCB26CB}"/>
    <cellStyle name="Separador de milhares 3 3 3 2 5" xfId="8073" xr:uid="{09CAF92F-6EB4-4F0D-AEF8-3C049DA6278E}"/>
    <cellStyle name="Separador de milhares 3 3 3 2 6" xfId="16222" xr:uid="{FC1B8FF7-924D-4C8C-AA60-476BF3B32636}"/>
    <cellStyle name="Separador de milhares 3 3 3 2 7" xfId="18497" xr:uid="{DADF7C4F-3646-4723-8A39-97AFF42C02C8}"/>
    <cellStyle name="Separador de milhares 3 3 3 2 8" xfId="20772" xr:uid="{73F48B05-B401-4CA9-AAB4-E614C0605339}"/>
    <cellStyle name="Separador de milhares 3 3 3 2 9" xfId="23007" xr:uid="{9FFC8A33-AB4B-4F58-9488-2CDAE561DDEC}"/>
    <cellStyle name="Separador de milhares 3 3 3 3" xfId="4278" xr:uid="{6EC9086F-D3B1-4B3A-A22F-F6B2CC2D7498}"/>
    <cellStyle name="Separador de milhares 3 3 3 3 2" xfId="7221" xr:uid="{2055CFCA-4BBF-47FD-9594-A0AE056BDA19}"/>
    <cellStyle name="Separador de milhares 3 3 3 4" xfId="9297" xr:uid="{C89A291C-43BA-421D-AEF6-B56DD074B770}"/>
    <cellStyle name="Separador de milhares 3 3 3 5" xfId="10628" xr:uid="{37A1CDCE-4050-40FB-BF22-5F9FD34E201B}"/>
    <cellStyle name="Separador de milhares 3 3 3 6" xfId="12958" xr:uid="{DEBAE468-93D5-41B2-8762-D4D2D90BA7CC}"/>
    <cellStyle name="Separador de milhares 3 3 3 7" xfId="6551" xr:uid="{EB2ED65A-5D21-43D5-8172-93CB807A63E2}"/>
    <cellStyle name="Separador de milhares 3 3 3 8" xfId="15368" xr:uid="{C0BB23FB-15EA-42B4-819C-8FF31D736E3F}"/>
    <cellStyle name="Separador de milhares 3 3 3 9" xfId="17643" xr:uid="{8AFE2111-76CC-4E3A-AF82-E45D70C0D4D8}"/>
    <cellStyle name="Separador de milhares 3 3 4" xfId="1766" xr:uid="{A2DCF3B1-EF5B-49DA-942A-42D54CEBBB7E}"/>
    <cellStyle name="Separador de milhares 3 3 4 10" xfId="29670" xr:uid="{E53692D9-4D62-4B9D-A5E8-E892ECC65397}"/>
    <cellStyle name="Separador de milhares 3 3 4 11" xfId="31960" xr:uid="{44903E6F-2626-4A71-BF55-389EA27EF6E8}"/>
    <cellStyle name="Separador de milhares 3 3 4 12" xfId="34732" xr:uid="{B24E8DA4-5E2E-44C0-8D84-2F41FEA973B0}"/>
    <cellStyle name="Separador de milhares 3 3 4 13" xfId="41395" xr:uid="{C8F477FE-35D9-4C56-B74E-3AD122217864}"/>
    <cellStyle name="Separador de milhares 3 3 4 14" xfId="43313" xr:uid="{FD5995DA-0447-436C-9663-0EA1825FDD57}"/>
    <cellStyle name="Separador de milhares 3 3 4 2" xfId="4607" xr:uid="{6F6843DB-84E1-4DB4-923E-776651A787C7}"/>
    <cellStyle name="Separador de milhares 3 3 4 2 2" xfId="9523" xr:uid="{1FEFBFCC-1DA9-4A56-BCB1-07AF5E45FA4A}"/>
    <cellStyle name="Separador de milhares 3 3 4 3" xfId="10854" xr:uid="{65E72090-423B-418B-B932-67779E8E67C3}"/>
    <cellStyle name="Separador de milhares 3 3 4 4" xfId="13182" xr:uid="{6630BD9C-EE2C-4458-AB9A-05001EF4182D}"/>
    <cellStyle name="Separador de milhares 3 3 4 5" xfId="7548" xr:uid="{C41F092F-A759-4552-B005-8847791916BB}"/>
    <cellStyle name="Separador de milhares 3 3 4 6" xfId="15697" xr:uid="{624FC8AA-D4DA-4E89-8327-5B3CDBB54699}"/>
    <cellStyle name="Separador de milhares 3 3 4 7" xfId="17972" xr:uid="{6AC9D216-651E-4DFD-9C97-7DEDC7825143}"/>
    <cellStyle name="Separador de milhares 3 3 4 8" xfId="20247" xr:uid="{6558CE70-D5A8-465E-976E-C3EA0DBE7260}"/>
    <cellStyle name="Separador de milhares 3 3 4 9" xfId="22564" xr:uid="{7818D757-1F88-4A23-AEDB-8D676A34629E}"/>
    <cellStyle name="Separador de milhares 3 3 5" xfId="2617" xr:uid="{6DF466AB-61F9-40CE-810D-C11DD46C8230}"/>
    <cellStyle name="Separador de milhares 3 3 5 10" xfId="30507" xr:uid="{BF4811CA-9102-4623-B017-EBA90AE562E5}"/>
    <cellStyle name="Separador de milhares 3 3 5 11" xfId="35583" xr:uid="{D4F7DAF8-B722-4705-85CA-002E6169931D}"/>
    <cellStyle name="Separador de milhares 3 3 5 12" xfId="42052" xr:uid="{785CCD53-8EDC-4A29-B38B-826D2DE69C00}"/>
    <cellStyle name="Separador de milhares 3 3 5 13" xfId="43970" xr:uid="{022060D3-972B-4044-A50F-A4BE4D65A767}"/>
    <cellStyle name="Separador de milhares 3 3 5 2" xfId="5458" xr:uid="{1A099F3F-27C0-486D-B372-3E3FFD278665}"/>
    <cellStyle name="Separador de milhares 3 3 5 2 2" xfId="10180" xr:uid="{1F853F87-9CDC-4C6E-9CA2-98A0B654F2D3}"/>
    <cellStyle name="Separador de milhares 3 3 5 3" xfId="11511" xr:uid="{D6768EC0-1FBB-487E-BBFE-267A80F791AC}"/>
    <cellStyle name="Separador de milhares 3 3 5 4" xfId="13839" xr:uid="{7EA9BB17-0977-404D-BCA3-6056619B2B2F}"/>
    <cellStyle name="Separador de milhares 3 3 5 5" xfId="8399" xr:uid="{F58D81D6-19C2-4733-926C-7A21C8E59A2A}"/>
    <cellStyle name="Separador de milhares 3 3 5 6" xfId="16548" xr:uid="{CADB9F45-DF02-4B2B-8A1B-01B90D8D6A16}"/>
    <cellStyle name="Separador de milhares 3 3 5 7" xfId="18823" xr:uid="{5DE2E8DF-2EEB-4B65-B08C-BD160FC4DDAB}"/>
    <cellStyle name="Separador de milhares 3 3 5 8" xfId="21098" xr:uid="{931D83B8-008B-4764-9A94-70AD5FC65A36}"/>
    <cellStyle name="Separador de milhares 3 3 5 9" xfId="23545" xr:uid="{4EE89972-D08A-4583-976C-04BBBDE06D71}"/>
    <cellStyle name="Separador de milhares 3 3 6" xfId="3182" xr:uid="{24ABDC97-F0D6-4017-B3DE-282630F6486E}"/>
    <cellStyle name="Separador de milhares 3 3 6 2" xfId="12061" xr:uid="{CDDC71CB-C359-4744-920F-86144A833E50}"/>
    <cellStyle name="Separador de milhares 3 3 6 3" xfId="14286" xr:uid="{62DD1B82-E0B0-44A7-BA0A-C68DC5BD89C1}"/>
    <cellStyle name="Separador de milhares 3 3 6 4" xfId="6787" xr:uid="{ADA30297-63E5-4452-A836-D5406C2A4587}"/>
    <cellStyle name="Separador de milhares 3 3 6 5" xfId="28828" xr:uid="{C4062B50-28BD-4B44-BA0A-D38CCFC85B71}"/>
    <cellStyle name="Separador de milhares 3 3 6 6" xfId="39224" xr:uid="{CABB47AD-BC9A-4B61-9098-901E4781FE2D}"/>
    <cellStyle name="Separador de milhares 3 3 7" xfId="3753" xr:uid="{84C2ECB4-0D8B-42C0-9116-935706E97644}"/>
    <cellStyle name="Separador de milhares 3 3 7 2" xfId="8863" xr:uid="{5ECE31AA-F9D6-41FB-8C00-871DB9081D49}"/>
    <cellStyle name="Separador de milhares 3 3 8" xfId="6034" xr:uid="{099BB455-F931-407E-88BC-19F01E08EE27}"/>
    <cellStyle name="Separador de milhares 3 3 9" xfId="12524" xr:uid="{DA7992AD-38CD-40C4-B55C-6903DA0A159D}"/>
    <cellStyle name="Separador de milhares 3 4" xfId="480" xr:uid="{4680433B-02CA-4A6C-93BC-F1448B06DE0D}"/>
    <cellStyle name="Separador de milhares 3 4 10" xfId="14874" xr:uid="{9B73B837-6EA0-4604-A964-FE956714CE72}"/>
    <cellStyle name="Separador de milhares 3 4 11" xfId="17149" xr:uid="{95AA412E-EF1F-4B77-8AE5-31A78658E7E5}"/>
    <cellStyle name="Separador de milhares 3 4 12" xfId="19424" xr:uid="{552310D4-0F95-4A33-B867-DAAFAD68CAF4}"/>
    <cellStyle name="Separador de milhares 3 4 13" xfId="21695" xr:uid="{ED60EA56-1D26-4330-A73A-D789FC9A4A4C}"/>
    <cellStyle name="Separador de milhares 3 4 14" xfId="24479" xr:uid="{082C1E23-03AC-4090-8057-2444AAE79537}"/>
    <cellStyle name="Separador de milhares 3 4 15" xfId="31095" xr:uid="{945AA55B-6411-4E78-89D8-94EEDB06C5DA}"/>
    <cellStyle name="Separador de milhares 3 4 16" xfId="33407" xr:uid="{CBC66239-06F9-4D20-9189-D144673B492A}"/>
    <cellStyle name="Separador de milhares 3 4 17" xfId="949" xr:uid="{C9056514-8D69-4714-9595-35DC3258C1E6}"/>
    <cellStyle name="Separador de milhares 3 4 18" xfId="39854" xr:uid="{C9AB3463-7C0C-4B66-B60C-AAC4ED64DDF3}"/>
    <cellStyle name="Separador de milhares 3 4 19" xfId="40300" xr:uid="{E6A0CA32-FA06-413D-9F96-7DA96A4570AC}"/>
    <cellStyle name="Separador de milhares 3 4 2" xfId="703" xr:uid="{A19597DB-1F66-41D8-92F2-1A4B3192095C}"/>
    <cellStyle name="Separador de milhares 3 4 2 10" xfId="19681" xr:uid="{9F8D6AEB-E9A1-49D0-BF65-3FC1529706A4}"/>
    <cellStyle name="Separador de milhares 3 4 2 11" xfId="21916" xr:uid="{D8608CC7-96C3-4A8F-BCFC-54B0BAA1B774}"/>
    <cellStyle name="Separador de milhares 3 4 2 12" xfId="29115" xr:uid="{D22D2FE1-F79B-4DD5-ADBF-A5AFC1BAFB7E}"/>
    <cellStyle name="Separador de milhares 3 4 2 13" xfId="31316" xr:uid="{AD3797A1-B503-4569-8B56-AC53FE128A23}"/>
    <cellStyle name="Separador de milhares 3 4 2 14" xfId="33630" xr:uid="{DFAD6803-0067-4F1C-9B21-CA91A284C73C}"/>
    <cellStyle name="Separador de milhares 3 4 2 15" xfId="1202" xr:uid="{14F44428-7C21-48EE-A51F-33CAF97A1232}"/>
    <cellStyle name="Separador de milhares 3 4 2 16" xfId="40073" xr:uid="{3CC3190C-D4D6-49BB-B5D8-2CBB99BD1786}"/>
    <cellStyle name="Separador de milhares 3 4 2 17" xfId="40519" xr:uid="{950E4CBC-E3AD-4363-AF30-EB8852C38F46}"/>
    <cellStyle name="Separador de milhares 3 4 2 18" xfId="40970" xr:uid="{C70D3B5E-C775-4FDE-A069-5500B7D14A18}"/>
    <cellStyle name="Separador de milhares 3 4 2 19" xfId="42888" xr:uid="{04111363-31A9-4371-8A15-BA6EFC649316}"/>
    <cellStyle name="Separador de milhares 3 4 2 2" xfId="2054" xr:uid="{ED203FB7-1938-4A82-994E-29028711542E}"/>
    <cellStyle name="Separador de milhares 3 4 2 2 10" xfId="29955" xr:uid="{F44A2AD0-64C5-4F70-B515-28B572ADDE57}"/>
    <cellStyle name="Separador de milhares 3 4 2 2 11" xfId="31759" xr:uid="{6E1E2188-42A3-42CE-84E7-8FD2B7F9034A}"/>
    <cellStyle name="Separador de milhares 3 4 2 2 12" xfId="35020" xr:uid="{9901AA17-2A40-48A0-8085-D0EF50776B06}"/>
    <cellStyle name="Separador de milhares 3 4 2 2 13" xfId="41630" xr:uid="{95474235-94A2-400E-85C6-EF0CB7A7E64F}"/>
    <cellStyle name="Separador de milhares 3 4 2 2 14" xfId="43548" xr:uid="{5DC89EB8-9C77-4CA7-9F29-1EECA247E560}"/>
    <cellStyle name="Separador de milhares 3 4 2 2 2" xfId="4895" xr:uid="{19FFBFFB-FF8C-4F90-86CD-91B499D64657}"/>
    <cellStyle name="Separador de milhares 3 4 2 2 2 2" xfId="9758" xr:uid="{63DDD6D4-EEFD-4AB1-AB15-6E9AC0A60C2F}"/>
    <cellStyle name="Separador de milhares 3 4 2 2 2 3" xfId="23244" xr:uid="{9E50F942-383C-4129-BB36-24D7D55C3CA4}"/>
    <cellStyle name="Separador de milhares 3 4 2 2 2 4" xfId="32640" xr:uid="{D99164CD-D548-4927-B9B0-0F1A5946D625}"/>
    <cellStyle name="Separador de milhares 3 4 2 2 3" xfId="11089" xr:uid="{F9C40D55-7F75-43DA-9A0B-9D589371C77D}"/>
    <cellStyle name="Separador de milhares 3 4 2 2 4" xfId="13417" xr:uid="{2CB5E567-BB8B-44D9-8EE9-95788F1A4CB4}"/>
    <cellStyle name="Separador de milhares 3 4 2 2 5" xfId="7836" xr:uid="{A4ED4621-98A0-4DF3-BABB-5F856BD043C7}"/>
    <cellStyle name="Separador de milhares 3 4 2 2 6" xfId="15985" xr:uid="{EE73E6A9-F742-444C-B81C-D9A99822B00E}"/>
    <cellStyle name="Separador de milhares 3 4 2 2 7" xfId="18260" xr:uid="{3F2E0FC4-978A-4D03-B210-44D332F9828B}"/>
    <cellStyle name="Separador de milhares 3 4 2 2 8" xfId="20535" xr:uid="{E075BAC8-7B9A-4052-9A75-194F22C9612F}"/>
    <cellStyle name="Separador de milhares 3 4 2 2 9" xfId="22363" xr:uid="{FB8E0486-EEDA-45BE-AD76-8BFD5BF70544}"/>
    <cellStyle name="Separador de milhares 3 4 2 3" xfId="2869" xr:uid="{43D5414C-54A0-47D1-BA5C-E12E617C86F7}"/>
    <cellStyle name="Separador de milhares 3 4 2 3 10" xfId="30756" xr:uid="{2AC5DEE8-EB1F-41B8-91BB-DD5405C5C4CC}"/>
    <cellStyle name="Separador de milhares 3 4 2 3 11" xfId="32197" xr:uid="{BC6E4B4D-E469-41A6-AF30-FA559A169BD4}"/>
    <cellStyle name="Separador de milhares 3 4 2 3 12" xfId="35835" xr:uid="{A334F06C-3FE1-47DD-B193-391E41691F3A}"/>
    <cellStyle name="Separador de milhares 3 4 2 3 13" xfId="42289" xr:uid="{9BF585AA-33F4-4E3E-9779-DC4021CEF2C9}"/>
    <cellStyle name="Separador de milhares 3 4 2 3 14" xfId="44207" xr:uid="{986E2555-082E-44E9-8297-8C3C4600F5CF}"/>
    <cellStyle name="Separador de milhares 3 4 2 3 2" xfId="5710" xr:uid="{3361442E-C6DD-410A-A20B-28E891D59832}"/>
    <cellStyle name="Separador de milhares 3 4 2 3 2 2" xfId="10417" xr:uid="{2B8C4A25-DE7E-4140-B9A5-3FB22D148237}"/>
    <cellStyle name="Separador de milhares 3 4 2 3 3" xfId="11748" xr:uid="{891DCFEE-0B38-48E3-957F-F75EFEB01ADD}"/>
    <cellStyle name="Separador de milhares 3 4 2 3 4" xfId="14076" xr:uid="{174F4BFA-8115-4209-A7C8-110854DD821E}"/>
    <cellStyle name="Separador de milhares 3 4 2 3 5" xfId="8651" xr:uid="{37EACE9B-F468-4BBF-912F-1A5F51B7C38D}"/>
    <cellStyle name="Separador de milhares 3 4 2 3 6" xfId="16800" xr:uid="{80DEBA7E-6897-4E49-A808-A5A90D9C8E1E}"/>
    <cellStyle name="Separador de milhares 3 4 2 3 7" xfId="19075" xr:uid="{D43D75CE-97DB-4043-904F-2F8448A699E3}"/>
    <cellStyle name="Separador de milhares 3 4 2 3 8" xfId="21350" xr:uid="{57B671CB-8CCA-4CCF-B460-489CC021706A}"/>
    <cellStyle name="Separador de milhares 3 4 2 3 9" xfId="22801" xr:uid="{B1561157-E7EE-4066-92BA-BAF576BA0BD0}"/>
    <cellStyle name="Separador de milhares 3 4 2 4" xfId="3434" xr:uid="{0ED31D4C-F803-425B-858E-0AF2420C2990}"/>
    <cellStyle name="Separador de milhares 3 4 2 4 2" xfId="12313" xr:uid="{F685AC1C-DB6B-467B-B2B0-29E00917F2BB}"/>
    <cellStyle name="Separador de milhares 3 4 2 4 3" xfId="14523" xr:uid="{93F8D66A-A53A-454C-BBFC-C552E9F11628}"/>
    <cellStyle name="Separador de milhares 3 4 2 4 4" xfId="7022" xr:uid="{5CF8C23F-1D56-4B99-86A7-57CC6E53C195}"/>
    <cellStyle name="Separador de milhares 3 4 2 5" xfId="4041" xr:uid="{306CD5CB-B434-48C6-B25A-47A3F18FADF5}"/>
    <cellStyle name="Separador de milhares 3 4 2 5 2" xfId="9098" xr:uid="{C6A69E52-733E-4AA7-89B6-79D1ED33B4E1}"/>
    <cellStyle name="Separador de milhares 3 4 2 6" xfId="6286" xr:uid="{8D833E4C-5A7B-46F8-BFA1-72FCAEC03132}"/>
    <cellStyle name="Separador de milhares 3 4 2 7" xfId="12759" xr:uid="{6831DB0F-8A2A-4423-8380-621E3455F493}"/>
    <cellStyle name="Separador de milhares 3 4 2 8" xfId="15131" xr:uid="{07F31C6F-ACA9-4549-B1EA-091B86D50DE5}"/>
    <cellStyle name="Separador de milhares 3 4 2 9" xfId="17406" xr:uid="{E555CE30-D14E-4BA0-8B8F-69C3229D42F9}"/>
    <cellStyle name="Separador de milhares 3 4 20" xfId="40753" xr:uid="{DE39A7F1-05F0-4841-B1A1-FA6C8A1F3DEF}"/>
    <cellStyle name="Separador de milhares 3 4 21" xfId="42366" xr:uid="{667CD411-5214-4C70-9870-6E4F281B7393}"/>
    <cellStyle name="Separador de milhares 3 4 22" xfId="42671" xr:uid="{3C0F0BB6-76CF-4E6C-A562-F75985EEB536}"/>
    <cellStyle name="Separador de milhares 3 4 3" xfId="1457" xr:uid="{6AFD882E-EF09-4494-A4A8-3F0DB8DFF444}"/>
    <cellStyle name="Separador de milhares 3 4 3 10" xfId="19936" xr:uid="{41AD48AA-8D40-4AFF-999D-6014D9D888F9}"/>
    <cellStyle name="Separador de milhares 3 4 3 11" xfId="22144" xr:uid="{90EFF3FD-3995-4C71-B7AE-6D1A88D67789}"/>
    <cellStyle name="Separador de milhares 3 4 3 12" xfId="29370" xr:uid="{51B01C64-8E11-46C7-B674-B94E8761DE2F}"/>
    <cellStyle name="Separador de milhares 3 4 3 13" xfId="31540" xr:uid="{92CA3706-030A-4F20-8B0F-69BB740DBEFB}"/>
    <cellStyle name="Separador de milhares 3 4 3 14" xfId="34422" xr:uid="{CE4EAAD0-6FD8-4228-AD9A-30C7112ABE9B}"/>
    <cellStyle name="Separador de milhares 3 4 3 15" xfId="41187" xr:uid="{9EB0EE05-EF7A-429A-8692-F1FD1ADD314B}"/>
    <cellStyle name="Separador de milhares 3 4 3 16" xfId="43105" xr:uid="{A46A2D83-85B2-468D-A86F-C30336997EA9}"/>
    <cellStyle name="Separador de milhares 3 4 3 2" xfId="2309" xr:uid="{62A702AC-8430-41F9-A675-24FC55ACAAA9}"/>
    <cellStyle name="Separador de milhares 3 4 3 2 10" xfId="30210" xr:uid="{1EE78D76-F8FA-430E-BB45-797B512AAD87}"/>
    <cellStyle name="Separador de milhares 3 4 3 2 11" xfId="32421" xr:uid="{60470421-9B8B-47D1-AC03-0DEE83838343}"/>
    <cellStyle name="Separador de milhares 3 4 3 2 12" xfId="35275" xr:uid="{2E97E6A6-0555-4E1F-A83D-6C1EE7AD685F}"/>
    <cellStyle name="Separador de milhares 3 4 3 2 13" xfId="41847" xr:uid="{262A1E2A-A9B1-402E-A75B-A7B87F26CB2E}"/>
    <cellStyle name="Separador de milhares 3 4 3 2 14" xfId="43765" xr:uid="{B7F40C75-52B9-49DB-9B13-0EA6790A58FC}"/>
    <cellStyle name="Separador de milhares 3 4 3 2 2" xfId="5150" xr:uid="{6C3CA56F-BD60-4394-8201-B8F289E4116A}"/>
    <cellStyle name="Separador de milhares 3 4 3 2 2 2" xfId="9975" xr:uid="{44E56D5A-3987-4E14-84E1-A7D9264F8202}"/>
    <cellStyle name="Separador de milhares 3 4 3 2 3" xfId="11306" xr:uid="{95092FAD-2DF5-47A8-95CE-A2F720496845}"/>
    <cellStyle name="Separador de milhares 3 4 3 2 4" xfId="13634" xr:uid="{7B1D8932-3B67-42F9-A99A-9698BC4E1A8D}"/>
    <cellStyle name="Separador de milhares 3 4 3 2 5" xfId="8091" xr:uid="{0DD764A0-0AFB-4C4B-81E3-1671EAB00F04}"/>
    <cellStyle name="Separador de milhares 3 4 3 2 6" xfId="16240" xr:uid="{72088207-787B-430B-B424-9C7471F59AD1}"/>
    <cellStyle name="Separador de milhares 3 4 3 2 7" xfId="18515" xr:uid="{3DB36E29-AD53-40FA-9D0C-20D09AE0B392}"/>
    <cellStyle name="Separador de milhares 3 4 3 2 8" xfId="20790" xr:uid="{42E86F56-3FCF-4828-B218-7C4250FCECD4}"/>
    <cellStyle name="Separador de milhares 3 4 3 2 9" xfId="23025" xr:uid="{344925E8-1F64-45E2-BAA6-C5CA70B9A810}"/>
    <cellStyle name="Separador de milhares 3 4 3 3" xfId="4296" xr:uid="{5FF1247D-8331-4786-A71A-193188094A9F}"/>
    <cellStyle name="Separador de milhares 3 4 3 3 2" xfId="7239" xr:uid="{145780CD-0D8D-4535-8D12-5302605C7DC8}"/>
    <cellStyle name="Separador de milhares 3 4 3 4" xfId="9315" xr:uid="{FA90082F-7E3B-49D8-8011-B75B54370F22}"/>
    <cellStyle name="Separador de milhares 3 4 3 5" xfId="10646" xr:uid="{26F32A50-C151-45DF-823B-0032A665A463}"/>
    <cellStyle name="Separador de milhares 3 4 3 6" xfId="12976" xr:uid="{9209E910-B8C7-47AF-A1BF-3D07B5349B23}"/>
    <cellStyle name="Separador de milhares 3 4 3 7" xfId="6569" xr:uid="{CEBEF93C-05FB-4158-A936-A543DE47044D}"/>
    <cellStyle name="Separador de milhares 3 4 3 8" xfId="15386" xr:uid="{3CB89D79-F34E-46A9-B3FE-828CBCA617FB}"/>
    <cellStyle name="Separador de milhares 3 4 3 9" xfId="17661" xr:uid="{1AEE27A0-05A3-4730-9371-D99C704F88D1}"/>
    <cellStyle name="Separador de milhares 3 4 4" xfId="1797" xr:uid="{D3FCD491-763D-41C4-AC4F-6F39468A193A}"/>
    <cellStyle name="Separador de milhares 3 4 4 10" xfId="29700" xr:uid="{3BF22E2C-1DB9-4750-A1FA-4F496F2C56F6}"/>
    <cellStyle name="Separador de milhares 3 4 4 11" xfId="31978" xr:uid="{85C09F3D-E818-44B8-8BA9-C7CB9C3822D6}"/>
    <cellStyle name="Separador de milhares 3 4 4 12" xfId="34763" xr:uid="{7295B451-1945-42FB-9C59-F9CE2F667083}"/>
    <cellStyle name="Separador de milhares 3 4 4 13" xfId="41413" xr:uid="{F6989922-CF94-4F6B-92C6-3567417E1BCF}"/>
    <cellStyle name="Separador de milhares 3 4 4 14" xfId="43331" xr:uid="{9C3A6A37-1F2D-49CC-84D3-ED62C72F159B}"/>
    <cellStyle name="Separador de milhares 3 4 4 2" xfId="4638" xr:uid="{A3F16C6A-9AD6-41C1-A59D-FBB8664BB500}"/>
    <cellStyle name="Separador de milhares 3 4 4 2 2" xfId="9541" xr:uid="{953CABAB-2D26-4F7E-A7DE-8AF63ACC0865}"/>
    <cellStyle name="Separador de milhares 3 4 4 3" xfId="10872" xr:uid="{C891E5EB-7473-43FA-971D-8D2676ECB054}"/>
    <cellStyle name="Separador de milhares 3 4 4 4" xfId="13200" xr:uid="{E2F9AFE7-1737-442E-8EAB-76F11367CE05}"/>
    <cellStyle name="Separador de milhares 3 4 4 5" xfId="7579" xr:uid="{D8F14296-DC2C-4D23-A10C-43732C5DA311}"/>
    <cellStyle name="Separador de milhares 3 4 4 6" xfId="15728" xr:uid="{81B7E812-33FC-45A7-815B-6A70CF068C1E}"/>
    <cellStyle name="Separador de milhares 3 4 4 7" xfId="18003" xr:uid="{D667B3C0-4495-49C8-BFF2-67EDB0D55FEE}"/>
    <cellStyle name="Separador de milhares 3 4 4 8" xfId="20278" xr:uid="{C91219CC-9587-4C97-96C8-A7CA30792F85}"/>
    <cellStyle name="Separador de milhares 3 4 4 9" xfId="22582" xr:uid="{9B292546-E5E8-468F-ACC4-E0AF1DBD218A}"/>
    <cellStyle name="Separador de milhares 3 4 5" xfId="2648" xr:uid="{DF5F4B52-11F0-45EB-9BE0-6A85E02B97E5}"/>
    <cellStyle name="Separador de milhares 3 4 5 10" xfId="30537" xr:uid="{A11A6BF8-86CF-4945-B427-3CBCF4077467}"/>
    <cellStyle name="Separador de milhares 3 4 5 11" xfId="32795" xr:uid="{B215C675-132E-486B-B053-710088CC3325}"/>
    <cellStyle name="Separador de milhares 3 4 5 12" xfId="35614" xr:uid="{25D8F663-6BF6-4A55-938B-6D3B44A75DA5}"/>
    <cellStyle name="Separador de milhares 3 4 5 13" xfId="42070" xr:uid="{1B4EA09D-EDA6-4CC2-BA7A-AD7896F00611}"/>
    <cellStyle name="Separador de milhares 3 4 5 14" xfId="43988" xr:uid="{EE2C2C8A-143C-4193-B1FC-7324EAE250AA}"/>
    <cellStyle name="Separador de milhares 3 4 5 2" xfId="5489" xr:uid="{B1D77E78-F233-411E-B23F-820634A3D0B3}"/>
    <cellStyle name="Separador de milhares 3 4 5 2 2" xfId="10198" xr:uid="{4DD7D8CD-9B41-4FEC-8124-B74947EF9069}"/>
    <cellStyle name="Separador de milhares 3 4 5 3" xfId="11529" xr:uid="{4C0855A2-0EAD-4CA9-962D-31AAB5C8DB63}"/>
    <cellStyle name="Separador de milhares 3 4 5 4" xfId="13857" xr:uid="{6BC56C27-924E-4E4D-BF11-40395116BA06}"/>
    <cellStyle name="Separador de milhares 3 4 5 5" xfId="8430" xr:uid="{9C139710-1029-45C6-B267-3D3F051181E4}"/>
    <cellStyle name="Separador de milhares 3 4 5 6" xfId="16579" xr:uid="{50E124BA-28FF-43DE-BA61-132B12191863}"/>
    <cellStyle name="Separador de milhares 3 4 5 7" xfId="18854" xr:uid="{37BC4E13-6F2C-460F-BAD3-9670A07A0D0C}"/>
    <cellStyle name="Separador de milhares 3 4 5 8" xfId="21129" xr:uid="{40C89B48-E24D-4EF0-8F71-C6D6A0BF69A4}"/>
    <cellStyle name="Separador de milhares 3 4 5 9" xfId="23566" xr:uid="{A096B658-38CC-4364-ADC3-B3D563521A2E}"/>
    <cellStyle name="Separador de milhares 3 4 6" xfId="3213" xr:uid="{8F1A5AD1-14AF-49AB-A8E6-6F7BF0C2CC18}"/>
    <cellStyle name="Separador de milhares 3 4 6 2" xfId="12092" xr:uid="{53D35B2F-7A70-4E1A-A506-826522466C69}"/>
    <cellStyle name="Separador de milhares 3 4 6 3" xfId="14304" xr:uid="{FADD9BAC-9A7C-4D49-AD0F-292A290B2E13}"/>
    <cellStyle name="Separador de milhares 3 4 6 4" xfId="6805" xr:uid="{300FA868-925F-4779-BB9D-BA6238E8633F}"/>
    <cellStyle name="Separador de milhares 3 4 6 5" xfId="28858" xr:uid="{89C262DE-E15F-4CC2-87BA-D0FC8F71A750}"/>
    <cellStyle name="Separador de milhares 3 4 6 6" xfId="39238" xr:uid="{3D280E87-EDBF-42A4-86CF-FE7564907FCA}"/>
    <cellStyle name="Separador de milhares 3 4 7" xfId="3784" xr:uid="{7E9E49E6-F196-47B0-AC8E-0AD18A2705A8}"/>
    <cellStyle name="Separador de milhares 3 4 7 2" xfId="8881" xr:uid="{3E16D80B-A2E1-4171-A4C2-FF96FE6232D9}"/>
    <cellStyle name="Separador de milhares 3 4 8" xfId="6065" xr:uid="{250A5691-A9AF-4B96-A5E7-955FD874DA3E}"/>
    <cellStyle name="Separador de milhares 3 4 9" xfId="12542" xr:uid="{89E50C0D-CEFF-4EBB-8434-9895F35BB864}"/>
    <cellStyle name="Separador de milhares 3 5" xfId="383" xr:uid="{28862C30-8792-43E6-AF88-E7454B0C0DDD}"/>
    <cellStyle name="Separador de milhares 3 5 10" xfId="14797" xr:uid="{E6B32C08-891A-4CED-8CD0-B4E4CC3E4382}"/>
    <cellStyle name="Separador de milhares 3 5 11" xfId="17072" xr:uid="{07AD167F-2345-401B-BC0C-28AFFA7A2A4C}"/>
    <cellStyle name="Separador de milhares 3 5 12" xfId="19347" xr:uid="{7A29A5D2-4EBF-4383-90F1-3192A6197ACA}"/>
    <cellStyle name="Separador de milhares 3 5 13" xfId="21617" xr:uid="{E6E75B42-37A5-4F57-B54F-A0F851924A55}"/>
    <cellStyle name="Separador de milhares 3 5 14" xfId="24480" xr:uid="{78DA7472-3B17-4AA8-B07F-5E32D8513E40}"/>
    <cellStyle name="Separador de milhares 3 5 15" xfId="31018" xr:uid="{B64B471F-455E-4494-A630-105BF7B36031}"/>
    <cellStyle name="Separador de milhares 3 5 16" xfId="33313" xr:uid="{9C968620-267F-471C-8321-E8CB34CB7152}"/>
    <cellStyle name="Separador de milhares 3 5 17" xfId="911" xr:uid="{951837ED-2A6A-482B-B157-F5274F5EF830}"/>
    <cellStyle name="Separador de milhares 3 5 18" xfId="39816" xr:uid="{98EF09F0-14D5-4C72-93DF-7CBA7963224F}"/>
    <cellStyle name="Separador de milhares 3 5 19" xfId="40262" xr:uid="{4823D99C-3054-4091-977E-82CBB5BD4F4C}"/>
    <cellStyle name="Separador de milhares 3 5 2" xfId="665" xr:uid="{BE6E10D3-5AB5-4AE3-BB5B-DBADC36C10BA}"/>
    <cellStyle name="Separador de milhares 3 5 2 10" xfId="19643" xr:uid="{1A063FFB-9A62-495B-9021-D6C16961719F}"/>
    <cellStyle name="Separador de milhares 3 5 2 11" xfId="21878" xr:uid="{A5A5BA3B-A5F5-4379-8AA5-912167AD5925}"/>
    <cellStyle name="Separador de milhares 3 5 2 12" xfId="29077" xr:uid="{44D5FE0E-CE10-40FF-9739-FCA30949B4AF}"/>
    <cellStyle name="Separador de milhares 3 5 2 13" xfId="31278" xr:uid="{8F082F0D-6E97-41AE-8CC6-C45547DB6CEF}"/>
    <cellStyle name="Separador de milhares 3 5 2 14" xfId="33592" xr:uid="{F7DF9369-41C8-4FAF-A684-675CDA1BB44D}"/>
    <cellStyle name="Separador de milhares 3 5 2 15" xfId="1164" xr:uid="{A4838885-C3DB-480B-BCD7-5A8900DE6CAF}"/>
    <cellStyle name="Separador de milhares 3 5 2 16" xfId="40035" xr:uid="{64C617D7-869B-4E9B-9858-A653B96DE047}"/>
    <cellStyle name="Separador de milhares 3 5 2 17" xfId="40481" xr:uid="{3BE63545-099A-471D-8DEE-8CC6C39A6CA4}"/>
    <cellStyle name="Separador de milhares 3 5 2 18" xfId="40932" xr:uid="{FBF46BD8-9891-47FB-8D1D-7AA7587AF2B2}"/>
    <cellStyle name="Separador de milhares 3 5 2 19" xfId="42850" xr:uid="{3664AC64-3A64-4FE4-B587-3AACA5619728}"/>
    <cellStyle name="Separador de milhares 3 5 2 2" xfId="2016" xr:uid="{B10EC1DA-9A3D-4B56-A138-23A29A58716D}"/>
    <cellStyle name="Separador de milhares 3 5 2 2 10" xfId="29917" xr:uid="{4A71B6D1-06F7-4BB3-8AF4-6E69950AA6FC}"/>
    <cellStyle name="Separador de milhares 3 5 2 2 11" xfId="31721" xr:uid="{7E3AEAE7-E037-42B6-B885-CDE80BE87A29}"/>
    <cellStyle name="Separador de milhares 3 5 2 2 12" xfId="34982" xr:uid="{7ABAB9BF-A006-4A68-AF25-F90FE7FDD598}"/>
    <cellStyle name="Separador de milhares 3 5 2 2 13" xfId="41592" xr:uid="{8D187ED6-5AF5-4325-8EBC-6FFCE99F7537}"/>
    <cellStyle name="Separador de milhares 3 5 2 2 14" xfId="43510" xr:uid="{60B57EFF-E7BE-47ED-8195-7AD9BAC6DA36}"/>
    <cellStyle name="Separador de milhares 3 5 2 2 2" xfId="4857" xr:uid="{C569FC96-75E0-4063-B24D-4284CBC5F784}"/>
    <cellStyle name="Separador de milhares 3 5 2 2 2 2" xfId="9720" xr:uid="{A2414822-DAEF-46E0-946B-CA95D23DE782}"/>
    <cellStyle name="Separador de milhares 3 5 2 2 2 3" xfId="23206" xr:uid="{72A363DA-11C3-4463-B5AF-AE51F19A3144}"/>
    <cellStyle name="Separador de milhares 3 5 2 2 2 4" xfId="32602" xr:uid="{68B5067D-9E9D-4375-87F0-88ABF801281F}"/>
    <cellStyle name="Separador de milhares 3 5 2 2 3" xfId="11051" xr:uid="{7AD99514-9A5B-4C62-B4FF-4B9EF6AE1239}"/>
    <cellStyle name="Separador de milhares 3 5 2 2 4" xfId="13379" xr:uid="{77292B06-9E95-4CAE-A21F-111ED0BB5C33}"/>
    <cellStyle name="Separador de milhares 3 5 2 2 5" xfId="7798" xr:uid="{3C5BB8EC-4ECF-4AC1-8317-AB9FBD433C32}"/>
    <cellStyle name="Separador de milhares 3 5 2 2 6" xfId="15947" xr:uid="{6BD1BC40-A4C7-451A-9CB5-A92EBAC65E5E}"/>
    <cellStyle name="Separador de milhares 3 5 2 2 7" xfId="18222" xr:uid="{F48DBC11-0926-4F9A-A4AE-D51B379989C4}"/>
    <cellStyle name="Separador de milhares 3 5 2 2 8" xfId="20497" xr:uid="{3282B1EC-8CE6-4E3A-AFCC-212FA21DEAC3}"/>
    <cellStyle name="Separador de milhares 3 5 2 2 9" xfId="22325" xr:uid="{F75BCAFE-89C4-4C6A-BDF2-D0469EA6DC4D}"/>
    <cellStyle name="Separador de milhares 3 5 2 3" xfId="2831" xr:uid="{02091B47-2F8F-4952-9EC8-148EED0C8DA3}"/>
    <cellStyle name="Separador de milhares 3 5 2 3 10" xfId="30718" xr:uid="{0BC18138-0BD1-4F2B-B4EB-651D569D6038}"/>
    <cellStyle name="Separador de milhares 3 5 2 3 11" xfId="32159" xr:uid="{42EE983A-13A9-42A2-9F35-A4A66B48DEC4}"/>
    <cellStyle name="Separador de milhares 3 5 2 3 12" xfId="35797" xr:uid="{888EACAD-81D8-4D70-950A-9919349D0F84}"/>
    <cellStyle name="Separador de milhares 3 5 2 3 13" xfId="42251" xr:uid="{25E6EFF1-65A8-4437-A2D8-B68DC322D5C8}"/>
    <cellStyle name="Separador de milhares 3 5 2 3 14" xfId="44169" xr:uid="{EA003B2F-899B-4533-94D4-B47404AE8B74}"/>
    <cellStyle name="Separador de milhares 3 5 2 3 2" xfId="5672" xr:uid="{4E1D4500-2B1A-44C7-8D37-7B69A107000E}"/>
    <cellStyle name="Separador de milhares 3 5 2 3 2 2" xfId="10379" xr:uid="{81785B2D-96F9-4363-910A-AB7C839760FA}"/>
    <cellStyle name="Separador de milhares 3 5 2 3 3" xfId="11710" xr:uid="{2C2EFDA1-C06D-4626-9841-198257439CD0}"/>
    <cellStyle name="Separador de milhares 3 5 2 3 4" xfId="14038" xr:uid="{64A4439C-2C40-46E3-BBE6-21687A6EAA81}"/>
    <cellStyle name="Separador de milhares 3 5 2 3 5" xfId="8613" xr:uid="{0616AE19-9FBE-49DC-BE18-2D547E8932E6}"/>
    <cellStyle name="Separador de milhares 3 5 2 3 6" xfId="16762" xr:uid="{5D08563B-08C8-49BD-B9AA-9E5ADBFA2818}"/>
    <cellStyle name="Separador de milhares 3 5 2 3 7" xfId="19037" xr:uid="{C1387608-B3A1-4FC8-8060-A414F08ED231}"/>
    <cellStyle name="Separador de milhares 3 5 2 3 8" xfId="21312" xr:uid="{DDB4F7E6-723F-4485-8442-29BA9385173C}"/>
    <cellStyle name="Separador de milhares 3 5 2 3 9" xfId="22763" xr:uid="{5F28A29D-8606-4C5F-8307-3029E03F2B63}"/>
    <cellStyle name="Separador de milhares 3 5 2 4" xfId="3396" xr:uid="{932A8914-4494-454A-A030-4EA5720D9F03}"/>
    <cellStyle name="Separador de milhares 3 5 2 4 2" xfId="12275" xr:uid="{DB113618-DDBC-466F-89C5-98BD8BE176D6}"/>
    <cellStyle name="Separador de milhares 3 5 2 4 3" xfId="14485" xr:uid="{CD416FC4-3032-4DE0-B9E1-CB9EAAE7F6CE}"/>
    <cellStyle name="Separador de milhares 3 5 2 4 4" xfId="6984" xr:uid="{C6FE303A-AD2B-4CCC-AC9A-72AB2A5EDBCE}"/>
    <cellStyle name="Separador de milhares 3 5 2 5" xfId="4003" xr:uid="{F77CEAE1-F2B8-4C75-AA9E-96E2021DC91A}"/>
    <cellStyle name="Separador de milhares 3 5 2 5 2" xfId="9060" xr:uid="{9E3259FF-20EF-4113-B731-78F789184549}"/>
    <cellStyle name="Separador de milhares 3 5 2 6" xfId="6248" xr:uid="{1B62ECAA-8581-492D-81CA-EA286345B879}"/>
    <cellStyle name="Separador de milhares 3 5 2 7" xfId="12721" xr:uid="{A35B3D1D-F9F9-4C2E-99F9-27655BAD4D93}"/>
    <cellStyle name="Separador de milhares 3 5 2 8" xfId="15093" xr:uid="{AE1FEE25-A96A-483A-AA0B-B8C6E6FAEB84}"/>
    <cellStyle name="Separador de milhares 3 5 2 9" xfId="17368" xr:uid="{AB1A1C0D-2FB2-4443-B6DD-A7AD1274169A}"/>
    <cellStyle name="Separador de milhares 3 5 20" xfId="40715" xr:uid="{283212FD-3CF3-4EA3-AE6A-1A5C1D541CCE}"/>
    <cellStyle name="Separador de milhares 3 5 21" xfId="42632" xr:uid="{F3095372-11E0-480C-BC3F-EA07B3C41760}"/>
    <cellStyle name="Separador de milhares 3 5 3" xfId="1419" xr:uid="{A1C3538C-DF9F-4660-A0BD-C38A068FF16B}"/>
    <cellStyle name="Separador de milhares 3 5 3 10" xfId="19898" xr:uid="{44185E5B-1236-4549-B12A-DF90E259D764}"/>
    <cellStyle name="Separador de milhares 3 5 3 11" xfId="22106" xr:uid="{0A5B802A-0865-4C61-9753-E0E188C94CAE}"/>
    <cellStyle name="Separador de milhares 3 5 3 12" xfId="29332" xr:uid="{68B3A23C-EB26-4BD9-BC0C-FA77B62B5AFC}"/>
    <cellStyle name="Separador de milhares 3 5 3 13" xfId="31502" xr:uid="{E7CC3F49-3BFB-49EF-9C1F-CB9F77C3C885}"/>
    <cellStyle name="Separador de milhares 3 5 3 14" xfId="34384" xr:uid="{4618A9A5-E108-40A5-88B5-7280FD6C4DDE}"/>
    <cellStyle name="Separador de milhares 3 5 3 15" xfId="41149" xr:uid="{EB87E56E-57A0-43E2-882B-54B1AAD97358}"/>
    <cellStyle name="Separador de milhares 3 5 3 16" xfId="43067" xr:uid="{7E9982E5-A193-4AE7-81F0-224FC41FAF20}"/>
    <cellStyle name="Separador de milhares 3 5 3 2" xfId="2271" xr:uid="{58A08A25-D0D5-4971-AB14-204302457901}"/>
    <cellStyle name="Separador de milhares 3 5 3 2 10" xfId="30172" xr:uid="{D4DD4158-0927-4D81-B634-8EBCEF609671}"/>
    <cellStyle name="Separador de milhares 3 5 3 2 11" xfId="32383" xr:uid="{115E242E-578A-4FD4-BF2B-D069E9DFF29E}"/>
    <cellStyle name="Separador de milhares 3 5 3 2 12" xfId="35237" xr:uid="{5130B94D-173E-4235-9D15-9D514E2ECCEA}"/>
    <cellStyle name="Separador de milhares 3 5 3 2 13" xfId="41809" xr:uid="{203ABF35-D7E6-4DF5-AF2A-CCA5BF078AD8}"/>
    <cellStyle name="Separador de milhares 3 5 3 2 14" xfId="43727" xr:uid="{32594CD3-CD43-4A5F-A584-449EA6B11630}"/>
    <cellStyle name="Separador de milhares 3 5 3 2 2" xfId="5112" xr:uid="{CA35B2C6-91D8-4859-A052-7CDDBB7F806C}"/>
    <cellStyle name="Separador de milhares 3 5 3 2 2 2" xfId="9937" xr:uid="{EA35953B-ECC1-4494-9A20-5BD1255910A0}"/>
    <cellStyle name="Separador de milhares 3 5 3 2 3" xfId="11268" xr:uid="{DEDD81C4-C83A-42B5-AB85-12C6BEA677FB}"/>
    <cellStyle name="Separador de milhares 3 5 3 2 4" xfId="13596" xr:uid="{E4C19763-BE23-47E6-A3A4-633A6EEC3308}"/>
    <cellStyle name="Separador de milhares 3 5 3 2 5" xfId="8053" xr:uid="{57D0B919-F3EE-48CC-81B0-B41CA902C9A9}"/>
    <cellStyle name="Separador de milhares 3 5 3 2 6" xfId="16202" xr:uid="{03703C25-566F-499F-BF02-1284BAE631DC}"/>
    <cellStyle name="Separador de milhares 3 5 3 2 7" xfId="18477" xr:uid="{05CB6094-4B7A-49FA-8EF8-7BED12A6FF7B}"/>
    <cellStyle name="Separador de milhares 3 5 3 2 8" xfId="20752" xr:uid="{397C8E74-497E-46B5-A752-AE36B6CD24DA}"/>
    <cellStyle name="Separador de milhares 3 5 3 2 9" xfId="22987" xr:uid="{33ACBDE6-4D27-4202-B42C-179E6F480AEC}"/>
    <cellStyle name="Separador de milhares 3 5 3 3" xfId="4258" xr:uid="{56103A49-8E20-43BD-B83A-F9734F8C7EDA}"/>
    <cellStyle name="Separador de milhares 3 5 3 3 2" xfId="7201" xr:uid="{CFB28B5E-7818-4D61-8A48-6B700EB77FFA}"/>
    <cellStyle name="Separador de milhares 3 5 3 4" xfId="9277" xr:uid="{1A3ACAF8-CBD3-497A-814B-416A2E025E23}"/>
    <cellStyle name="Separador de milhares 3 5 3 5" xfId="10608" xr:uid="{66B7C485-0675-4C3F-AAA0-3F9CF42F8132}"/>
    <cellStyle name="Separador de milhares 3 5 3 6" xfId="12938" xr:uid="{51C15C2F-3FB0-49DD-90B2-DFADA0EE76A2}"/>
    <cellStyle name="Separador de milhares 3 5 3 7" xfId="6531" xr:uid="{2BF63A8C-AF19-4840-B058-D189D9370D54}"/>
    <cellStyle name="Separador de milhares 3 5 3 8" xfId="15348" xr:uid="{57226FD3-DD11-4F80-911B-3A4B1E7C33F2}"/>
    <cellStyle name="Separador de milhares 3 5 3 9" xfId="17623" xr:uid="{A35377AF-C13A-4767-87DF-CA0535D16BA4}"/>
    <cellStyle name="Separador de milhares 3 5 4" xfId="1720" xr:uid="{C860B457-7AF6-4DB3-8A89-F44AEE789613}"/>
    <cellStyle name="Separador de milhares 3 5 4 10" xfId="29626" xr:uid="{80A4AAFF-0A99-4BD0-8BA0-DD9C0108E3C5}"/>
    <cellStyle name="Separador de milhares 3 5 4 11" xfId="31940" xr:uid="{B4CC130F-1DBC-4132-8A76-60A5EB2CB70F}"/>
    <cellStyle name="Separador de milhares 3 5 4 12" xfId="34686" xr:uid="{39C2FA92-9625-421C-8512-E5ACD4B14A24}"/>
    <cellStyle name="Separador de milhares 3 5 4 13" xfId="41375" xr:uid="{A37CC928-9A86-46A7-95F8-6162A03D0E6D}"/>
    <cellStyle name="Separador de milhares 3 5 4 14" xfId="43293" xr:uid="{C9CB988B-4E74-43A0-8A87-4D79FC56A797}"/>
    <cellStyle name="Separador de milhares 3 5 4 2" xfId="4561" xr:uid="{B1898553-B98F-4C5A-B2DE-DB5F6EAB9909}"/>
    <cellStyle name="Separador de milhares 3 5 4 2 2" xfId="9503" xr:uid="{1564EF23-77E6-4AC3-957B-A06F36C77234}"/>
    <cellStyle name="Separador de milhares 3 5 4 3" xfId="10834" xr:uid="{FC22231C-2818-4932-AB8E-3E27719DED61}"/>
    <cellStyle name="Separador de milhares 3 5 4 4" xfId="13162" xr:uid="{1FD8FA44-FB59-47F6-907A-B6A8A0E97E4E}"/>
    <cellStyle name="Separador de milhares 3 5 4 5" xfId="7502" xr:uid="{A8930426-D7EE-4547-971F-0CEBA20B0D30}"/>
    <cellStyle name="Separador de milhares 3 5 4 6" xfId="15651" xr:uid="{7FD01507-E1D7-4B73-A154-125ADE856763}"/>
    <cellStyle name="Separador de milhares 3 5 4 7" xfId="17926" xr:uid="{851184BD-B075-4E2C-8D0D-63737AAC5872}"/>
    <cellStyle name="Separador de milhares 3 5 4 8" xfId="20201" xr:uid="{F383429A-F981-4B4D-A870-A7A0F35EA00D}"/>
    <cellStyle name="Separador de milhares 3 5 4 9" xfId="22544" xr:uid="{08048414-2CF4-4DEA-B23D-CD96925CAE88}"/>
    <cellStyle name="Separador de milhares 3 5 5" xfId="2571" xr:uid="{5A3CA069-B391-4868-AC36-5F7373EB65F1}"/>
    <cellStyle name="Separador de milhares 3 5 5 10" xfId="35537" xr:uid="{B7A83710-45D5-4B34-9484-224F8A050D8D}"/>
    <cellStyle name="Separador de milhares 3 5 5 11" xfId="42032" xr:uid="{B28429D2-A41A-41F9-8E67-7593207C10CD}"/>
    <cellStyle name="Separador de milhares 3 5 5 12" xfId="43950" xr:uid="{A7C4107E-43E2-466A-88FF-94F6E3516A19}"/>
    <cellStyle name="Separador de milhares 3 5 5 2" xfId="5412" xr:uid="{A22C598D-A3B5-4973-9EAA-52407B284CA0}"/>
    <cellStyle name="Separador de milhares 3 5 5 2 2" xfId="10160" xr:uid="{1C2CE4E0-38FE-4BF3-B9EE-2CB2D6313BFD}"/>
    <cellStyle name="Separador de milhares 3 5 5 3" xfId="11491" xr:uid="{CDBC216F-91F9-43BE-BE4E-DC10161F1E06}"/>
    <cellStyle name="Separador de milhares 3 5 5 4" xfId="13819" xr:uid="{93FE8A3B-AD0B-49B3-8824-F7A1AF2DFF3D}"/>
    <cellStyle name="Separador de milhares 3 5 5 5" xfId="8353" xr:uid="{4D32499A-5902-41A6-B448-F17A84B560D7}"/>
    <cellStyle name="Separador de milhares 3 5 5 6" xfId="16502" xr:uid="{60D3540D-4E47-4EE4-A11B-98A186025DC9}"/>
    <cellStyle name="Separador de milhares 3 5 5 7" xfId="18777" xr:uid="{37D5D54F-70B1-4793-84C9-0B0C11831A45}"/>
    <cellStyle name="Separador de milhares 3 5 5 8" xfId="21052" xr:uid="{2AF5A7D6-93A1-4309-9DC5-913358097DC3}"/>
    <cellStyle name="Separador de milhares 3 5 5 9" xfId="30463" xr:uid="{19022ECB-B7E1-41E5-99A4-85B913A5B86E}"/>
    <cellStyle name="Separador de milhares 3 5 6" xfId="3136" xr:uid="{3F86FA80-7CBC-4744-BDFF-6FF31E267054}"/>
    <cellStyle name="Separador de milhares 3 5 6 2" xfId="12015" xr:uid="{C5C6210B-80F4-4009-9B10-39F526D4F107}"/>
    <cellStyle name="Separador de milhares 3 5 6 3" xfId="14266" xr:uid="{5B81714D-C6AD-43E9-8C3E-561C2B50F6A6}"/>
    <cellStyle name="Separador de milhares 3 5 6 4" xfId="6767" xr:uid="{C1E7B503-381E-4338-B697-B42A88B091A8}"/>
    <cellStyle name="Separador de milhares 3 5 6 5" xfId="28767" xr:uid="{0A2E7CE2-01DC-498A-95E2-77DB8B24907E}"/>
    <cellStyle name="Separador de milhares 3 5 6 6" xfId="39196" xr:uid="{2450F0DE-91C4-43EB-9D83-61F18AA72C31}"/>
    <cellStyle name="Separador de milhares 3 5 7" xfId="3707" xr:uid="{620F17D5-4E31-4E7F-94AD-825E778848ED}"/>
    <cellStyle name="Separador de milhares 3 5 7 2" xfId="8843" xr:uid="{3DB7B9AF-693B-4F31-8EA4-67EAB68096B8}"/>
    <cellStyle name="Separador de milhares 3 5 8" xfId="5987" xr:uid="{9A4845BF-5540-4986-9A2C-ECCC97E7D96F}"/>
    <cellStyle name="Separador de milhares 3 5 9" xfId="12504" xr:uid="{8D099D42-B15D-48B8-ACD8-670AA2E1F72D}"/>
    <cellStyle name="Separador de milhares 3 6" xfId="23258" xr:uid="{C0736C00-D04F-4DA1-8135-3CC36D75C319}"/>
    <cellStyle name="Separador de milhares 3 6 2" xfId="24481" xr:uid="{CAF84F7F-CB08-49FF-A424-7C61297A12E7}"/>
    <cellStyle name="Separador de milhares 3 6 3" xfId="32653" xr:uid="{2B2E1489-3705-4C5B-ADBA-47F2CF4601CD}"/>
    <cellStyle name="Separador de milhares 3 7" xfId="24482" xr:uid="{B7295B00-BD5F-4C8F-A98F-73E51C074F08}"/>
    <cellStyle name="Separador de milhares 3 8" xfId="24483" xr:uid="{97E7D3EF-20DD-497A-A8B0-65985B2B65E0}"/>
    <cellStyle name="Separador de milhares 3 9" xfId="24484" xr:uid="{C9EF7071-E004-4BB9-9B04-1AD9FE2F821D}"/>
    <cellStyle name="Separador de milhares 4" xfId="67" xr:uid="{180A6EED-35CA-4850-8624-E1763DC5A900}"/>
    <cellStyle name="Separador de milhares 4 10" xfId="5749" xr:uid="{A99CFFFC-D8F5-403E-B59F-DEF0FFF1859E}"/>
    <cellStyle name="Separador de milhares 4 10 2" xfId="26563" xr:uid="{5CBD17E9-9316-4DC0-B9F2-435F180AE7C4}"/>
    <cellStyle name="Separador de milhares 4 10 2 2" xfId="27295" xr:uid="{B3C325EE-A9AA-4A4E-AF4C-0C460BDD5172}"/>
    <cellStyle name="Separador de milhares 4 10 2 2 2" xfId="37983" xr:uid="{7B279C60-FA43-4C9A-90BA-47495CC87FF2}"/>
    <cellStyle name="Separador de milhares 4 10 2 3" xfId="27930" xr:uid="{ACBEA406-64E5-424C-8319-36EA828524A3}"/>
    <cellStyle name="Separador de milhares 4 10 2 3 2" xfId="38556" xr:uid="{B23F5EA9-3019-47C2-8731-A5F294DE1DDA}"/>
    <cellStyle name="Separador de milhares 4 10 2 4" xfId="37367" xr:uid="{6E84CC70-2698-4EC2-8EF1-829E2003314E}"/>
    <cellStyle name="Separador de milhares 4 10 3" xfId="26743" xr:uid="{2708479A-F68F-421A-9BEA-EABB2665FB85}"/>
    <cellStyle name="Separador de milhares 4 10 3 2" xfId="28079" xr:uid="{554CBAE8-9453-4140-9A2B-FB1BC9E372AD}"/>
    <cellStyle name="Separador de milhares 4 10 3 2 2" xfId="38696" xr:uid="{AB51A53C-6A60-4A29-8A90-011B15BDC6EC}"/>
    <cellStyle name="Separador de milhares 4 10 3 3" xfId="37528" xr:uid="{7CFCB7DD-1238-400A-9C44-E84D8C82A02E}"/>
    <cellStyle name="Separador de milhares 4 10 4" xfId="26744" xr:uid="{CE1ED930-21D2-4ED2-9AED-AF0BA1F5C58F}"/>
    <cellStyle name="Separador de milhares 4 10 4 2" xfId="27416" xr:uid="{FBF88CEB-B32A-47C9-A339-B9E4CC1F1FD9}"/>
    <cellStyle name="Separador de milhares 4 10 4 2 2" xfId="38095" xr:uid="{6EADA5CA-E9EA-469F-8F9C-C3CE8D8FD6BE}"/>
    <cellStyle name="Separador de milhares 4 10 4 3" xfId="28080" xr:uid="{F0DCA553-36A8-4B79-AD73-4BFA88519EC8}"/>
    <cellStyle name="Separador de milhares 4 10 4 3 2" xfId="38697" xr:uid="{A037D14C-0798-4C90-89B1-B1AD788F7370}"/>
    <cellStyle name="Separador de milhares 4 10 4 4" xfId="37529" xr:uid="{C18F4B73-FD9D-49E5-8F0D-B8C7DFC5B019}"/>
    <cellStyle name="Separador de milhares 4 10 5" xfId="26745" xr:uid="{B8E4BD97-7BAC-4F3C-ABCB-0ADEE7537AE7}"/>
    <cellStyle name="Separador de milhares 4 10 5 2" xfId="27417" xr:uid="{D5782E5F-A1F4-4C12-84FC-933206BD1A68}"/>
    <cellStyle name="Separador de milhares 4 10 5 2 2" xfId="38096" xr:uid="{114FF109-5B65-4B9F-A04A-03B848745362}"/>
    <cellStyle name="Separador de milhares 4 10 5 3" xfId="28081" xr:uid="{53B95072-10A0-433C-B131-736F365E6C87}"/>
    <cellStyle name="Separador de milhares 4 10 5 3 2" xfId="38698" xr:uid="{7DB60A6C-53DE-4AFA-BE13-7D7EE017BD9C}"/>
    <cellStyle name="Separador de milhares 4 10 5 4" xfId="37530" xr:uid="{0DFF34E3-187B-4311-813E-1C896B90E7DB}"/>
    <cellStyle name="Separador de milhares 4 10 6" xfId="27131" xr:uid="{267A4ABF-FA53-4BEA-BC1A-AE803AAD444A}"/>
    <cellStyle name="Separador de milhares 4 10 6 2" xfId="37838" xr:uid="{21C2CEE5-BEA1-4A6E-AF67-0226CCB19676}"/>
    <cellStyle name="Separador de milhares 4 10 7" xfId="27766" xr:uid="{7A4143E0-B75D-428A-801A-2958A112BCB5}"/>
    <cellStyle name="Separador de milhares 4 10 7 2" xfId="38411" xr:uid="{EEB245DD-A51D-4775-95D9-9142EBFB24A4}"/>
    <cellStyle name="Separador de milhares 4 10 8" xfId="26396" xr:uid="{A5BDE47B-1C17-4FAA-AFAB-328E9BF348DA}"/>
    <cellStyle name="Separador de milhares 4 10 9" xfId="37267" xr:uid="{70708203-C086-44C5-9D73-EEE10A5C716D}"/>
    <cellStyle name="Separador de milhares 4 11" xfId="12332" xr:uid="{2A1CDFF7-B0BC-4E47-AFC3-F918B36366B3}"/>
    <cellStyle name="Separador de milhares 4 11 2" xfId="27214" xr:uid="{27E1EB5E-07BC-4D8E-95C6-50A386A8A162}"/>
    <cellStyle name="Separador de milhares 4 11 2 2" xfId="37912" xr:uid="{B3757B2C-07D4-47FA-BB27-059A4DEB7602}"/>
    <cellStyle name="Separador de milhares 4 11 3" xfId="27849" xr:uid="{6DB5F3A4-ACAA-4D18-85AF-D03959597EAC}"/>
    <cellStyle name="Separador de milhares 4 11 3 2" xfId="38485" xr:uid="{B054BD18-1A51-499F-8611-D804D2FE7BD6}"/>
    <cellStyle name="Separador de milhares 4 11 4" xfId="26479" xr:uid="{28430FDA-669B-4CDB-93A8-AE8FA9BD01EB}"/>
    <cellStyle name="Separador de milhares 4 11 5" xfId="37311" xr:uid="{982A7B4F-482E-45E8-BD8F-0091E5E948D1}"/>
    <cellStyle name="Separador de milhares 4 12" xfId="14567" xr:uid="{F8DCA1F3-DCDC-4720-A3B4-E039C80E0289}"/>
    <cellStyle name="Separador de milhares 4 12 2" xfId="27317" xr:uid="{C631B136-EA29-4338-BCF7-F3E43BC9F6DD}"/>
    <cellStyle name="Separador de milhares 4 12 2 2" xfId="38003" xr:uid="{7439C204-26CB-4E9D-9B03-7597493AE09E}"/>
    <cellStyle name="Separador de milhares 4 12 3" xfId="27952" xr:uid="{E93DF92A-F41E-4492-ACBD-BA8B3C8084C0}"/>
    <cellStyle name="Separador de milhares 4 12 3 2" xfId="38576" xr:uid="{677C96E0-40EA-4136-901B-FE82998C4E96}"/>
    <cellStyle name="Separador de milhares 4 12 4" xfId="26592" xr:uid="{FA30CE74-3BB9-46B0-B085-37B37C410F99}"/>
    <cellStyle name="Separador de milhares 4 12 5" xfId="37392" xr:uid="{9432F76A-48F8-4A2D-9339-CDB8A4A97F1A}"/>
    <cellStyle name="Separador de milhares 4 13" xfId="16842" xr:uid="{5E8D31A8-0862-4C54-939E-809301D895DC}"/>
    <cellStyle name="Separador de milhares 4 13 2" xfId="27322" xr:uid="{1D885D0E-4012-4DE9-A0B1-9096F6847EDD}"/>
    <cellStyle name="Separador de milhares 4 13 2 2" xfId="38007" xr:uid="{5F3FBAFC-9114-4663-AB04-78E08FF4B300}"/>
    <cellStyle name="Separador de milhares 4 13 3" xfId="27957" xr:uid="{264F6338-C60B-4DCB-8B35-DBF0D983D1B2}"/>
    <cellStyle name="Separador de milhares 4 13 3 2" xfId="38580" xr:uid="{A9261F98-C9F8-455B-9D57-2BEF9583DCAF}"/>
    <cellStyle name="Separador de milhares 4 13 4" xfId="26598" xr:uid="{09431ED5-6460-4CCE-96BF-4F95549420CF}"/>
    <cellStyle name="Separador de milhares 4 13 5" xfId="37397" xr:uid="{4355D331-CF60-44C7-A208-D650BAA90D83}"/>
    <cellStyle name="Separador de milhares 4 14" xfId="19117" xr:uid="{DB7EB19B-A89A-4B6C-92F5-244C0D26A8A9}"/>
    <cellStyle name="Separador de milhares 4 14 2" xfId="27418" xr:uid="{17C8C03A-8AA1-43FF-A6CE-4568921F5AE9}"/>
    <cellStyle name="Separador de milhares 4 14 2 2" xfId="38097" xr:uid="{C0E649A0-1A3A-4E7B-8195-3EB63137FEBA}"/>
    <cellStyle name="Separador de milhares 4 14 3" xfId="28082" xr:uid="{72A2FECE-ECA9-45D7-9531-515F072DEFB7}"/>
    <cellStyle name="Separador de milhares 4 14 3 2" xfId="38699" xr:uid="{EDDC9DE9-0917-445C-AC1F-B5EE201649F6}"/>
    <cellStyle name="Separador de milhares 4 14 4" xfId="26746" xr:uid="{1B66E2E8-FCD5-4E34-A6CC-20D4BBE58990}"/>
    <cellStyle name="Separador de milhares 4 14 5" xfId="37531" xr:uid="{AE7336CB-C1A3-45A4-A594-811F7ADF35FF}"/>
    <cellStyle name="Separador de milhares 4 15" xfId="21387" xr:uid="{D40BC097-148A-4EFC-841B-7FDB3357A8DB}"/>
    <cellStyle name="Separador de milhares 4 15 2" xfId="27419" xr:uid="{216F3995-0C88-495B-8557-44822CB9379A}"/>
    <cellStyle name="Separador de milhares 4 15 2 2" xfId="38098" xr:uid="{10C07A3A-D6AB-4A2F-B38D-AD0CDE48D4D1}"/>
    <cellStyle name="Separador de milhares 4 15 3" xfId="28083" xr:uid="{A359D4B6-D179-45CA-B8AC-549B136B6095}"/>
    <cellStyle name="Separador de milhares 4 15 3 2" xfId="38700" xr:uid="{5EAE132E-8C1C-4B5F-B72D-B300EEA8321F}"/>
    <cellStyle name="Separador de milhares 4 15 4" xfId="26747" xr:uid="{3A0E02F4-D6E1-4842-A98C-2996809C83E1}"/>
    <cellStyle name="Separador de milhares 4 15 5" xfId="37532" xr:uid="{702207F1-2EBD-48F5-ADD9-BA74DE4C2749}"/>
    <cellStyle name="Separador de milhares 4 16" xfId="21932" xr:uid="{D88A064A-34C3-494C-AE8D-0325F079613C}"/>
    <cellStyle name="Separador de milhares 4 16 2" xfId="27736" xr:uid="{C65158EC-7D30-42BA-8EE6-3557CFF59938}"/>
    <cellStyle name="Separador de milhares 4 16 3" xfId="38381" xr:uid="{567FAA97-B84B-4067-9655-9705229540A6}"/>
    <cellStyle name="Separador de milhares 4 17" xfId="28470" xr:uid="{36C3149F-2D0A-4DB9-A8AB-F361F2C107A9}"/>
    <cellStyle name="Separador de milhares 4 17 2" xfId="39037" xr:uid="{EAE6D6CC-056F-47FE-A349-99EBF82180B6}"/>
    <cellStyle name="Separador de milhares 4 18" xfId="26362" xr:uid="{D27A186C-FA25-460E-A895-E46F835B2686}"/>
    <cellStyle name="Separador de milhares 4 19" xfId="30776" xr:uid="{0094B471-282B-47AF-A918-E043308344FE}"/>
    <cellStyle name="Separador de milhares 4 2" xfId="103" xr:uid="{257B88C0-24F5-4AB4-A28E-566B895D2DCA}"/>
    <cellStyle name="Separador de milhares 4 2 10" xfId="2929" xr:uid="{1F94B319-5832-4024-9384-038C3191B1BC}"/>
    <cellStyle name="Separador de milhares 4 2 10 2" xfId="11808" xr:uid="{CDA86E5B-FB2A-4885-9677-1CAE4FEA5E75}"/>
    <cellStyle name="Separador de milhares 4 2 10 2 2" xfId="27420" xr:uid="{95E9E77E-4991-4BFD-8C46-B9B160FAA4DE}"/>
    <cellStyle name="Separador de milhares 4 2 10 2 3" xfId="38099" xr:uid="{2B0D5B36-610F-49B8-AD47-74696041000E}"/>
    <cellStyle name="Separador de milhares 4 2 10 3" xfId="14108" xr:uid="{4E677F44-8B83-47BA-AA9C-65DB5D2F2BD0}"/>
    <cellStyle name="Separador de milhares 4 2 10 3 2" xfId="28084" xr:uid="{ADBF726A-5E1D-4F90-842D-C939A0E5F99C}"/>
    <cellStyle name="Separador de milhares 4 2 10 3 3" xfId="38701" xr:uid="{F632F630-8F87-4CCF-BD55-6366FA5C8C6F}"/>
    <cellStyle name="Separador de milhares 4 2 10 4" xfId="6609" xr:uid="{F4867CE1-7AA4-4C6B-AC98-0380A77B9E6D}"/>
    <cellStyle name="Separador de milhares 4 2 10 5" xfId="26748" xr:uid="{EDA728B5-8C8A-4632-B899-BE9C335D90F1}"/>
    <cellStyle name="Separador de milhares 4 2 10 6" xfId="37533" xr:uid="{AE0FDD46-6D95-4A4C-B4F3-68E04C692D72}"/>
    <cellStyle name="Separador de milhares 4 2 11" xfId="3500" xr:uid="{55D23ED4-3044-469B-A715-93B9DA18DD45}"/>
    <cellStyle name="Separador de milhares 4 2 11 2" xfId="8685" xr:uid="{03A80786-3CC7-4D16-8CD8-F5E0AA0FD050}"/>
    <cellStyle name="Separador de milhares 4 2 11 2 2" xfId="27421" xr:uid="{1152E1E5-FE99-4D6B-87E6-F04F70C4D50A}"/>
    <cellStyle name="Separador de milhares 4 2 11 2 3" xfId="38100" xr:uid="{F36EE33C-8828-491F-8AFB-ABE50CF681CE}"/>
    <cellStyle name="Separador de milhares 4 2 11 3" xfId="28085" xr:uid="{0963654A-B6EC-4A58-9778-273088C07311}"/>
    <cellStyle name="Separador de milhares 4 2 11 3 2" xfId="38702" xr:uid="{9D91C9DB-7413-433C-B52D-57A12085CA41}"/>
    <cellStyle name="Separador de milhares 4 2 11 4" xfId="26749" xr:uid="{1CF18E92-286D-4B08-9009-81AEA5C02924}"/>
    <cellStyle name="Separador de milhares 4 2 11 5" xfId="37534" xr:uid="{E7A1C6C4-24E8-42EA-A4F5-C48D6F9EC119}"/>
    <cellStyle name="Separador de milhares 4 2 12" xfId="5772" xr:uid="{2EC2D257-EC84-493E-9053-9330E61CBB48}"/>
    <cellStyle name="Separador de milhares 4 2 12 2" xfId="27737" xr:uid="{25196044-1A76-4E7D-A5E3-94F31697831F}"/>
    <cellStyle name="Separador de milhares 4 2 12 3" xfId="38382" xr:uid="{414E3DE2-BA8C-4A14-8C2A-6CEEA17725BD}"/>
    <cellStyle name="Separador de milhares 4 2 13" xfId="12346" xr:uid="{AC681099-4CE2-4699-B0B3-7F3D42173B36}"/>
    <cellStyle name="Separador de milhares 4 2 13 2" xfId="28497" xr:uid="{E40D3E08-908F-40E1-BB61-3F4B6A25D05F}"/>
    <cellStyle name="Separador de milhares 4 2 13 3" xfId="39053" xr:uid="{03F11086-64A4-4E5A-BDB9-EE187EACBB27}"/>
    <cellStyle name="Separador de milhares 4 2 14" xfId="14590" xr:uid="{23AA7992-E034-439D-BA37-A073213577EF}"/>
    <cellStyle name="Separador de milhares 4 2 15" xfId="16865" xr:uid="{14BACD09-6924-4383-BCFF-CBEBDDAF0508}"/>
    <cellStyle name="Separador de milhares 4 2 16" xfId="19140" xr:uid="{6BC7ADF1-D1CD-48D8-B461-792FC9A14B70}"/>
    <cellStyle name="Separador de milhares 4 2 17" xfId="21410" xr:uid="{1AE91DF3-C59B-4990-8C00-0FA118343301}"/>
    <cellStyle name="Separador de milhares 4 2 18" xfId="26363" xr:uid="{CA09812F-F466-425C-8435-FD1F81491A19}"/>
    <cellStyle name="Separador de milhares 4 2 19" xfId="30811" xr:uid="{DCCCA2B0-469D-491E-8B56-A4EBE7BD7E8C}"/>
    <cellStyle name="Separador de milhares 4 2 2" xfId="124" xr:uid="{D59CE1CB-5F9B-4E01-A425-013B6256F92D}"/>
    <cellStyle name="Separador de milhares 4 2 2 10" xfId="3521" xr:uid="{9D6DF849-21DE-4BF2-B3F9-3675A2408A1E}"/>
    <cellStyle name="Separador de milhares 4 2 2 10 2" xfId="8702" xr:uid="{82C9C22E-7939-42E2-BB81-E9FDEFACB449}"/>
    <cellStyle name="Separador de milhares 4 2 2 10 3" xfId="27768" xr:uid="{7E658EAB-798B-41A4-AF51-C2C2BBBDFC75}"/>
    <cellStyle name="Separador de milhares 4 2 2 10 4" xfId="38413" xr:uid="{ACDF8D7B-47F4-48CA-9EFB-2A8833781C6D}"/>
    <cellStyle name="Separador de milhares 4 2 2 11" xfId="5793" xr:uid="{AA833651-A610-4E52-8CD5-8AC5690362E6}"/>
    <cellStyle name="Separador de milhares 4 2 2 11 2" xfId="28518" xr:uid="{566CD16B-3F9A-4298-9D46-64D38CF019FB}"/>
    <cellStyle name="Separador de milhares 4 2 2 11 3" xfId="39070" xr:uid="{5F5D30CC-E9C6-4555-8569-DD0952D1A530}"/>
    <cellStyle name="Separador de milhares 4 2 2 12" xfId="12363" xr:uid="{3FD5687F-2E0E-4D4C-882C-34AD27018FA0}"/>
    <cellStyle name="Separador de milhares 4 2 2 13" xfId="14611" xr:uid="{4478F073-BEFE-499F-9DA8-EF7B490E58FE}"/>
    <cellStyle name="Separador de milhares 4 2 2 14" xfId="16886" xr:uid="{97BB5919-0653-41A0-81FA-CA053789D82F}"/>
    <cellStyle name="Separador de milhares 4 2 2 15" xfId="19161" xr:uid="{38EFC428-EE98-4913-8021-AA4C4B302438}"/>
    <cellStyle name="Separador de milhares 4 2 2 16" xfId="21431" xr:uid="{48272DC7-143C-4BB9-828C-9783A86AD6B8}"/>
    <cellStyle name="Separador de milhares 4 2 2 17" xfId="26398" xr:uid="{951CDEDC-23BC-4A93-9753-521B05ACFCEF}"/>
    <cellStyle name="Separador de milhares 4 2 2 18" xfId="30832" xr:uid="{914D5CD7-E312-4928-816B-8A989AD529F1}"/>
    <cellStyle name="Separador de milhares 4 2 2 19" xfId="33092" xr:uid="{0218E1F5-BC1F-43EF-9ED5-31FE61C40271}"/>
    <cellStyle name="Separador de milhares 4 2 2 2" xfId="171" xr:uid="{71004DD7-3727-4CB5-AA8F-EA62473D4D43}"/>
    <cellStyle name="Separador de milhares 4 2 2 2 10" xfId="12402" xr:uid="{9A22E593-CD51-4682-A5F8-49C565C2DC79}"/>
    <cellStyle name="Separador de milhares 4 2 2 2 11" xfId="14658" xr:uid="{3AD5B3F4-88BB-4470-8043-264D0F58E16D}"/>
    <cellStyle name="Separador de milhares 4 2 2 2 12" xfId="16933" xr:uid="{DCEADF75-0028-4300-8BFD-CF00DD14CE82}"/>
    <cellStyle name="Separador de milhares 4 2 2 2 13" xfId="19208" xr:uid="{DCBD4339-E183-4941-A56C-56565FC370ED}"/>
    <cellStyle name="Separador de milhares 4 2 2 2 14" xfId="21478" xr:uid="{A21FE99E-314C-4573-9FC0-9A42F3FCF692}"/>
    <cellStyle name="Separador de milhares 4 2 2 2 15" xfId="26399" xr:uid="{B4B6984B-DD39-41CF-93A4-21E85EA5F838}"/>
    <cellStyle name="Separador de milhares 4 2 2 2 16" xfId="30879" xr:uid="{7350F9DA-C596-4A30-948C-0279E08B0CC8}"/>
    <cellStyle name="Separador de milhares 4 2 2 2 17" xfId="33139" xr:uid="{094CC929-5B80-4C23-9ECB-A43D7BD5861B}"/>
    <cellStyle name="Separador de milhares 4 2 2 2 18" xfId="808" xr:uid="{5EDB69EA-1812-47CE-9EEB-913943F4A381}"/>
    <cellStyle name="Separador de milhares 4 2 2 2 19" xfId="39714" xr:uid="{A32E6CF8-2735-47CE-B888-DEA2440663E1}"/>
    <cellStyle name="Separador de milhares 4 2 2 2 2" xfId="276" xr:uid="{49DBB06C-BA78-4397-9715-C1CBDD4761CA}"/>
    <cellStyle name="Separador de milhares 4 2 2 2 2 10" xfId="14763" xr:uid="{1912860E-525A-4338-9779-2F5F22FA393A}"/>
    <cellStyle name="Separador de milhares 4 2 2 2 2 11" xfId="17038" xr:uid="{64E6EBF6-559E-4D02-BC9F-4B52991F8C68}"/>
    <cellStyle name="Separador de milhares 4 2 2 2 2 12" xfId="19313" xr:uid="{3A62B9C0-B917-4B04-9439-90DFD7D3F1D0}"/>
    <cellStyle name="Separador de milhares 4 2 2 2 2 13" xfId="21583" xr:uid="{15FA4A91-7648-4432-A51E-9EBF2BD63CBB}"/>
    <cellStyle name="Separador de milhares 4 2 2 2 2 14" xfId="26400" xr:uid="{F97864C5-60A7-4E63-8F2B-6D3DBE64518F}"/>
    <cellStyle name="Separador de milhares 4 2 2 2 2 15" xfId="30984" xr:uid="{576D283C-1067-415E-9684-FDEBB62776F8}"/>
    <cellStyle name="Separador de milhares 4 2 2 2 2 16" xfId="33244" xr:uid="{8EC06A24-D011-4BAC-A8D5-790A12E903DD}"/>
    <cellStyle name="Separador de milhares 4 2 2 2 2 17" xfId="893" xr:uid="{CB39ADC5-F78B-43A0-9DCC-6F0977B38C40}"/>
    <cellStyle name="Separador de milhares 4 2 2 2 2 18" xfId="39799" xr:uid="{5DD3558B-C40A-456B-910A-A81BE68570CD}"/>
    <cellStyle name="Separador de milhares 4 2 2 2 2 19" xfId="40245" xr:uid="{779B1A34-18A9-42A8-AD2D-27C3598E32B4}"/>
    <cellStyle name="Separador de milhares 4 2 2 2 2 2" xfId="648" xr:uid="{938EE0E2-2883-4D9A-8CE2-AC74501A0082}"/>
    <cellStyle name="Separador de milhares 4 2 2 2 2 2 10" xfId="19621" xr:uid="{15EF073C-DED6-4C75-BA6F-179FD55FBA3C}"/>
    <cellStyle name="Separador de milhares 4 2 2 2 2 2 11" xfId="21861" xr:uid="{8DC6E850-4F0E-47AF-8E53-3D0C994EC186}"/>
    <cellStyle name="Separador de milhares 4 2 2 2 2 2 12" xfId="26511" xr:uid="{2F8776A8-3173-4D0B-9454-EDDDDF9D43CA}"/>
    <cellStyle name="Separador de milhares 4 2 2 2 2 2 13" xfId="31261" xr:uid="{E1466DD7-CFD4-46DE-A4A8-0C2976D5B5E5}"/>
    <cellStyle name="Separador de milhares 4 2 2 2 2 2 14" xfId="33575" xr:uid="{02ED1A66-BC7E-4CFE-B8E5-664759319C89}"/>
    <cellStyle name="Separador de milhares 4 2 2 2 2 2 15" xfId="1142" xr:uid="{90E31D01-BEDF-47A9-9DAE-E1B782F02900}"/>
    <cellStyle name="Separador de milhares 4 2 2 2 2 2 16" xfId="40018" xr:uid="{0515BD72-84A8-4D02-8EA4-2B279B004641}"/>
    <cellStyle name="Separador de milhares 4 2 2 2 2 2 17" xfId="40464" xr:uid="{1FB82F78-453B-4B8C-B5C3-07AF5081CD0C}"/>
    <cellStyle name="Separador de milhares 4 2 2 2 2 2 18" xfId="40915" xr:uid="{776CCD41-2F74-4089-80EF-5D0CAEA472CD}"/>
    <cellStyle name="Separador de milhares 4 2 2 2 2 2 19" xfId="42833" xr:uid="{FF59644A-E224-4A33-8D3B-CE7EDB74B364}"/>
    <cellStyle name="Separador de milhares 4 2 2 2 2 2 2" xfId="1994" xr:uid="{0E82513B-054B-4013-9060-F5FCAE1745F0}"/>
    <cellStyle name="Separador de milhares 4 2 2 2 2 2 2 10" xfId="26750" xr:uid="{41D37AFE-533A-4D23-AB76-B51A745D98C7}"/>
    <cellStyle name="Separador de milhares 4 2 2 2 2 2 2 11" xfId="31704" xr:uid="{A238748A-263D-423D-97C6-ACC1B672836E}"/>
    <cellStyle name="Separador de milhares 4 2 2 2 2 2 2 12" xfId="34960" xr:uid="{AD22AAC9-D1FE-431F-8EA8-D045BF102880}"/>
    <cellStyle name="Separador de milhares 4 2 2 2 2 2 2 13" xfId="41575" xr:uid="{1BF67B8D-815E-40D7-B5D0-B4364C335862}"/>
    <cellStyle name="Separador de milhares 4 2 2 2 2 2 2 14" xfId="43493" xr:uid="{4E64A0DF-46EA-4D74-A745-FADFA58A574B}"/>
    <cellStyle name="Separador de milhares 4 2 2 2 2 2 2 2" xfId="4835" xr:uid="{92559B47-ED08-476B-9CC4-FAC9BEB2B37E}"/>
    <cellStyle name="Separador de milhares 4 2 2 2 2 2 2 2 2" xfId="9703" xr:uid="{85667A2B-8B9F-47D6-89D6-10913EDD8A9F}"/>
    <cellStyle name="Separador de milhares 4 2 2 2 2 2 2 2 3" xfId="23189" xr:uid="{BF11B7A6-E111-4CE5-9507-85DFC5FFEEA7}"/>
    <cellStyle name="Separador de milhares 4 2 2 2 2 2 2 2 4" xfId="27422" xr:uid="{A4C2F544-F733-413C-8108-E10041202935}"/>
    <cellStyle name="Separador de milhares 4 2 2 2 2 2 2 2 5" xfId="32585" xr:uid="{3A78E266-3AAB-42DD-949E-E580225779C3}"/>
    <cellStyle name="Separador de milhares 4 2 2 2 2 2 2 2 6" xfId="38101" xr:uid="{78CD3E8B-31A7-4D6A-B801-02E061CC715F}"/>
    <cellStyle name="Separador de milhares 4 2 2 2 2 2 2 3" xfId="11034" xr:uid="{4F91E79B-5FF2-44AF-BB4E-06811A6CC023}"/>
    <cellStyle name="Separador de milhares 4 2 2 2 2 2 2 3 2" xfId="28086" xr:uid="{5FC99F4D-11DE-4A53-B581-D7CB27EB9D3C}"/>
    <cellStyle name="Separador de milhares 4 2 2 2 2 2 2 3 3" xfId="38703" xr:uid="{11636787-9E07-47E8-9E0D-E08FA718F68C}"/>
    <cellStyle name="Separador de milhares 4 2 2 2 2 2 2 4" xfId="13362" xr:uid="{81908D38-485B-47F6-8C02-0AF68C84A238}"/>
    <cellStyle name="Separador de milhares 4 2 2 2 2 2 2 4 2" xfId="29895" xr:uid="{57D399E6-6EB1-4120-BD12-24C4D2C95F9F}"/>
    <cellStyle name="Separador de milhares 4 2 2 2 2 2 2 4 3" xfId="39525" xr:uid="{124DEEC4-E7B7-4EEC-80E4-0615AB20480F}"/>
    <cellStyle name="Separador de milhares 4 2 2 2 2 2 2 5" xfId="7776" xr:uid="{DAE3CEE5-F6D2-465A-B194-947CBD0CE9BE}"/>
    <cellStyle name="Separador de milhares 4 2 2 2 2 2 2 6" xfId="15925" xr:uid="{F1E5AE65-1FE8-43D0-9F81-935CB4A893D0}"/>
    <cellStyle name="Separador de milhares 4 2 2 2 2 2 2 7" xfId="18200" xr:uid="{D0A9D829-259F-4418-B834-104FE3FA8399}"/>
    <cellStyle name="Separador de milhares 4 2 2 2 2 2 2 8" xfId="20475" xr:uid="{14201451-A465-412B-98D3-66B47AAC6D46}"/>
    <cellStyle name="Separador de milhares 4 2 2 2 2 2 2 9" xfId="22308" xr:uid="{3AF43561-AE79-4388-82DB-79AE1082E44D}"/>
    <cellStyle name="Separador de milhares 4 2 2 2 2 2 3" xfId="2814" xr:uid="{EEB73B4E-E737-48D1-A40F-E41E19AB278F}"/>
    <cellStyle name="Separador de milhares 4 2 2 2 2 2 3 10" xfId="26751" xr:uid="{A6BC89C0-192C-44EE-8239-108954849036}"/>
    <cellStyle name="Separador de milhares 4 2 2 2 2 2 3 11" xfId="32142" xr:uid="{B52BF8CC-E9C9-4264-8A8E-7AA71ADE89E8}"/>
    <cellStyle name="Separador de milhares 4 2 2 2 2 2 3 12" xfId="35780" xr:uid="{2DD834F3-42E6-433D-9EFC-CC079E0BE564}"/>
    <cellStyle name="Separador de milhares 4 2 2 2 2 2 3 13" xfId="42234" xr:uid="{54C1C77F-E3FD-4FDD-B60A-AFC2B4113032}"/>
    <cellStyle name="Separador de milhares 4 2 2 2 2 2 3 14" xfId="44152" xr:uid="{485FF1B1-93CA-4CA4-B575-422697779378}"/>
    <cellStyle name="Separador de milhares 4 2 2 2 2 2 3 2" xfId="5655" xr:uid="{C8993898-3EB4-499F-AD1D-19F5E227362E}"/>
    <cellStyle name="Separador de milhares 4 2 2 2 2 2 3 2 2" xfId="10362" xr:uid="{1EA84DAE-68EF-401D-80C2-4C51209B0ECE}"/>
    <cellStyle name="Separador de milhares 4 2 2 2 2 2 3 2 3" xfId="27423" xr:uid="{86FBDB0E-CD7E-4163-BEBC-77B8D58A901D}"/>
    <cellStyle name="Separador de milhares 4 2 2 2 2 2 3 2 4" xfId="38102" xr:uid="{1B9B2D9B-946C-4D20-9EE1-B937D72BD3A5}"/>
    <cellStyle name="Separador de milhares 4 2 2 2 2 2 3 3" xfId="11693" xr:uid="{44B62C2A-AB66-4877-8437-FCC5DAE00D01}"/>
    <cellStyle name="Separador de milhares 4 2 2 2 2 2 3 3 2" xfId="28087" xr:uid="{C8932B0D-4F54-4F72-AD07-1F1769449166}"/>
    <cellStyle name="Separador de milhares 4 2 2 2 2 2 3 3 3" xfId="38704" xr:uid="{0B68E37B-FDE6-493F-877B-3D22FEF48ACD}"/>
    <cellStyle name="Separador de milhares 4 2 2 2 2 2 3 4" xfId="14021" xr:uid="{1AEC581B-DA3D-46BA-A448-BFC5C9C7177C}"/>
    <cellStyle name="Separador de milhares 4 2 2 2 2 2 3 4 2" xfId="30701" xr:uid="{2CD718FF-15F2-48FB-AD13-A0B1A8E61A48}"/>
    <cellStyle name="Separador de milhares 4 2 2 2 2 2 3 4 3" xfId="39633" xr:uid="{C90B6CD4-6C9B-418F-A9DE-F996623C2512}"/>
    <cellStyle name="Separador de milhares 4 2 2 2 2 2 3 5" xfId="8596" xr:uid="{B3866358-D039-4755-BA4B-3A96A35DBD4E}"/>
    <cellStyle name="Separador de milhares 4 2 2 2 2 2 3 6" xfId="16745" xr:uid="{1267BF55-BEE7-4A3D-870E-42950DCEAA21}"/>
    <cellStyle name="Separador de milhares 4 2 2 2 2 2 3 7" xfId="19020" xr:uid="{92E0EFC5-376C-44E8-A25B-6204499A63DB}"/>
    <cellStyle name="Separador de milhares 4 2 2 2 2 2 3 8" xfId="21295" xr:uid="{87580BA8-3E07-448E-BAAA-DEA1FA616C5C}"/>
    <cellStyle name="Separador de milhares 4 2 2 2 2 2 3 9" xfId="22746" xr:uid="{78035942-21AC-4393-A0D0-E55FE0338045}"/>
    <cellStyle name="Separador de milhares 4 2 2 2 2 2 4" xfId="3379" xr:uid="{AE0DD0BF-98EC-426B-972D-0F685804791B}"/>
    <cellStyle name="Separador de milhares 4 2 2 2 2 2 4 2" xfId="12258" xr:uid="{9714352D-D624-4CFF-8192-19EAD4E4E415}"/>
    <cellStyle name="Separador de milhares 4 2 2 2 2 2 4 2 2" xfId="27424" xr:uid="{59C5F8C5-3F79-433A-A1DD-EAE9ADBF2809}"/>
    <cellStyle name="Separador de milhares 4 2 2 2 2 2 4 2 3" xfId="38103" xr:uid="{C271A3DF-CC7D-48CE-83C5-AC8881F590EF}"/>
    <cellStyle name="Separador de milhares 4 2 2 2 2 2 4 3" xfId="14468" xr:uid="{B9A012CA-1D67-4F67-B5EF-E905564FFE54}"/>
    <cellStyle name="Separador de milhares 4 2 2 2 2 2 4 3 2" xfId="28088" xr:uid="{F5BE0EA6-2B40-4915-934D-FABB07F6E178}"/>
    <cellStyle name="Separador de milhares 4 2 2 2 2 2 4 3 3" xfId="38705" xr:uid="{3AF279D2-5FDB-4518-938D-0F3001F16947}"/>
    <cellStyle name="Separador de milhares 4 2 2 2 2 2 4 4" xfId="6967" xr:uid="{2F75B3F8-DCA2-4B43-8C15-A012520A3DA1}"/>
    <cellStyle name="Separador de milhares 4 2 2 2 2 2 4 5" xfId="26752" xr:uid="{36215811-0A80-4A7D-B13D-71D67B22A4D7}"/>
    <cellStyle name="Separador de milhares 4 2 2 2 2 2 4 6" xfId="37535" xr:uid="{446404E8-B8B1-47F4-AE16-A9E7453E80F7}"/>
    <cellStyle name="Separador de milhares 4 2 2 2 2 2 5" xfId="3981" xr:uid="{3922AE17-4134-4029-848F-188D5C410E6E}"/>
    <cellStyle name="Separador de milhares 4 2 2 2 2 2 5 2" xfId="9043" xr:uid="{D90A607D-A2A2-48D5-9E64-BA3096F68041}"/>
    <cellStyle name="Separador de milhares 4 2 2 2 2 2 5 3" xfId="27245" xr:uid="{807646BA-3309-4F44-BFEC-8894B832F767}"/>
    <cellStyle name="Separador de milhares 4 2 2 2 2 2 5 4" xfId="37939" xr:uid="{82F77686-E4FB-4CB5-BA53-BCD91B33EC88}"/>
    <cellStyle name="Separador de milhares 4 2 2 2 2 2 6" xfId="6231" xr:uid="{B3C711F6-D493-4D8C-97BA-2ADD14D5C194}"/>
    <cellStyle name="Separador de milhares 4 2 2 2 2 2 6 2" xfId="27880" xr:uid="{0C1FCB53-E8A0-4F24-BDD3-2C69B0D6BE8E}"/>
    <cellStyle name="Separador de milhares 4 2 2 2 2 2 6 3" xfId="38512" xr:uid="{C1D3D954-78B1-4B55-90CC-B2B7F0CB86F6}"/>
    <cellStyle name="Separador de milhares 4 2 2 2 2 2 7" xfId="12704" xr:uid="{8699444B-6045-412F-8EC7-83D505EA6CF4}"/>
    <cellStyle name="Separador de milhares 4 2 2 2 2 2 7 2" xfId="29055" xr:uid="{D268B60A-D706-4316-895C-46D499C2D1C3}"/>
    <cellStyle name="Separador de milhares 4 2 2 2 2 2 7 3" xfId="39320" xr:uid="{F1F7FF9B-9A87-456B-854D-22B9C5676336}"/>
    <cellStyle name="Separador de milhares 4 2 2 2 2 2 8" xfId="15071" xr:uid="{8B666080-128F-4BCA-A66A-613A0DC6704A}"/>
    <cellStyle name="Separador de milhares 4 2 2 2 2 2 9" xfId="17346" xr:uid="{B11CA20A-330B-4711-B756-7CB1CCDD8FEC}"/>
    <cellStyle name="Separador de milhares 4 2 2 2 2 20" xfId="40698" xr:uid="{41F80FE1-5B92-42F8-B829-437DBBA62B2F}"/>
    <cellStyle name="Separador de milhares 4 2 2 2 2 21" xfId="42609" xr:uid="{E86169C9-31AA-4C8E-B940-C169F28A8D5B}"/>
    <cellStyle name="Separador de milhares 4 2 2 2 2 3" xfId="1397" xr:uid="{114D1DB0-10E8-4684-90A4-C18D748C4C6F}"/>
    <cellStyle name="Separador de milhares 4 2 2 2 2 3 10" xfId="19876" xr:uid="{1C479F88-3F52-4631-A7AE-0C0801B56E9B}"/>
    <cellStyle name="Separador de milhares 4 2 2 2 2 3 11" xfId="22089" xr:uid="{AED6DFE3-4E7E-415C-B649-CDFC8220A0B2}"/>
    <cellStyle name="Separador de milhares 4 2 2 2 2 3 12" xfId="26753" xr:uid="{92A3D784-36F0-4D62-94C3-52A220B8AB20}"/>
    <cellStyle name="Separador de milhares 4 2 2 2 2 3 13" xfId="31485" xr:uid="{D3028C40-E463-4757-9E5E-7B95AD956020}"/>
    <cellStyle name="Separador de milhares 4 2 2 2 2 3 14" xfId="34362" xr:uid="{B9D2A494-C865-49D0-97D5-EF79E8AAC7AD}"/>
    <cellStyle name="Separador de milhares 4 2 2 2 2 3 15" xfId="41132" xr:uid="{AB4935FC-3423-4D1F-86C4-86B62EC66983}"/>
    <cellStyle name="Separador de milhares 4 2 2 2 2 3 16" xfId="43050" xr:uid="{02A11CE7-17EA-45B1-BEBF-96E6672A70FB}"/>
    <cellStyle name="Separador de milhares 4 2 2 2 2 3 2" xfId="2249" xr:uid="{57602680-2C61-449E-98CD-BC8A80DD8F4E}"/>
    <cellStyle name="Separador de milhares 4 2 2 2 2 3 2 10" xfId="28089" xr:uid="{9D5812C1-8C36-499A-8534-CFA9423F4653}"/>
    <cellStyle name="Separador de milhares 4 2 2 2 2 3 2 11" xfId="32366" xr:uid="{74759E86-6DA5-41E1-B0A8-C5C0CEA044F2}"/>
    <cellStyle name="Separador de milhares 4 2 2 2 2 3 2 12" xfId="35215" xr:uid="{46B74484-F7D2-4DD9-A63A-82D9FBD8CEE5}"/>
    <cellStyle name="Separador de milhares 4 2 2 2 2 3 2 13" xfId="41792" xr:uid="{3DBA6723-339E-47FF-BC14-8B555E91102F}"/>
    <cellStyle name="Separador de milhares 4 2 2 2 2 3 2 14" xfId="43710" xr:uid="{18A4B84F-FDE5-450D-AE4C-57D7C5B8CEF2}"/>
    <cellStyle name="Separador de milhares 4 2 2 2 2 3 2 2" xfId="5090" xr:uid="{2FB9F113-497D-4D94-B196-7032608447EE}"/>
    <cellStyle name="Separador de milhares 4 2 2 2 2 3 2 2 2" xfId="9920" xr:uid="{25BAFAE6-E9EB-4C01-8475-21BFCB36071B}"/>
    <cellStyle name="Separador de milhares 4 2 2 2 2 3 2 2 3" xfId="30150" xr:uid="{44E47F81-CA4C-4BE5-A199-8A5823326EAD}"/>
    <cellStyle name="Separador de milhares 4 2 2 2 2 3 2 2 4" xfId="39552" xr:uid="{59B74B6B-34A8-47D1-B6BD-A36CF2E1DA56}"/>
    <cellStyle name="Separador de milhares 4 2 2 2 2 3 2 3" xfId="11251" xr:uid="{5C4B4FCB-0681-4BA9-88CB-899A6894E674}"/>
    <cellStyle name="Separador de milhares 4 2 2 2 2 3 2 4" xfId="13579" xr:uid="{1234595D-1831-413C-9F7A-AF22158B581F}"/>
    <cellStyle name="Separador de milhares 4 2 2 2 2 3 2 5" xfId="8031" xr:uid="{A76C46D7-5843-4A4A-A103-507C8B58B385}"/>
    <cellStyle name="Separador de milhares 4 2 2 2 2 3 2 6" xfId="16180" xr:uid="{F7BF6839-17E2-49D3-91AF-7FE027AD8AA0}"/>
    <cellStyle name="Separador de milhares 4 2 2 2 2 3 2 7" xfId="18455" xr:uid="{1A72CD60-E4BB-43B0-AC09-AC91DA4AC2A1}"/>
    <cellStyle name="Separador de milhares 4 2 2 2 2 3 2 8" xfId="20730" xr:uid="{28F53DBD-054C-4026-9FFF-2F5112C20E6B}"/>
    <cellStyle name="Separador de milhares 4 2 2 2 2 3 2 9" xfId="22970" xr:uid="{E5BDB8BB-7E92-4D7E-B2DA-FF3A5BEA1071}"/>
    <cellStyle name="Separador de milhares 4 2 2 2 2 3 3" xfId="4236" xr:uid="{F2679E10-93C9-480B-9FF9-58259DC322B7}"/>
    <cellStyle name="Separador de milhares 4 2 2 2 2 3 3 2" xfId="7184" xr:uid="{3433C4F0-C339-4ACA-9957-AE7C4CFEB8A5}"/>
    <cellStyle name="Separador de milhares 4 2 2 2 2 3 3 3" xfId="29310" xr:uid="{1BFA7061-EC6B-4347-A5B2-0DEC56A2BB24}"/>
    <cellStyle name="Separador de milhares 4 2 2 2 2 3 3 4" xfId="39408" xr:uid="{756A612B-D0D3-4418-B6DE-7C2EC2999C19}"/>
    <cellStyle name="Separador de milhares 4 2 2 2 2 3 4" xfId="9260" xr:uid="{78D26A8B-3E3B-4BBA-8787-B11778562C65}"/>
    <cellStyle name="Separador de milhares 4 2 2 2 2 3 5" xfId="10591" xr:uid="{20F069E3-C472-4989-B8A3-559A91BB2582}"/>
    <cellStyle name="Separador de milhares 4 2 2 2 2 3 6" xfId="12921" xr:uid="{0B67B0C1-6765-45ED-8522-FDA48C2A8983}"/>
    <cellStyle name="Separador de milhares 4 2 2 2 2 3 7" xfId="6509" xr:uid="{19A256CC-72DC-44B3-B356-926E34ED86BC}"/>
    <cellStyle name="Separador de milhares 4 2 2 2 2 3 8" xfId="15326" xr:uid="{B2AE23D4-FB52-42FE-93AF-9667AE0C19DF}"/>
    <cellStyle name="Separador de milhares 4 2 2 2 2 3 9" xfId="17601" xr:uid="{59E83D87-852D-4347-B52C-74B11EFB3059}"/>
    <cellStyle name="Separador de milhares 4 2 2 2 2 4" xfId="1686" xr:uid="{2DAFE8FD-8DE9-4A4D-B163-6DCE8D5F4702}"/>
    <cellStyle name="Separador de milhares 4 2 2 2 2 4 10" xfId="26754" xr:uid="{02DE33B0-C7B2-46F6-A089-B36EFFE06E55}"/>
    <cellStyle name="Separador de milhares 4 2 2 2 2 4 11" xfId="31923" xr:uid="{FE67FCD8-3531-462B-A3E7-7E9255E62509}"/>
    <cellStyle name="Separador de milhares 4 2 2 2 2 4 12" xfId="34652" xr:uid="{59B153DE-9FED-430F-938D-D32BB25BED54}"/>
    <cellStyle name="Separador de milhares 4 2 2 2 2 4 13" xfId="41358" xr:uid="{321101A0-09DA-40F8-B133-DC01DB535D39}"/>
    <cellStyle name="Separador de milhares 4 2 2 2 2 4 14" xfId="43276" xr:uid="{17D9961E-5606-402E-BE3F-C8A8CDC87993}"/>
    <cellStyle name="Separador de milhares 4 2 2 2 2 4 2" xfId="4527" xr:uid="{B65F0D7D-04C9-4D40-9DC7-590C4C441900}"/>
    <cellStyle name="Separador de milhares 4 2 2 2 2 4 2 2" xfId="9486" xr:uid="{1B21804B-5859-495E-B4C2-3F8B81E417BD}"/>
    <cellStyle name="Separador de milhares 4 2 2 2 2 4 2 3" xfId="27425" xr:uid="{721DBBBB-A0A6-4CDF-972B-C2163A9DFEED}"/>
    <cellStyle name="Separador de milhares 4 2 2 2 2 4 2 4" xfId="38104" xr:uid="{9BF73EDA-7109-4A96-80D6-E5A46673CFAF}"/>
    <cellStyle name="Separador de milhares 4 2 2 2 2 4 3" xfId="10817" xr:uid="{0CE64FA5-451A-4D57-8368-B555954022EC}"/>
    <cellStyle name="Separador de milhares 4 2 2 2 2 4 3 2" xfId="28090" xr:uid="{EAC2C220-36FA-40B1-9CCB-9361521E2B60}"/>
    <cellStyle name="Separador de milhares 4 2 2 2 2 4 3 3" xfId="38706" xr:uid="{BD71F563-1948-4537-8CA8-F70F124D10FF}"/>
    <cellStyle name="Separador de milhares 4 2 2 2 2 4 4" xfId="13145" xr:uid="{197EAB73-1848-4F06-9FCC-73137D801E8D}"/>
    <cellStyle name="Separador de milhares 4 2 2 2 2 4 4 2" xfId="29592" xr:uid="{ED9348B5-57F0-458F-9044-F92069493100}"/>
    <cellStyle name="Separador de milhares 4 2 2 2 2 4 4 3" xfId="39490" xr:uid="{124E5A4F-8492-4D35-8B33-69E4BBA18DB6}"/>
    <cellStyle name="Separador de milhares 4 2 2 2 2 4 5" xfId="7468" xr:uid="{15C6E34B-8F28-4522-8ECF-A7CA9B8B2EC6}"/>
    <cellStyle name="Separador de milhares 4 2 2 2 2 4 6" xfId="15617" xr:uid="{C6BF9249-8DAB-4BA2-8F85-2EEDFBDC0455}"/>
    <cellStyle name="Separador de milhares 4 2 2 2 2 4 7" xfId="17892" xr:uid="{6685DC73-2CBA-44B3-9D00-1B971BA49AEE}"/>
    <cellStyle name="Separador de milhares 4 2 2 2 2 4 8" xfId="20167" xr:uid="{16FAB96C-7F4B-450B-865F-202249D712B6}"/>
    <cellStyle name="Separador de milhares 4 2 2 2 2 4 9" xfId="22527" xr:uid="{407B84B8-5D6C-4925-A94A-8C4C9A24F95F}"/>
    <cellStyle name="Separador de milhares 4 2 2 2 2 5" xfId="2537" xr:uid="{4B484779-33A0-4076-8212-0296BBF0A78B}"/>
    <cellStyle name="Separador de milhares 4 2 2 2 2 5 10" xfId="35503" xr:uid="{AEA2394D-2516-42D9-85BD-F5CF97567268}"/>
    <cellStyle name="Separador de milhares 4 2 2 2 2 5 11" xfId="42015" xr:uid="{A0A2B901-C990-48D8-803C-2A77479C2793}"/>
    <cellStyle name="Separador de milhares 4 2 2 2 2 5 12" xfId="43933" xr:uid="{4A6590EF-1115-44A8-A901-85A6B86C2DC5}"/>
    <cellStyle name="Separador de milhares 4 2 2 2 2 5 2" xfId="5378" xr:uid="{BB5D838F-70EA-4C51-9CAF-CBECEFAFFF7B}"/>
    <cellStyle name="Separador de milhares 4 2 2 2 2 5 2 2" xfId="10143" xr:uid="{D963037F-5807-4866-8CE4-E059692A891A}"/>
    <cellStyle name="Separador de milhares 4 2 2 2 2 5 2 3" xfId="27426" xr:uid="{426A1ECF-64FA-4413-88D4-B075095FF393}"/>
    <cellStyle name="Separador de milhares 4 2 2 2 2 5 2 4" xfId="38105" xr:uid="{B565D75E-671D-42D5-BDB6-88CD4FB80C15}"/>
    <cellStyle name="Separador de milhares 4 2 2 2 2 5 3" xfId="11474" xr:uid="{0934980D-D8A4-469C-BEF6-0FD71C42454C}"/>
    <cellStyle name="Separador de milhares 4 2 2 2 2 5 3 2" xfId="28091" xr:uid="{7DB8DD25-00B1-42DB-9875-D602489802A7}"/>
    <cellStyle name="Separador de milhares 4 2 2 2 2 5 3 3" xfId="38707" xr:uid="{772B91CB-495C-4E32-8F1C-954F012B8F37}"/>
    <cellStyle name="Separador de milhares 4 2 2 2 2 5 4" xfId="13802" xr:uid="{C927FBF9-3048-470D-82F6-5F3A710EEE8F}"/>
    <cellStyle name="Separador de milhares 4 2 2 2 2 5 4 2" xfId="30429" xr:uid="{62C78131-9A41-4C0B-9B4D-20371022C0D6}"/>
    <cellStyle name="Separador de milhares 4 2 2 2 2 5 4 3" xfId="39598" xr:uid="{A9F0B3F0-4760-4DC1-A1C3-3C453976540A}"/>
    <cellStyle name="Separador de milhares 4 2 2 2 2 5 5" xfId="8319" xr:uid="{F4EFAF0A-4B66-4173-AE91-0BB520C1A5BB}"/>
    <cellStyle name="Separador de milhares 4 2 2 2 2 5 6" xfId="16468" xr:uid="{2F0F9ACD-ED18-48EB-B0A5-03ABDB9BDCFE}"/>
    <cellStyle name="Separador de milhares 4 2 2 2 2 5 7" xfId="18743" xr:uid="{78710FB9-0708-40EF-855C-D0E80ACC307F}"/>
    <cellStyle name="Separador de milhares 4 2 2 2 2 5 8" xfId="21018" xr:uid="{ACDC01D0-7209-4C10-ADDB-22EA4B800C8F}"/>
    <cellStyle name="Separador de milhares 4 2 2 2 2 5 9" xfId="26755" xr:uid="{8429D407-B4E3-4F21-BC64-882378CE6FC1}"/>
    <cellStyle name="Separador de milhares 4 2 2 2 2 6" xfId="3102" xr:uid="{59EDCD76-8530-4A50-9AC0-895DA8347A16}"/>
    <cellStyle name="Separador de milhares 4 2 2 2 2 6 2" xfId="11981" xr:uid="{E8C19F15-E42B-4BC1-9DFD-F8C385D8C995}"/>
    <cellStyle name="Separador de milhares 4 2 2 2 2 6 3" xfId="14249" xr:uid="{756CFD32-F0B9-4C76-900B-AF0D0AA6AE5B}"/>
    <cellStyle name="Separador de milhares 4 2 2 2 2 6 4" xfId="6750" xr:uid="{0DFD8E60-4CB2-43D6-8694-1B47D45B0616}"/>
    <cellStyle name="Separador de milhares 4 2 2 2 2 6 5" xfId="27135" xr:uid="{66956861-E1D0-43CC-B57C-5211944FCF5E}"/>
    <cellStyle name="Separador de milhares 4 2 2 2 2 6 6" xfId="37842" xr:uid="{3C67485F-E3F1-46A6-9E63-C198629C0379}"/>
    <cellStyle name="Separador de milhares 4 2 2 2 2 7" xfId="3673" xr:uid="{BC179921-7BA9-4B98-9AEE-14038391D046}"/>
    <cellStyle name="Separador de milhares 4 2 2 2 2 7 2" xfId="8826" xr:uid="{1F2D984D-9666-4500-BF90-B43AF66C08EC}"/>
    <cellStyle name="Separador de milhares 4 2 2 2 2 7 3" xfId="27770" xr:uid="{C19BEBE5-DE3C-4D0E-ABEA-FCD19B22427E}"/>
    <cellStyle name="Separador de milhares 4 2 2 2 2 7 4" xfId="38415" xr:uid="{231DB4CB-A0E7-47A4-BCAD-C5AEF9A9CE96}"/>
    <cellStyle name="Separador de milhares 4 2 2 2 2 8" xfId="5945" xr:uid="{7181F78E-DD7F-4BEC-AF07-B8D95F2D4060}"/>
    <cellStyle name="Separador de milhares 4 2 2 2 2 8 2" xfId="28670" xr:uid="{1F2FFED9-D322-4469-A6B6-78046F533644}"/>
    <cellStyle name="Separador de milhares 4 2 2 2 2 8 3" xfId="39173" xr:uid="{B802F5DC-058A-43AD-86F0-CC77B49B6C05}"/>
    <cellStyle name="Separador de milhares 4 2 2 2 2 9" xfId="12487" xr:uid="{FAA8622B-6261-4A30-B3FA-82F132DFA918}"/>
    <cellStyle name="Separador de milhares 4 2 2 2 20" xfId="40160" xr:uid="{C85A0114-544F-4C4D-8EE5-95C219B59F17}"/>
    <cellStyle name="Separador de milhares 4 2 2 2 21" xfId="40613" xr:uid="{4AB244B8-EC4D-40A4-9785-1627B807DE87}"/>
    <cellStyle name="Separador de milhares 4 2 2 2 22" xfId="42524" xr:uid="{3B16532C-7A4A-442C-A651-3C14A2266954}"/>
    <cellStyle name="Separador de milhares 4 2 2 2 3" xfId="563" xr:uid="{35D875D7-F09A-44F7-8FF9-3501720D23A0}"/>
    <cellStyle name="Separador de milhares 4 2 2 2 3 10" xfId="19517" xr:uid="{9945658D-6BA7-4F13-A5FF-27A848475D72}"/>
    <cellStyle name="Separador de milhares 4 2 2 2 3 11" xfId="21776" xr:uid="{80D66FAA-3520-4BA5-9059-8236145A7B02}"/>
    <cellStyle name="Separador de milhares 4 2 2 2 3 12" xfId="26499" xr:uid="{CA4F9FAF-52BC-4541-BC38-E643B11FBFD6}"/>
    <cellStyle name="Separador de milhares 4 2 2 2 3 13" xfId="31176" xr:uid="{1A66ECDC-B7F5-4E36-9807-415BF38AE83D}"/>
    <cellStyle name="Separador de milhares 4 2 2 2 3 14" xfId="33490" xr:uid="{78DB2FCF-EB69-4160-AA3D-AE9E682DC28E}"/>
    <cellStyle name="Separador de milhares 4 2 2 2 3 15" xfId="1038" xr:uid="{0A69F0AB-F022-46E6-8112-9DA07C97F0CE}"/>
    <cellStyle name="Separador de milhares 4 2 2 2 3 16" xfId="39933" xr:uid="{12459225-8590-4226-9D3F-F9EC0EA14940}"/>
    <cellStyle name="Separador de milhares 4 2 2 2 3 17" xfId="40379" xr:uid="{EF750906-06F1-44F8-9401-EB602B367511}"/>
    <cellStyle name="Separador de milhares 4 2 2 2 3 18" xfId="40830" xr:uid="{B08259D8-C7BB-4114-BEB6-BCABDE75D3CC}"/>
    <cellStyle name="Separador de milhares 4 2 2 2 3 19" xfId="42748" xr:uid="{6B02DAB5-312C-4611-8D0B-4BF4B83C7DF5}"/>
    <cellStyle name="Separador de milhares 4 2 2 2 3 2" xfId="1890" xr:uid="{057F5571-35DF-4B9E-9944-C49F27D3D0B8}"/>
    <cellStyle name="Separador de milhares 4 2 2 2 3 2 10" xfId="26756" xr:uid="{C8C19457-ECE7-4E70-A31C-D6B4C208BBE9}"/>
    <cellStyle name="Separador de milhares 4 2 2 2 3 2 11" xfId="31619" xr:uid="{8228FD95-83F0-410F-8969-9C6BF0A657C3}"/>
    <cellStyle name="Separador de milhares 4 2 2 2 3 2 12" xfId="34856" xr:uid="{F522C3D5-DB67-494C-B15F-5753BDE7905D}"/>
    <cellStyle name="Separador de milhares 4 2 2 2 3 2 13" xfId="41490" xr:uid="{4E1B7694-BFCD-4C21-8EA8-37175F8A94FC}"/>
    <cellStyle name="Separador de milhares 4 2 2 2 3 2 14" xfId="43408" xr:uid="{535931C2-EEE1-4585-B339-46CFF73CB0A6}"/>
    <cellStyle name="Separador de milhares 4 2 2 2 3 2 2" xfId="4731" xr:uid="{238F7D7A-5A67-4539-9F82-6E1C2C736CF0}"/>
    <cellStyle name="Separador de milhares 4 2 2 2 3 2 2 2" xfId="9618" xr:uid="{B938B24E-A641-4712-81CD-ADB46C6B3D5A}"/>
    <cellStyle name="Separador de milhares 4 2 2 2 3 2 2 3" xfId="23104" xr:uid="{9A33B02D-599B-4C54-90FB-EBAE597F816A}"/>
    <cellStyle name="Separador de milhares 4 2 2 2 3 2 2 4" xfId="27427" xr:uid="{01F4E740-7583-4076-A086-236C8CFEB2CD}"/>
    <cellStyle name="Separador de milhares 4 2 2 2 3 2 2 5" xfId="32500" xr:uid="{1945F243-CC14-468D-93BA-07F218AEA51C}"/>
    <cellStyle name="Separador de milhares 4 2 2 2 3 2 2 6" xfId="38106" xr:uid="{21F6B49D-0430-4005-8287-8C5541ACC1A5}"/>
    <cellStyle name="Separador de milhares 4 2 2 2 3 2 3" xfId="10949" xr:uid="{2C7B861A-1600-402F-AD74-74A5DCDE7B63}"/>
    <cellStyle name="Separador de milhares 4 2 2 2 3 2 3 2" xfId="28092" xr:uid="{14C6DF60-7E4F-4773-8E99-F8649917538E}"/>
    <cellStyle name="Separador de milhares 4 2 2 2 3 2 3 3" xfId="38708" xr:uid="{B7C5A414-03EE-4538-9C05-127EA0F400F0}"/>
    <cellStyle name="Separador de milhares 4 2 2 2 3 2 4" xfId="13277" xr:uid="{9409D6AD-3A32-45FE-871D-D9BA7370B0BA}"/>
    <cellStyle name="Separador de milhares 4 2 2 2 3 2 4 2" xfId="29791" xr:uid="{B09F61A9-2C83-46AA-96EC-FD7386FD91ED}"/>
    <cellStyle name="Separador de milhares 4 2 2 2 3 2 4 3" xfId="39513" xr:uid="{266C6ABA-CDC1-4DDC-9410-CF9D3A8866FE}"/>
    <cellStyle name="Separador de milhares 4 2 2 2 3 2 5" xfId="7672" xr:uid="{340D77DD-32CA-4A01-A5BC-4F67680318FF}"/>
    <cellStyle name="Separador de milhares 4 2 2 2 3 2 6" xfId="15821" xr:uid="{D8198A5F-A362-4BE5-89E4-909E26B85856}"/>
    <cellStyle name="Separador de milhares 4 2 2 2 3 2 7" xfId="18096" xr:uid="{2F0C1968-BF62-4BA9-B128-6963D8F9DF40}"/>
    <cellStyle name="Separador de milhares 4 2 2 2 3 2 8" xfId="20371" xr:uid="{19D8A12E-28AC-458F-8E5C-288B81B954CB}"/>
    <cellStyle name="Separador de milhares 4 2 2 2 3 2 9" xfId="22223" xr:uid="{AA19CFC1-9DF4-4E69-A6C5-D84BABC88CC2}"/>
    <cellStyle name="Separador de milhares 4 2 2 2 3 3" xfId="2729" xr:uid="{39D3F989-1D51-4684-B5F1-FF96D4F2B005}"/>
    <cellStyle name="Separador de milhares 4 2 2 2 3 3 10" xfId="26757" xr:uid="{9188E9D1-3410-46EC-BF1C-43FA3AD38E0C}"/>
    <cellStyle name="Separador de milhares 4 2 2 2 3 3 11" xfId="32057" xr:uid="{B2A84EC8-A042-47D1-AE40-E7A6E9BFF73F}"/>
    <cellStyle name="Separador de milhares 4 2 2 2 3 3 12" xfId="35695" xr:uid="{ABE55170-E998-4839-8EA6-540E9FD6455A}"/>
    <cellStyle name="Separador de milhares 4 2 2 2 3 3 13" xfId="42149" xr:uid="{13F4B2FD-8574-4813-88BD-A87D1A8768CB}"/>
    <cellStyle name="Separador de milhares 4 2 2 2 3 3 14" xfId="44067" xr:uid="{8506D8AF-89E8-4012-BDB5-0409621B33C6}"/>
    <cellStyle name="Separador de milhares 4 2 2 2 3 3 2" xfId="5570" xr:uid="{28403EFB-4582-4247-962B-2718949709FC}"/>
    <cellStyle name="Separador de milhares 4 2 2 2 3 3 2 2" xfId="10277" xr:uid="{D8A44CDB-67C2-4F32-8524-58C7CCDB19FA}"/>
    <cellStyle name="Separador de milhares 4 2 2 2 3 3 2 3" xfId="27428" xr:uid="{BBF605D0-0478-452B-88CF-F8138D8EAE0D}"/>
    <cellStyle name="Separador de milhares 4 2 2 2 3 3 2 4" xfId="38107" xr:uid="{02D2DFEB-A275-4DA7-A13E-CE3F6CD2D8BE}"/>
    <cellStyle name="Separador de milhares 4 2 2 2 3 3 3" xfId="11608" xr:uid="{0FBA7076-B7A7-4ED7-80F1-7D16318BC889}"/>
    <cellStyle name="Separador de milhares 4 2 2 2 3 3 3 2" xfId="28093" xr:uid="{A65809BF-2DB5-4ADE-B2E7-3F150F7D5EA7}"/>
    <cellStyle name="Separador de milhares 4 2 2 2 3 3 3 3" xfId="38709" xr:uid="{BCF883EC-3A6C-4A5D-88FB-47A1342C3A5F}"/>
    <cellStyle name="Separador de milhares 4 2 2 2 3 3 4" xfId="13936" xr:uid="{47730A2A-DBE1-424A-B82F-DFF0BA2E68C0}"/>
    <cellStyle name="Separador de milhares 4 2 2 2 3 3 4 2" xfId="30616" xr:uid="{C5A024AB-1679-4522-928C-5B6DE24FCE66}"/>
    <cellStyle name="Separador de milhares 4 2 2 2 3 3 4 3" xfId="39621" xr:uid="{DFF097B5-464C-4208-B6B8-26DF0B35575E}"/>
    <cellStyle name="Separador de milhares 4 2 2 2 3 3 5" xfId="8511" xr:uid="{74AF5CE7-C0CD-4784-8D47-4D1999F93D98}"/>
    <cellStyle name="Separador de milhares 4 2 2 2 3 3 6" xfId="16660" xr:uid="{695B9AF6-3D79-4E75-A71B-8D665B176225}"/>
    <cellStyle name="Separador de milhares 4 2 2 2 3 3 7" xfId="18935" xr:uid="{EC24E78F-A09E-41A6-91F6-FDBEC0164C23}"/>
    <cellStyle name="Separador de milhares 4 2 2 2 3 3 8" xfId="21210" xr:uid="{F0BEF9A8-5B5A-421B-ADA1-E91E4A027E07}"/>
    <cellStyle name="Separador de milhares 4 2 2 2 3 3 9" xfId="22661" xr:uid="{E58B64F1-A274-4CC7-88F8-E8A18C3C9B31}"/>
    <cellStyle name="Separador de milhares 4 2 2 2 3 4" xfId="3294" xr:uid="{6F6F5BCE-BE46-4425-AA9C-39B7AD5BF9FE}"/>
    <cellStyle name="Separador de milhares 4 2 2 2 3 4 2" xfId="12173" xr:uid="{496EDD41-C7DD-4C55-A6AC-91F17C1978E2}"/>
    <cellStyle name="Separador de milhares 4 2 2 2 3 4 2 2" xfId="27429" xr:uid="{FA55065F-8471-4786-9ED3-D2BFEB8D9CA8}"/>
    <cellStyle name="Separador de milhares 4 2 2 2 3 4 2 3" xfId="38108" xr:uid="{553BCAAC-CD34-474E-8BA5-16CE8D5D3307}"/>
    <cellStyle name="Separador de milhares 4 2 2 2 3 4 3" xfId="14383" xr:uid="{9DD1C822-4C4A-4593-8F9F-D0AC6B43F03B}"/>
    <cellStyle name="Separador de milhares 4 2 2 2 3 4 3 2" xfId="28094" xr:uid="{84523D99-BDB8-4F40-A12F-3BAA7EA55C1F}"/>
    <cellStyle name="Separador de milhares 4 2 2 2 3 4 3 3" xfId="38710" xr:uid="{1759BA5B-FDB2-475A-BCC5-5B5748AFDD77}"/>
    <cellStyle name="Separador de milhares 4 2 2 2 3 4 4" xfId="6882" xr:uid="{19BCB645-208E-4DAE-82DA-BC64C490FF97}"/>
    <cellStyle name="Separador de milhares 4 2 2 2 3 4 5" xfId="26758" xr:uid="{2BAD42B5-355D-4490-A840-878B49FF17E3}"/>
    <cellStyle name="Separador de milhares 4 2 2 2 3 4 6" xfId="37536" xr:uid="{2E5432BE-F7B2-44A0-A6E5-4754F6A5E32E}"/>
    <cellStyle name="Separador de milhares 4 2 2 2 3 5" xfId="3877" xr:uid="{CFACEBFD-CE6B-4949-979A-D8EF4CA059AF}"/>
    <cellStyle name="Separador de milhares 4 2 2 2 3 5 2" xfId="8958" xr:uid="{CB1F3664-8DD4-4BE5-8F07-639844FEE029}"/>
    <cellStyle name="Separador de milhares 4 2 2 2 3 5 3" xfId="27233" xr:uid="{62E5AB21-972A-474B-8381-7EB94CB83463}"/>
    <cellStyle name="Separador de milhares 4 2 2 2 3 5 4" xfId="37928" xr:uid="{368C002F-4C5A-49D0-B3DE-448BA2494925}"/>
    <cellStyle name="Separador de milhares 4 2 2 2 3 6" xfId="6146" xr:uid="{FED19BF2-6D28-4E5D-AD32-72EAAFCD943B}"/>
    <cellStyle name="Separador de milhares 4 2 2 2 3 6 2" xfId="27868" xr:uid="{EEA687A6-C258-4CC6-9D4A-ECF1920C59B9}"/>
    <cellStyle name="Separador de milhares 4 2 2 2 3 6 3" xfId="38501" xr:uid="{02BBA8A2-D41B-49D7-9604-353ADE7E8344}"/>
    <cellStyle name="Separador de milhares 4 2 2 2 3 7" xfId="12619" xr:uid="{60F9E516-D9B5-407C-8DEC-993F1330E460}"/>
    <cellStyle name="Separador de milhares 4 2 2 2 3 7 2" xfId="28951" xr:uid="{731EE973-B336-40A7-88BB-3451E9E60F46}"/>
    <cellStyle name="Separador de milhares 4 2 2 2 3 7 3" xfId="39283" xr:uid="{17E0F9B6-5C56-4A26-B953-4FBD77EE8690}"/>
    <cellStyle name="Separador de milhares 4 2 2 2 3 8" xfId="14967" xr:uid="{43EEE9F0-463A-4F32-83C7-ADFD49849BF5}"/>
    <cellStyle name="Separador de milhares 4 2 2 2 3 9" xfId="17242" xr:uid="{6CEA6388-5F95-45BD-A815-973DC749B7F6}"/>
    <cellStyle name="Separador de milhares 4 2 2 2 4" xfId="1293" xr:uid="{9456751B-0FB6-440D-A740-D4BEEDC3EE85}"/>
    <cellStyle name="Separador de milhares 4 2 2 2 4 10" xfId="19772" xr:uid="{0F88FB00-21FC-4F73-AACF-559DC40FA426}"/>
    <cellStyle name="Separador de milhares 4 2 2 2 4 11" xfId="22004" xr:uid="{BE0B3268-0B7C-426A-8D29-B85EAE03B93C}"/>
    <cellStyle name="Separador de milhares 4 2 2 2 4 12" xfId="26759" xr:uid="{949B8085-3D13-4924-AE9D-A91E139C1C08}"/>
    <cellStyle name="Separador de milhares 4 2 2 2 4 13" xfId="31400" xr:uid="{A9512031-7A8A-4289-B661-7298E4C5D510}"/>
    <cellStyle name="Separador de milhares 4 2 2 2 4 14" xfId="34258" xr:uid="{251861F3-0F0D-42D5-9217-BD48F829695E}"/>
    <cellStyle name="Separador de milhares 4 2 2 2 4 15" xfId="41047" xr:uid="{020B43B2-483F-4807-8B36-42AB085676D3}"/>
    <cellStyle name="Separador de milhares 4 2 2 2 4 16" xfId="42965" xr:uid="{F557EB13-9370-4D18-BBA8-5924B2DE6AD5}"/>
    <cellStyle name="Separador de milhares 4 2 2 2 4 2" xfId="2145" xr:uid="{C96F0BE5-49FC-49B3-A768-F176660B2393}"/>
    <cellStyle name="Separador de milhares 4 2 2 2 4 2 10" xfId="28095" xr:uid="{68DB92F7-8148-4DB1-8BF0-C806EF575FC5}"/>
    <cellStyle name="Separador de milhares 4 2 2 2 4 2 11" xfId="32281" xr:uid="{E010E1C2-38B9-453B-A509-4D72EE648F87}"/>
    <cellStyle name="Separador de milhares 4 2 2 2 4 2 12" xfId="35111" xr:uid="{00C71D54-3353-4BF3-913D-52D6B65FA097}"/>
    <cellStyle name="Separador de milhares 4 2 2 2 4 2 13" xfId="41707" xr:uid="{AAD257EF-1BD6-4BF6-8AB4-100D8F529C8B}"/>
    <cellStyle name="Separador de milhares 4 2 2 2 4 2 14" xfId="43625" xr:uid="{D28A6175-DFDA-42F6-A91F-7B00BEA381DF}"/>
    <cellStyle name="Separador de milhares 4 2 2 2 4 2 2" xfId="4986" xr:uid="{DD814FCF-506D-4FB9-8C70-C22756F48BB4}"/>
    <cellStyle name="Separador de milhares 4 2 2 2 4 2 2 2" xfId="9835" xr:uid="{97820B71-8BD1-401F-A193-0AF701498396}"/>
    <cellStyle name="Separador de milhares 4 2 2 2 4 2 2 3" xfId="30046" xr:uid="{12C6AE26-2C94-4537-B1C1-B7C4A19785E7}"/>
    <cellStyle name="Separador de milhares 4 2 2 2 4 2 2 4" xfId="39541" xr:uid="{AC05C85E-1AF8-479E-BCF1-174B3804E457}"/>
    <cellStyle name="Separador de milhares 4 2 2 2 4 2 3" xfId="11166" xr:uid="{C286B2C7-7C26-442A-8D25-0DEC276BAE65}"/>
    <cellStyle name="Separador de milhares 4 2 2 2 4 2 4" xfId="13494" xr:uid="{3220C70E-1487-46E7-8F92-CFEF1245D989}"/>
    <cellStyle name="Separador de milhares 4 2 2 2 4 2 5" xfId="7927" xr:uid="{E777244C-EE98-4856-9912-DE16573A3544}"/>
    <cellStyle name="Separador de milhares 4 2 2 2 4 2 6" xfId="16076" xr:uid="{4BF81B28-4B95-4EE3-B002-9B39F1BF4676}"/>
    <cellStyle name="Separador de milhares 4 2 2 2 4 2 7" xfId="18351" xr:uid="{E9CBE687-C6CC-4A4E-B004-D1C224498FCC}"/>
    <cellStyle name="Separador de milhares 4 2 2 2 4 2 8" xfId="20626" xr:uid="{BDBA75A7-235F-438D-9DEA-243A93270878}"/>
    <cellStyle name="Separador de milhares 4 2 2 2 4 2 9" xfId="22885" xr:uid="{CA21E199-805D-42A0-A641-3F0ED71B9D8A}"/>
    <cellStyle name="Separador de milhares 4 2 2 2 4 3" xfId="4132" xr:uid="{3A6B681D-CDAF-421B-AF08-E4D04204FE50}"/>
    <cellStyle name="Separador de milhares 4 2 2 2 4 3 2" xfId="7099" xr:uid="{9B39CAE6-E1E2-4710-A04E-6E6461922253}"/>
    <cellStyle name="Separador de milhares 4 2 2 2 4 3 3" xfId="29206" xr:uid="{A5249AA3-60C3-47FF-8494-481C09387AB4}"/>
    <cellStyle name="Separador de milhares 4 2 2 2 4 3 4" xfId="39375" xr:uid="{ECCE0E11-4B36-4145-B79B-2DE264CA716A}"/>
    <cellStyle name="Separador de milhares 4 2 2 2 4 4" xfId="9175" xr:uid="{7F7C1DE1-FF4F-416B-8C5D-47F0302699BA}"/>
    <cellStyle name="Separador de milhares 4 2 2 2 4 5" xfId="10506" xr:uid="{C90F108B-2E39-407A-AD76-13E948EC82E6}"/>
    <cellStyle name="Separador de milhares 4 2 2 2 4 6" xfId="12836" xr:uid="{C409928F-D9D9-4A55-9BBF-666224D97C2A}"/>
    <cellStyle name="Separador de milhares 4 2 2 2 4 7" xfId="6405" xr:uid="{5434ACAA-0A56-4146-AC8B-82E176F77323}"/>
    <cellStyle name="Separador de milhares 4 2 2 2 4 8" xfId="15222" xr:uid="{CC11941D-A8E7-4059-ADB3-A9E9E82CFBA4}"/>
    <cellStyle name="Separador de milhares 4 2 2 2 4 9" xfId="17497" xr:uid="{DC748A65-E324-4572-A7D7-FBCCE63A50E8}"/>
    <cellStyle name="Separador de milhares 4 2 2 2 5" xfId="1581" xr:uid="{C53F1711-1F71-4CC2-B661-6EE7C7203F8E}"/>
    <cellStyle name="Separador de milhares 4 2 2 2 5 10" xfId="26760" xr:uid="{9EB1460C-E83A-48D1-BB69-E84B364D54F0}"/>
    <cellStyle name="Separador de milhares 4 2 2 2 5 11" xfId="31838" xr:uid="{D4E4FBC6-543A-403D-8A3F-E9DCE1535EA4}"/>
    <cellStyle name="Separador de milhares 4 2 2 2 5 12" xfId="34547" xr:uid="{F204021D-2BB3-4AB5-B7E6-86CB2725C310}"/>
    <cellStyle name="Separador de milhares 4 2 2 2 5 13" xfId="41273" xr:uid="{8CA09AFF-A315-416E-9BC2-48B54D287716}"/>
    <cellStyle name="Separador de milhares 4 2 2 2 5 14" xfId="43191" xr:uid="{D89355AD-3039-4355-B199-494F5C1035A5}"/>
    <cellStyle name="Separador de milhares 4 2 2 2 5 2" xfId="4422" xr:uid="{BD7E36C6-2954-4E25-AC10-6D7B4CDC31EB}"/>
    <cellStyle name="Separador de milhares 4 2 2 2 5 2 2" xfId="9401" xr:uid="{E7ECD3E2-CE05-459B-BD04-8D31738AAF9E}"/>
    <cellStyle name="Separador de milhares 4 2 2 2 5 2 3" xfId="27430" xr:uid="{DAF590E9-F8CF-4973-AA07-27B681599F6A}"/>
    <cellStyle name="Separador de milhares 4 2 2 2 5 2 4" xfId="38109" xr:uid="{0F29984D-DC86-4AE4-BEDD-A34A79D5A9EF}"/>
    <cellStyle name="Separador de milhares 4 2 2 2 5 3" xfId="10732" xr:uid="{118F138C-015A-454A-98D3-16D61E4E46CC}"/>
    <cellStyle name="Separador de milhares 4 2 2 2 5 3 2" xfId="28096" xr:uid="{1B4998C8-EF9F-4BA7-85A4-86AF741E796C}"/>
    <cellStyle name="Separador de milhares 4 2 2 2 5 3 3" xfId="38711" xr:uid="{A0023808-36AF-4041-A9FC-ED2C75D12545}"/>
    <cellStyle name="Separador de milhares 4 2 2 2 5 4" xfId="13060" xr:uid="{993B31E4-9C90-44BC-9270-99E16F96D375}"/>
    <cellStyle name="Separador de milhares 4 2 2 2 5 4 2" xfId="29487" xr:uid="{BDC66A86-2B06-4251-A2EA-5EAE8E24164D}"/>
    <cellStyle name="Separador de milhares 4 2 2 2 5 4 3" xfId="39477" xr:uid="{BFCA1CE2-FD77-49D0-B65D-F4C399BF578E}"/>
    <cellStyle name="Separador de milhares 4 2 2 2 5 5" xfId="7363" xr:uid="{B49A6CB1-A70C-4B02-9F66-D1A96B6409BF}"/>
    <cellStyle name="Separador de milhares 4 2 2 2 5 6" xfId="15512" xr:uid="{F4EBCDB1-F6C2-4C1D-B44D-0151FFA09CB1}"/>
    <cellStyle name="Separador de milhares 4 2 2 2 5 7" xfId="17787" xr:uid="{84B2A3BA-F961-46FC-80A8-99DF4552201F}"/>
    <cellStyle name="Separador de milhares 4 2 2 2 5 8" xfId="20062" xr:uid="{01B4E918-00EF-4D79-A427-18FBC1913C9E}"/>
    <cellStyle name="Separador de milhares 4 2 2 2 5 9" xfId="22442" xr:uid="{75154E4B-9D00-4071-AD31-B97BE1F3E4C9}"/>
    <cellStyle name="Separador de milhares 4 2 2 2 6" xfId="2432" xr:uid="{383C90D7-B53C-4470-A1E4-B2894E9D55EA}"/>
    <cellStyle name="Separador de milhares 4 2 2 2 6 10" xfId="35398" xr:uid="{4F11909D-42B9-4BFA-8526-38E05D92BB6B}"/>
    <cellStyle name="Separador de milhares 4 2 2 2 6 11" xfId="41930" xr:uid="{19B998EC-6F51-4A6F-A0AD-827F7CE8B96E}"/>
    <cellStyle name="Separador de milhares 4 2 2 2 6 12" xfId="43848" xr:uid="{788C23AD-02C8-4018-8778-62640C69B14E}"/>
    <cellStyle name="Separador de milhares 4 2 2 2 6 2" xfId="5273" xr:uid="{C7EEC4FC-5267-454F-9727-FC2786175855}"/>
    <cellStyle name="Separador de milhares 4 2 2 2 6 2 2" xfId="10058" xr:uid="{FB83F24F-1702-4070-93BC-88DA47F04E18}"/>
    <cellStyle name="Separador de milhares 4 2 2 2 6 2 3" xfId="27431" xr:uid="{88E30236-D61E-4487-BB79-4BFED5F73FB9}"/>
    <cellStyle name="Separador de milhares 4 2 2 2 6 2 4" xfId="38110" xr:uid="{95512295-4A69-4DC9-B243-564E56CE0DA4}"/>
    <cellStyle name="Separador de milhares 4 2 2 2 6 3" xfId="11389" xr:uid="{23F6CB37-C836-4ECA-9856-3CE653642468}"/>
    <cellStyle name="Separador de milhares 4 2 2 2 6 3 2" xfId="28097" xr:uid="{EA187CB5-7FCB-4D5E-8179-156F034EC1F0}"/>
    <cellStyle name="Separador de milhares 4 2 2 2 6 3 3" xfId="38712" xr:uid="{1C8C8209-3EB5-48EF-997D-3828BDF973AB}"/>
    <cellStyle name="Separador de milhares 4 2 2 2 6 4" xfId="13717" xr:uid="{D7098004-11BE-4429-81CF-2092095ABF74}"/>
    <cellStyle name="Separador de milhares 4 2 2 2 6 4 2" xfId="30324" xr:uid="{8A1B5F5E-5B10-4FF1-9B75-CDA97F43904A}"/>
    <cellStyle name="Separador de milhares 4 2 2 2 6 4 3" xfId="39587" xr:uid="{91D088F8-06B4-4050-82E1-540CBA2FA23E}"/>
    <cellStyle name="Separador de milhares 4 2 2 2 6 5" xfId="8214" xr:uid="{468D22D8-E6B7-4A7B-9D74-58F36ED99029}"/>
    <cellStyle name="Separador de milhares 4 2 2 2 6 6" xfId="16363" xr:uid="{D85A6B4E-498D-47D8-AE1D-B5D67FF7B055}"/>
    <cellStyle name="Separador de milhares 4 2 2 2 6 7" xfId="18638" xr:uid="{46BF2C0E-5B95-406A-9166-D5659457FE94}"/>
    <cellStyle name="Separador de milhares 4 2 2 2 6 8" xfId="20913" xr:uid="{12E4D8E3-AAD9-4F56-A961-DA1E6D65E28D}"/>
    <cellStyle name="Separador de milhares 4 2 2 2 6 9" xfId="26761" xr:uid="{66D43BC0-0001-4226-BD30-06C13F911A89}"/>
    <cellStyle name="Separador de milhares 4 2 2 2 7" xfId="2997" xr:uid="{D2623D44-7286-45F3-ADA5-DF947C449AB7}"/>
    <cellStyle name="Separador de milhares 4 2 2 2 7 2" xfId="11876" xr:uid="{20FCE11A-76A1-40B3-82C8-A2A43D08C12B}"/>
    <cellStyle name="Separador de milhares 4 2 2 2 7 3" xfId="14164" xr:uid="{5BB883C6-0AB3-4919-A3D0-0231020C4EF2}"/>
    <cellStyle name="Separador de milhares 4 2 2 2 7 4" xfId="6665" xr:uid="{8CE1E7CF-2A1E-42AB-8D2D-FCA45AFDD697}"/>
    <cellStyle name="Separador de milhares 4 2 2 2 7 5" xfId="27134" xr:uid="{FFD4DFA3-A75A-4CDE-B533-89F2169B5B2B}"/>
    <cellStyle name="Separador de milhares 4 2 2 2 7 6" xfId="37841" xr:uid="{AEDB7132-1E0A-48E1-BA28-12B126B3A666}"/>
    <cellStyle name="Separador de milhares 4 2 2 2 8" xfId="3568" xr:uid="{6D49D68A-950F-4725-8C19-FE8EAD1412A4}"/>
    <cellStyle name="Separador de milhares 4 2 2 2 8 2" xfId="8741" xr:uid="{3C5AB137-497E-4CEB-B3F8-872B79A1F96C}"/>
    <cellStyle name="Separador de milhares 4 2 2 2 8 3" xfId="27769" xr:uid="{1294A067-E4F0-4A8D-B918-C296A71AABEB}"/>
    <cellStyle name="Separador de milhares 4 2 2 2 8 4" xfId="38414" xr:uid="{B6282444-2D3D-4F8F-A677-E4A393941070}"/>
    <cellStyle name="Separador de milhares 4 2 2 2 9" xfId="5840" xr:uid="{24FEBE6D-5DDD-4371-AB4C-0C022E2D016F}"/>
    <cellStyle name="Separador de milhares 4 2 2 2 9 2" xfId="28565" xr:uid="{3B592170-3A40-4466-A5D7-238139F376F8}"/>
    <cellStyle name="Separador de milhares 4 2 2 2 9 3" xfId="39105" xr:uid="{D6DBA269-CE6D-4D29-8F7C-FC87BA9647DD}"/>
    <cellStyle name="Separador de milhares 4 2 2 20" xfId="769" xr:uid="{F6629264-3C32-40CD-9E64-52BF1D45BED7}"/>
    <cellStyle name="Separador de milhares 4 2 2 21" xfId="39675" xr:uid="{E6742DAC-4AE7-46DA-B70D-997361F136B5}"/>
    <cellStyle name="Separador de milhares 4 2 2 22" xfId="40121" xr:uid="{70AAFED2-71F6-4C2E-881A-4B52DD318959}"/>
    <cellStyle name="Separador de milhares 4 2 2 23" xfId="40574" xr:uid="{6943FF65-8637-43EB-A09C-796F95E5A55F}"/>
    <cellStyle name="Separador de milhares 4 2 2 24" xfId="42420" xr:uid="{89554E50-36B4-4E13-840D-D5C92EF7DE0D}"/>
    <cellStyle name="Separador de milhares 4 2 2 25" xfId="42485" xr:uid="{4DC4BE00-F1D5-4F0C-B293-3C966B72E35B}"/>
    <cellStyle name="Separador de milhares 4 2 2 3" xfId="229" xr:uid="{D5324159-2073-4A03-98E5-540779C6232A}"/>
    <cellStyle name="Separador de milhares 4 2 2 3 10" xfId="14716" xr:uid="{46397571-2B04-4554-BF05-93F3CC86D570}"/>
    <cellStyle name="Separador de milhares 4 2 2 3 11" xfId="16991" xr:uid="{71653E17-96F9-4651-B090-2050FB86C897}"/>
    <cellStyle name="Separador de milhares 4 2 2 3 12" xfId="19266" xr:uid="{221FA31B-1EAF-4270-900F-0CDAAB1A77E6}"/>
    <cellStyle name="Separador de milhares 4 2 2 3 13" xfId="21536" xr:uid="{733E312A-8E27-41C6-9AD8-E9BAF510DEDE}"/>
    <cellStyle name="Separador de milhares 4 2 2 3 14" xfId="26401" xr:uid="{98D63EC0-7632-4B2A-B374-018BF61CFDE5}"/>
    <cellStyle name="Separador de milhares 4 2 2 3 15" xfId="30937" xr:uid="{F43263B0-0468-4692-BB45-E82FF8018CF5}"/>
    <cellStyle name="Separador de milhares 4 2 2 3 16" xfId="33197" xr:uid="{49087D17-8BAF-4F25-AEC8-764CEE040550}"/>
    <cellStyle name="Separador de milhares 4 2 2 3 17" xfId="854" xr:uid="{D9D06A82-C251-4EA3-B11F-D3D28426EB81}"/>
    <cellStyle name="Separador de milhares 4 2 2 3 18" xfId="39760" xr:uid="{6C5A6954-B668-42DD-840E-A18873C30476}"/>
    <cellStyle name="Separador de milhares 4 2 2 3 19" xfId="40206" xr:uid="{9B4DA77E-02C1-4347-B024-F186DFFF0733}"/>
    <cellStyle name="Separador de milhares 4 2 2 3 2" xfId="609" xr:uid="{C857C24D-94B1-4602-90E3-A99D6F9996D3}"/>
    <cellStyle name="Separador de milhares 4 2 2 3 2 10" xfId="19574" xr:uid="{038217F6-E3A3-48A7-B514-7A48B6338003}"/>
    <cellStyle name="Separador de milhares 4 2 2 3 2 11" xfId="21822" xr:uid="{8B8579C6-6D69-442B-8C6B-756EEE0975DE}"/>
    <cellStyle name="Separador de milhares 4 2 2 3 2 12" xfId="26510" xr:uid="{ACD406CF-7F32-4AB1-A5F9-B9D90B7F79BC}"/>
    <cellStyle name="Separador de milhares 4 2 2 3 2 13" xfId="31222" xr:uid="{570CF5F8-231A-41BB-B400-5E9AD37BD3AC}"/>
    <cellStyle name="Separador de milhares 4 2 2 3 2 14" xfId="33536" xr:uid="{A773C81A-1AEC-49D3-BEE9-458AA7043F50}"/>
    <cellStyle name="Separador de milhares 4 2 2 3 2 15" xfId="1095" xr:uid="{209D9813-A2FF-4711-A4B2-751608E8A9F5}"/>
    <cellStyle name="Separador de milhares 4 2 2 3 2 16" xfId="39979" xr:uid="{DD599558-1BA4-4C51-B0DA-E9B047FE3E29}"/>
    <cellStyle name="Separador de milhares 4 2 2 3 2 17" xfId="40425" xr:uid="{F743762B-AFD4-4D7D-9B40-F92FC72C4A9E}"/>
    <cellStyle name="Separador de milhares 4 2 2 3 2 18" xfId="40876" xr:uid="{84C96556-8D14-4776-A052-847F9BF4DA95}"/>
    <cellStyle name="Separador de milhares 4 2 2 3 2 19" xfId="42794" xr:uid="{429C6FF4-3AEC-4B13-A756-512FCF55187A}"/>
    <cellStyle name="Separador de milhares 4 2 2 3 2 2" xfId="1947" xr:uid="{1D36FCDF-BAD2-4D15-9082-F8B32DA80875}"/>
    <cellStyle name="Separador de milhares 4 2 2 3 2 2 10" xfId="26762" xr:uid="{FFCCFF34-FEB6-4DD0-B441-A88532A38A8D}"/>
    <cellStyle name="Separador de milhares 4 2 2 3 2 2 11" xfId="31665" xr:uid="{AF291748-DAF8-486F-9B29-C8D8A72F7F55}"/>
    <cellStyle name="Separador de milhares 4 2 2 3 2 2 12" xfId="34913" xr:uid="{D09E720E-5D12-4B62-A7DF-9EC95EE799C1}"/>
    <cellStyle name="Separador de milhares 4 2 2 3 2 2 13" xfId="41536" xr:uid="{CEF201C1-A769-4D35-9FA4-777D6787E319}"/>
    <cellStyle name="Separador de milhares 4 2 2 3 2 2 14" xfId="43454" xr:uid="{EBB4B435-CEF1-4F63-9D5B-826229140167}"/>
    <cellStyle name="Separador de milhares 4 2 2 3 2 2 2" xfId="4788" xr:uid="{5887857C-C74B-4439-B32E-3EAC714DF162}"/>
    <cellStyle name="Separador de milhares 4 2 2 3 2 2 2 2" xfId="9664" xr:uid="{1574A8AC-2F04-4A39-893B-F659D507E363}"/>
    <cellStyle name="Separador de milhares 4 2 2 3 2 2 2 3" xfId="23150" xr:uid="{7535BF8B-8F49-4799-A805-3DE68139C975}"/>
    <cellStyle name="Separador de milhares 4 2 2 3 2 2 2 4" xfId="27432" xr:uid="{895E32F0-F555-4001-B146-4C0A3C6E8F80}"/>
    <cellStyle name="Separador de milhares 4 2 2 3 2 2 2 5" xfId="32546" xr:uid="{FF9A3CE1-97C1-47EF-AE9D-2BFC4A69ED5A}"/>
    <cellStyle name="Separador de milhares 4 2 2 3 2 2 2 6" xfId="38111" xr:uid="{48C99146-ADEB-40AE-998B-2A5EB3EB50CB}"/>
    <cellStyle name="Separador de milhares 4 2 2 3 2 2 3" xfId="10995" xr:uid="{42847566-718B-4DCF-9310-55C5B6BAF509}"/>
    <cellStyle name="Separador de milhares 4 2 2 3 2 2 3 2" xfId="28098" xr:uid="{A53B8905-8B59-4F0D-8360-F695A1697F1B}"/>
    <cellStyle name="Separador de milhares 4 2 2 3 2 2 3 3" xfId="38713" xr:uid="{F55F99EB-CEDA-418F-8005-2920AC350251}"/>
    <cellStyle name="Separador de milhares 4 2 2 3 2 2 4" xfId="13323" xr:uid="{264A4B49-980A-4A76-8C69-C49D38590069}"/>
    <cellStyle name="Separador de milhares 4 2 2 3 2 2 4 2" xfId="29848" xr:uid="{E2A982E5-B55C-4F5A-B9DA-B3E1782F1453}"/>
    <cellStyle name="Separador de milhares 4 2 2 3 2 2 4 3" xfId="39520" xr:uid="{6529DF8D-BEC2-48BC-9502-38443BD1ED42}"/>
    <cellStyle name="Separador de milhares 4 2 2 3 2 2 5" xfId="7729" xr:uid="{F62D2676-322A-407F-8448-F3F665924B29}"/>
    <cellStyle name="Separador de milhares 4 2 2 3 2 2 6" xfId="15878" xr:uid="{392E4920-3664-4C7C-887C-F3671480D68B}"/>
    <cellStyle name="Separador de milhares 4 2 2 3 2 2 7" xfId="18153" xr:uid="{D543E449-3092-46B0-8385-18CBDA517D68}"/>
    <cellStyle name="Separador de milhares 4 2 2 3 2 2 8" xfId="20428" xr:uid="{C7B29DD4-8E08-4DAA-9B7E-4DFE017CCF2D}"/>
    <cellStyle name="Separador de milhares 4 2 2 3 2 2 9" xfId="22269" xr:uid="{6B2B3E8C-CF08-4BB9-A5C7-FAD11EC4732E}"/>
    <cellStyle name="Separador de milhares 4 2 2 3 2 3" xfId="2775" xr:uid="{3C78889F-49AD-4CA4-AD9B-E905BB0050B0}"/>
    <cellStyle name="Separador de milhares 4 2 2 3 2 3 10" xfId="26763" xr:uid="{7B444FEC-8835-49A9-9077-583AED07A322}"/>
    <cellStyle name="Separador de milhares 4 2 2 3 2 3 11" xfId="32103" xr:uid="{9ADB05A6-F53D-4E53-894F-5406A28243BC}"/>
    <cellStyle name="Separador de milhares 4 2 2 3 2 3 12" xfId="35741" xr:uid="{B8C291BE-96F2-4039-BDC0-4B6BAC246379}"/>
    <cellStyle name="Separador de milhares 4 2 2 3 2 3 13" xfId="42195" xr:uid="{1E81E160-C470-4337-BFEB-B8B84C8DB832}"/>
    <cellStyle name="Separador de milhares 4 2 2 3 2 3 14" xfId="44113" xr:uid="{C194A28F-8B1A-418B-A15B-4FEEEEA161F4}"/>
    <cellStyle name="Separador de milhares 4 2 2 3 2 3 2" xfId="5616" xr:uid="{8F5EB036-398C-4A75-82C2-CA3C4F05A873}"/>
    <cellStyle name="Separador de milhares 4 2 2 3 2 3 2 2" xfId="10323" xr:uid="{9C220E5C-71DE-42C7-8588-5ECA58F09944}"/>
    <cellStyle name="Separador de milhares 4 2 2 3 2 3 2 3" xfId="27433" xr:uid="{FF8689B5-4E14-4EFA-9298-EB426302A803}"/>
    <cellStyle name="Separador de milhares 4 2 2 3 2 3 2 4" xfId="38112" xr:uid="{2EA3EC14-4E01-4DCA-B6B8-AE48A2A31757}"/>
    <cellStyle name="Separador de milhares 4 2 2 3 2 3 3" xfId="11654" xr:uid="{671EE33F-B625-4E5B-9B84-DA71380C1303}"/>
    <cellStyle name="Separador de milhares 4 2 2 3 2 3 3 2" xfId="28099" xr:uid="{41A021A8-883E-46AA-8CC2-C5B0BFA9A711}"/>
    <cellStyle name="Separador de milhares 4 2 2 3 2 3 3 3" xfId="38714" xr:uid="{4F705578-611E-49AF-A3F6-6A1D65F66D4E}"/>
    <cellStyle name="Separador de milhares 4 2 2 3 2 3 4" xfId="13982" xr:uid="{E03C84CB-DD00-436B-91A2-D2BDD851B1C0}"/>
    <cellStyle name="Separador de milhares 4 2 2 3 2 3 4 2" xfId="30662" xr:uid="{AD5F65FC-821A-422C-808C-A093092B1D0F}"/>
    <cellStyle name="Separador de milhares 4 2 2 3 2 3 4 3" xfId="39628" xr:uid="{7138A896-F21D-45AA-9715-8DA877D4A382}"/>
    <cellStyle name="Separador de milhares 4 2 2 3 2 3 5" xfId="8557" xr:uid="{859D8C89-E5C2-4C2B-B327-36B411C0FF94}"/>
    <cellStyle name="Separador de milhares 4 2 2 3 2 3 6" xfId="16706" xr:uid="{EAF01495-9A02-4663-9692-D3F2749EBC89}"/>
    <cellStyle name="Separador de milhares 4 2 2 3 2 3 7" xfId="18981" xr:uid="{DD3A2575-620C-4999-8CC9-4D2B0DF6FD01}"/>
    <cellStyle name="Separador de milhares 4 2 2 3 2 3 8" xfId="21256" xr:uid="{11A02F8F-C2D3-49BB-BF78-C106CE96D073}"/>
    <cellStyle name="Separador de milhares 4 2 2 3 2 3 9" xfId="22707" xr:uid="{B1EA0453-433E-407E-8A5E-63CA582643A6}"/>
    <cellStyle name="Separador de milhares 4 2 2 3 2 4" xfId="3340" xr:uid="{2EA19922-F014-4F27-AA87-510A2E08B4D2}"/>
    <cellStyle name="Separador de milhares 4 2 2 3 2 4 2" xfId="12219" xr:uid="{47F939EB-BFEC-4715-8D1E-3C27723172A7}"/>
    <cellStyle name="Separador de milhares 4 2 2 3 2 4 2 2" xfId="27434" xr:uid="{B4E69D70-AB3A-44D4-A135-4C6DEF093762}"/>
    <cellStyle name="Separador de milhares 4 2 2 3 2 4 2 3" xfId="38113" xr:uid="{232A3495-EB37-45E4-BE34-A1031A58D2D9}"/>
    <cellStyle name="Separador de milhares 4 2 2 3 2 4 3" xfId="14429" xr:uid="{5130ECD7-F925-4130-B4CC-37BAEE828231}"/>
    <cellStyle name="Separador de milhares 4 2 2 3 2 4 3 2" xfId="28100" xr:uid="{E2F42809-B571-45CE-BB50-1618DFD8C682}"/>
    <cellStyle name="Separador de milhares 4 2 2 3 2 4 3 3" xfId="38715" xr:uid="{3B50EEE7-2200-44C1-9BAC-2CC338607D93}"/>
    <cellStyle name="Separador de milhares 4 2 2 3 2 4 4" xfId="6928" xr:uid="{135AAC22-DAF8-43DB-A79A-AE6279C09B07}"/>
    <cellStyle name="Separador de milhares 4 2 2 3 2 4 5" xfId="26764" xr:uid="{96523511-CB34-4607-BEA2-F12985F34CF2}"/>
    <cellStyle name="Separador de milhares 4 2 2 3 2 4 6" xfId="37537" xr:uid="{92268022-D4A0-465F-A042-DC978F5CA7B7}"/>
    <cellStyle name="Separador de milhares 4 2 2 3 2 5" xfId="3934" xr:uid="{B14C8B0F-B73C-435E-B7DB-C562D359704E}"/>
    <cellStyle name="Separador de milhares 4 2 2 3 2 5 2" xfId="9004" xr:uid="{328FBA74-481E-42DE-BAB9-C9C7DB3029EE}"/>
    <cellStyle name="Separador de milhares 4 2 2 3 2 5 3" xfId="27244" xr:uid="{53E04ABB-F7A3-4512-AC23-E7CD80BD6FF2}"/>
    <cellStyle name="Separador de milhares 4 2 2 3 2 5 4" xfId="37938" xr:uid="{20702979-D6B4-4269-A162-CC2FAC9AF242}"/>
    <cellStyle name="Separador de milhares 4 2 2 3 2 6" xfId="6192" xr:uid="{FC784D9F-A962-4B42-B795-FD9200B2F83D}"/>
    <cellStyle name="Separador de milhares 4 2 2 3 2 6 2" xfId="27879" xr:uid="{0AAB3201-02B4-47BE-83C7-4191F3AE697F}"/>
    <cellStyle name="Separador de milhares 4 2 2 3 2 6 3" xfId="38511" xr:uid="{3BBC1AA8-41FF-4A2B-8203-8121106C9F75}"/>
    <cellStyle name="Separador de milhares 4 2 2 3 2 7" xfId="12665" xr:uid="{FCCD20A3-D8F3-4159-832B-492030FF53DF}"/>
    <cellStyle name="Separador de milhares 4 2 2 3 2 7 2" xfId="29008" xr:uid="{71FC769B-44F2-4E8F-975C-656FF6E92DC6}"/>
    <cellStyle name="Separador de milhares 4 2 2 3 2 7 3" xfId="39308" xr:uid="{BE58E1A7-DA88-4F17-9935-EC7AAB9593DA}"/>
    <cellStyle name="Separador de milhares 4 2 2 3 2 8" xfId="15024" xr:uid="{92D7F885-C28E-4917-9A75-E941CAC11C08}"/>
    <cellStyle name="Separador de milhares 4 2 2 3 2 9" xfId="17299" xr:uid="{C2C658AF-1261-4172-BD3C-15435313013E}"/>
    <cellStyle name="Separador de milhares 4 2 2 3 20" xfId="40659" xr:uid="{ADDD7CAC-DB3F-4B8C-83B3-866F16A55561}"/>
    <cellStyle name="Separador de milhares 4 2 2 3 21" xfId="42570" xr:uid="{6919A334-95F0-4016-A6E5-4ED432A173FE}"/>
    <cellStyle name="Separador de milhares 4 2 2 3 3" xfId="1350" xr:uid="{79D5DD27-1B1C-4100-9FC6-F83BD570C91C}"/>
    <cellStyle name="Separador de milhares 4 2 2 3 3 10" xfId="19829" xr:uid="{DB626EAE-94EB-42DA-BCA5-E8DE218BAB7B}"/>
    <cellStyle name="Separador de milhares 4 2 2 3 3 11" xfId="22050" xr:uid="{AA6FBBBA-6D72-4E0D-8432-2B438191851F}"/>
    <cellStyle name="Separador de milhares 4 2 2 3 3 12" xfId="26765" xr:uid="{0FDC8198-D763-44C8-BC71-C99AC6E0002D}"/>
    <cellStyle name="Separador de milhares 4 2 2 3 3 13" xfId="31446" xr:uid="{FC6F964F-EC73-4441-82F5-ADDD22CD363F}"/>
    <cellStyle name="Separador de milhares 4 2 2 3 3 14" xfId="34315" xr:uid="{2A330C6E-4846-41F1-97BD-B0F2DCB3AEAE}"/>
    <cellStyle name="Separador de milhares 4 2 2 3 3 15" xfId="41093" xr:uid="{72DDC286-2CD6-44C1-9694-367FD2DA9F48}"/>
    <cellStyle name="Separador de milhares 4 2 2 3 3 16" xfId="43011" xr:uid="{FE1D3378-DC19-4EA0-85B3-D48AA262C175}"/>
    <cellStyle name="Separador de milhares 4 2 2 3 3 2" xfId="2202" xr:uid="{D6E5EDF4-178C-4BCD-BA97-3B664E54821C}"/>
    <cellStyle name="Separador de milhares 4 2 2 3 3 2 10" xfId="28101" xr:uid="{355F8B35-AE92-40BF-8257-796C2566F59F}"/>
    <cellStyle name="Separador de milhares 4 2 2 3 3 2 11" xfId="32327" xr:uid="{76B70C3A-7079-4183-9C18-6E5C5C3A5B17}"/>
    <cellStyle name="Separador de milhares 4 2 2 3 3 2 12" xfId="35168" xr:uid="{B8821162-6F33-44A2-BAA7-A2F20F261EED}"/>
    <cellStyle name="Separador de milhares 4 2 2 3 3 2 13" xfId="41753" xr:uid="{004B4BF1-1BA7-4158-A9CE-B04C52328150}"/>
    <cellStyle name="Separador de milhares 4 2 2 3 3 2 14" xfId="43671" xr:uid="{9914B5DC-76CB-49B5-A7F4-0D41CBFEC923}"/>
    <cellStyle name="Separador de milhares 4 2 2 3 3 2 2" xfId="5043" xr:uid="{63983266-D9D1-40B9-9F87-C39BA1CA88EE}"/>
    <cellStyle name="Separador de milhares 4 2 2 3 3 2 2 2" xfId="9881" xr:uid="{FA5BA50F-C8E3-4454-8282-FF3C87BCD978}"/>
    <cellStyle name="Separador de milhares 4 2 2 3 3 2 2 3" xfId="30103" xr:uid="{32338A32-8491-4E4F-A8CC-2E52121406AF}"/>
    <cellStyle name="Separador de milhares 4 2 2 3 3 2 2 4" xfId="39547" xr:uid="{3E8D70B4-1B8B-41BD-BC6F-33E19BEDE3A4}"/>
    <cellStyle name="Separador de milhares 4 2 2 3 3 2 3" xfId="11212" xr:uid="{FE438CED-AC1E-4DA1-B0BF-D8A9309878BA}"/>
    <cellStyle name="Separador de milhares 4 2 2 3 3 2 4" xfId="13540" xr:uid="{2FA59B3E-2741-4169-A983-74387D6E1C91}"/>
    <cellStyle name="Separador de milhares 4 2 2 3 3 2 5" xfId="7984" xr:uid="{A7A2D9D5-E750-4B72-A370-46EDD6C9C759}"/>
    <cellStyle name="Separador de milhares 4 2 2 3 3 2 6" xfId="16133" xr:uid="{FE492158-6836-43AD-AEAD-1BF1B14CF012}"/>
    <cellStyle name="Separador de milhares 4 2 2 3 3 2 7" xfId="18408" xr:uid="{403EE92A-9B04-4FCB-A09C-82D384433F10}"/>
    <cellStyle name="Separador de milhares 4 2 2 3 3 2 8" xfId="20683" xr:uid="{E7788D83-DA40-494D-9FB1-BCD15B2A54BC}"/>
    <cellStyle name="Separador de milhares 4 2 2 3 3 2 9" xfId="22931" xr:uid="{A8C4CDAA-D426-43CB-9B73-E04B7B90B443}"/>
    <cellStyle name="Separador de milhares 4 2 2 3 3 3" xfId="4189" xr:uid="{13D7B40A-80CA-476E-9771-F2E01FE28B14}"/>
    <cellStyle name="Separador de milhares 4 2 2 3 3 3 2" xfId="7145" xr:uid="{5ECB2D58-24AA-4411-BB2A-627FC9E952A7}"/>
    <cellStyle name="Separador de milhares 4 2 2 3 3 3 3" xfId="29263" xr:uid="{698A50D3-B861-4EAD-ABFD-16BAD1A055D5}"/>
    <cellStyle name="Separador de milhares 4 2 2 3 3 3 4" xfId="39396" xr:uid="{2C41A1B8-ED51-4FAA-AC08-732A0E8B960E}"/>
    <cellStyle name="Separador de milhares 4 2 2 3 3 4" xfId="9221" xr:uid="{46005D59-DE0F-4042-AD67-1A05E4655171}"/>
    <cellStyle name="Separador de milhares 4 2 2 3 3 5" xfId="10552" xr:uid="{28762262-CBE1-4C25-A296-8905AEDB41C3}"/>
    <cellStyle name="Separador de milhares 4 2 2 3 3 6" xfId="12882" xr:uid="{AB99E544-11CF-44D8-813C-58A9C364BA0D}"/>
    <cellStyle name="Separador de milhares 4 2 2 3 3 7" xfId="6462" xr:uid="{CA83FBF3-D1A2-47E2-860E-C3EFFB7D1E85}"/>
    <cellStyle name="Separador de milhares 4 2 2 3 3 8" xfId="15279" xr:uid="{80556500-199B-4877-A7C4-48FA32AA405C}"/>
    <cellStyle name="Separador de milhares 4 2 2 3 3 9" xfId="17554" xr:uid="{3753D758-00D6-4313-906C-D2DA96844A4A}"/>
    <cellStyle name="Separador de milhares 4 2 2 3 4" xfId="1639" xr:uid="{57DA50FD-719D-424F-AD8A-837246792289}"/>
    <cellStyle name="Separador de milhares 4 2 2 3 4 10" xfId="26766" xr:uid="{72FAA557-AE73-4DFA-BB91-E33D9E373092}"/>
    <cellStyle name="Separador de milhares 4 2 2 3 4 11" xfId="31884" xr:uid="{0670001D-90D1-4827-BA2A-09B7D88007D3}"/>
    <cellStyle name="Separador de milhares 4 2 2 3 4 12" xfId="34605" xr:uid="{07BED876-649B-4FD4-A1F1-5F619894BC05}"/>
    <cellStyle name="Separador de milhares 4 2 2 3 4 13" xfId="41319" xr:uid="{F318DC42-269C-4B3B-B70E-9416CFA61E56}"/>
    <cellStyle name="Separador de milhares 4 2 2 3 4 14" xfId="43237" xr:uid="{A1DA21B3-0B0F-46F2-BC02-01B0BE191883}"/>
    <cellStyle name="Separador de milhares 4 2 2 3 4 2" xfId="4480" xr:uid="{B4AEC219-9B90-41A2-9B9C-05F9C6FC32FD}"/>
    <cellStyle name="Separador de milhares 4 2 2 3 4 2 2" xfId="9447" xr:uid="{35159354-50EC-4A02-B402-218E6B76BDE7}"/>
    <cellStyle name="Separador de milhares 4 2 2 3 4 2 3" xfId="27435" xr:uid="{6425EF73-AF45-49D2-94AE-AA382D55ADE9}"/>
    <cellStyle name="Separador de milhares 4 2 2 3 4 2 4" xfId="38114" xr:uid="{4D725EDB-4A31-42BD-9E2F-6D9AFBFE1826}"/>
    <cellStyle name="Separador de milhares 4 2 2 3 4 3" xfId="10778" xr:uid="{67C4E658-0A03-4906-8D8B-482489A8E104}"/>
    <cellStyle name="Separador de milhares 4 2 2 3 4 3 2" xfId="28102" xr:uid="{4180CF54-6405-4FAD-871D-60A46D6A00B3}"/>
    <cellStyle name="Separador de milhares 4 2 2 3 4 3 3" xfId="38716" xr:uid="{F0CF1DCC-6115-4F68-9531-51CC6E79AC93}"/>
    <cellStyle name="Separador de milhares 4 2 2 3 4 4" xfId="13106" xr:uid="{47573948-9C40-4722-9644-2755229B92DD}"/>
    <cellStyle name="Separador de milhares 4 2 2 3 4 4 2" xfId="29545" xr:uid="{A6E4D302-DEE6-4A71-B826-9F7BB8B51D97}"/>
    <cellStyle name="Separador de milhares 4 2 2 3 4 4 3" xfId="39485" xr:uid="{ADD3BCE6-9E25-4ADA-8E0D-1A79F03F6A95}"/>
    <cellStyle name="Separador de milhares 4 2 2 3 4 5" xfId="7421" xr:uid="{41877567-7BFC-4706-8E78-1B03BAB6F708}"/>
    <cellStyle name="Separador de milhares 4 2 2 3 4 6" xfId="15570" xr:uid="{3458174A-38C6-44A7-B2D3-B4827678708D}"/>
    <cellStyle name="Separador de milhares 4 2 2 3 4 7" xfId="17845" xr:uid="{CE1DE826-8556-4F40-B857-057FB0D3C7BD}"/>
    <cellStyle name="Separador de milhares 4 2 2 3 4 8" xfId="20120" xr:uid="{5ABB6DB9-52ED-4CBE-9A0F-CD96C4C3AD93}"/>
    <cellStyle name="Separador de milhares 4 2 2 3 4 9" xfId="22488" xr:uid="{9468F513-3878-48E1-A631-5761606DEE7E}"/>
    <cellStyle name="Separador de milhares 4 2 2 3 5" xfId="2490" xr:uid="{3AEECE8C-0AD1-48FC-904C-999FEBECD70E}"/>
    <cellStyle name="Separador de milhares 4 2 2 3 5 10" xfId="35456" xr:uid="{F04EDAE2-A681-47CF-BC21-BBB9ECDF4E6A}"/>
    <cellStyle name="Separador de milhares 4 2 2 3 5 11" xfId="41976" xr:uid="{CF9AC9A4-5BAA-4653-AB60-952603A4228B}"/>
    <cellStyle name="Separador de milhares 4 2 2 3 5 12" xfId="43894" xr:uid="{A0B280BD-9938-4E3F-B7AF-F0E904086A1F}"/>
    <cellStyle name="Separador de milhares 4 2 2 3 5 2" xfId="5331" xr:uid="{099E4C44-A97A-4CD2-9EA7-DC98F79A278C}"/>
    <cellStyle name="Separador de milhares 4 2 2 3 5 2 2" xfId="10104" xr:uid="{3F99AE34-06B1-45C0-8D3A-FCC78022DC9B}"/>
    <cellStyle name="Separador de milhares 4 2 2 3 5 2 3" xfId="27436" xr:uid="{0F0F698E-2343-4F10-92EB-ED388077F038}"/>
    <cellStyle name="Separador de milhares 4 2 2 3 5 2 4" xfId="38115" xr:uid="{5BCB21D7-553C-4EE9-8FE9-2878CFDF2451}"/>
    <cellStyle name="Separador de milhares 4 2 2 3 5 3" xfId="11435" xr:uid="{5F44CFB2-2A60-4F78-94B1-FC83686178D7}"/>
    <cellStyle name="Separador de milhares 4 2 2 3 5 3 2" xfId="28103" xr:uid="{9C120AA2-0E79-4D10-8464-670CF4BD66A0}"/>
    <cellStyle name="Separador de milhares 4 2 2 3 5 3 3" xfId="38717" xr:uid="{9F83D517-0F33-4F7F-83D8-8A9808986977}"/>
    <cellStyle name="Separador de milhares 4 2 2 3 5 4" xfId="13763" xr:uid="{23B76E82-BCC1-4E74-857F-7086F88794F4}"/>
    <cellStyle name="Separador de milhares 4 2 2 3 5 4 2" xfId="30382" xr:uid="{17B219AB-3ACF-4E13-AA71-4BC333FA2775}"/>
    <cellStyle name="Separador de milhares 4 2 2 3 5 4 3" xfId="39593" xr:uid="{1D69DD52-3D1A-4B2B-AEF0-F861305D2A69}"/>
    <cellStyle name="Separador de milhares 4 2 2 3 5 5" xfId="8272" xr:uid="{96ABF91D-2F07-45D5-B380-D595E7CF6139}"/>
    <cellStyle name="Separador de milhares 4 2 2 3 5 6" xfId="16421" xr:uid="{D9CC3419-2F2B-44F5-8459-6C7406F2D237}"/>
    <cellStyle name="Separador de milhares 4 2 2 3 5 7" xfId="18696" xr:uid="{A46207A6-AAB4-4F55-AA90-D3639E128307}"/>
    <cellStyle name="Separador de milhares 4 2 2 3 5 8" xfId="20971" xr:uid="{C9A6BB3E-40FC-44ED-B47A-8D98A90F3A15}"/>
    <cellStyle name="Separador de milhares 4 2 2 3 5 9" xfId="26767" xr:uid="{2814B934-6A41-4CE2-9459-E8FD93A1FBF5}"/>
    <cellStyle name="Separador de milhares 4 2 2 3 6" xfId="3055" xr:uid="{372F99B2-CD46-4E28-A460-BAD8F6B29645}"/>
    <cellStyle name="Separador de milhares 4 2 2 3 6 2" xfId="11934" xr:uid="{8F9022BC-DE24-416B-8EA5-3A1F8393B47F}"/>
    <cellStyle name="Separador de milhares 4 2 2 3 6 3" xfId="14210" xr:uid="{5ADD6BBC-C012-4308-B429-25FB1A77FF21}"/>
    <cellStyle name="Separador de milhares 4 2 2 3 6 4" xfId="6711" xr:uid="{62D6480C-8B26-4366-8344-8F4661032743}"/>
    <cellStyle name="Separador de milhares 4 2 2 3 6 5" xfId="27136" xr:uid="{D4AA8A78-22F8-427A-8C9C-A614232A5E6C}"/>
    <cellStyle name="Separador de milhares 4 2 2 3 6 6" xfId="37843" xr:uid="{C3125161-C1F9-4C67-AF10-49E080BF0CE3}"/>
    <cellStyle name="Separador de milhares 4 2 2 3 7" xfId="3626" xr:uid="{8A1C44B8-E703-42FD-8C9F-237996A01BB2}"/>
    <cellStyle name="Separador de milhares 4 2 2 3 7 2" xfId="8787" xr:uid="{76CD3A65-D3B9-4ED0-9D21-D3060B34EC3D}"/>
    <cellStyle name="Separador de milhares 4 2 2 3 7 3" xfId="27771" xr:uid="{43BDEC7B-0B68-4CA7-BF9A-16D449AAAD07}"/>
    <cellStyle name="Separador de milhares 4 2 2 3 7 4" xfId="38416" xr:uid="{EB5A7522-7A68-4998-9468-62844CC7F82F}"/>
    <cellStyle name="Separador de milhares 4 2 2 3 8" xfId="5898" xr:uid="{5B7828CF-3FA2-4A54-BC83-E296F12C1E86}"/>
    <cellStyle name="Separador de milhares 4 2 2 3 8 2" xfId="28623" xr:uid="{B39E4AE7-AFA9-40CF-BEFF-78EE182A0D8D}"/>
    <cellStyle name="Separador de milhares 4 2 2 3 8 3" xfId="39146" xr:uid="{A14D8289-289E-4DEB-80AF-EC2C475A6EE7}"/>
    <cellStyle name="Separador de milhares 4 2 2 3 9" xfId="12448" xr:uid="{88778792-11DF-4830-A7A4-B192ED395540}"/>
    <cellStyle name="Separador de milhares 4 2 2 4" xfId="472" xr:uid="{5AE67B01-6C40-444C-8682-CDB1E260A188}"/>
    <cellStyle name="Separador de milhares 4 2 2 4 10" xfId="14866" xr:uid="{BC2081AA-F65C-4B32-ABDC-7592C6938660}"/>
    <cellStyle name="Separador de milhares 4 2 2 4 11" xfId="17141" xr:uid="{A1CD74A1-CE37-4A84-B90D-E26B158D1538}"/>
    <cellStyle name="Separador de milhares 4 2 2 4 12" xfId="19416" xr:uid="{A0B55287-E509-43D9-BB2E-34132DDE7E17}"/>
    <cellStyle name="Separador de milhares 4 2 2 4 13" xfId="21687" xr:uid="{33F61D52-65AB-48A2-9BEF-50D79F1C31B4}"/>
    <cellStyle name="Separador de milhares 4 2 2 4 14" xfId="26402" xr:uid="{284D92F2-DCF5-48BE-A769-DD47EC966559}"/>
    <cellStyle name="Separador de milhares 4 2 2 4 15" xfId="31087" xr:uid="{571A4733-735E-448A-B8CD-363041C19E7D}"/>
    <cellStyle name="Separador de milhares 4 2 2 4 16" xfId="33399" xr:uid="{4D94D72F-E819-457E-AE94-5AF7DB2F7C5C}"/>
    <cellStyle name="Separador de milhares 4 2 2 4 17" xfId="37268" xr:uid="{8566535C-1F89-4880-98FF-8539BF67ECC8}"/>
    <cellStyle name="Separador de milhares 4 2 2 4 18" xfId="941" xr:uid="{5C8CC7ED-8903-4DF8-AA20-CAC969FF63D2}"/>
    <cellStyle name="Separador de milhares 4 2 2 4 19" xfId="39846" xr:uid="{4925DFB4-1768-494C-9401-0552F2AAB439}"/>
    <cellStyle name="Separador de milhares 4 2 2 4 2" xfId="695" xr:uid="{F9EBC9C6-2938-4956-B1B7-7EACEF98302A}"/>
    <cellStyle name="Separador de milhares 4 2 2 4 2 10" xfId="19673" xr:uid="{96B3EABC-08BC-4E7C-AEB9-7C2CC42B86F8}"/>
    <cellStyle name="Separador de milhares 4 2 2 4 2 11" xfId="21908" xr:uid="{64FCD392-B789-4D68-9D68-419D868D850B}"/>
    <cellStyle name="Separador de milhares 4 2 2 4 2 12" xfId="26535" xr:uid="{9FCC6BA8-0F85-493D-A8D8-5CAEAD2A4237}"/>
    <cellStyle name="Separador de milhares 4 2 2 4 2 13" xfId="31308" xr:uid="{9071CEC4-7E69-43C7-B562-BC81C808AADF}"/>
    <cellStyle name="Separador de milhares 4 2 2 4 2 14" xfId="33622" xr:uid="{F1334772-C71C-43F3-A443-A06589C1354F}"/>
    <cellStyle name="Separador de milhares 4 2 2 4 2 15" xfId="37344" xr:uid="{AF08C165-DB68-4D59-AEA1-8401A06ADA14}"/>
    <cellStyle name="Separador de milhares 4 2 2 4 2 16" xfId="1194" xr:uid="{1485D159-CC22-43CC-9447-42CCC27592D2}"/>
    <cellStyle name="Separador de milhares 4 2 2 4 2 17" xfId="40065" xr:uid="{2B6C3CFD-5902-4018-9582-A6E7E740D376}"/>
    <cellStyle name="Separador de milhares 4 2 2 4 2 18" xfId="40511" xr:uid="{1C810DED-DE9A-47EF-8DBC-68D1B71261AB}"/>
    <cellStyle name="Separador de milhares 4 2 2 4 2 19" xfId="40962" xr:uid="{6B36275A-FA1C-4D19-8056-560D1D17A120}"/>
    <cellStyle name="Separador de milhares 4 2 2 4 2 2" xfId="2046" xr:uid="{5AE19A27-C194-4F7D-81EF-461B1257CF5E}"/>
    <cellStyle name="Separador de milhares 4 2 2 4 2 2 10" xfId="26768" xr:uid="{E04F4FEA-3EAD-4480-8AC0-6F9067D5B47E}"/>
    <cellStyle name="Separador de milhares 4 2 2 4 2 2 11" xfId="31751" xr:uid="{84DF2EB3-E4BE-4807-8E7F-6F62DF3FA3E9}"/>
    <cellStyle name="Separador de milhares 4 2 2 4 2 2 12" xfId="35012" xr:uid="{B2E6A7CF-8AFA-4E23-BC6C-D656E1F70C9F}"/>
    <cellStyle name="Separador de milhares 4 2 2 4 2 2 13" xfId="37538" xr:uid="{6D2F0341-1141-4629-BF54-930F2B837F3E}"/>
    <cellStyle name="Separador de milhares 4 2 2 4 2 2 14" xfId="41622" xr:uid="{2F038D00-B162-4A28-A995-AFDDAC0F9CEF}"/>
    <cellStyle name="Separador de milhares 4 2 2 4 2 2 15" xfId="43540" xr:uid="{476BD04F-D8AA-4627-B1DE-428D4327D453}"/>
    <cellStyle name="Separador de milhares 4 2 2 4 2 2 2" xfId="4887" xr:uid="{58FBDCFD-A025-426C-9F5A-2E8E96AD6126}"/>
    <cellStyle name="Separador de milhares 4 2 2 4 2 2 2 2" xfId="9750" xr:uid="{6AB08388-96FC-4C00-83E9-1E33D373BEA0}"/>
    <cellStyle name="Separador de milhares 4 2 2 4 2 2 2 3" xfId="23236" xr:uid="{BE023C59-0605-4E57-9ADF-1E55ECAE3E17}"/>
    <cellStyle name="Separador de milhares 4 2 2 4 2 2 2 4" xfId="27437" xr:uid="{5952B3B9-BA18-42CE-9E16-D4BA2EEA9790}"/>
    <cellStyle name="Separador de milhares 4 2 2 4 2 2 2 5" xfId="32632" xr:uid="{C5AB2D64-BFA1-4E24-8821-EDF7539A738D}"/>
    <cellStyle name="Separador de milhares 4 2 2 4 2 2 2 6" xfId="38116" xr:uid="{5796DA83-D667-4936-8281-51EF19B85538}"/>
    <cellStyle name="Separador de milhares 4 2 2 4 2 2 3" xfId="11081" xr:uid="{CBECB821-8640-4514-9D45-A9003CD8C206}"/>
    <cellStyle name="Separador de milhares 4 2 2 4 2 2 3 2" xfId="28104" xr:uid="{1A73C7DA-7137-4621-93ED-AC98B4EE7331}"/>
    <cellStyle name="Separador de milhares 4 2 2 4 2 2 3 3" xfId="38718" xr:uid="{3C14D57C-E546-4F84-B061-6F83E948F32A}"/>
    <cellStyle name="Separador de milhares 4 2 2 4 2 2 4" xfId="13409" xr:uid="{759F6BF6-BA7C-40C8-ACA2-A5CF050072BA}"/>
    <cellStyle name="Separador de milhares 4 2 2 4 2 2 4 2" xfId="29947" xr:uid="{EC5747D6-7BC4-4003-9A52-BED074A2DD90}"/>
    <cellStyle name="Separador de milhares 4 2 2 4 2 2 4 3" xfId="39529" xr:uid="{1A56DBF9-7C89-47FB-AC2F-973DB8F12FB3}"/>
    <cellStyle name="Separador de milhares 4 2 2 4 2 2 5" xfId="7828" xr:uid="{0AC8D2C9-B802-44D8-A225-FFD3E06E8FDE}"/>
    <cellStyle name="Separador de milhares 4 2 2 4 2 2 6" xfId="15977" xr:uid="{83F9B776-14E0-4CB9-87F8-39E462C55116}"/>
    <cellStyle name="Separador de milhares 4 2 2 4 2 2 7" xfId="18252" xr:uid="{E4BAADA5-AEEA-47C4-B1F9-0F6FE1BE364A}"/>
    <cellStyle name="Separador de milhares 4 2 2 4 2 2 8" xfId="20527" xr:uid="{69291188-5FE0-4A86-8046-C043ED4022C2}"/>
    <cellStyle name="Separador de milhares 4 2 2 4 2 2 9" xfId="22355" xr:uid="{C4947A00-74D1-4CE7-8665-4BA8BF565661}"/>
    <cellStyle name="Separador de milhares 4 2 2 4 2 20" xfId="42880" xr:uid="{2335639D-41B3-4F4D-BBC5-EF8BD276E1B6}"/>
    <cellStyle name="Separador de milhares 4 2 2 4 2 3" xfId="2861" xr:uid="{D405CD9D-9C93-43C5-9DD9-2A964DB9812F}"/>
    <cellStyle name="Separador de milhares 4 2 2 4 2 3 10" xfId="26769" xr:uid="{9E49BAA3-5F45-4BA4-B8D9-C3E8B9972881}"/>
    <cellStyle name="Separador de milhares 4 2 2 4 2 3 11" xfId="32189" xr:uid="{85DDD2A5-DB20-4567-8713-BC7D2A6913E6}"/>
    <cellStyle name="Separador de milhares 4 2 2 4 2 3 12" xfId="35827" xr:uid="{AB9FEFD8-5524-442C-9AC6-78D51761BF6A}"/>
    <cellStyle name="Separador de milhares 4 2 2 4 2 3 13" xfId="37539" xr:uid="{2E3CD437-DDB7-4D6E-B81E-82AD459CEB41}"/>
    <cellStyle name="Separador de milhares 4 2 2 4 2 3 14" xfId="42281" xr:uid="{5B2E496E-15B9-4144-B595-2F82C234019B}"/>
    <cellStyle name="Separador de milhares 4 2 2 4 2 3 15" xfId="44199" xr:uid="{E41E5F88-F468-4EC5-996D-035DB67B61AC}"/>
    <cellStyle name="Separador de milhares 4 2 2 4 2 3 2" xfId="5702" xr:uid="{C47FF8F4-786F-475D-83B2-F9359F53A733}"/>
    <cellStyle name="Separador de milhares 4 2 2 4 2 3 2 2" xfId="10409" xr:uid="{CFBF3F4C-9E63-4A55-949B-080A49E887D7}"/>
    <cellStyle name="Separador de milhares 4 2 2 4 2 3 2 3" xfId="27438" xr:uid="{95A150B5-7C46-425E-9110-89725F76783B}"/>
    <cellStyle name="Separador de milhares 4 2 2 4 2 3 2 4" xfId="38117" xr:uid="{CC6ADE9A-621C-4104-A230-8A2E56E4279F}"/>
    <cellStyle name="Separador de milhares 4 2 2 4 2 3 3" xfId="11740" xr:uid="{AE4C87F8-CDAB-4581-A4B3-5314EFAE3FC1}"/>
    <cellStyle name="Separador de milhares 4 2 2 4 2 3 3 2" xfId="28105" xr:uid="{74EF5AFA-5A1E-4A70-AFA2-CC64CAAB1A3D}"/>
    <cellStyle name="Separador de milhares 4 2 2 4 2 3 3 3" xfId="38719" xr:uid="{A8E110B1-2BCC-43A8-AA08-A42730A82120}"/>
    <cellStyle name="Separador de milhares 4 2 2 4 2 3 4" xfId="14068" xr:uid="{9AE2933E-8BF4-48CC-AFDA-88A82C986F73}"/>
    <cellStyle name="Separador de milhares 4 2 2 4 2 3 4 2" xfId="30748" xr:uid="{36B5174A-57D5-49C0-8F00-96556A36DBD3}"/>
    <cellStyle name="Separador de milhares 4 2 2 4 2 3 4 3" xfId="39637" xr:uid="{B82C42AB-C5E9-48C8-A686-5C19893E5491}"/>
    <cellStyle name="Separador de milhares 4 2 2 4 2 3 5" xfId="8643" xr:uid="{FEA9AD07-14E1-47AC-B744-5CA81D1F4622}"/>
    <cellStyle name="Separador de milhares 4 2 2 4 2 3 6" xfId="16792" xr:uid="{3D35F827-BD86-4850-90BF-E518B9F3C754}"/>
    <cellStyle name="Separador de milhares 4 2 2 4 2 3 7" xfId="19067" xr:uid="{6925EEAF-6067-4384-A86D-4C83207BB197}"/>
    <cellStyle name="Separador de milhares 4 2 2 4 2 3 8" xfId="21342" xr:uid="{49BE2564-7A94-4C67-B628-F9281F53EAC4}"/>
    <cellStyle name="Separador de milhares 4 2 2 4 2 3 9" xfId="22793" xr:uid="{64CE2F6A-094E-42B6-B125-CBD7378AB383}"/>
    <cellStyle name="Separador de milhares 4 2 2 4 2 4" xfId="3426" xr:uid="{2A8F96C6-CC28-4444-85CD-7897596C8561}"/>
    <cellStyle name="Separador de milhares 4 2 2 4 2 4 2" xfId="12305" xr:uid="{003DA791-A144-4BB5-AAD3-AC08F1AB67FE}"/>
    <cellStyle name="Separador de milhares 4 2 2 4 2 4 2 2" xfId="27439" xr:uid="{C07E92EA-A115-4AA2-92C5-24EA9EC6A580}"/>
    <cellStyle name="Separador de milhares 4 2 2 4 2 4 2 3" xfId="38118" xr:uid="{4998805B-FCF7-4679-A34B-625D13F64083}"/>
    <cellStyle name="Separador de milhares 4 2 2 4 2 4 3" xfId="14515" xr:uid="{697277AC-D57C-41A3-9B64-895AD84D1D8C}"/>
    <cellStyle name="Separador de milhares 4 2 2 4 2 4 3 2" xfId="28106" xr:uid="{BF7C663F-6C1A-4926-85D5-E7B3EEEA6C5D}"/>
    <cellStyle name="Separador de milhares 4 2 2 4 2 4 3 3" xfId="38720" xr:uid="{AA92B052-466C-47D3-878D-B6808CFE2E2C}"/>
    <cellStyle name="Separador de milhares 4 2 2 4 2 4 4" xfId="7014" xr:uid="{36DBC7F4-ECCD-435C-8909-B0EA62106429}"/>
    <cellStyle name="Separador de milhares 4 2 2 4 2 4 5" xfId="26770" xr:uid="{1E3F2D65-2B85-4797-838A-A44F7E9B9465}"/>
    <cellStyle name="Separador de milhares 4 2 2 4 2 4 6" xfId="37540" xr:uid="{AA87644D-3990-42F3-805D-1AF96F27B640}"/>
    <cellStyle name="Separador de milhares 4 2 2 4 2 5" xfId="4033" xr:uid="{E21AA5F4-1F65-4AF6-BFED-66B3D6186845}"/>
    <cellStyle name="Separador de milhares 4 2 2 4 2 5 2" xfId="9090" xr:uid="{22DCE51C-BCB2-41D1-823F-142800EB47FB}"/>
    <cellStyle name="Separador de milhares 4 2 2 4 2 5 3" xfId="27269" xr:uid="{35083CEB-6762-4192-AD98-AD67FCA4BDF6}"/>
    <cellStyle name="Separador de milhares 4 2 2 4 2 5 4" xfId="37961" xr:uid="{FC5572FF-837A-4471-8EFB-3A7E14E2E22F}"/>
    <cellStyle name="Separador de milhares 4 2 2 4 2 6" xfId="6278" xr:uid="{31688FB2-89A3-40FD-9511-74F735F31CE9}"/>
    <cellStyle name="Separador de milhares 4 2 2 4 2 6 2" xfId="27904" xr:uid="{F0B73E1B-7201-4550-A53A-C761ACF84AC4}"/>
    <cellStyle name="Separador de milhares 4 2 2 4 2 6 3" xfId="38533" xr:uid="{34314756-C8B6-47CE-8616-82B40C0DA0E9}"/>
    <cellStyle name="Separador de milhares 4 2 2 4 2 7" xfId="12751" xr:uid="{40A6701F-E993-4A1A-8302-3D072638DC91}"/>
    <cellStyle name="Separador de milhares 4 2 2 4 2 7 2" xfId="29107" xr:uid="{8B7474DC-8801-46E5-9178-DF6DAD7D52C9}"/>
    <cellStyle name="Separador de milhares 4 2 2 4 2 7 3" xfId="39344" xr:uid="{03A883DB-E155-4042-BD5C-56B76AC50379}"/>
    <cellStyle name="Separador de milhares 4 2 2 4 2 8" xfId="15123" xr:uid="{76A83224-5842-4B23-854B-657985599605}"/>
    <cellStyle name="Separador de milhares 4 2 2 4 2 9" xfId="17398" xr:uid="{800BFF1E-4D20-4759-81AD-D2A3303C7864}"/>
    <cellStyle name="Separador de milhares 4 2 2 4 20" xfId="40292" xr:uid="{67CE504F-CA98-4606-B3C1-A9946551C589}"/>
    <cellStyle name="Separador de milhares 4 2 2 4 21" xfId="40745" xr:uid="{74548B9A-EFB4-4002-9272-16218D66B219}"/>
    <cellStyle name="Separador de milhares 4 2 2 4 22" xfId="42663" xr:uid="{5B7C586D-B83F-48E2-9567-FE0C218958D0}"/>
    <cellStyle name="Separador de milhares 4 2 2 4 3" xfId="1449" xr:uid="{938E8304-553C-45E0-932C-FE6BA44FD984}"/>
    <cellStyle name="Separador de milhares 4 2 2 4 3 10" xfId="19928" xr:uid="{879922CC-8674-40E7-AC2A-CDA6871EB55C}"/>
    <cellStyle name="Separador de milhares 4 2 2 4 3 11" xfId="22136" xr:uid="{D1F541F4-FA35-4CB3-943F-6611EEC5CB3B}"/>
    <cellStyle name="Separador de milhares 4 2 2 4 3 12" xfId="26771" xr:uid="{FC93C1F3-5A03-40B5-8A6E-B76A7CC026E0}"/>
    <cellStyle name="Separador de milhares 4 2 2 4 3 13" xfId="31532" xr:uid="{4756BC7A-55AE-4745-ADF7-B05A43313155}"/>
    <cellStyle name="Separador de milhares 4 2 2 4 3 14" xfId="34414" xr:uid="{A8761D8C-D5D1-41DF-BEA1-F261587E8B2E}"/>
    <cellStyle name="Separador de milhares 4 2 2 4 3 15" xfId="37541" xr:uid="{D6972B1F-416F-4E5F-A958-21892185B285}"/>
    <cellStyle name="Separador de milhares 4 2 2 4 3 16" xfId="41179" xr:uid="{7746C7D4-43AC-4221-A4DD-8992C4FFBF6B}"/>
    <cellStyle name="Separador de milhares 4 2 2 4 3 17" xfId="43097" xr:uid="{75B894BE-1759-4AB3-9671-D34532BA881B}"/>
    <cellStyle name="Separador de milhares 4 2 2 4 3 2" xfId="2301" xr:uid="{B4FFFC9F-0B4D-44CA-A8D9-55A6A98249D2}"/>
    <cellStyle name="Separador de milhares 4 2 2 4 3 2 10" xfId="28107" xr:uid="{F25B858E-1035-4CDD-BEA2-7E2E26CBC89F}"/>
    <cellStyle name="Separador de milhares 4 2 2 4 3 2 11" xfId="32413" xr:uid="{B62CF3FB-216C-4893-BFA2-F75FDA7DC724}"/>
    <cellStyle name="Separador de milhares 4 2 2 4 3 2 12" xfId="35267" xr:uid="{A75C399F-8487-42BA-9AB8-4B498B4A3688}"/>
    <cellStyle name="Separador de milhares 4 2 2 4 3 2 13" xfId="38721" xr:uid="{AB8CD1D9-045A-4902-94E1-B826F214CEDA}"/>
    <cellStyle name="Separador de milhares 4 2 2 4 3 2 14" xfId="41839" xr:uid="{610382D2-4C3C-4841-B221-208D15BF09C4}"/>
    <cellStyle name="Separador de milhares 4 2 2 4 3 2 15" xfId="43757" xr:uid="{35E90E3F-E99E-4375-8D8A-99682D9F7B07}"/>
    <cellStyle name="Separador de milhares 4 2 2 4 3 2 2" xfId="5142" xr:uid="{34B86A7E-6AF1-4027-91F8-166694A05D5F}"/>
    <cellStyle name="Separador de milhares 4 2 2 4 3 2 2 2" xfId="9967" xr:uid="{6A5605EB-EED1-46E1-B5B2-68DA400BCCC8}"/>
    <cellStyle name="Separador de milhares 4 2 2 4 3 2 2 3" xfId="30202" xr:uid="{A336A9F5-F2D8-4CCB-B341-1990156088B1}"/>
    <cellStyle name="Separador de milhares 4 2 2 4 3 2 2 4" xfId="39556" xr:uid="{D6733D7E-F234-48DB-940F-8972CE9B9D40}"/>
    <cellStyle name="Separador de milhares 4 2 2 4 3 2 3" xfId="11298" xr:uid="{E69195BF-C516-4C61-BB0A-CFE0CA42AAA2}"/>
    <cellStyle name="Separador de milhares 4 2 2 4 3 2 4" xfId="13626" xr:uid="{CA651869-C079-4A37-B59A-CB262219D7A1}"/>
    <cellStyle name="Separador de milhares 4 2 2 4 3 2 5" xfId="8083" xr:uid="{44764388-573B-47AB-B62F-97379A180AFB}"/>
    <cellStyle name="Separador de milhares 4 2 2 4 3 2 6" xfId="16232" xr:uid="{470E5E0C-A729-4C9D-B839-99223286CEDC}"/>
    <cellStyle name="Separador de milhares 4 2 2 4 3 2 7" xfId="18507" xr:uid="{7D54C175-73C1-49C6-A4BB-969BB189DAB6}"/>
    <cellStyle name="Separador de milhares 4 2 2 4 3 2 8" xfId="20782" xr:uid="{EA15FCDD-A876-4987-9DBF-3F89DFEF5D2B}"/>
    <cellStyle name="Separador de milhares 4 2 2 4 3 2 9" xfId="23017" xr:uid="{B8A191A0-9B66-4D96-AAE3-A800CAA5D60B}"/>
    <cellStyle name="Separador de milhares 4 2 2 4 3 3" xfId="4288" xr:uid="{5E9A2E17-F474-4275-8EFB-26AB9E880233}"/>
    <cellStyle name="Separador de milhares 4 2 2 4 3 3 2" xfId="7231" xr:uid="{0A8E8C64-3E27-42DE-90B4-8F972B10E6D9}"/>
    <cellStyle name="Separador de milhares 4 2 2 4 3 3 3" xfId="29362" xr:uid="{1A53BF11-9D7E-47DC-B24E-F6B9043E4AEB}"/>
    <cellStyle name="Separador de milhares 4 2 2 4 3 3 4" xfId="39429" xr:uid="{EC0BFC2F-F72E-4CD6-A967-DDB92CA1A5F8}"/>
    <cellStyle name="Separador de milhares 4 2 2 4 3 4" xfId="9307" xr:uid="{2876028A-C0A7-4DD6-91C8-DC0D10A1D34E}"/>
    <cellStyle name="Separador de milhares 4 2 2 4 3 5" xfId="10638" xr:uid="{9D209A6E-93E8-47CE-B1EF-B38CE50425E1}"/>
    <cellStyle name="Separador de milhares 4 2 2 4 3 6" xfId="12968" xr:uid="{C0F93348-6E29-4628-A6F5-DCB6B09ACB4B}"/>
    <cellStyle name="Separador de milhares 4 2 2 4 3 7" xfId="6561" xr:uid="{5E298436-9214-44B6-ADD1-5B709DAF640C}"/>
    <cellStyle name="Separador de milhares 4 2 2 4 3 8" xfId="15378" xr:uid="{86E3382F-F4D1-4C64-A3CF-03D9E1C0BCBB}"/>
    <cellStyle name="Separador de milhares 4 2 2 4 3 9" xfId="17653" xr:uid="{498CC59F-1AAF-40B4-A8D5-D5C9FBBC07E8}"/>
    <cellStyle name="Separador de milhares 4 2 2 4 4" xfId="1789" xr:uid="{A5C14B4F-AC3C-485A-90B3-3006F266895E}"/>
    <cellStyle name="Separador de milhares 4 2 2 4 4 10" xfId="26772" xr:uid="{E53D1F52-DAD1-4EC8-A0F7-5587DEA56E22}"/>
    <cellStyle name="Separador de milhares 4 2 2 4 4 11" xfId="31970" xr:uid="{E6CEA480-4A07-436D-A0DE-9E862FD03087}"/>
    <cellStyle name="Separador de milhares 4 2 2 4 4 12" xfId="34755" xr:uid="{4FE718C8-C2ED-4128-95FB-48C1223ECA34}"/>
    <cellStyle name="Separador de milhares 4 2 2 4 4 13" xfId="37542" xr:uid="{12C6108C-7319-4D46-8537-C8696F64EE6A}"/>
    <cellStyle name="Separador de milhares 4 2 2 4 4 14" xfId="41405" xr:uid="{F4EA306B-78F8-48DD-9E25-A3B2E2B3DA8A}"/>
    <cellStyle name="Separador de milhares 4 2 2 4 4 15" xfId="43323" xr:uid="{BD3CE62A-DB7F-415A-BD70-CA8011770F7B}"/>
    <cellStyle name="Separador de milhares 4 2 2 4 4 2" xfId="4630" xr:uid="{5F4998AF-B9B7-4DE8-BBA4-4A2C4FEC3447}"/>
    <cellStyle name="Separador de milhares 4 2 2 4 4 2 2" xfId="9533" xr:uid="{8816A98A-9AFB-4174-8EB4-49D972F8AB0C}"/>
    <cellStyle name="Separador de milhares 4 2 2 4 4 2 3" xfId="27440" xr:uid="{3600B4AD-2C0B-4BEA-B526-B234AC0C4F27}"/>
    <cellStyle name="Separador de milhares 4 2 2 4 4 2 4" xfId="38119" xr:uid="{9C665E77-C137-41F2-9B46-3664F957A1FD}"/>
    <cellStyle name="Separador de milhares 4 2 2 4 4 3" xfId="10864" xr:uid="{28844396-7E15-4A99-AF9A-451D731B6479}"/>
    <cellStyle name="Separador de milhares 4 2 2 4 4 3 2" xfId="28108" xr:uid="{07B7B7D1-D494-4D7C-B16E-4C9A4C61AB13}"/>
    <cellStyle name="Separador de milhares 4 2 2 4 4 3 3" xfId="38722" xr:uid="{F46EF23B-8AE8-4772-87A2-E1B1881BD3A8}"/>
    <cellStyle name="Separador de milhares 4 2 2 4 4 4" xfId="13192" xr:uid="{50F53DB5-7A4A-49BB-B2AF-5E83EB2541F6}"/>
    <cellStyle name="Separador de milhares 4 2 2 4 4 4 2" xfId="29692" xr:uid="{E8AA0FB9-1F7D-49D7-BA1B-3DA9A2E5BAF6}"/>
    <cellStyle name="Separador de milhares 4 2 2 4 4 4 3" xfId="39494" xr:uid="{78BDB6A0-935F-4439-B8A5-AB4310ED9601}"/>
    <cellStyle name="Separador de milhares 4 2 2 4 4 5" xfId="7571" xr:uid="{6AB99A81-0B04-4B5E-8113-7136327A4263}"/>
    <cellStyle name="Separador de milhares 4 2 2 4 4 6" xfId="15720" xr:uid="{3E687965-BEE3-47F0-AC3B-A6E7DFC8A3B9}"/>
    <cellStyle name="Separador de milhares 4 2 2 4 4 7" xfId="17995" xr:uid="{487EC182-6312-41D4-9037-147E00BD5F84}"/>
    <cellStyle name="Separador de milhares 4 2 2 4 4 8" xfId="20270" xr:uid="{FC0051F8-1B9C-4D4A-A0EC-EF59D4BFBB4B}"/>
    <cellStyle name="Separador de milhares 4 2 2 4 4 9" xfId="22574" xr:uid="{09CCF25C-6EBE-4943-8D20-44F287F5394B}"/>
    <cellStyle name="Separador de milhares 4 2 2 4 5" xfId="2640" xr:uid="{B2F25DE6-323D-43F8-9A1C-23D80E610F82}"/>
    <cellStyle name="Separador de milhares 4 2 2 4 5 10" xfId="35606" xr:uid="{62A57048-CE90-4EC6-A7B9-62AF24B96D12}"/>
    <cellStyle name="Separador de milhares 4 2 2 4 5 11" xfId="37543" xr:uid="{2B198611-6A0A-4ECC-8950-6B0C0D9D5A58}"/>
    <cellStyle name="Separador de milhares 4 2 2 4 5 12" xfId="42062" xr:uid="{4FF3DCC9-7DCC-4148-845A-A96F912EFC5A}"/>
    <cellStyle name="Separador de milhares 4 2 2 4 5 13" xfId="43980" xr:uid="{CCDEF9C4-68A8-4C9D-905C-0FBBCDE23525}"/>
    <cellStyle name="Separador de milhares 4 2 2 4 5 2" xfId="5481" xr:uid="{D85CDD49-2489-48B7-9A15-1B0CECD9F246}"/>
    <cellStyle name="Separador de milhares 4 2 2 4 5 2 2" xfId="10190" xr:uid="{A17F9C97-AE97-4A75-839E-337B256F922A}"/>
    <cellStyle name="Separador de milhares 4 2 2 4 5 2 3" xfId="27441" xr:uid="{2AD0A60C-A0F1-4510-B666-4681416D8904}"/>
    <cellStyle name="Separador de milhares 4 2 2 4 5 2 4" xfId="38120" xr:uid="{6F5E8EF9-2E5D-48FB-88E3-D957E06B4186}"/>
    <cellStyle name="Separador de milhares 4 2 2 4 5 3" xfId="11521" xr:uid="{49616B01-88AE-4E2D-8D3D-F1C9F6DF8142}"/>
    <cellStyle name="Separador de milhares 4 2 2 4 5 3 2" xfId="28109" xr:uid="{F3AA80F6-E1AC-4C4B-84C1-618070DEE8E4}"/>
    <cellStyle name="Separador de milhares 4 2 2 4 5 3 3" xfId="38723" xr:uid="{81E6B7E0-3256-4526-BED8-293A84CC8F67}"/>
    <cellStyle name="Separador de milhares 4 2 2 4 5 4" xfId="13849" xr:uid="{7FC805A6-ACC9-4317-81DC-B758803122F6}"/>
    <cellStyle name="Separador de milhares 4 2 2 4 5 4 2" xfId="30529" xr:uid="{9510B216-48BF-414E-A9BA-37B968C5CDA7}"/>
    <cellStyle name="Separador de milhares 4 2 2 4 5 4 3" xfId="39602" xr:uid="{01DFA973-BD68-4D33-BFF1-0958E56DFE1F}"/>
    <cellStyle name="Separador de milhares 4 2 2 4 5 5" xfId="8422" xr:uid="{58A43DD5-D634-478C-A352-00E5F24977A7}"/>
    <cellStyle name="Separador de milhares 4 2 2 4 5 6" xfId="16571" xr:uid="{456659C8-5DF3-4C2D-8430-92733D5E9CF1}"/>
    <cellStyle name="Separador de milhares 4 2 2 4 5 7" xfId="18846" xr:uid="{51E694CF-D388-453B-BD98-249743E3F21D}"/>
    <cellStyle name="Separador de milhares 4 2 2 4 5 8" xfId="21121" xr:uid="{D96E4909-AAD2-428D-95CC-1EC4713E9D2E}"/>
    <cellStyle name="Separador de milhares 4 2 2 4 5 9" xfId="26773" xr:uid="{F7DD9D7C-4B83-44F6-9252-DB51645FDB45}"/>
    <cellStyle name="Separador de milhares 4 2 2 4 6" xfId="3205" xr:uid="{5D291E9D-F585-4CAC-9F61-E6EC0A111E51}"/>
    <cellStyle name="Separador de milhares 4 2 2 4 6 2" xfId="12084" xr:uid="{82CBB633-0534-4A32-8F17-1C7F9F95D609}"/>
    <cellStyle name="Separador de milhares 4 2 2 4 6 3" xfId="14296" xr:uid="{953738A3-9A43-4BB4-A7CC-4B427BE00EB9}"/>
    <cellStyle name="Separador de milhares 4 2 2 4 6 4" xfId="6797" xr:uid="{E384DAF2-C5E4-4052-921A-F5A186D1491B}"/>
    <cellStyle name="Separador de milhares 4 2 2 4 6 5" xfId="27137" xr:uid="{325A9E9D-0458-4926-B27C-18570AFF8230}"/>
    <cellStyle name="Separador de milhares 4 2 2 4 6 6" xfId="37844" xr:uid="{D831D532-8D16-4AE4-8ADB-C5B37FC3B6D6}"/>
    <cellStyle name="Separador de milhares 4 2 2 4 7" xfId="3776" xr:uid="{6B4D7D10-ECC6-4F83-BE4C-BDF35B99628E}"/>
    <cellStyle name="Separador de milhares 4 2 2 4 7 2" xfId="8873" xr:uid="{9C49EE2B-DAAF-417C-8745-94080DA8F05C}"/>
    <cellStyle name="Separador de milhares 4 2 2 4 7 3" xfId="27772" xr:uid="{5D6CE2A2-09ED-4451-9DA3-138D5C517EB6}"/>
    <cellStyle name="Separador de milhares 4 2 2 4 7 4" xfId="38417" xr:uid="{90027132-6F62-4A2F-BA8E-1C680A7C03DC}"/>
    <cellStyle name="Separador de milhares 4 2 2 4 8" xfId="6057" xr:uid="{68036A13-CFE0-46E1-BDAB-6262C0B7631B}"/>
    <cellStyle name="Separador de milhares 4 2 2 4 8 2" xfId="28850" xr:uid="{705936BF-E8C9-457F-9A28-4C89EDD160C4}"/>
    <cellStyle name="Separador de milhares 4 2 2 4 8 3" xfId="39232" xr:uid="{7C8FCE3A-F1F5-4A0D-8465-2A2A0EA210AE}"/>
    <cellStyle name="Separador de milhares 4 2 2 4 9" xfId="12534" xr:uid="{0C87823C-EA7B-40DE-B1A9-93F4F90DF434}"/>
    <cellStyle name="Separador de milhares 4 2 2 5" xfId="524" xr:uid="{595255F7-E15E-4E07-AA1B-864D08C0FE3A}"/>
    <cellStyle name="Separador de milhares 4 2 2 5 10" xfId="19470" xr:uid="{A634A87B-99FA-4D73-8FC0-66DCF96AF41E}"/>
    <cellStyle name="Separador de milhares 4 2 2 5 11" xfId="21737" xr:uid="{AB01E60A-7F8F-4BA0-8B33-DFBF318D0E5F}"/>
    <cellStyle name="Separador de milhares 4 2 2 5 12" xfId="26487" xr:uid="{9005C5AB-4A20-418D-B151-98CD617412E6}"/>
    <cellStyle name="Separador de milhares 4 2 2 5 13" xfId="31137" xr:uid="{D5BFA0D3-0471-4EAD-91D2-A49811CAEF29}"/>
    <cellStyle name="Separador de milhares 4 2 2 5 14" xfId="33451" xr:uid="{C1657379-B698-4F67-8DC0-CFF9CCD9A86C}"/>
    <cellStyle name="Separador de milhares 4 2 2 5 15" xfId="991" xr:uid="{4891189F-B164-4811-9BCA-C8F0E35F8B53}"/>
    <cellStyle name="Separador de milhares 4 2 2 5 16" xfId="39894" xr:uid="{9FAEB0FB-3462-4E49-B9B2-35F8785B31D4}"/>
    <cellStyle name="Separador de milhares 4 2 2 5 17" xfId="40340" xr:uid="{8E416454-CBD2-4B92-B849-81D243A7EE86}"/>
    <cellStyle name="Separador de milhares 4 2 2 5 18" xfId="40791" xr:uid="{AB274B1D-EE42-4A32-86A3-F3A7225DA672}"/>
    <cellStyle name="Separador de milhares 4 2 2 5 19" xfId="42709" xr:uid="{B27019AF-7430-46E1-9B29-356217FE95F1}"/>
    <cellStyle name="Separador de milhares 4 2 2 5 2" xfId="1843" xr:uid="{B77A0D13-3A83-4356-ADA6-29046ED1E508}"/>
    <cellStyle name="Separador de milhares 4 2 2 5 2 10" xfId="26774" xr:uid="{DCA91582-98EB-451A-9F3B-881C285FF45C}"/>
    <cellStyle name="Separador de milhares 4 2 2 5 2 11" xfId="31580" xr:uid="{304B0942-7906-4914-BBE4-40BE4A8DB714}"/>
    <cellStyle name="Separador de milhares 4 2 2 5 2 12" xfId="34809" xr:uid="{A62AFDA4-822E-4394-9CC4-1FC1EF50E958}"/>
    <cellStyle name="Separador de milhares 4 2 2 5 2 13" xfId="41451" xr:uid="{B719142B-0DE6-4E98-8491-A54DA3E799D5}"/>
    <cellStyle name="Separador de milhares 4 2 2 5 2 14" xfId="43369" xr:uid="{A02FED8C-BDC1-4DEA-85FA-C1D7F4972D05}"/>
    <cellStyle name="Separador de milhares 4 2 2 5 2 2" xfId="4684" xr:uid="{DD3AB1EE-088E-4783-9A38-2FDE6C4A6E13}"/>
    <cellStyle name="Separador de milhares 4 2 2 5 2 2 2" xfId="9579" xr:uid="{0A7CB77B-61B8-4F88-AB42-E6F1C8A69C77}"/>
    <cellStyle name="Separador de milhares 4 2 2 5 2 2 3" xfId="23065" xr:uid="{9F82DA5F-BB9B-4AA7-89BE-8F6EB71C1A6C}"/>
    <cellStyle name="Separador de milhares 4 2 2 5 2 2 4" xfId="27442" xr:uid="{2AA81FD4-BDB1-4D6A-B413-15090DE1584A}"/>
    <cellStyle name="Separador de milhares 4 2 2 5 2 2 5" xfId="32461" xr:uid="{36421062-8FE8-4851-99B9-0470C9AB4E58}"/>
    <cellStyle name="Separador de milhares 4 2 2 5 2 2 6" xfId="38121" xr:uid="{9AF2AC32-ECDB-4AAF-8350-AADD73161BE4}"/>
    <cellStyle name="Separador de milhares 4 2 2 5 2 3" xfId="10910" xr:uid="{39ECBA19-2F20-4B02-96B8-E69D69D993D2}"/>
    <cellStyle name="Separador de milhares 4 2 2 5 2 3 2" xfId="28110" xr:uid="{74A52EC1-2192-417B-BACC-DA375D8CC1E0}"/>
    <cellStyle name="Separador de milhares 4 2 2 5 2 3 3" xfId="38724" xr:uid="{E1851C52-3D40-4B04-B810-382EB397F70C}"/>
    <cellStyle name="Separador de milhares 4 2 2 5 2 4" xfId="13238" xr:uid="{B8FC50F6-31D8-407B-B124-C813527D31E2}"/>
    <cellStyle name="Separador de milhares 4 2 2 5 2 4 2" xfId="29744" xr:uid="{0FDB0042-B7B0-4678-BD71-F0E406B6A80C}"/>
    <cellStyle name="Separador de milhares 4 2 2 5 2 4 3" xfId="39502" xr:uid="{B49451EE-FB4A-4E53-BC2C-5D4B44517F1B}"/>
    <cellStyle name="Separador de milhares 4 2 2 5 2 5" xfId="7625" xr:uid="{94BC04E1-9F40-4473-9137-DFEE260F4198}"/>
    <cellStyle name="Separador de milhares 4 2 2 5 2 6" xfId="15774" xr:uid="{03AF740B-7472-4939-8B36-A542E1FD9C09}"/>
    <cellStyle name="Separador de milhares 4 2 2 5 2 7" xfId="18049" xr:uid="{1EB17CE2-B6A2-46B4-84B6-E9A19AC9A976}"/>
    <cellStyle name="Separador de milhares 4 2 2 5 2 8" xfId="20324" xr:uid="{9B168836-982F-4D4B-96C7-B1043F9B3EA9}"/>
    <cellStyle name="Separador de milhares 4 2 2 5 2 9" xfId="22184" xr:uid="{32E71877-AD8E-4B7C-8ED1-2ACB07A571D2}"/>
    <cellStyle name="Separador de milhares 4 2 2 5 3" xfId="2690" xr:uid="{8E7708D6-4C81-4083-9009-6B33D0FC6BCC}"/>
    <cellStyle name="Separador de milhares 4 2 2 5 3 10" xfId="26775" xr:uid="{4C79A231-75ED-4B99-BEC5-A972C00E9976}"/>
    <cellStyle name="Separador de milhares 4 2 2 5 3 11" xfId="32018" xr:uid="{2931197C-28DA-4385-8ECA-AC2D55661DD1}"/>
    <cellStyle name="Separador de milhares 4 2 2 5 3 12" xfId="35656" xr:uid="{13EB6835-4EBD-4BB5-9E9E-43AC16B7DD37}"/>
    <cellStyle name="Separador de milhares 4 2 2 5 3 13" xfId="42110" xr:uid="{AE1337B6-F26D-4993-A589-75D7900899F4}"/>
    <cellStyle name="Separador de milhares 4 2 2 5 3 14" xfId="44028" xr:uid="{37ABC789-C38B-4F48-B987-5F12945C2CAC}"/>
    <cellStyle name="Separador de milhares 4 2 2 5 3 2" xfId="5531" xr:uid="{85F67FBF-C174-4241-BC34-93BEA40B1239}"/>
    <cellStyle name="Separador de milhares 4 2 2 5 3 2 2" xfId="10238" xr:uid="{3D31B99C-90B0-40A4-A20D-08A304A3638A}"/>
    <cellStyle name="Separador de milhares 4 2 2 5 3 2 3" xfId="27443" xr:uid="{2B1E5920-F858-4C47-890F-B4DC645A235A}"/>
    <cellStyle name="Separador de milhares 4 2 2 5 3 2 4" xfId="38122" xr:uid="{BF4DB2B8-5D14-47E4-A844-6CEF8497223D}"/>
    <cellStyle name="Separador de milhares 4 2 2 5 3 3" xfId="11569" xr:uid="{68D50A17-3180-4B42-913C-A84326A747C2}"/>
    <cellStyle name="Separador de milhares 4 2 2 5 3 3 2" xfId="28111" xr:uid="{4B73256C-A7B9-4128-9A97-99C4034CE12B}"/>
    <cellStyle name="Separador de milhares 4 2 2 5 3 3 3" xfId="38725" xr:uid="{BE53304F-F22B-4D51-90FF-31114780D31E}"/>
    <cellStyle name="Separador de milhares 4 2 2 5 3 4" xfId="13897" xr:uid="{D0A5B3B5-976D-4143-866E-1E542E70F715}"/>
    <cellStyle name="Separador de milhares 4 2 2 5 3 4 2" xfId="30577" xr:uid="{13ED5D05-857F-404A-9C48-0583E14F1BB3}"/>
    <cellStyle name="Separador de milhares 4 2 2 5 3 4 3" xfId="39610" xr:uid="{F5D24E34-C638-4696-9089-5C9C688815ED}"/>
    <cellStyle name="Separador de milhares 4 2 2 5 3 5" xfId="8472" xr:uid="{F3A94D97-3F49-41EC-8D9E-04DD4843C0B4}"/>
    <cellStyle name="Separador de milhares 4 2 2 5 3 6" xfId="16621" xr:uid="{78E4758B-5074-4C17-8B49-0CEBBE7E5FDA}"/>
    <cellStyle name="Separador de milhares 4 2 2 5 3 7" xfId="18896" xr:uid="{5BCF072F-987D-4EEE-AB65-9A715C1069C8}"/>
    <cellStyle name="Separador de milhares 4 2 2 5 3 8" xfId="21171" xr:uid="{1E17505A-3A81-4D06-B8AE-3A1E0C6EC6CA}"/>
    <cellStyle name="Separador de milhares 4 2 2 5 3 9" xfId="22622" xr:uid="{17BA0CDA-30C4-4372-9C53-AA6152F3C339}"/>
    <cellStyle name="Separador de milhares 4 2 2 5 4" xfId="3255" xr:uid="{A5B33BF6-9817-4CC9-9054-A4678D6A56E6}"/>
    <cellStyle name="Separador de milhares 4 2 2 5 4 2" xfId="12134" xr:uid="{9798821C-BB2C-4799-B7F0-393FA56D6D6A}"/>
    <cellStyle name="Separador de milhares 4 2 2 5 4 2 2" xfId="27444" xr:uid="{07BADCB9-2AF0-47A9-AAB9-8BD4A50ECEFD}"/>
    <cellStyle name="Separador de milhares 4 2 2 5 4 2 3" xfId="38123" xr:uid="{C6018193-4474-4603-A282-45EBF7066642}"/>
    <cellStyle name="Separador de milhares 4 2 2 5 4 3" xfId="14344" xr:uid="{705BA450-60D3-435F-AAFE-261E2A208153}"/>
    <cellStyle name="Separador de milhares 4 2 2 5 4 3 2" xfId="28112" xr:uid="{461F37B7-379E-443E-8215-87AEB5D94470}"/>
    <cellStyle name="Separador de milhares 4 2 2 5 4 3 3" xfId="38726" xr:uid="{B805EB61-CC46-4FE7-8AF5-06FFCB9D0D55}"/>
    <cellStyle name="Separador de milhares 4 2 2 5 4 4" xfId="6843" xr:uid="{9DD7D199-1423-4D83-94B0-6CE6DD6DBBEA}"/>
    <cellStyle name="Separador de milhares 4 2 2 5 4 5" xfId="26776" xr:uid="{CE884699-5C96-4664-9004-9C14C3B8D562}"/>
    <cellStyle name="Separador de milhares 4 2 2 5 4 6" xfId="37544" xr:uid="{41D540D4-9C42-4F91-BABF-61FFED110CE0}"/>
    <cellStyle name="Separador de milhares 4 2 2 5 5" xfId="3830" xr:uid="{2DB8EBED-E700-434C-A8E5-9948EB9BF8CB}"/>
    <cellStyle name="Separador de milhares 4 2 2 5 5 2" xfId="8919" xr:uid="{CAB57872-4D4E-4AB2-9C7C-4308A40F8FAA}"/>
    <cellStyle name="Separador de milhares 4 2 2 5 5 3" xfId="27221" xr:uid="{15DA115B-DA0D-48FF-8312-5197A6BD5F3F}"/>
    <cellStyle name="Separador de milhares 4 2 2 5 5 4" xfId="37918" xr:uid="{36EE7532-C6A4-4091-9A6B-9688F0D12B4F}"/>
    <cellStyle name="Separador de milhares 4 2 2 5 6" xfId="6107" xr:uid="{4DA08D53-5E63-49E6-8A01-BB8E5D5571EE}"/>
    <cellStyle name="Separador de milhares 4 2 2 5 6 2" xfId="27856" xr:uid="{01FB51C0-FBB6-496B-9A96-242B2CA67674}"/>
    <cellStyle name="Separador de milhares 4 2 2 5 6 3" xfId="38491" xr:uid="{6722BD04-8502-453D-ADAD-8E65387892DB}"/>
    <cellStyle name="Separador de milhares 4 2 2 5 7" xfId="12580" xr:uid="{54B2FFEE-4582-483C-86F9-7E129130935C}"/>
    <cellStyle name="Separador de milhares 4 2 2 5 7 2" xfId="28904" xr:uid="{D7F0B1DE-5E91-4E2B-BFEA-FA46B98177E8}"/>
    <cellStyle name="Separador de milhares 4 2 2 5 7 3" xfId="39262" xr:uid="{06A7154B-3881-4494-84CC-D16464B51E2E}"/>
    <cellStyle name="Separador de milhares 4 2 2 5 8" xfId="14920" xr:uid="{52C66933-DDCB-4B41-83EC-E00B4FF8F549}"/>
    <cellStyle name="Separador de milhares 4 2 2 5 9" xfId="17195" xr:uid="{F41283F3-83E8-4749-B611-7BB049373F47}"/>
    <cellStyle name="Separador de milhares 4 2 2 6" xfId="1246" xr:uid="{8366C8C7-BB34-4CB8-B41B-FB3C1E3DF795}"/>
    <cellStyle name="Separador de milhares 4 2 2 6 10" xfId="19725" xr:uid="{ACA21D0B-7EEA-42EC-B908-8659B2A205C6}"/>
    <cellStyle name="Separador de milhares 4 2 2 6 11" xfId="21965" xr:uid="{764379A3-E1BE-4B3A-B4D3-7D1FCAE35FE7}"/>
    <cellStyle name="Separador de milhares 4 2 2 6 12" xfId="26777" xr:uid="{C6F69F0A-4368-4053-96C4-2D3B57D34049}"/>
    <cellStyle name="Separador de milhares 4 2 2 6 13" xfId="31361" xr:uid="{5CEB16B4-761B-4845-90DD-730B51D7343D}"/>
    <cellStyle name="Separador de milhares 4 2 2 6 14" xfId="34211" xr:uid="{85BAE415-53B6-44C0-9118-504682AF5F88}"/>
    <cellStyle name="Separador de milhares 4 2 2 6 15" xfId="41008" xr:uid="{C75FF543-753B-4578-A185-8E05DEF544E5}"/>
    <cellStyle name="Separador de milhares 4 2 2 6 16" xfId="42926" xr:uid="{D6131FB6-7003-4932-904A-983988170082}"/>
    <cellStyle name="Separador de milhares 4 2 2 6 2" xfId="2098" xr:uid="{971F627A-DD75-49F9-86D3-02DBE50FF2C0}"/>
    <cellStyle name="Separador de milhares 4 2 2 6 2 10" xfId="28113" xr:uid="{286B346E-B507-4CCB-971B-8F1795DD2BF0}"/>
    <cellStyle name="Separador de milhares 4 2 2 6 2 11" xfId="32242" xr:uid="{FC7CC1A8-B54D-4CE0-85A4-798F0E23E1DE}"/>
    <cellStyle name="Separador de milhares 4 2 2 6 2 12" xfId="35064" xr:uid="{33636EF8-D48C-41D9-9B64-3691559310DE}"/>
    <cellStyle name="Separador de milhares 4 2 2 6 2 13" xfId="41668" xr:uid="{E0D61DE1-F2B0-4867-AEDC-28D7B7512A6F}"/>
    <cellStyle name="Separador de milhares 4 2 2 6 2 14" xfId="43586" xr:uid="{183D054B-258B-4281-AE4D-5A15EC7D050A}"/>
    <cellStyle name="Separador de milhares 4 2 2 6 2 2" xfId="4939" xr:uid="{21B15B4E-E85F-4239-9281-9A8B251A267A}"/>
    <cellStyle name="Separador de milhares 4 2 2 6 2 2 2" xfId="9796" xr:uid="{E3614CB2-4E74-474F-B600-A8D458FF3F16}"/>
    <cellStyle name="Separador de milhares 4 2 2 6 2 2 3" xfId="29999" xr:uid="{7DDB9879-85CC-458B-A802-5827993108B8}"/>
    <cellStyle name="Separador de milhares 4 2 2 6 2 2 4" xfId="39533" xr:uid="{B889AF52-4D3E-4F09-9828-ABFA598C6C36}"/>
    <cellStyle name="Separador de milhares 4 2 2 6 2 3" xfId="11127" xr:uid="{E3721520-9984-4B35-B321-F58D3AA52ECF}"/>
    <cellStyle name="Separador de milhares 4 2 2 6 2 4" xfId="13455" xr:uid="{C280CC53-92FE-4D21-9B98-928941D94967}"/>
    <cellStyle name="Separador de milhares 4 2 2 6 2 5" xfId="7880" xr:uid="{E604A4F9-E4DC-4252-A62E-D24FB99D84C7}"/>
    <cellStyle name="Separador de milhares 4 2 2 6 2 6" xfId="16029" xr:uid="{A06FA18F-CE7F-4472-A413-8A9BD631525B}"/>
    <cellStyle name="Separador de milhares 4 2 2 6 2 7" xfId="18304" xr:uid="{729B134C-8582-442C-91C2-3976DD637493}"/>
    <cellStyle name="Separador de milhares 4 2 2 6 2 8" xfId="20579" xr:uid="{0D86DD8C-74A5-4786-9714-AE13644BCA12}"/>
    <cellStyle name="Separador de milhares 4 2 2 6 2 9" xfId="22846" xr:uid="{2BAB2217-37E5-4AE3-AC54-17BCD52DC741}"/>
    <cellStyle name="Separador de milhares 4 2 2 6 3" xfId="4085" xr:uid="{21214B89-BF38-4581-AB25-4D53D7EC263F}"/>
    <cellStyle name="Separador de milhares 4 2 2 6 3 2" xfId="7060" xr:uid="{3E4816B0-C2C5-464D-9B7A-6033053ADF4A}"/>
    <cellStyle name="Separador de milhares 4 2 2 6 3 3" xfId="29159" xr:uid="{383AC615-4FAF-4BCF-AD78-756FD469AC16}"/>
    <cellStyle name="Separador de milhares 4 2 2 6 3 4" xfId="39363" xr:uid="{8F52C6FF-6DFE-4850-84E6-4D63E6146CEA}"/>
    <cellStyle name="Separador de milhares 4 2 2 6 4" xfId="9136" xr:uid="{8C30A327-00D8-4ECB-A7BB-47241EF6E10F}"/>
    <cellStyle name="Separador de milhares 4 2 2 6 5" xfId="10467" xr:uid="{B9296F3B-311C-4C4E-8893-647A2D7DA7EA}"/>
    <cellStyle name="Separador de milhares 4 2 2 6 6" xfId="12797" xr:uid="{E71B2B7E-125C-4449-A19E-F9E229D95267}"/>
    <cellStyle name="Separador de milhares 4 2 2 6 7" xfId="6358" xr:uid="{ED26F2C1-4E0C-4891-A5C4-60632548A234}"/>
    <cellStyle name="Separador de milhares 4 2 2 6 8" xfId="15175" xr:uid="{E7E992F7-6B42-4701-A199-D2B8C1FEC2D0}"/>
    <cellStyle name="Separador de milhares 4 2 2 6 9" xfId="17450" xr:uid="{8DEEAB49-4915-4C3F-B835-05711ED4F63F}"/>
    <cellStyle name="Separador de milhares 4 2 2 7" xfId="1534" xr:uid="{A0423731-F458-48BD-9A58-7F1C2BEB0A5E}"/>
    <cellStyle name="Separador de milhares 4 2 2 7 10" xfId="26778" xr:uid="{774D77AB-DA65-42E7-BC8A-F755C29602BA}"/>
    <cellStyle name="Separador de milhares 4 2 2 7 11" xfId="31799" xr:uid="{441CC22C-15D3-4B4D-B5DB-19AA6FA2473A}"/>
    <cellStyle name="Separador de milhares 4 2 2 7 12" xfId="34500" xr:uid="{D3A4EFB0-3798-415C-A218-12BB5BEAC69F}"/>
    <cellStyle name="Separador de milhares 4 2 2 7 13" xfId="41234" xr:uid="{D2FFE538-22F4-4DA1-8749-2E2E22A2B1D6}"/>
    <cellStyle name="Separador de milhares 4 2 2 7 14" xfId="43152" xr:uid="{610B5977-B6EE-4F75-BBB5-E19C5B966F0B}"/>
    <cellStyle name="Separador de milhares 4 2 2 7 2" xfId="4375" xr:uid="{8AD7695D-E434-43C5-B5F5-FBC0EF63D6A7}"/>
    <cellStyle name="Separador de milhares 4 2 2 7 2 2" xfId="9362" xr:uid="{F88BBEDE-D540-4B59-A9F9-0FAC24BADAA9}"/>
    <cellStyle name="Separador de milhares 4 2 2 7 2 3" xfId="27445" xr:uid="{AB552792-452B-4943-B85B-D0F892DB4226}"/>
    <cellStyle name="Separador de milhares 4 2 2 7 2 4" xfId="38124" xr:uid="{B97D350C-BE5B-4F32-931B-DF394B267C1D}"/>
    <cellStyle name="Separador de milhares 4 2 2 7 3" xfId="10693" xr:uid="{BF8B42CF-9087-4268-B63E-DBCE70609257}"/>
    <cellStyle name="Separador de milhares 4 2 2 7 3 2" xfId="28114" xr:uid="{9B951C5A-1B28-4DBA-9274-848926A57401}"/>
    <cellStyle name="Separador de milhares 4 2 2 7 3 3" xfId="38727" xr:uid="{11B65A60-5540-4097-9B16-B578FFEF91AD}"/>
    <cellStyle name="Separador de milhares 4 2 2 7 4" xfId="13021" xr:uid="{6A387CC1-E359-4DE3-A289-F77E03F490C6}"/>
    <cellStyle name="Separador de milhares 4 2 2 7 4 2" xfId="29440" xr:uid="{81B58C69-61AF-46C4-AAD9-82A2C30A4E49}"/>
    <cellStyle name="Separador de milhares 4 2 2 7 4 3" xfId="39466" xr:uid="{84ED300E-F431-494A-B057-2D144A6D4179}"/>
    <cellStyle name="Separador de milhares 4 2 2 7 5" xfId="7316" xr:uid="{02534740-C70C-4CD9-9EC2-360642E45A24}"/>
    <cellStyle name="Separador de milhares 4 2 2 7 6" xfId="15465" xr:uid="{D6092435-08CE-4306-8C55-F9F39F14E2B8}"/>
    <cellStyle name="Separador de milhares 4 2 2 7 7" xfId="17740" xr:uid="{FD806255-BCBE-4905-8770-5D7BE941D3CF}"/>
    <cellStyle name="Separador de milhares 4 2 2 7 8" xfId="20015" xr:uid="{3AC5C22E-6C39-47C5-BC08-7C658C1A9643}"/>
    <cellStyle name="Separador de milhares 4 2 2 7 9" xfId="22403" xr:uid="{64B4C94A-293A-4B50-A00A-FBAC3F0FF7FE}"/>
    <cellStyle name="Separador de milhares 4 2 2 8" xfId="2385" xr:uid="{03B9BDDA-5F4C-4EB4-99E9-880B60B7E8F8}"/>
    <cellStyle name="Separador de milhares 4 2 2 8 10" xfId="26779" xr:uid="{B0C98457-10F3-44D3-B18B-04E3D5B8E939}"/>
    <cellStyle name="Separador de milhares 4 2 2 8 11" xfId="32930" xr:uid="{660DAAF2-D395-4404-9660-E825CBE7100E}"/>
    <cellStyle name="Separador de milhares 4 2 2 8 12" xfId="35351" xr:uid="{72B7D326-DA91-4156-B0AC-2BCD81393A9B}"/>
    <cellStyle name="Separador de milhares 4 2 2 8 13" xfId="41891" xr:uid="{A38AEA08-52BC-4F19-A421-71EF2F59767F}"/>
    <cellStyle name="Separador de milhares 4 2 2 8 14" xfId="43809" xr:uid="{FFF0AEEF-90C4-4280-9F6B-BF4B93DEEBEC}"/>
    <cellStyle name="Separador de milhares 4 2 2 8 2" xfId="5226" xr:uid="{2896ABDB-8D71-4DBF-8D82-EDA9DC5BC0A8}"/>
    <cellStyle name="Separador de milhares 4 2 2 8 2 2" xfId="10019" xr:uid="{1D70ADB2-34E9-4808-B38E-5411F40B404C}"/>
    <cellStyle name="Separador de milhares 4 2 2 8 2 3" xfId="27446" xr:uid="{8A05E9B8-7E31-43A9-BC07-3ED8469B65F6}"/>
    <cellStyle name="Separador de milhares 4 2 2 8 2 4" xfId="38125" xr:uid="{8FF06134-9634-45C6-814A-BA4E0702F9F8}"/>
    <cellStyle name="Separador de milhares 4 2 2 8 3" xfId="11350" xr:uid="{4E818055-6FF0-4365-ACF6-F2302E39C797}"/>
    <cellStyle name="Separador de milhares 4 2 2 8 3 2" xfId="28115" xr:uid="{28EEC007-A311-47EE-B58D-3DE6893EBBE4}"/>
    <cellStyle name="Separador de milhares 4 2 2 8 3 3" xfId="38728" xr:uid="{8595AB8D-F4EB-4B30-A2B5-39B9B1DEA60E}"/>
    <cellStyle name="Separador de milhares 4 2 2 8 4" xfId="13678" xr:uid="{7FC45FDF-76C5-4B3C-A092-909209D6D268}"/>
    <cellStyle name="Separador de milhares 4 2 2 8 4 2" xfId="30277" xr:uid="{4EB792AE-E7F9-4A2A-9727-DA0A20EE0843}"/>
    <cellStyle name="Separador de milhares 4 2 2 8 4 3" xfId="39579" xr:uid="{3ED0B7FE-08FD-4D83-B192-8DE934C26B05}"/>
    <cellStyle name="Separador de milhares 4 2 2 8 5" xfId="8167" xr:uid="{1DA76ACB-5587-46A8-AA28-6512332645D2}"/>
    <cellStyle name="Separador de milhares 4 2 2 8 6" xfId="16316" xr:uid="{4CA9F9D6-AD8A-4E4E-9EC9-A4D8464F0982}"/>
    <cellStyle name="Separador de milhares 4 2 2 8 7" xfId="18591" xr:uid="{14EFAB76-CCFA-4754-A85F-587FA9F744DA}"/>
    <cellStyle name="Separador de milhares 4 2 2 8 8" xfId="20866" xr:uid="{A1C856AB-38A1-4231-97F3-4B41B88CA72F}"/>
    <cellStyle name="Separador de milhares 4 2 2 8 9" xfId="23726" xr:uid="{AE452F1C-5136-498A-BE82-B666AE1382DF}"/>
    <cellStyle name="Separador de milhares 4 2 2 9" xfId="2950" xr:uid="{7764F832-0F2E-4B01-B657-8A4A03BCBFD4}"/>
    <cellStyle name="Separador de milhares 4 2 2 9 2" xfId="11829" xr:uid="{2C19AFA0-C418-4910-875C-04F98B7DD7A8}"/>
    <cellStyle name="Separador de milhares 4 2 2 9 3" xfId="14125" xr:uid="{36109035-D402-409A-B554-220816DC62FA}"/>
    <cellStyle name="Separador de milhares 4 2 2 9 4" xfId="6626" xr:uid="{486BAD5E-5DB9-4FED-9726-8CE7FAF6FB5B}"/>
    <cellStyle name="Separador de milhares 4 2 2 9 5" xfId="27133" xr:uid="{77B88035-172B-4731-9CC0-9DFF6C2CA3C1}"/>
    <cellStyle name="Separador de milhares 4 2 2 9 6" xfId="37840" xr:uid="{4F936896-DFBF-42D4-9784-C5CE4C635B52}"/>
    <cellStyle name="Separador de milhares 4 2 20" xfId="33071" xr:uid="{112F3D57-F289-4CFE-96B8-F61439D0B251}"/>
    <cellStyle name="Separador de milhares 4 2 21" xfId="752" xr:uid="{2E412B31-D63A-44BD-B1B9-5BE1E964AC19}"/>
    <cellStyle name="Separador de milhares 4 2 22" xfId="39658" xr:uid="{F0D00500-3A0B-4EAC-B6B8-0CD3C4B1F049}"/>
    <cellStyle name="Separador de milhares 4 2 23" xfId="40104" xr:uid="{0178476E-B6D4-432D-BA2B-5310EA438D9F}"/>
    <cellStyle name="Separador de milhares 4 2 24" xfId="40557" xr:uid="{CE68CC5C-0FE7-4B07-8B5D-0B80F5933824}"/>
    <cellStyle name="Separador de milhares 4 2 25" xfId="42468" xr:uid="{36A7A0B1-CD78-4FDC-BD01-D4F10BAD92B2}"/>
    <cellStyle name="Separador de milhares 4 2 3" xfId="150" xr:uid="{7A1CAD5F-36A3-4DF1-B4CB-EF9F9482C5DD}"/>
    <cellStyle name="Separador de milhares 4 2 3 10" xfId="12385" xr:uid="{E630C003-C2C3-4BEE-ACD0-EC4D5FDED2FE}"/>
    <cellStyle name="Separador de milhares 4 2 3 11" xfId="14637" xr:uid="{F1BA3E93-6D78-4695-8427-04157F506EE9}"/>
    <cellStyle name="Separador de milhares 4 2 3 12" xfId="16912" xr:uid="{BD68641D-678E-4D1D-8EC4-59B0534CDA5B}"/>
    <cellStyle name="Separador de milhares 4 2 3 13" xfId="19187" xr:uid="{A270A3C9-27CF-45DD-B3C3-03784570DAA0}"/>
    <cellStyle name="Separador de milhares 4 2 3 14" xfId="21457" xr:uid="{8598F93C-EF79-4BFF-AAE7-0B748E01C82A}"/>
    <cellStyle name="Separador de milhares 4 2 3 15" xfId="26403" xr:uid="{B9E4F64B-234D-4263-9947-D3C3B9AC2C6F}"/>
    <cellStyle name="Separador de milhares 4 2 3 16" xfId="30858" xr:uid="{5FC581B1-78E5-4A1D-BB04-617B8FFD92EC}"/>
    <cellStyle name="Separador de milhares 4 2 3 17" xfId="33118" xr:uid="{FE84AA27-93BD-4ACE-891E-8A53FCDB57DE}"/>
    <cellStyle name="Separador de milhares 4 2 3 18" xfId="791" xr:uid="{DBDAAB36-33D1-4313-9F49-29CE44CB979D}"/>
    <cellStyle name="Separador de milhares 4 2 3 19" xfId="39697" xr:uid="{12CD75F9-B44B-4EB6-9A0A-63DC5E582A74}"/>
    <cellStyle name="Separador de milhares 4 2 3 2" xfId="255" xr:uid="{F970037D-6159-40A5-8CBC-85CA01C20A96}"/>
    <cellStyle name="Separador de milhares 4 2 3 2 10" xfId="14742" xr:uid="{2E26E820-333E-49DA-91A1-05CE476630EC}"/>
    <cellStyle name="Separador de milhares 4 2 3 2 11" xfId="17017" xr:uid="{DB4F8EEA-C738-4F7E-ADB2-DD8ED1840CF2}"/>
    <cellStyle name="Separador de milhares 4 2 3 2 12" xfId="19292" xr:uid="{C6192B2C-F7B6-4C20-9F4C-C11F0F209735}"/>
    <cellStyle name="Separador de milhares 4 2 3 2 13" xfId="21562" xr:uid="{9212FFA7-F315-4AC3-81A1-710FDEC07EB0}"/>
    <cellStyle name="Separador de milhares 4 2 3 2 14" xfId="26404" xr:uid="{7DACC9DA-E90A-4404-8991-4BE6B83E56DC}"/>
    <cellStyle name="Separador de milhares 4 2 3 2 15" xfId="30963" xr:uid="{AB3ECDD6-8B5E-4E16-A26F-73D18488FBCC}"/>
    <cellStyle name="Separador de milhares 4 2 3 2 16" xfId="33223" xr:uid="{A4870EC0-2089-4C5E-85F8-B99FEDCAB0EF}"/>
    <cellStyle name="Separador de milhares 4 2 3 2 17" xfId="876" xr:uid="{FD8F79A0-34E5-408A-829B-188853AD59BC}"/>
    <cellStyle name="Separador de milhares 4 2 3 2 18" xfId="39782" xr:uid="{85F7E45B-8186-4ADA-86EB-786AC344DC67}"/>
    <cellStyle name="Separador de milhares 4 2 3 2 19" xfId="40228" xr:uid="{8ED7DBC7-33A7-4956-9973-C7C5BAC3F308}"/>
    <cellStyle name="Separador de milhares 4 2 3 2 2" xfId="631" xr:uid="{A454BE63-BE25-40EF-BDBD-17069FF49487}"/>
    <cellStyle name="Separador de milhares 4 2 3 2 2 10" xfId="19600" xr:uid="{2560CBB0-7C5A-4B52-803F-DB5B044F076E}"/>
    <cellStyle name="Separador de milhares 4 2 3 2 2 11" xfId="21844" xr:uid="{27CEB4E9-D317-4183-A439-28749D9A0262}"/>
    <cellStyle name="Separador de milhares 4 2 3 2 2 12" xfId="26512" xr:uid="{22E4DD4F-C374-4841-97BF-543D4F3A6C7F}"/>
    <cellStyle name="Separador de milhares 4 2 3 2 2 13" xfId="31244" xr:uid="{6A6D43DB-F3CF-49AE-8BA6-712D7ADD7B7B}"/>
    <cellStyle name="Separador de milhares 4 2 3 2 2 14" xfId="33558" xr:uid="{BEDB4488-AF15-4D20-8D95-E2F6A4D77965}"/>
    <cellStyle name="Separador de milhares 4 2 3 2 2 15" xfId="1121" xr:uid="{0C48A5BF-4552-4AE6-A4A2-B7D65EC189F9}"/>
    <cellStyle name="Separador de milhares 4 2 3 2 2 16" xfId="40001" xr:uid="{CF6196BA-9192-4EA3-8FA3-2AB4DA4DFCF3}"/>
    <cellStyle name="Separador de milhares 4 2 3 2 2 17" xfId="40447" xr:uid="{02169C6D-FCE4-44B8-A7D3-CCABF0C9F93B}"/>
    <cellStyle name="Separador de milhares 4 2 3 2 2 18" xfId="40898" xr:uid="{97379601-24D1-4E3E-89A3-408D47A825F7}"/>
    <cellStyle name="Separador de milhares 4 2 3 2 2 19" xfId="42816" xr:uid="{BD6A68C2-EE14-4734-B928-6E59E5DCBB57}"/>
    <cellStyle name="Separador de milhares 4 2 3 2 2 2" xfId="1973" xr:uid="{F63388A0-790F-4230-BF45-379B58C4998D}"/>
    <cellStyle name="Separador de milhares 4 2 3 2 2 2 10" xfId="26780" xr:uid="{9E81FF8D-663E-4B8B-9B56-F29B575A0055}"/>
    <cellStyle name="Separador de milhares 4 2 3 2 2 2 11" xfId="31687" xr:uid="{EDEF9886-A65B-4206-9A02-E314D598C941}"/>
    <cellStyle name="Separador de milhares 4 2 3 2 2 2 12" xfId="34939" xr:uid="{7F3733AC-E1B2-4D24-A1D0-15D2C5120E7B}"/>
    <cellStyle name="Separador de milhares 4 2 3 2 2 2 13" xfId="41558" xr:uid="{FA784A92-1047-4EF4-83D0-A50A1FC90B0B}"/>
    <cellStyle name="Separador de milhares 4 2 3 2 2 2 14" xfId="43476" xr:uid="{A3E80BFC-C902-4438-95F0-7FA1EE664F8F}"/>
    <cellStyle name="Separador de milhares 4 2 3 2 2 2 2" xfId="4814" xr:uid="{FBE2AB0F-29B0-4931-AF4B-8C9FD4F1BA6C}"/>
    <cellStyle name="Separador de milhares 4 2 3 2 2 2 2 2" xfId="9686" xr:uid="{DB52162F-C25B-4183-B67F-6A3B18313BC3}"/>
    <cellStyle name="Separador de milhares 4 2 3 2 2 2 2 3" xfId="23172" xr:uid="{4F671B36-8265-44F7-81C2-634070EAF994}"/>
    <cellStyle name="Separador de milhares 4 2 3 2 2 2 2 4" xfId="27447" xr:uid="{39E6EC74-82BC-47C8-9005-FC00FD3E3F47}"/>
    <cellStyle name="Separador de milhares 4 2 3 2 2 2 2 5" xfId="32568" xr:uid="{8541A1D0-8551-41DE-9D19-9AE2E59F0E5D}"/>
    <cellStyle name="Separador de milhares 4 2 3 2 2 2 2 6" xfId="38126" xr:uid="{34D7459E-2F39-4F37-9B50-B667CE68267C}"/>
    <cellStyle name="Separador de milhares 4 2 3 2 2 2 3" xfId="11017" xr:uid="{A6CBC55A-3D35-4585-8A06-65E30A81F5E8}"/>
    <cellStyle name="Separador de milhares 4 2 3 2 2 2 3 2" xfId="28116" xr:uid="{AF489659-5D5F-402F-8709-436EE7201D81}"/>
    <cellStyle name="Separador de milhares 4 2 3 2 2 2 3 3" xfId="38729" xr:uid="{0B516F8F-27B2-4306-A20E-362D8B1F7305}"/>
    <cellStyle name="Separador de milhares 4 2 3 2 2 2 4" xfId="13345" xr:uid="{FE075B21-33AC-4BFA-B5DD-0A35EE132558}"/>
    <cellStyle name="Separador de milhares 4 2 3 2 2 2 4 2" xfId="29874" xr:uid="{50867AFF-2972-4F7C-92B2-147BF75CF6FB}"/>
    <cellStyle name="Separador de milhares 4 2 3 2 2 2 4 3" xfId="39524" xr:uid="{A50CAB02-C348-4621-9BEE-3637C9536754}"/>
    <cellStyle name="Separador de milhares 4 2 3 2 2 2 5" xfId="7755" xr:uid="{AE1BA37B-BF56-4CEB-8DD2-1312348DC740}"/>
    <cellStyle name="Separador de milhares 4 2 3 2 2 2 6" xfId="15904" xr:uid="{F31335A7-8E23-4D2B-A38C-20FA1C926321}"/>
    <cellStyle name="Separador de milhares 4 2 3 2 2 2 7" xfId="18179" xr:uid="{B7852EA0-9A22-4FF9-B9D1-3039710DF990}"/>
    <cellStyle name="Separador de milhares 4 2 3 2 2 2 8" xfId="20454" xr:uid="{EC912BA5-DCA3-423F-941F-244CDF5FE61C}"/>
    <cellStyle name="Separador de milhares 4 2 3 2 2 2 9" xfId="22291" xr:uid="{2B997B05-04F0-469D-92C0-3AD2F02F1BDE}"/>
    <cellStyle name="Separador de milhares 4 2 3 2 2 3" xfId="2797" xr:uid="{0C71EBBB-A6CE-4853-AFFD-E8F9B9D5684F}"/>
    <cellStyle name="Separador de milhares 4 2 3 2 2 3 10" xfId="26781" xr:uid="{918875D9-2C63-417C-85EF-0BF6A62B4C59}"/>
    <cellStyle name="Separador de milhares 4 2 3 2 2 3 11" xfId="32125" xr:uid="{6F875AE3-CD98-4E50-8160-5A7C9906A8A8}"/>
    <cellStyle name="Separador de milhares 4 2 3 2 2 3 12" xfId="35763" xr:uid="{1576DBE4-EDBC-4C42-9CDC-CEF87F3339C9}"/>
    <cellStyle name="Separador de milhares 4 2 3 2 2 3 13" xfId="42217" xr:uid="{C48332D1-59D8-4815-B166-9B8211A1C79E}"/>
    <cellStyle name="Separador de milhares 4 2 3 2 2 3 14" xfId="44135" xr:uid="{9FD0154A-E225-415E-BA79-8C934B9A68F0}"/>
    <cellStyle name="Separador de milhares 4 2 3 2 2 3 2" xfId="5638" xr:uid="{3A7E151E-A0DE-47A6-8941-61B212110A3F}"/>
    <cellStyle name="Separador de milhares 4 2 3 2 2 3 2 2" xfId="10345" xr:uid="{00688252-0408-4377-82D1-AF2F574CAD36}"/>
    <cellStyle name="Separador de milhares 4 2 3 2 2 3 2 3" xfId="27448" xr:uid="{6FCF94F3-13F3-499B-A102-F3EEB1EA7D04}"/>
    <cellStyle name="Separador de milhares 4 2 3 2 2 3 2 4" xfId="38127" xr:uid="{2E5896D4-13B6-4CAD-A2F9-60BD6424C426}"/>
    <cellStyle name="Separador de milhares 4 2 3 2 2 3 3" xfId="11676" xr:uid="{86C724E3-1730-445E-A60C-22320D14A6DB}"/>
    <cellStyle name="Separador de milhares 4 2 3 2 2 3 3 2" xfId="28117" xr:uid="{A5C70CC2-142F-4F8A-9D3E-6507E659DAAC}"/>
    <cellStyle name="Separador de milhares 4 2 3 2 2 3 3 3" xfId="38730" xr:uid="{23835D14-5510-45E2-8361-413A8C7CF250}"/>
    <cellStyle name="Separador de milhares 4 2 3 2 2 3 4" xfId="14004" xr:uid="{1EDBE1C4-079E-4443-AC70-9A94CFA0B4EC}"/>
    <cellStyle name="Separador de milhares 4 2 3 2 2 3 4 2" xfId="30684" xr:uid="{DFD5D1BE-3D3A-4FB7-AB6E-DB6452C1E62F}"/>
    <cellStyle name="Separador de milhares 4 2 3 2 2 3 4 3" xfId="39632" xr:uid="{E949C89D-D8D5-4C73-8C16-0044BF22C02A}"/>
    <cellStyle name="Separador de milhares 4 2 3 2 2 3 5" xfId="8579" xr:uid="{61CCE96A-A2A8-481C-B3F4-F22B1947E804}"/>
    <cellStyle name="Separador de milhares 4 2 3 2 2 3 6" xfId="16728" xr:uid="{A3B7EFD5-35B8-4A53-8096-E8A4AA62FD74}"/>
    <cellStyle name="Separador de milhares 4 2 3 2 2 3 7" xfId="19003" xr:uid="{6F46C9B9-4A64-4BC1-9C7A-E5F7BEEEA942}"/>
    <cellStyle name="Separador de milhares 4 2 3 2 2 3 8" xfId="21278" xr:uid="{F45FAF7D-1EEC-42CF-884A-C7717D993A94}"/>
    <cellStyle name="Separador de milhares 4 2 3 2 2 3 9" xfId="22729" xr:uid="{A96DC167-51F6-4D18-8B18-0F5552FF0CA1}"/>
    <cellStyle name="Separador de milhares 4 2 3 2 2 4" xfId="3362" xr:uid="{1CD85C52-66F3-41AE-84D6-F6096BD53FAA}"/>
    <cellStyle name="Separador de milhares 4 2 3 2 2 4 2" xfId="12241" xr:uid="{C8EF8ED2-EAA1-41B7-BFE0-BCACFAF1C5BB}"/>
    <cellStyle name="Separador de milhares 4 2 3 2 2 4 2 2" xfId="27449" xr:uid="{848C9BDC-939A-4E45-95A1-A17DD9A42782}"/>
    <cellStyle name="Separador de milhares 4 2 3 2 2 4 2 3" xfId="38128" xr:uid="{E9B6F2F3-A0FC-4083-912E-C6F0D563C66E}"/>
    <cellStyle name="Separador de milhares 4 2 3 2 2 4 3" xfId="14451" xr:uid="{0A060F22-093C-4A21-8CE5-6A64D1382459}"/>
    <cellStyle name="Separador de milhares 4 2 3 2 2 4 3 2" xfId="28118" xr:uid="{C5CF49E0-6C92-4780-BCF3-E7346DED8F20}"/>
    <cellStyle name="Separador de milhares 4 2 3 2 2 4 3 3" xfId="38731" xr:uid="{A6733C75-7BF3-4ED4-A2BB-B95D8EB2F42C}"/>
    <cellStyle name="Separador de milhares 4 2 3 2 2 4 4" xfId="6950" xr:uid="{715F605D-4F99-4FBF-AAFB-70CF3C734B35}"/>
    <cellStyle name="Separador de milhares 4 2 3 2 2 4 5" xfId="26782" xr:uid="{7AA8C971-F7EB-4EF1-8231-5BFA5BC8BB70}"/>
    <cellStyle name="Separador de milhares 4 2 3 2 2 4 6" xfId="37545" xr:uid="{F2918C82-676B-48A9-ABC3-C950F22209BC}"/>
    <cellStyle name="Separador de milhares 4 2 3 2 2 5" xfId="3960" xr:uid="{47DEA249-4733-43E0-BC48-6004CF7ECDF0}"/>
    <cellStyle name="Separador de milhares 4 2 3 2 2 5 2" xfId="9026" xr:uid="{6D68A074-A837-4CC5-836F-BE8FB3CF89FF}"/>
    <cellStyle name="Separador de milhares 4 2 3 2 2 5 3" xfId="27246" xr:uid="{285559F3-E219-493E-8574-6040565951A1}"/>
    <cellStyle name="Separador de milhares 4 2 3 2 2 5 4" xfId="37940" xr:uid="{8D37B3AD-E797-4091-BA30-47D7A16E9CFE}"/>
    <cellStyle name="Separador de milhares 4 2 3 2 2 6" xfId="6214" xr:uid="{B4E11812-F089-473A-9777-DF5A771C0F68}"/>
    <cellStyle name="Separador de milhares 4 2 3 2 2 6 2" xfId="27881" xr:uid="{4DDC539F-8F09-478B-89DD-AFB08BEA9345}"/>
    <cellStyle name="Separador de milhares 4 2 3 2 2 6 3" xfId="38513" xr:uid="{CE76D94D-30B3-4F67-9D34-5A7A8EA22619}"/>
    <cellStyle name="Separador de milhares 4 2 3 2 2 7" xfId="12687" xr:uid="{95F1A3DF-9DB3-4B8C-9228-F6B2B0EF22CE}"/>
    <cellStyle name="Separador de milhares 4 2 3 2 2 7 2" xfId="29034" xr:uid="{0BE6B840-EF90-47D9-BF44-83C5982BD323}"/>
    <cellStyle name="Separador de milhares 4 2 3 2 2 7 3" xfId="39317" xr:uid="{1D348C29-0FF9-45FD-BA3D-AA299F46E15C}"/>
    <cellStyle name="Separador de milhares 4 2 3 2 2 8" xfId="15050" xr:uid="{F7D609E0-6E2D-453A-8105-1CD1E3B310C6}"/>
    <cellStyle name="Separador de milhares 4 2 3 2 2 9" xfId="17325" xr:uid="{07C976F9-C846-4581-99C6-2E001881EB9F}"/>
    <cellStyle name="Separador de milhares 4 2 3 2 20" xfId="40681" xr:uid="{06C261E7-3878-4E53-BD79-9D1790A7E832}"/>
    <cellStyle name="Separador de milhares 4 2 3 2 21" xfId="42592" xr:uid="{649BB4A8-39AE-4778-88B6-4657F02D09E7}"/>
    <cellStyle name="Separador de milhares 4 2 3 2 3" xfId="1376" xr:uid="{71B8E112-CE03-4B72-99BC-6B2F5DAFBC3A}"/>
    <cellStyle name="Separador de milhares 4 2 3 2 3 10" xfId="19855" xr:uid="{21B41964-D5F8-48E1-8264-44D3F3445FEF}"/>
    <cellStyle name="Separador de milhares 4 2 3 2 3 11" xfId="22072" xr:uid="{B8D9845C-00B1-4984-90D2-3CD413BD3798}"/>
    <cellStyle name="Separador de milhares 4 2 3 2 3 12" xfId="26783" xr:uid="{4CB4AD83-BFE4-40D9-B197-3A6E58204CC4}"/>
    <cellStyle name="Separador de milhares 4 2 3 2 3 13" xfId="31468" xr:uid="{381ED5FB-F798-491D-A453-7CFF3333A895}"/>
    <cellStyle name="Separador de milhares 4 2 3 2 3 14" xfId="34341" xr:uid="{420AED31-0528-476C-800D-C77363A8BB8F}"/>
    <cellStyle name="Separador de milhares 4 2 3 2 3 15" xfId="41115" xr:uid="{483DA7E1-A917-436D-A69B-BCBB46561DB5}"/>
    <cellStyle name="Separador de milhares 4 2 3 2 3 16" xfId="43033" xr:uid="{C1A11A3A-5859-4686-A40D-AA7FCE0D3EB3}"/>
    <cellStyle name="Separador de milhares 4 2 3 2 3 2" xfId="2228" xr:uid="{3B565E22-959D-4582-B2BB-D7F3DB253089}"/>
    <cellStyle name="Separador de milhares 4 2 3 2 3 2 10" xfId="28119" xr:uid="{D4BACFD6-75D4-45BD-AF4F-F78E12A928AD}"/>
    <cellStyle name="Separador de milhares 4 2 3 2 3 2 11" xfId="32349" xr:uid="{08E1A3D8-0617-41D1-9D56-A741D4C70A1C}"/>
    <cellStyle name="Separador de milhares 4 2 3 2 3 2 12" xfId="35194" xr:uid="{5D54233F-717B-4753-96C2-7F4842A996B3}"/>
    <cellStyle name="Separador de milhares 4 2 3 2 3 2 13" xfId="41775" xr:uid="{C20BF488-3CDE-4826-9718-06321A9D37E9}"/>
    <cellStyle name="Separador de milhares 4 2 3 2 3 2 14" xfId="43693" xr:uid="{9DABA282-60A6-49F7-9BFF-5E198274BFFD}"/>
    <cellStyle name="Separador de milhares 4 2 3 2 3 2 2" xfId="5069" xr:uid="{73E3DF94-4774-4FD9-B4B1-0245B152AEBF}"/>
    <cellStyle name="Separador de milhares 4 2 3 2 3 2 2 2" xfId="9903" xr:uid="{CCEC19D8-B262-4FC2-BEA4-78CACD6B214F}"/>
    <cellStyle name="Separador de milhares 4 2 3 2 3 2 2 3" xfId="30129" xr:uid="{8E6B9430-6058-465B-9440-35136250D5CA}"/>
    <cellStyle name="Separador de milhares 4 2 3 2 3 2 2 4" xfId="39551" xr:uid="{C7D6BEA2-0699-47A7-9B86-71D471560CA5}"/>
    <cellStyle name="Separador de milhares 4 2 3 2 3 2 3" xfId="11234" xr:uid="{F848905F-96E8-4339-A81C-3E052BB004BE}"/>
    <cellStyle name="Separador de milhares 4 2 3 2 3 2 4" xfId="13562" xr:uid="{0C822B6B-6FEC-423E-9504-57AAB40976F5}"/>
    <cellStyle name="Separador de milhares 4 2 3 2 3 2 5" xfId="8010" xr:uid="{ABFC3E6C-2295-4A70-AA4F-B8440BCE2282}"/>
    <cellStyle name="Separador de milhares 4 2 3 2 3 2 6" xfId="16159" xr:uid="{57ED4871-06D7-4B5C-A6F8-A69A746065B1}"/>
    <cellStyle name="Separador de milhares 4 2 3 2 3 2 7" xfId="18434" xr:uid="{BE9C93F9-C1DC-40AC-AD11-539CD6F33D73}"/>
    <cellStyle name="Separador de milhares 4 2 3 2 3 2 8" xfId="20709" xr:uid="{39D2792E-5405-487C-978F-C0BB859BEE9C}"/>
    <cellStyle name="Separador de milhares 4 2 3 2 3 2 9" xfId="22953" xr:uid="{FFFD7C83-75A4-4E60-9A3C-8A1C063D5DD3}"/>
    <cellStyle name="Separador de milhares 4 2 3 2 3 3" xfId="4215" xr:uid="{87F65395-ACD2-4522-98CD-9B841FDC8785}"/>
    <cellStyle name="Separador de milhares 4 2 3 2 3 3 2" xfId="7167" xr:uid="{7E0F5312-1832-4489-B035-3631048F785E}"/>
    <cellStyle name="Separador de milhares 4 2 3 2 3 3 3" xfId="29289" xr:uid="{F4555022-0134-419E-9887-735E2352608F}"/>
    <cellStyle name="Separador de milhares 4 2 3 2 3 3 4" xfId="39405" xr:uid="{8A407BBD-BA03-4BE9-ADF7-EDB7BC301171}"/>
    <cellStyle name="Separador de milhares 4 2 3 2 3 4" xfId="9243" xr:uid="{EC55663C-EAC9-4AC3-B6B9-8D65716D9570}"/>
    <cellStyle name="Separador de milhares 4 2 3 2 3 5" xfId="10574" xr:uid="{F05F2862-4BDA-4475-99E7-9CAA91932A56}"/>
    <cellStyle name="Separador de milhares 4 2 3 2 3 6" xfId="12904" xr:uid="{BB13A595-F59B-4552-9D70-4A405C7D97A1}"/>
    <cellStyle name="Separador de milhares 4 2 3 2 3 7" xfId="6488" xr:uid="{01A568CF-154C-40ED-A72C-D0EFE2B4A640}"/>
    <cellStyle name="Separador de milhares 4 2 3 2 3 8" xfId="15305" xr:uid="{EBCAEA9A-86C4-4CDB-8010-6089A4C44D0E}"/>
    <cellStyle name="Separador de milhares 4 2 3 2 3 9" xfId="17580" xr:uid="{F5E491D0-B066-45D6-8EF6-34EBEE5F614F}"/>
    <cellStyle name="Separador de milhares 4 2 3 2 4" xfId="1665" xr:uid="{64019A9F-C263-4FE1-871E-D670E2D61F45}"/>
    <cellStyle name="Separador de milhares 4 2 3 2 4 10" xfId="26784" xr:uid="{703533E8-5175-4708-B570-BDE77EB5077D}"/>
    <cellStyle name="Separador de milhares 4 2 3 2 4 11" xfId="31906" xr:uid="{05B6C8D6-4197-4CEE-8754-C2F5C597FF04}"/>
    <cellStyle name="Separador de milhares 4 2 3 2 4 12" xfId="34631" xr:uid="{9A441CA0-DEFF-4F99-BC35-D291D29B77BC}"/>
    <cellStyle name="Separador de milhares 4 2 3 2 4 13" xfId="41341" xr:uid="{0E94DE5D-66E8-446B-B236-196ED849BBA3}"/>
    <cellStyle name="Separador de milhares 4 2 3 2 4 14" xfId="43259" xr:uid="{425FB325-435C-4312-A334-E5637A69774E}"/>
    <cellStyle name="Separador de milhares 4 2 3 2 4 2" xfId="4506" xr:uid="{F268FDA8-741B-4D8A-92BB-B7723D2F4B65}"/>
    <cellStyle name="Separador de milhares 4 2 3 2 4 2 2" xfId="9469" xr:uid="{E1D0B423-2211-4828-9FCF-D5E22CED7A13}"/>
    <cellStyle name="Separador de milhares 4 2 3 2 4 2 3" xfId="27450" xr:uid="{CE73057D-73E1-46BD-AE6C-66C3E8049277}"/>
    <cellStyle name="Separador de milhares 4 2 3 2 4 2 4" xfId="38129" xr:uid="{2680FC1F-235F-4790-8AED-5DFB7BE39731}"/>
    <cellStyle name="Separador de milhares 4 2 3 2 4 3" xfId="10800" xr:uid="{846B0A58-83AB-4D83-A638-0A922890AC2A}"/>
    <cellStyle name="Separador de milhares 4 2 3 2 4 3 2" xfId="28120" xr:uid="{83D4A8F4-74B3-48C2-85F6-2A80463E5F36}"/>
    <cellStyle name="Separador de milhares 4 2 3 2 4 3 3" xfId="38732" xr:uid="{7CD315EB-D0A5-4A81-B42A-74B89D33222B}"/>
    <cellStyle name="Separador de milhares 4 2 3 2 4 4" xfId="13128" xr:uid="{6D0488C0-39C6-49A8-BC18-2A4D3CE1B06B}"/>
    <cellStyle name="Separador de milhares 4 2 3 2 4 4 2" xfId="29571" xr:uid="{2C76DB0C-4255-4212-A565-648816165094}"/>
    <cellStyle name="Separador de milhares 4 2 3 2 4 4 3" xfId="39489" xr:uid="{962BC06E-5008-48D0-9ECC-1015103F2257}"/>
    <cellStyle name="Separador de milhares 4 2 3 2 4 5" xfId="7447" xr:uid="{2E0AE405-B736-4D9A-ACF0-0C2EE360920B}"/>
    <cellStyle name="Separador de milhares 4 2 3 2 4 6" xfId="15596" xr:uid="{EB2E5880-4220-4559-AC38-2208E18679B2}"/>
    <cellStyle name="Separador de milhares 4 2 3 2 4 7" xfId="17871" xr:uid="{E8B4559F-FAC1-4146-9E2E-96A20F58C099}"/>
    <cellStyle name="Separador de milhares 4 2 3 2 4 8" xfId="20146" xr:uid="{EBBD61A7-D706-4012-8A31-5FBEB2CC80BD}"/>
    <cellStyle name="Separador de milhares 4 2 3 2 4 9" xfId="22510" xr:uid="{B6993EAA-BEA4-4FC0-8E00-1D9D0FE76931}"/>
    <cellStyle name="Separador de milhares 4 2 3 2 5" xfId="2516" xr:uid="{6E35A16F-B909-437A-89C4-B0D299C86B92}"/>
    <cellStyle name="Separador de milhares 4 2 3 2 5 10" xfId="35482" xr:uid="{9453292A-411C-4A4D-A525-82F46CF3B4DA}"/>
    <cellStyle name="Separador de milhares 4 2 3 2 5 11" xfId="41998" xr:uid="{5CC689DD-AEE1-47CE-9F15-296A3B7FF276}"/>
    <cellStyle name="Separador de milhares 4 2 3 2 5 12" xfId="43916" xr:uid="{865AECB3-CE25-430F-88E3-214853D40C21}"/>
    <cellStyle name="Separador de milhares 4 2 3 2 5 2" xfId="5357" xr:uid="{CA0CE829-D8A5-4A0B-9DB0-F221F1ADAF2D}"/>
    <cellStyle name="Separador de milhares 4 2 3 2 5 2 2" xfId="10126" xr:uid="{BE0DA350-470E-48DA-84DA-D0F3A652B490}"/>
    <cellStyle name="Separador de milhares 4 2 3 2 5 2 3" xfId="27451" xr:uid="{FAF68E8F-74C6-4111-8DD2-C33D8533E525}"/>
    <cellStyle name="Separador de milhares 4 2 3 2 5 2 4" xfId="38130" xr:uid="{960EC71B-BCEE-4BDE-BFA9-15E8F00FAF60}"/>
    <cellStyle name="Separador de milhares 4 2 3 2 5 3" xfId="11457" xr:uid="{7479B665-B8B6-459A-B7D8-2B88BC24A576}"/>
    <cellStyle name="Separador de milhares 4 2 3 2 5 3 2" xfId="28121" xr:uid="{BEDA3DF9-A1D5-4B28-8F03-FAAE87DB812A}"/>
    <cellStyle name="Separador de milhares 4 2 3 2 5 3 3" xfId="38733" xr:uid="{C683E182-7D1B-4766-990A-A313A1673FB1}"/>
    <cellStyle name="Separador de milhares 4 2 3 2 5 4" xfId="13785" xr:uid="{953FA0E0-9E7B-4556-95E8-EEB307897C08}"/>
    <cellStyle name="Separador de milhares 4 2 3 2 5 4 2" xfId="30408" xr:uid="{01B59319-EE78-4906-B8C8-558AC31B3E1E}"/>
    <cellStyle name="Separador de milhares 4 2 3 2 5 4 3" xfId="39597" xr:uid="{67D684A6-88AB-4CB3-8B3B-533C723E3B37}"/>
    <cellStyle name="Separador de milhares 4 2 3 2 5 5" xfId="8298" xr:uid="{092F4EA9-3BCB-4E83-B73F-549F7A933372}"/>
    <cellStyle name="Separador de milhares 4 2 3 2 5 6" xfId="16447" xr:uid="{90331B0D-C46E-42BE-AAFB-8DEDF42D223F}"/>
    <cellStyle name="Separador de milhares 4 2 3 2 5 7" xfId="18722" xr:uid="{628AD645-0EC6-41EB-9B31-2B1271A58168}"/>
    <cellStyle name="Separador de milhares 4 2 3 2 5 8" xfId="20997" xr:uid="{24E1F6CA-783C-4763-B827-F96FCA1B09D8}"/>
    <cellStyle name="Separador de milhares 4 2 3 2 5 9" xfId="26785" xr:uid="{9492BE04-F9A3-469A-A9FC-360DF4058DC4}"/>
    <cellStyle name="Separador de milhares 4 2 3 2 6" xfId="3081" xr:uid="{5907B2B9-8AEC-4E79-AB2E-4726EBFB48C9}"/>
    <cellStyle name="Separador de milhares 4 2 3 2 6 2" xfId="11960" xr:uid="{CA3A7E05-9819-447F-820A-370506FC1E92}"/>
    <cellStyle name="Separador de milhares 4 2 3 2 6 3" xfId="14232" xr:uid="{0907DF5A-3717-47CE-9226-A53F5A47CF17}"/>
    <cellStyle name="Separador de milhares 4 2 3 2 6 4" xfId="6733" xr:uid="{CAA50D3C-AFA2-4BE4-BD33-CACA18C0A196}"/>
    <cellStyle name="Separador de milhares 4 2 3 2 6 5" xfId="27139" xr:uid="{2CD5DBDF-1EE9-4115-B781-86097476C546}"/>
    <cellStyle name="Separador de milhares 4 2 3 2 6 6" xfId="37846" xr:uid="{7C308D93-F1DB-4391-9A5E-951EAB0A4E34}"/>
    <cellStyle name="Separador de milhares 4 2 3 2 7" xfId="3652" xr:uid="{596CD9FA-3C95-4772-B580-0EE2307563BB}"/>
    <cellStyle name="Separador de milhares 4 2 3 2 7 2" xfId="8809" xr:uid="{57535BBC-5E1A-4BBB-BD7B-E9A088224C74}"/>
    <cellStyle name="Separador de milhares 4 2 3 2 7 3" xfId="27774" xr:uid="{6591A3AC-E8B4-4311-97C3-31528810CE46}"/>
    <cellStyle name="Separador de milhares 4 2 3 2 7 4" xfId="38419" xr:uid="{48FF3322-F09E-4A85-882E-A4BC60FAD24A}"/>
    <cellStyle name="Separador de milhares 4 2 3 2 8" xfId="5924" xr:uid="{B7CCC8AE-36FE-4FBD-BA6E-979BB2FFEC3A}"/>
    <cellStyle name="Separador de milhares 4 2 3 2 8 2" xfId="28649" xr:uid="{AB245434-317A-4B10-BDDA-864E291941A3}"/>
    <cellStyle name="Separador de milhares 4 2 3 2 8 3" xfId="39164" xr:uid="{75DE05BD-5595-426D-ADE9-8DF103DBF88F}"/>
    <cellStyle name="Separador de milhares 4 2 3 2 9" xfId="12470" xr:uid="{DE5C6003-7F38-4285-99A2-97BB4A311999}"/>
    <cellStyle name="Separador de milhares 4 2 3 20" xfId="40143" xr:uid="{39E69CF9-284F-462B-9CD9-F9D92170E983}"/>
    <cellStyle name="Separador de milhares 4 2 3 21" xfId="40596" xr:uid="{612FE53A-F88F-450E-B5DB-86D6E49F3511}"/>
    <cellStyle name="Separador de milhares 4 2 3 22" xfId="42507" xr:uid="{DBB3104E-F481-424B-A7E0-944E2B18D646}"/>
    <cellStyle name="Separador de milhares 4 2 3 3" xfId="546" xr:uid="{1A78F59B-9D51-4321-95EE-E714AD235898}"/>
    <cellStyle name="Separador de milhares 4 2 3 3 10" xfId="19496" xr:uid="{EE1EAB7A-745C-4102-9F8F-F772D27E8E76}"/>
    <cellStyle name="Separador de milhares 4 2 3 3 11" xfId="21759" xr:uid="{6AC26E85-026F-42DC-9F1C-41234C2A34D4}"/>
    <cellStyle name="Separador de milhares 4 2 3 3 12" xfId="26494" xr:uid="{750FCBF7-A1BD-4391-92A9-3E1CC7A54C2C}"/>
    <cellStyle name="Separador de milhares 4 2 3 3 13" xfId="31159" xr:uid="{8E7C7E3C-2B6E-45E1-91E0-A75A825749E6}"/>
    <cellStyle name="Separador de milhares 4 2 3 3 14" xfId="33473" xr:uid="{6C46215C-8A74-4733-BCDC-8A71A2B5B41C}"/>
    <cellStyle name="Separador de milhares 4 2 3 3 15" xfId="1017" xr:uid="{F8214918-6D74-4978-AF1A-0D1168EDAF4E}"/>
    <cellStyle name="Separador de milhares 4 2 3 3 16" xfId="39916" xr:uid="{2C57D95A-4D48-4A7A-85C4-7A8800DB2B7C}"/>
    <cellStyle name="Separador de milhares 4 2 3 3 17" xfId="40362" xr:uid="{2A157E6F-10FB-4C11-A190-8730E442D216}"/>
    <cellStyle name="Separador de milhares 4 2 3 3 18" xfId="40813" xr:uid="{C9477182-949E-4060-908C-2DC8A307AA7C}"/>
    <cellStyle name="Separador de milhares 4 2 3 3 19" xfId="42731" xr:uid="{D73E2491-1D23-4DB9-AF9D-532D16402863}"/>
    <cellStyle name="Separador de milhares 4 2 3 3 2" xfId="1869" xr:uid="{15A2A609-CBE0-4BE0-B4E0-66485ED89F87}"/>
    <cellStyle name="Separador de milhares 4 2 3 3 2 10" xfId="26786" xr:uid="{4D9FA87B-1B8A-4AA3-AE7F-82C5F8D93E42}"/>
    <cellStyle name="Separador de milhares 4 2 3 3 2 11" xfId="31602" xr:uid="{73E339AD-6753-42C5-AE0A-16CA3EEBC0C1}"/>
    <cellStyle name="Separador de milhares 4 2 3 3 2 12" xfId="34835" xr:uid="{00664F25-088B-4A66-9CB5-46528C0F1012}"/>
    <cellStyle name="Separador de milhares 4 2 3 3 2 13" xfId="41473" xr:uid="{E7297104-22F2-4520-A18A-0B7E4CB2903D}"/>
    <cellStyle name="Separador de milhares 4 2 3 3 2 14" xfId="43391" xr:uid="{2E4878AC-58EC-4668-857E-0CDC6294FE57}"/>
    <cellStyle name="Separador de milhares 4 2 3 3 2 2" xfId="4710" xr:uid="{245C9A10-110D-4E37-96CC-019C89A5C92B}"/>
    <cellStyle name="Separador de milhares 4 2 3 3 2 2 2" xfId="9601" xr:uid="{EF4191E3-8510-4274-A86D-76D3BC933237}"/>
    <cellStyle name="Separador de milhares 4 2 3 3 2 2 3" xfId="23087" xr:uid="{3ACA3363-14FD-4DDA-B465-77074DCD81C9}"/>
    <cellStyle name="Separador de milhares 4 2 3 3 2 2 4" xfId="27452" xr:uid="{D3A43EDC-DD5B-4ECF-B154-3298F8D64A9D}"/>
    <cellStyle name="Separador de milhares 4 2 3 3 2 2 5" xfId="32483" xr:uid="{E05898AA-4F4F-45D0-99E8-FDAD10A56108}"/>
    <cellStyle name="Separador de milhares 4 2 3 3 2 2 6" xfId="38131" xr:uid="{4C3EDD1C-B421-4F2D-B7EA-E2AA8A40D254}"/>
    <cellStyle name="Separador de milhares 4 2 3 3 2 3" xfId="10932" xr:uid="{2EC5DA0B-5CA7-4711-A10A-4D626695C659}"/>
    <cellStyle name="Separador de milhares 4 2 3 3 2 3 2" xfId="28122" xr:uid="{CED0E2B2-D1E5-499B-A2ED-DD1EA3667599}"/>
    <cellStyle name="Separador de milhares 4 2 3 3 2 3 3" xfId="38734" xr:uid="{5E2590E3-0EE9-4D79-B9DA-47A26997E5F3}"/>
    <cellStyle name="Separador de milhares 4 2 3 3 2 4" xfId="13260" xr:uid="{7DF120D1-742D-4D7B-8A42-402B206131F0}"/>
    <cellStyle name="Separador de milhares 4 2 3 3 2 4 2" xfId="29770" xr:uid="{5D3C5389-9091-49CF-B945-EE1B6F24CBFB}"/>
    <cellStyle name="Separador de milhares 4 2 3 3 2 4 3" xfId="39510" xr:uid="{3318DC93-E091-4B10-B277-72E18C163DFE}"/>
    <cellStyle name="Separador de milhares 4 2 3 3 2 5" xfId="7651" xr:uid="{CAC0A72C-3AE2-465D-A6D1-D3951819169E}"/>
    <cellStyle name="Separador de milhares 4 2 3 3 2 6" xfId="15800" xr:uid="{17AB896A-1625-4738-9FB3-7EDCB75BE82A}"/>
    <cellStyle name="Separador de milhares 4 2 3 3 2 7" xfId="18075" xr:uid="{59D5989A-6382-4469-BF98-72225C745D21}"/>
    <cellStyle name="Separador de milhares 4 2 3 3 2 8" xfId="20350" xr:uid="{12467EEF-13FD-44ED-A893-70CFEB444ED5}"/>
    <cellStyle name="Separador de milhares 4 2 3 3 2 9" xfId="22206" xr:uid="{31D10281-02C1-4422-AD1B-43D18F21F50A}"/>
    <cellStyle name="Separador de milhares 4 2 3 3 3" xfId="2712" xr:uid="{ACFFF0AC-622D-4300-B905-D6EAC9AC3817}"/>
    <cellStyle name="Separador de milhares 4 2 3 3 3 10" xfId="26787" xr:uid="{0D73D4D5-4E2F-4313-82D0-59B4AFCAB967}"/>
    <cellStyle name="Separador de milhares 4 2 3 3 3 11" xfId="32040" xr:uid="{4CD89832-146B-41D0-A1BF-C927F479910E}"/>
    <cellStyle name="Separador de milhares 4 2 3 3 3 12" xfId="35678" xr:uid="{56D296CE-A841-4F95-A7CA-1E695141CDBC}"/>
    <cellStyle name="Separador de milhares 4 2 3 3 3 13" xfId="42132" xr:uid="{F955B785-DE7D-4574-AAFE-5D02554E1D58}"/>
    <cellStyle name="Separador de milhares 4 2 3 3 3 14" xfId="44050" xr:uid="{CC6FFA27-D541-4707-A224-46291ABF3111}"/>
    <cellStyle name="Separador de milhares 4 2 3 3 3 2" xfId="5553" xr:uid="{CE9379E8-D7F3-4971-B036-D9BDA407AE35}"/>
    <cellStyle name="Separador de milhares 4 2 3 3 3 2 2" xfId="10260" xr:uid="{1F2978E0-6086-4B39-B0B0-ED720EF56E76}"/>
    <cellStyle name="Separador de milhares 4 2 3 3 3 2 3" xfId="27453" xr:uid="{7FEB18B8-9404-4D5E-8213-921E7B38E880}"/>
    <cellStyle name="Separador de milhares 4 2 3 3 3 2 4" xfId="38132" xr:uid="{38C91CD8-A957-499F-A04E-904A6A936DDF}"/>
    <cellStyle name="Separador de milhares 4 2 3 3 3 3" xfId="11591" xr:uid="{06E01A8C-1C2D-4F53-8F0C-9CF216C7504F}"/>
    <cellStyle name="Separador de milhares 4 2 3 3 3 3 2" xfId="28123" xr:uid="{CA64C2BC-B875-48BB-9676-CFC1E5D5C894}"/>
    <cellStyle name="Separador de milhares 4 2 3 3 3 3 3" xfId="38735" xr:uid="{9A5D1DC7-0F8C-4682-A553-26F05EFF3925}"/>
    <cellStyle name="Separador de milhares 4 2 3 3 3 4" xfId="13919" xr:uid="{039AC7D4-4A3C-471D-9062-2D2BA3105D89}"/>
    <cellStyle name="Separador de milhares 4 2 3 3 3 4 2" xfId="30599" xr:uid="{3271BB62-FF53-48D2-94B7-56A751B8864E}"/>
    <cellStyle name="Separador de milhares 4 2 3 3 3 4 3" xfId="39618" xr:uid="{7F46FB8A-F672-4210-8873-583214F3707D}"/>
    <cellStyle name="Separador de milhares 4 2 3 3 3 5" xfId="8494" xr:uid="{5428C3BA-0529-49B3-BF95-A37821B59E4C}"/>
    <cellStyle name="Separador de milhares 4 2 3 3 3 6" xfId="16643" xr:uid="{8F81F3E3-DE33-4F38-9EA3-876107839F9A}"/>
    <cellStyle name="Separador de milhares 4 2 3 3 3 7" xfId="18918" xr:uid="{0EAC62B3-9D57-4C97-A1E9-022BA37828AD}"/>
    <cellStyle name="Separador de milhares 4 2 3 3 3 8" xfId="21193" xr:uid="{6BD9899F-D5E3-48AB-B0D1-F8C3C4BB0D1B}"/>
    <cellStyle name="Separador de milhares 4 2 3 3 3 9" xfId="22644" xr:uid="{E6608A00-7C73-4352-A487-F9FCEE114627}"/>
    <cellStyle name="Separador de milhares 4 2 3 3 4" xfId="3277" xr:uid="{274A1B2B-56E0-4772-8758-7230B5C8E0F8}"/>
    <cellStyle name="Separador de milhares 4 2 3 3 4 2" xfId="12156" xr:uid="{27FED6D4-B6B0-4094-AFD0-8F0104707BF9}"/>
    <cellStyle name="Separador de milhares 4 2 3 3 4 2 2" xfId="27454" xr:uid="{1CA75DE1-B817-4A3C-94BF-09E03A28D621}"/>
    <cellStyle name="Separador de milhares 4 2 3 3 4 2 3" xfId="38133" xr:uid="{C5F64217-21D1-443F-8D08-886C89026785}"/>
    <cellStyle name="Separador de milhares 4 2 3 3 4 3" xfId="14366" xr:uid="{B412B5CA-3F28-4349-8EAC-7F164EE73DDF}"/>
    <cellStyle name="Separador de milhares 4 2 3 3 4 3 2" xfId="28124" xr:uid="{7B3D3966-E8F2-4069-AB66-773A10037EE9}"/>
    <cellStyle name="Separador de milhares 4 2 3 3 4 3 3" xfId="38736" xr:uid="{190F4F56-6898-4977-831C-029D667473C8}"/>
    <cellStyle name="Separador de milhares 4 2 3 3 4 4" xfId="6865" xr:uid="{D2DF44F3-CA29-4B79-977C-40673CFDCE31}"/>
    <cellStyle name="Separador de milhares 4 2 3 3 4 5" xfId="26788" xr:uid="{AC8994AC-0A6E-484F-BD98-89699674F98C}"/>
    <cellStyle name="Separador de milhares 4 2 3 3 4 6" xfId="37546" xr:uid="{78EDD60A-6872-4BF6-98D9-960F7F8EC2D1}"/>
    <cellStyle name="Separador de milhares 4 2 3 3 5" xfId="3856" xr:uid="{70FB216E-2E51-4AB0-9176-F6FD034CA8D2}"/>
    <cellStyle name="Separador de milhares 4 2 3 3 5 2" xfId="8941" xr:uid="{86B0F6BB-2034-4732-9965-050FA81022D3}"/>
    <cellStyle name="Separador de milhares 4 2 3 3 5 3" xfId="27228" xr:uid="{C0CC60CE-5FB6-41AF-8412-86731F1DB3E2}"/>
    <cellStyle name="Separador de milhares 4 2 3 3 5 4" xfId="37924" xr:uid="{C4DA5B58-1717-4B44-B356-63469E1A8E49}"/>
    <cellStyle name="Separador de milhares 4 2 3 3 6" xfId="6129" xr:uid="{C9849954-E4BE-478A-A10B-5B3C9F303F48}"/>
    <cellStyle name="Separador de milhares 4 2 3 3 6 2" xfId="27863" xr:uid="{E6CC07F8-A260-40C6-A890-FE90C06CB91F}"/>
    <cellStyle name="Separador de milhares 4 2 3 3 6 3" xfId="38497" xr:uid="{294881AD-E695-49CE-B929-2172E0E74D90}"/>
    <cellStyle name="Separador de milhares 4 2 3 3 7" xfId="12602" xr:uid="{B30B2ED2-295E-42EB-89F3-0481E8316E2D}"/>
    <cellStyle name="Separador de milhares 4 2 3 3 7 2" xfId="28930" xr:uid="{97D1E348-B4F5-4076-BE0F-7EE0F0DDA68C}"/>
    <cellStyle name="Separador de milhares 4 2 3 3 7 3" xfId="39275" xr:uid="{2EAF2CED-A1BB-4B25-84D8-BEC88B75706B}"/>
    <cellStyle name="Separador de milhares 4 2 3 3 8" xfId="14946" xr:uid="{5B244674-410D-4F4E-8FB2-0DBB79837F38}"/>
    <cellStyle name="Separador de milhares 4 2 3 3 9" xfId="17221" xr:uid="{182C7C2E-BF57-4299-84C6-26351A1F090A}"/>
    <cellStyle name="Separador de milhares 4 2 3 4" xfId="1272" xr:uid="{DB52BF49-E5DB-4A9E-82C5-BC3B24456205}"/>
    <cellStyle name="Separador de milhares 4 2 3 4 10" xfId="19751" xr:uid="{E895224E-83E1-47DF-9524-43F183AC94EA}"/>
    <cellStyle name="Separador de milhares 4 2 3 4 11" xfId="21987" xr:uid="{29EA7892-2027-41BC-93CF-5181B07A9AA0}"/>
    <cellStyle name="Separador de milhares 4 2 3 4 12" xfId="26789" xr:uid="{6258FBDA-927B-4BA0-8401-F108EC412AA9}"/>
    <cellStyle name="Separador de milhares 4 2 3 4 13" xfId="31383" xr:uid="{68E8961C-D73C-434D-A844-4AC70EFD55AB}"/>
    <cellStyle name="Separador de milhares 4 2 3 4 14" xfId="34237" xr:uid="{9E281877-2056-4DDB-B8D4-9A9A23B5C140}"/>
    <cellStyle name="Separador de milhares 4 2 3 4 15" xfId="41030" xr:uid="{9DD17B19-63AF-4E3F-8B7D-AC1F1627AB83}"/>
    <cellStyle name="Separador de milhares 4 2 3 4 16" xfId="42948" xr:uid="{5AD0EEE9-A9F0-4D02-9497-E3F273217B0B}"/>
    <cellStyle name="Separador de milhares 4 2 3 4 2" xfId="2124" xr:uid="{E0FE25FB-8A10-4471-9788-D32C75EC3734}"/>
    <cellStyle name="Separador de milhares 4 2 3 4 2 10" xfId="28125" xr:uid="{E8DEC648-26C5-4807-B0B9-8F5B3105DF56}"/>
    <cellStyle name="Separador de milhares 4 2 3 4 2 11" xfId="32264" xr:uid="{427A122D-C745-481B-A9D7-BB32A4B594EB}"/>
    <cellStyle name="Separador de milhares 4 2 3 4 2 12" xfId="35090" xr:uid="{13FC0DFA-A47D-44E3-9E00-90B780752B0C}"/>
    <cellStyle name="Separador de milhares 4 2 3 4 2 13" xfId="41690" xr:uid="{FDF53E0C-6D84-43B3-8FDB-2CF57CDC7E04}"/>
    <cellStyle name="Separador de milhares 4 2 3 4 2 14" xfId="43608" xr:uid="{96F45D50-30E8-486A-AB1A-B640FCB9B6D2}"/>
    <cellStyle name="Separador de milhares 4 2 3 4 2 2" xfId="4965" xr:uid="{825A12CD-3CC5-437C-A431-C937A1F0570A}"/>
    <cellStyle name="Separador de milhares 4 2 3 4 2 2 2" xfId="9818" xr:uid="{B6077C74-4B1D-4545-B425-5FAC4DE02658}"/>
    <cellStyle name="Separador de milhares 4 2 3 4 2 2 3" xfId="30025" xr:uid="{6E6A5D9A-DA86-4800-8FE8-18F6FBA1B8A7}"/>
    <cellStyle name="Separador de milhares 4 2 3 4 2 2 4" xfId="39539" xr:uid="{B5B1A7C4-592A-44E3-8FB6-21EC9761030A}"/>
    <cellStyle name="Separador de milhares 4 2 3 4 2 3" xfId="11149" xr:uid="{4D599B05-917C-473C-A966-1DAAE6A44D3A}"/>
    <cellStyle name="Separador de milhares 4 2 3 4 2 4" xfId="13477" xr:uid="{D1CD4448-E0F7-4E2B-8C46-8EE78E44C9F0}"/>
    <cellStyle name="Separador de milhares 4 2 3 4 2 5" xfId="7906" xr:uid="{FDD1E1B8-A56C-43C7-804C-12FA4713453E}"/>
    <cellStyle name="Separador de milhares 4 2 3 4 2 6" xfId="16055" xr:uid="{806DE2CA-4203-4EE9-ABF0-3A886CE2D84A}"/>
    <cellStyle name="Separador de milhares 4 2 3 4 2 7" xfId="18330" xr:uid="{2CF42A5B-8420-45BF-973F-CC18ABBDD917}"/>
    <cellStyle name="Separador de milhares 4 2 3 4 2 8" xfId="20605" xr:uid="{4B3E22BC-03AB-4AA6-9C98-FEA24B4A31A2}"/>
    <cellStyle name="Separador de milhares 4 2 3 4 2 9" xfId="22868" xr:uid="{56CF76CD-2500-4605-9B36-65CEA6DA992F}"/>
    <cellStyle name="Separador de milhares 4 2 3 4 3" xfId="4111" xr:uid="{5BDF01FC-8BED-4455-9F79-4D2780503763}"/>
    <cellStyle name="Separador de milhares 4 2 3 4 3 2" xfId="7082" xr:uid="{7AA0AD55-E165-4BBF-9128-1C08B0592BB2}"/>
    <cellStyle name="Separador de milhares 4 2 3 4 3 3" xfId="29185" xr:uid="{7AE09658-9804-47A3-94EC-3F7C0CB2EF10}"/>
    <cellStyle name="Separador de milhares 4 2 3 4 3 4" xfId="39372" xr:uid="{7CEE79C5-7B8E-4A51-955E-A4023FC6D1B9}"/>
    <cellStyle name="Separador de milhares 4 2 3 4 4" xfId="9158" xr:uid="{A8CBEC1E-B321-475E-A266-EF4FA94DCDA0}"/>
    <cellStyle name="Separador de milhares 4 2 3 4 5" xfId="10489" xr:uid="{1F40F8B7-6291-4C79-B6EB-633B24A576E4}"/>
    <cellStyle name="Separador de milhares 4 2 3 4 6" xfId="12819" xr:uid="{2AE2F419-81CF-4C5B-A4BC-6004DB13DB42}"/>
    <cellStyle name="Separador de milhares 4 2 3 4 7" xfId="6384" xr:uid="{1D0C8F21-A2C2-4BD4-9371-A98EAA6B6A35}"/>
    <cellStyle name="Separador de milhares 4 2 3 4 8" xfId="15201" xr:uid="{C4D64C1A-3A9F-459C-9D3B-A33529C431DE}"/>
    <cellStyle name="Separador de milhares 4 2 3 4 9" xfId="17476" xr:uid="{17B94D92-B517-433E-9A37-D92F7B3D9FA1}"/>
    <cellStyle name="Separador de milhares 4 2 3 5" xfId="1560" xr:uid="{33D92F4A-1EA8-42BA-B8B2-BAD9823B3AD7}"/>
    <cellStyle name="Separador de milhares 4 2 3 5 10" xfId="26790" xr:uid="{D1E8FA1C-3960-4185-A3D1-454DCD1591AD}"/>
    <cellStyle name="Separador de milhares 4 2 3 5 11" xfId="31821" xr:uid="{B6DF869D-5A50-478C-91EF-539F490879BF}"/>
    <cellStyle name="Separador de milhares 4 2 3 5 12" xfId="34526" xr:uid="{772B95BC-8AD9-4AC9-9096-EE279B7D7DF7}"/>
    <cellStyle name="Separador de milhares 4 2 3 5 13" xfId="41256" xr:uid="{E408363E-6A85-427D-AAAE-F23CE72271D7}"/>
    <cellStyle name="Separador de milhares 4 2 3 5 14" xfId="43174" xr:uid="{1F1D60FC-AC54-4555-AABC-9229C07221FF}"/>
    <cellStyle name="Separador de milhares 4 2 3 5 2" xfId="4401" xr:uid="{C95AB961-CE67-402B-BEEA-C224397692DF}"/>
    <cellStyle name="Separador de milhares 4 2 3 5 2 2" xfId="9384" xr:uid="{34200773-0355-4B49-8E04-CCE4FA49701F}"/>
    <cellStyle name="Separador de milhares 4 2 3 5 2 3" xfId="27455" xr:uid="{0AAE926D-C49B-4F29-850F-A4529B8F68B5}"/>
    <cellStyle name="Separador de milhares 4 2 3 5 2 4" xfId="38134" xr:uid="{EFF9FA1A-A888-4C3B-A3DE-D232D6193ED2}"/>
    <cellStyle name="Separador de milhares 4 2 3 5 3" xfId="10715" xr:uid="{71893232-BE47-497E-AA36-B89EBEA22A9B}"/>
    <cellStyle name="Separador de milhares 4 2 3 5 3 2" xfId="28126" xr:uid="{B986C4A4-A4DD-4E0A-9631-E051DD91DF77}"/>
    <cellStyle name="Separador de milhares 4 2 3 5 3 3" xfId="38737" xr:uid="{78B47EB1-A74D-46E0-BC49-22D604A5C1CD}"/>
    <cellStyle name="Separador de milhares 4 2 3 5 4" xfId="13043" xr:uid="{8FA62F68-92A6-4A39-A339-92B9EB037C7B}"/>
    <cellStyle name="Separador de milhares 4 2 3 5 4 2" xfId="29466" xr:uid="{9BBA4F1F-8649-4B60-BAB1-C79DB56F9E44}"/>
    <cellStyle name="Separador de milhares 4 2 3 5 4 3" xfId="39474" xr:uid="{89609E3A-440F-41AA-8167-A4E10DA947D3}"/>
    <cellStyle name="Separador de milhares 4 2 3 5 5" xfId="7342" xr:uid="{902BAC29-8309-48AD-AC5F-D0AEB0DF4344}"/>
    <cellStyle name="Separador de milhares 4 2 3 5 6" xfId="15491" xr:uid="{F74F0907-8256-460B-9682-DD519560F1C8}"/>
    <cellStyle name="Separador de milhares 4 2 3 5 7" xfId="17766" xr:uid="{37A8FC89-26BE-4D8D-9BBA-40067D3D9A29}"/>
    <cellStyle name="Separador de milhares 4 2 3 5 8" xfId="20041" xr:uid="{AC59990E-F49F-4A32-9E06-7A498F7968A0}"/>
    <cellStyle name="Separador de milhares 4 2 3 5 9" xfId="22425" xr:uid="{3BD898EE-5CF8-479C-AA34-1FB5DA84F280}"/>
    <cellStyle name="Separador de milhares 4 2 3 6" xfId="2411" xr:uid="{EE4A5796-29A9-47C0-94EE-1AA663B5E574}"/>
    <cellStyle name="Separador de milhares 4 2 3 6 10" xfId="35377" xr:uid="{DA2543E3-E784-4246-BCA1-01768798A378}"/>
    <cellStyle name="Separador de milhares 4 2 3 6 11" xfId="41913" xr:uid="{C87FD493-28CF-4B95-985C-7EDC11659403}"/>
    <cellStyle name="Separador de milhares 4 2 3 6 12" xfId="43831" xr:uid="{44D09AA5-632D-49AC-9BEB-A3A90562DAFE}"/>
    <cellStyle name="Separador de milhares 4 2 3 6 2" xfId="5252" xr:uid="{C4A33B33-E436-4F13-9F56-DD3006C35A8D}"/>
    <cellStyle name="Separador de milhares 4 2 3 6 2 2" xfId="10041" xr:uid="{802ED857-FA7E-447F-899E-B0643C839F16}"/>
    <cellStyle name="Separador de milhares 4 2 3 6 2 3" xfId="27456" xr:uid="{138CA1E6-CA2D-4215-BCF9-083CE8BD541C}"/>
    <cellStyle name="Separador de milhares 4 2 3 6 2 4" xfId="38135" xr:uid="{99355470-F218-4F7A-A703-1F3A470EEB4A}"/>
    <cellStyle name="Separador de milhares 4 2 3 6 3" xfId="11372" xr:uid="{960E3704-5D12-41C7-9089-7477C4CF80FE}"/>
    <cellStyle name="Separador de milhares 4 2 3 6 3 2" xfId="28127" xr:uid="{6B2B8B95-A505-4DEE-B66E-ACCE85002E11}"/>
    <cellStyle name="Separador de milhares 4 2 3 6 3 3" xfId="38738" xr:uid="{BF22817F-EB35-4540-A104-5B39663164C0}"/>
    <cellStyle name="Separador de milhares 4 2 3 6 4" xfId="13700" xr:uid="{79E0C2C5-1D6C-43CA-BA8E-1417E4AC3940}"/>
    <cellStyle name="Separador de milhares 4 2 3 6 4 2" xfId="30303" xr:uid="{72F85FB0-C1E5-4941-9650-33292798980D}"/>
    <cellStyle name="Separador de milhares 4 2 3 6 4 3" xfId="39585" xr:uid="{5196923E-5D74-486B-A6CC-71AE6A608A3E}"/>
    <cellStyle name="Separador de milhares 4 2 3 6 5" xfId="8193" xr:uid="{07EE6B14-A10D-44E7-A4F5-75E39299DD91}"/>
    <cellStyle name="Separador de milhares 4 2 3 6 6" xfId="16342" xr:uid="{6F72CB13-FB4C-4A5C-8656-B59B20D69146}"/>
    <cellStyle name="Separador de milhares 4 2 3 6 7" xfId="18617" xr:uid="{AB639C80-CA1B-4019-BAB3-1B6B9364E8A4}"/>
    <cellStyle name="Separador de milhares 4 2 3 6 8" xfId="20892" xr:uid="{F07C7700-BEFA-445D-B708-751BEFED7394}"/>
    <cellStyle name="Separador de milhares 4 2 3 6 9" xfId="26791" xr:uid="{FEE30198-F268-4745-A90C-4C62EB44727F}"/>
    <cellStyle name="Separador de milhares 4 2 3 7" xfId="2976" xr:uid="{8D93CF8A-E1D5-4D9F-8490-F9295F56FD66}"/>
    <cellStyle name="Separador de milhares 4 2 3 7 2" xfId="11855" xr:uid="{EF65937E-2FAE-4F2C-9686-0E7C3C251422}"/>
    <cellStyle name="Separador de milhares 4 2 3 7 3" xfId="14147" xr:uid="{58139CBE-EB5A-430D-A445-33812C639BD8}"/>
    <cellStyle name="Separador de milhares 4 2 3 7 4" xfId="6648" xr:uid="{D3572150-077A-4644-B285-0D13A0B4C7B0}"/>
    <cellStyle name="Separador de milhares 4 2 3 7 5" xfId="27138" xr:uid="{6982E17F-405C-4FD3-AE7C-B3F38EB7146C}"/>
    <cellStyle name="Separador de milhares 4 2 3 7 6" xfId="37845" xr:uid="{3E275639-506A-41A2-9B95-A72ADD1CA0D1}"/>
    <cellStyle name="Separador de milhares 4 2 3 8" xfId="3547" xr:uid="{127FB1BA-1669-4A11-B0D0-C431BA3AD59E}"/>
    <cellStyle name="Separador de milhares 4 2 3 8 2" xfId="8724" xr:uid="{0E2674EA-BBAE-4348-AA7D-0C17140DB0C4}"/>
    <cellStyle name="Separador de milhares 4 2 3 8 3" xfId="27773" xr:uid="{24C8F143-37DC-4A22-B1E8-63545C095F19}"/>
    <cellStyle name="Separador de milhares 4 2 3 8 4" xfId="38418" xr:uid="{E74400C0-598D-4A06-A455-227FE73BF543}"/>
    <cellStyle name="Separador de milhares 4 2 3 9" xfId="5819" xr:uid="{250644D0-940E-4F44-A200-5605D0AD2425}"/>
    <cellStyle name="Separador de milhares 4 2 3 9 2" xfId="28544" xr:uid="{585F8504-E233-497B-B2DC-C77C280511DC}"/>
    <cellStyle name="Separador de milhares 4 2 3 9 3" xfId="39091" xr:uid="{39E0E3D5-E969-4AC7-B8D9-5D095DB1CF27}"/>
    <cellStyle name="Separador de milhares 4 2 4" xfId="208" xr:uid="{2AFDAEC1-6134-469F-90F2-4B0E0D447309}"/>
    <cellStyle name="Separador de milhares 4 2 4 10" xfId="14695" xr:uid="{7EA58AC7-FC6E-4EBE-96F7-6A6C781AC940}"/>
    <cellStyle name="Separador de milhares 4 2 4 11" xfId="16970" xr:uid="{CD767153-6C3A-4062-BF40-18CC0DB8EF7A}"/>
    <cellStyle name="Separador de milhares 4 2 4 12" xfId="19245" xr:uid="{743DAC12-DEA0-495D-94DB-23D7AE637AC1}"/>
    <cellStyle name="Separador de milhares 4 2 4 13" xfId="21515" xr:uid="{03162FA9-0B3D-4791-8385-29EE6F79317C}"/>
    <cellStyle name="Separador de milhares 4 2 4 14" xfId="26405" xr:uid="{3E04877E-1554-4B07-A28A-A01AA461069B}"/>
    <cellStyle name="Separador de milhares 4 2 4 15" xfId="30916" xr:uid="{914C37BE-D08E-4F59-A44E-3C81E841CA45}"/>
    <cellStyle name="Separador de milhares 4 2 4 16" xfId="33176" xr:uid="{FCAB0165-B249-4E4D-9FE3-D73D32C69FDA}"/>
    <cellStyle name="Separador de milhares 4 2 4 17" xfId="837" xr:uid="{627C16A3-805B-425E-A5DD-8256FC73D859}"/>
    <cellStyle name="Separador de milhares 4 2 4 18" xfId="39743" xr:uid="{26B973FB-C42F-4152-ABB3-61A86F893E1A}"/>
    <cellStyle name="Separador de milhares 4 2 4 19" xfId="40189" xr:uid="{2446F18D-DC70-4D6A-94B3-39CB9207BC2A}"/>
    <cellStyle name="Separador de milhares 4 2 4 2" xfId="592" xr:uid="{7D929C20-9724-47DC-B296-2BE9D95735AB}"/>
    <cellStyle name="Separador de milhares 4 2 4 2 10" xfId="19553" xr:uid="{3374F4B6-1288-4EE2-B250-C29C1304711B}"/>
    <cellStyle name="Separador de milhares 4 2 4 2 11" xfId="21805" xr:uid="{25E190D1-9B16-46D2-A1A9-F18FDA28B12B}"/>
    <cellStyle name="Separador de milhares 4 2 4 2 12" xfId="26509" xr:uid="{CECF539C-AA56-4231-A398-83B9FC613087}"/>
    <cellStyle name="Separador de milhares 4 2 4 2 13" xfId="31205" xr:uid="{17325D2A-5566-43FE-B922-3D1E3EC76F3E}"/>
    <cellStyle name="Separador de milhares 4 2 4 2 14" xfId="33519" xr:uid="{A9C772F3-E384-4F55-B489-D71762EE15C2}"/>
    <cellStyle name="Separador de milhares 4 2 4 2 15" xfId="1074" xr:uid="{01FFF959-A3A4-4C16-B811-A9D0A2159F82}"/>
    <cellStyle name="Separador de milhares 4 2 4 2 16" xfId="39962" xr:uid="{F5F4F0F7-9962-4E29-BA24-F62FC05EC688}"/>
    <cellStyle name="Separador de milhares 4 2 4 2 17" xfId="40408" xr:uid="{35BDFB0F-742A-4546-8F63-E3286F55ED72}"/>
    <cellStyle name="Separador de milhares 4 2 4 2 18" xfId="40859" xr:uid="{1B4AE35A-19A1-4AA3-B530-2296D562CA45}"/>
    <cellStyle name="Separador de milhares 4 2 4 2 19" xfId="42777" xr:uid="{270131F4-37FD-4C93-A6A2-17B02F560720}"/>
    <cellStyle name="Separador de milhares 4 2 4 2 2" xfId="1926" xr:uid="{0008D6FE-FE6C-44FE-B936-66FE21923C42}"/>
    <cellStyle name="Separador de milhares 4 2 4 2 2 10" xfId="26792" xr:uid="{C7D2590F-F988-46A8-AD52-07CB479A3400}"/>
    <cellStyle name="Separador de milhares 4 2 4 2 2 11" xfId="31648" xr:uid="{515D888D-140E-45A2-8315-943EE067B6F7}"/>
    <cellStyle name="Separador de milhares 4 2 4 2 2 12" xfId="34892" xr:uid="{1C1FC450-5C75-4456-A246-71C5F7EB0CE9}"/>
    <cellStyle name="Separador de milhares 4 2 4 2 2 13" xfId="41519" xr:uid="{1CC8B351-F870-4A16-8740-F92AEF3740DB}"/>
    <cellStyle name="Separador de milhares 4 2 4 2 2 14" xfId="43437" xr:uid="{4678367D-6827-4C34-A8FD-3750D9E55001}"/>
    <cellStyle name="Separador de milhares 4 2 4 2 2 2" xfId="4767" xr:uid="{657272CA-154D-4485-AF90-B81364A16997}"/>
    <cellStyle name="Separador de milhares 4 2 4 2 2 2 2" xfId="9647" xr:uid="{8DAEE5BE-6242-4358-8253-B7B53538A8DA}"/>
    <cellStyle name="Separador de milhares 4 2 4 2 2 2 3" xfId="23133" xr:uid="{DB185038-E1FC-4455-A66E-3F8615016562}"/>
    <cellStyle name="Separador de milhares 4 2 4 2 2 2 4" xfId="27457" xr:uid="{26CA45B8-770F-4E01-87C0-2E27B502B813}"/>
    <cellStyle name="Separador de milhares 4 2 4 2 2 2 5" xfId="32529" xr:uid="{96B24685-4D22-4DA9-8FC1-664D9A700F41}"/>
    <cellStyle name="Separador de milhares 4 2 4 2 2 2 6" xfId="38136" xr:uid="{2CBFB5D5-BB15-454D-A0B2-5B789B9079BF}"/>
    <cellStyle name="Separador de milhares 4 2 4 2 2 3" xfId="10978" xr:uid="{F83C9C3C-D97B-4D18-828D-EC3E55DFF754}"/>
    <cellStyle name="Separador de milhares 4 2 4 2 2 3 2" xfId="28128" xr:uid="{9E59EB4C-E345-4829-B8A2-ED2DE710EAB0}"/>
    <cellStyle name="Separador de milhares 4 2 4 2 2 3 3" xfId="38739" xr:uid="{15638D53-C343-4BC9-AB94-22CAC868B8A0}"/>
    <cellStyle name="Separador de milhares 4 2 4 2 2 4" xfId="13306" xr:uid="{AFAE9DC4-3A0B-4B1F-8E32-68ADFBA9306B}"/>
    <cellStyle name="Separador de milhares 4 2 4 2 2 4 2" xfId="29827" xr:uid="{84CBE296-ECA4-46B3-AF22-3A52F564F5D6}"/>
    <cellStyle name="Separador de milhares 4 2 4 2 2 4 3" xfId="39519" xr:uid="{D06574D2-4F20-4325-9EE6-2959C8A8A807}"/>
    <cellStyle name="Separador de milhares 4 2 4 2 2 5" xfId="7708" xr:uid="{7914A4E2-B6DB-419B-959C-611ACDB317A8}"/>
    <cellStyle name="Separador de milhares 4 2 4 2 2 6" xfId="15857" xr:uid="{FAFB878B-FBD0-4ABF-93A1-BAFEFEA3C0BA}"/>
    <cellStyle name="Separador de milhares 4 2 4 2 2 7" xfId="18132" xr:uid="{EA99A508-7237-4D46-A797-08EDF35EBD89}"/>
    <cellStyle name="Separador de milhares 4 2 4 2 2 8" xfId="20407" xr:uid="{2A947385-881A-44B3-B35F-FA45FD9B425C}"/>
    <cellStyle name="Separador de milhares 4 2 4 2 2 9" xfId="22252" xr:uid="{C093AB42-B814-4439-B450-E623418D5192}"/>
    <cellStyle name="Separador de milhares 4 2 4 2 3" xfId="2758" xr:uid="{1DFA36CD-264B-403D-A98B-7FDD3CFF3C24}"/>
    <cellStyle name="Separador de milhares 4 2 4 2 3 10" xfId="26793" xr:uid="{AE65CE68-7629-4205-A317-D5796EF2B3A9}"/>
    <cellStyle name="Separador de milhares 4 2 4 2 3 11" xfId="32086" xr:uid="{38F0E78E-2A9D-4024-B056-9A26FA74D109}"/>
    <cellStyle name="Separador de milhares 4 2 4 2 3 12" xfId="35724" xr:uid="{0F6F4C22-9904-428D-9316-71E13F266877}"/>
    <cellStyle name="Separador de milhares 4 2 4 2 3 13" xfId="42178" xr:uid="{3EEB8B94-691B-40B7-9434-7FB37FBE339F}"/>
    <cellStyle name="Separador de milhares 4 2 4 2 3 14" xfId="44096" xr:uid="{4452068E-3D7B-4583-8A30-BF3D9968DD55}"/>
    <cellStyle name="Separador de milhares 4 2 4 2 3 2" xfId="5599" xr:uid="{3E7BB084-E2A7-4853-B47D-52E55F467971}"/>
    <cellStyle name="Separador de milhares 4 2 4 2 3 2 2" xfId="10306" xr:uid="{285C07A7-94B8-4917-A056-577D05DBBF6F}"/>
    <cellStyle name="Separador de milhares 4 2 4 2 3 2 3" xfId="27458" xr:uid="{EFF7934C-3AB5-4339-85B9-2BBA3305EBAE}"/>
    <cellStyle name="Separador de milhares 4 2 4 2 3 2 4" xfId="38137" xr:uid="{9B7DB622-ED98-4FFB-A8FD-76541D26E8DC}"/>
    <cellStyle name="Separador de milhares 4 2 4 2 3 3" xfId="11637" xr:uid="{D251DEB2-515A-4B71-AEEB-9E84626B8BA4}"/>
    <cellStyle name="Separador de milhares 4 2 4 2 3 3 2" xfId="28129" xr:uid="{33330385-FA36-4E0B-A57D-B92B0C22EB89}"/>
    <cellStyle name="Separador de milhares 4 2 4 2 3 3 3" xfId="38740" xr:uid="{AB883338-6214-46BD-AB82-6D4E8951B010}"/>
    <cellStyle name="Separador de milhares 4 2 4 2 3 4" xfId="13965" xr:uid="{7700208B-0F5E-4A6C-8AA0-799585899FDC}"/>
    <cellStyle name="Separador de milhares 4 2 4 2 3 4 2" xfId="30645" xr:uid="{BF93D52C-463B-4654-A8D1-B24FE111B6D7}"/>
    <cellStyle name="Separador de milhares 4 2 4 2 3 4 3" xfId="39627" xr:uid="{460E2436-CD95-4967-A005-034A80BEDEC8}"/>
    <cellStyle name="Separador de milhares 4 2 4 2 3 5" xfId="8540" xr:uid="{1EAF9EDB-2C72-4FBF-93C6-7CF8C1073825}"/>
    <cellStyle name="Separador de milhares 4 2 4 2 3 6" xfId="16689" xr:uid="{CF8D38FB-7899-400B-80D2-A0874D3A6F24}"/>
    <cellStyle name="Separador de milhares 4 2 4 2 3 7" xfId="18964" xr:uid="{5B2DE444-BBE5-41ED-BD7C-FC423539613D}"/>
    <cellStyle name="Separador de milhares 4 2 4 2 3 8" xfId="21239" xr:uid="{1F0D554B-AA01-47F0-A3BA-61DDE1DCA60A}"/>
    <cellStyle name="Separador de milhares 4 2 4 2 3 9" xfId="22690" xr:uid="{28A6693B-EBFD-4DBE-98A4-A64520352FA5}"/>
    <cellStyle name="Separador de milhares 4 2 4 2 4" xfId="3323" xr:uid="{5AEB41F1-AAE6-49A0-9BD2-4758FB7AC838}"/>
    <cellStyle name="Separador de milhares 4 2 4 2 4 2" xfId="12202" xr:uid="{4635D387-862F-4873-8D7C-4222E5D03232}"/>
    <cellStyle name="Separador de milhares 4 2 4 2 4 2 2" xfId="27459" xr:uid="{C31C021E-71EB-423B-A99D-57DA3F9F449B}"/>
    <cellStyle name="Separador de milhares 4 2 4 2 4 2 3" xfId="38138" xr:uid="{5CC47352-270A-4A66-87AA-616C005C9DD9}"/>
    <cellStyle name="Separador de milhares 4 2 4 2 4 3" xfId="14412" xr:uid="{CB2071C6-ABB9-4B6D-889D-CCA493FBF955}"/>
    <cellStyle name="Separador de milhares 4 2 4 2 4 3 2" xfId="28130" xr:uid="{0EC3B0C1-9536-4AAA-896D-2267F1F9AA5E}"/>
    <cellStyle name="Separador de milhares 4 2 4 2 4 3 3" xfId="38741" xr:uid="{197C1ACF-8FE6-47A5-961C-B70D7A09E02D}"/>
    <cellStyle name="Separador de milhares 4 2 4 2 4 4" xfId="6911" xr:uid="{A13DEC3F-FA63-47C1-A38F-388A70B357B8}"/>
    <cellStyle name="Separador de milhares 4 2 4 2 4 5" xfId="26794" xr:uid="{EA7E4B61-2241-41E7-A9A9-88E408098B32}"/>
    <cellStyle name="Separador de milhares 4 2 4 2 4 6" xfId="37547" xr:uid="{DAB9E0F3-1286-4F6C-ACA4-685975A6994A}"/>
    <cellStyle name="Separador de milhares 4 2 4 2 5" xfId="3913" xr:uid="{DEFD8DF6-3218-4FEE-91CF-3F5023B4D948}"/>
    <cellStyle name="Separador de milhares 4 2 4 2 5 2" xfId="8987" xr:uid="{C2F83F44-5C9C-4132-9A3B-BBA0051A718E}"/>
    <cellStyle name="Separador de milhares 4 2 4 2 5 3" xfId="27243" xr:uid="{5F191CBE-D6AE-4322-A7AF-37BDC912FE3E}"/>
    <cellStyle name="Separador de milhares 4 2 4 2 5 4" xfId="37937" xr:uid="{63D5D022-4A30-4B56-B106-1CD4825AE08B}"/>
    <cellStyle name="Separador de milhares 4 2 4 2 6" xfId="6175" xr:uid="{CB18F4B3-AAC4-42AB-B9E9-2A02AFDA9C3C}"/>
    <cellStyle name="Separador de milhares 4 2 4 2 6 2" xfId="27878" xr:uid="{8AC37451-0F38-46E8-856F-2FFDF445882B}"/>
    <cellStyle name="Separador de milhares 4 2 4 2 6 3" xfId="38510" xr:uid="{2A27A555-427C-42DA-BD6F-005FDA61AEB4}"/>
    <cellStyle name="Separador de milhares 4 2 4 2 7" xfId="12648" xr:uid="{A3780301-9E22-43B5-A656-9B9CB949D909}"/>
    <cellStyle name="Separador de milhares 4 2 4 2 7 2" xfId="28987" xr:uid="{647F9CE4-C0B5-4708-8138-1E46F434DA9F}"/>
    <cellStyle name="Separador de milhares 4 2 4 2 7 3" xfId="39300" xr:uid="{13166EEE-6177-49E3-B316-A61D3532BD30}"/>
    <cellStyle name="Separador de milhares 4 2 4 2 8" xfId="15003" xr:uid="{8A28E30A-005C-421C-B7CD-9D4AABAC9AE2}"/>
    <cellStyle name="Separador de milhares 4 2 4 2 9" xfId="17278" xr:uid="{E20756C0-B75D-462B-8700-0FA3AA085E6B}"/>
    <cellStyle name="Separador de milhares 4 2 4 20" xfId="40642" xr:uid="{6A97F938-52D6-4A11-BF38-4C0BF6E524AF}"/>
    <cellStyle name="Separador de milhares 4 2 4 21" xfId="42553" xr:uid="{A6A03359-0ADA-4932-85FC-21EB66BC9D97}"/>
    <cellStyle name="Separador de milhares 4 2 4 3" xfId="1329" xr:uid="{4A8598EE-96A0-4C0E-BF55-D472E4EC045E}"/>
    <cellStyle name="Separador de milhares 4 2 4 3 10" xfId="19808" xr:uid="{F8F1FAE1-2759-4E18-B25B-7A02E81EF075}"/>
    <cellStyle name="Separador de milhares 4 2 4 3 11" xfId="22033" xr:uid="{BBAC00D9-7D4A-4BB5-A484-849CF783BFB3}"/>
    <cellStyle name="Separador de milhares 4 2 4 3 12" xfId="26795" xr:uid="{6F54164E-7089-42AE-907E-288B1BC95EA9}"/>
    <cellStyle name="Separador de milhares 4 2 4 3 13" xfId="31429" xr:uid="{96D19F60-B7C9-45A0-ABA0-1360CB3BE68C}"/>
    <cellStyle name="Separador de milhares 4 2 4 3 14" xfId="34294" xr:uid="{ACBE2AE7-1BE0-4F95-9EC1-B2A2CE8E0716}"/>
    <cellStyle name="Separador de milhares 4 2 4 3 15" xfId="41076" xr:uid="{B1D78A15-8EF4-46F7-BF2F-05F50BC10E04}"/>
    <cellStyle name="Separador de milhares 4 2 4 3 16" xfId="42994" xr:uid="{24BE356C-59AB-4DC9-A9FB-B62082B9D04F}"/>
    <cellStyle name="Separador de milhares 4 2 4 3 2" xfId="2181" xr:uid="{2B030650-249C-48E7-8B4D-C9B48148E7B0}"/>
    <cellStyle name="Separador de milhares 4 2 4 3 2 10" xfId="28131" xr:uid="{F7EE81D7-F98D-4E08-B5C1-85732D1A8149}"/>
    <cellStyle name="Separador de milhares 4 2 4 3 2 11" xfId="32310" xr:uid="{17C9B54F-22FE-46B9-A27E-E227FA565BF1}"/>
    <cellStyle name="Separador de milhares 4 2 4 3 2 12" xfId="35147" xr:uid="{BA4CF826-349A-45B0-A836-2F0DD87C49F0}"/>
    <cellStyle name="Separador de milhares 4 2 4 3 2 13" xfId="41736" xr:uid="{749F5F1A-81C4-4993-9329-062E9B00839B}"/>
    <cellStyle name="Separador de milhares 4 2 4 3 2 14" xfId="43654" xr:uid="{75AF1890-119C-46D1-9FA9-563468E7EFCF}"/>
    <cellStyle name="Separador de milhares 4 2 4 3 2 2" xfId="5022" xr:uid="{BCCBCED4-B79F-44FA-B2CC-3768073B4F2D}"/>
    <cellStyle name="Separador de milhares 4 2 4 3 2 2 2" xfId="9864" xr:uid="{54F0F4B4-B258-41E4-B3F8-3A0C36E5A1D4}"/>
    <cellStyle name="Separador de milhares 4 2 4 3 2 2 3" xfId="30082" xr:uid="{9F7D2A8B-7033-41C1-9426-70A364184B9B}"/>
    <cellStyle name="Separador de milhares 4 2 4 3 2 2 4" xfId="39546" xr:uid="{862E9E06-E527-42A1-BE4B-060D295B1C3F}"/>
    <cellStyle name="Separador de milhares 4 2 4 3 2 3" xfId="11195" xr:uid="{3B967124-9E21-465C-9344-497475F2C9AE}"/>
    <cellStyle name="Separador de milhares 4 2 4 3 2 4" xfId="13523" xr:uid="{0B82CF0F-59B3-48B3-8A36-96F95E394934}"/>
    <cellStyle name="Separador de milhares 4 2 4 3 2 5" xfId="7963" xr:uid="{89DC5CE7-C6DD-4319-9B89-DE9F747A3350}"/>
    <cellStyle name="Separador de milhares 4 2 4 3 2 6" xfId="16112" xr:uid="{637CC9E4-97A0-4053-B1B5-91016C43ABF4}"/>
    <cellStyle name="Separador de milhares 4 2 4 3 2 7" xfId="18387" xr:uid="{C994544A-7204-40A6-BE0E-A8AD5B9491B2}"/>
    <cellStyle name="Separador de milhares 4 2 4 3 2 8" xfId="20662" xr:uid="{49EC2D5B-259D-4C0E-A064-F2A554DCFD09}"/>
    <cellStyle name="Separador de milhares 4 2 4 3 2 9" xfId="22914" xr:uid="{F96D6A80-FC3B-485B-A52D-ACD3C05A2DD7}"/>
    <cellStyle name="Separador de milhares 4 2 4 3 3" xfId="4168" xr:uid="{0ABED3A0-C497-4968-BD24-6BAF9EBC7D3C}"/>
    <cellStyle name="Separador de milhares 4 2 4 3 3 2" xfId="7128" xr:uid="{E0842E0A-4E74-4467-8C39-02E144F51EEE}"/>
    <cellStyle name="Separador de milhares 4 2 4 3 3 3" xfId="29242" xr:uid="{0139CC27-8321-44F8-A335-F9A35ECC6547}"/>
    <cellStyle name="Separador de milhares 4 2 4 3 3 4" xfId="39389" xr:uid="{5653B86C-F726-4EEF-95AB-8C7FEBDD53F5}"/>
    <cellStyle name="Separador de milhares 4 2 4 3 4" xfId="9204" xr:uid="{A20EF3A4-4BA1-4D42-8092-7F60B4F5EB4A}"/>
    <cellStyle name="Separador de milhares 4 2 4 3 5" xfId="10535" xr:uid="{8CF315BA-0B67-4BA2-984A-56C477EEEC1F}"/>
    <cellStyle name="Separador de milhares 4 2 4 3 6" xfId="12865" xr:uid="{B93AEA0C-72F8-43ED-AB60-D33496351E0E}"/>
    <cellStyle name="Separador de milhares 4 2 4 3 7" xfId="6441" xr:uid="{9E7550AF-17E4-4CA6-9F1D-4FDBADB39AAD}"/>
    <cellStyle name="Separador de milhares 4 2 4 3 8" xfId="15258" xr:uid="{8331C215-A174-4B1B-80D7-EA7661CF143D}"/>
    <cellStyle name="Separador de milhares 4 2 4 3 9" xfId="17533" xr:uid="{42683AD9-12EF-4912-9392-0E4005405B3F}"/>
    <cellStyle name="Separador de milhares 4 2 4 4" xfId="1618" xr:uid="{6E4B2ECD-083C-4886-8FA5-629743C5E260}"/>
    <cellStyle name="Separador de milhares 4 2 4 4 10" xfId="26796" xr:uid="{779DFC2F-458E-4CA4-8FD7-672F49FC3758}"/>
    <cellStyle name="Separador de milhares 4 2 4 4 11" xfId="31867" xr:uid="{BA376EDF-AC6F-42EA-9E99-F2D662C5A58B}"/>
    <cellStyle name="Separador de milhares 4 2 4 4 12" xfId="34584" xr:uid="{F8BBCC35-E36A-4218-979D-FCB7E7A65197}"/>
    <cellStyle name="Separador de milhares 4 2 4 4 13" xfId="41302" xr:uid="{662D0B6D-7C35-4411-90C2-C0D5D157FB98}"/>
    <cellStyle name="Separador de milhares 4 2 4 4 14" xfId="43220" xr:uid="{AFC9B508-DD3D-4769-BB30-AC1A8C4EFC95}"/>
    <cellStyle name="Separador de milhares 4 2 4 4 2" xfId="4459" xr:uid="{C79DA33E-FC41-4F52-AE91-1F3A8ADA3432}"/>
    <cellStyle name="Separador de milhares 4 2 4 4 2 2" xfId="9430" xr:uid="{260D58F1-E78E-461B-8F06-52C260B96671}"/>
    <cellStyle name="Separador de milhares 4 2 4 4 2 3" xfId="27460" xr:uid="{08B0E15B-8A10-4555-AD01-001B0D132993}"/>
    <cellStyle name="Separador de milhares 4 2 4 4 2 4" xfId="38139" xr:uid="{14B857D6-91D7-4584-A0A5-AA68EDD1EC31}"/>
    <cellStyle name="Separador de milhares 4 2 4 4 3" xfId="10761" xr:uid="{C9022F2C-C79C-46AC-89BE-87A29C46FD7B}"/>
    <cellStyle name="Separador de milhares 4 2 4 4 3 2" xfId="28132" xr:uid="{160CCD48-3A51-4C4F-B1BD-E6DCA6C91248}"/>
    <cellStyle name="Separador de milhares 4 2 4 4 3 3" xfId="38742" xr:uid="{E2EECDFA-74E1-451A-8F40-24351E190328}"/>
    <cellStyle name="Separador de milhares 4 2 4 4 4" xfId="13089" xr:uid="{C88C362D-E886-4A81-B1B6-E57FA0545546}"/>
    <cellStyle name="Separador de milhares 4 2 4 4 4 2" xfId="29524" xr:uid="{E07F4748-5DAB-4FBE-9C35-1022D578A1ED}"/>
    <cellStyle name="Separador de milhares 4 2 4 4 4 3" xfId="39484" xr:uid="{A7E97840-540C-4D99-9B12-610999624C34}"/>
    <cellStyle name="Separador de milhares 4 2 4 4 5" xfId="7400" xr:uid="{EC8C791C-9FA7-49FA-9C7B-50BD759723BB}"/>
    <cellStyle name="Separador de milhares 4 2 4 4 6" xfId="15549" xr:uid="{FDB14F07-CCFE-446C-8E28-DC69C0EE47C6}"/>
    <cellStyle name="Separador de milhares 4 2 4 4 7" xfId="17824" xr:uid="{89C64B96-5FC2-4184-B679-0C2CDDE61AC2}"/>
    <cellStyle name="Separador de milhares 4 2 4 4 8" xfId="20099" xr:uid="{A10D7C12-5163-43DB-9933-5D9B15842864}"/>
    <cellStyle name="Separador de milhares 4 2 4 4 9" xfId="22471" xr:uid="{2612A3FB-B6DE-4371-8BFD-544BEB9181A3}"/>
    <cellStyle name="Separador de milhares 4 2 4 5" xfId="2469" xr:uid="{4543C340-EB76-4957-A5B0-DD00EB8E99FD}"/>
    <cellStyle name="Separador de milhares 4 2 4 5 10" xfId="35435" xr:uid="{42ED987E-DC55-471E-ABA1-C5C038808E1A}"/>
    <cellStyle name="Separador de milhares 4 2 4 5 11" xfId="41959" xr:uid="{2253E018-DC8C-4CB5-8E91-C4E1EE7A6802}"/>
    <cellStyle name="Separador de milhares 4 2 4 5 12" xfId="43877" xr:uid="{A881D68E-EA43-43AC-81E3-1E7266389C29}"/>
    <cellStyle name="Separador de milhares 4 2 4 5 2" xfId="5310" xr:uid="{CF229C24-5B77-4742-BC7B-3FE3E3322C3B}"/>
    <cellStyle name="Separador de milhares 4 2 4 5 2 2" xfId="10087" xr:uid="{886408A1-2695-4283-A1B4-E02E91E100FC}"/>
    <cellStyle name="Separador de milhares 4 2 4 5 2 3" xfId="27461" xr:uid="{96904C37-BE2D-4687-BA60-1546C6787025}"/>
    <cellStyle name="Separador de milhares 4 2 4 5 2 4" xfId="38140" xr:uid="{BD4D3495-4942-4EBB-871D-8169FC485CBB}"/>
    <cellStyle name="Separador de milhares 4 2 4 5 3" xfId="11418" xr:uid="{C9A1AF18-DF9C-48F2-A66F-67D44D7E5848}"/>
    <cellStyle name="Separador de milhares 4 2 4 5 3 2" xfId="28133" xr:uid="{B39C2F36-1E85-4785-AC69-EA781492C36F}"/>
    <cellStyle name="Separador de milhares 4 2 4 5 3 3" xfId="38743" xr:uid="{E9E3C290-3E02-4427-9E39-ADAA4FC670CE}"/>
    <cellStyle name="Separador de milhares 4 2 4 5 4" xfId="13746" xr:uid="{5300D98D-A240-402E-A26C-A7C316461AB8}"/>
    <cellStyle name="Separador de milhares 4 2 4 5 4 2" xfId="30361" xr:uid="{10108376-3F5A-4D3E-B223-11F848B71AE0}"/>
    <cellStyle name="Separador de milhares 4 2 4 5 4 3" xfId="39592" xr:uid="{66FB331B-352F-4F9E-B4BC-4206C63D9910}"/>
    <cellStyle name="Separador de milhares 4 2 4 5 5" xfId="8251" xr:uid="{8DE03137-A48A-458E-9F04-B13CA7DA7B66}"/>
    <cellStyle name="Separador de milhares 4 2 4 5 6" xfId="16400" xr:uid="{5B13A6F3-AB37-4845-B699-577F534AD005}"/>
    <cellStyle name="Separador de milhares 4 2 4 5 7" xfId="18675" xr:uid="{809C6628-7296-4C2D-B708-F3A7D4ED6316}"/>
    <cellStyle name="Separador de milhares 4 2 4 5 8" xfId="20950" xr:uid="{8E0BFAD1-89AD-4AA2-8E15-5406C5031E9D}"/>
    <cellStyle name="Separador de milhares 4 2 4 5 9" xfId="26797" xr:uid="{764C6047-A031-437F-B3C8-D09652E76560}"/>
    <cellStyle name="Separador de milhares 4 2 4 6" xfId="3034" xr:uid="{5D11FAE4-0C9E-4A18-A772-F1A1DD3069FD}"/>
    <cellStyle name="Separador de milhares 4 2 4 6 2" xfId="11913" xr:uid="{9C1A51AE-E852-4C83-8764-14D4AAACA3BB}"/>
    <cellStyle name="Separador de milhares 4 2 4 6 3" xfId="14193" xr:uid="{8C61B3FF-98EC-40A3-8FC0-81BE195AE2EB}"/>
    <cellStyle name="Separador de milhares 4 2 4 6 4" xfId="6694" xr:uid="{5A7FB4A7-77DE-49EF-88E6-7D328A3DA6D8}"/>
    <cellStyle name="Separador de milhares 4 2 4 6 5" xfId="27140" xr:uid="{72BC8509-DCC6-4DAC-AD54-8F5E824C37D7}"/>
    <cellStyle name="Separador de milhares 4 2 4 6 6" xfId="37847" xr:uid="{576022F9-40A0-4559-A8BE-91604027B69A}"/>
    <cellStyle name="Separador de milhares 4 2 4 7" xfId="3605" xr:uid="{94E1546C-9B8D-4087-A87B-A23C448A29D6}"/>
    <cellStyle name="Separador de milhares 4 2 4 7 2" xfId="8770" xr:uid="{AAD160DE-D354-4D45-8517-044FCF6C84E1}"/>
    <cellStyle name="Separador de milhares 4 2 4 7 3" xfId="27775" xr:uid="{C4866D8C-5B85-462E-B31A-6822358C9C4F}"/>
    <cellStyle name="Separador de milhares 4 2 4 7 4" xfId="38420" xr:uid="{1FB07C1E-6244-4192-924A-7E40D2F5E2BF}"/>
    <cellStyle name="Separador de milhares 4 2 4 8" xfId="5877" xr:uid="{1CD3060C-B05F-4840-867E-146C9D3DEE8C}"/>
    <cellStyle name="Separador de milhares 4 2 4 8 2" xfId="28602" xr:uid="{ADE6AD7A-11E8-407B-A4B1-810B22FFBE3D}"/>
    <cellStyle name="Separador de milhares 4 2 4 8 3" xfId="39132" xr:uid="{5791D950-0587-4160-AE78-9A6D0940E0BA}"/>
    <cellStyle name="Separador de milhares 4 2 4 9" xfId="12431" xr:uid="{DB3509AF-5582-4007-BFBC-EF947B5AA708}"/>
    <cellStyle name="Separador de milhares 4 2 5" xfId="426" xr:uid="{3CE08FA1-7BF5-41DE-BCFC-7117B329412B}"/>
    <cellStyle name="Separador de milhares 4 2 5 10" xfId="14820" xr:uid="{47C19858-84E6-4EEC-A411-F608ADF6227A}"/>
    <cellStyle name="Separador de milhares 4 2 5 11" xfId="17095" xr:uid="{82BEACA6-A0C8-4F20-93BC-3A8E4FC21755}"/>
    <cellStyle name="Separador de milhares 4 2 5 12" xfId="19370" xr:uid="{89405AB0-AF5D-4358-86DE-BAD4695CC6D6}"/>
    <cellStyle name="Separador de milhares 4 2 5 13" xfId="21641" xr:uid="{88F8FA40-6367-4913-A8AA-BA08DBC3C73E}"/>
    <cellStyle name="Separador de milhares 4 2 5 14" xfId="26406" xr:uid="{688C8830-4FD8-4489-912E-BFB0B18B1601}"/>
    <cellStyle name="Separador de milhares 4 2 5 15" xfId="31041" xr:uid="{E980A788-6DEE-43AA-A409-628EC8EF0B5B}"/>
    <cellStyle name="Separador de milhares 4 2 5 16" xfId="33353" xr:uid="{D87CB0D4-92A7-4D8F-853A-46EFADF537AB}"/>
    <cellStyle name="Separador de milhares 4 2 5 17" xfId="37269" xr:uid="{80B61819-4A08-4428-B819-802FCA16307A}"/>
    <cellStyle name="Separador de milhares 4 2 5 18" xfId="921" xr:uid="{2287D58D-F442-4D3D-9AF9-71CE4E971BB5}"/>
    <cellStyle name="Separador de milhares 4 2 5 19" xfId="39826" xr:uid="{6F3448A8-4450-4962-A89E-AF1C1B318F64}"/>
    <cellStyle name="Separador de milhares 4 2 5 2" xfId="675" xr:uid="{24B4061C-2C83-44F4-B507-8B53D409943D}"/>
    <cellStyle name="Separador de milhares 4 2 5 2 10" xfId="19653" xr:uid="{C3327E50-99B3-4748-8207-B560F7B47A83}"/>
    <cellStyle name="Separador de milhares 4 2 5 2 11" xfId="21888" xr:uid="{C2F71246-4A4A-49A0-805C-4EAED3B9D10C}"/>
    <cellStyle name="Separador de milhares 4 2 5 2 12" xfId="26530" xr:uid="{AA083F85-89DA-4674-81D9-4F3A3764B5D0}"/>
    <cellStyle name="Separador de milhares 4 2 5 2 13" xfId="31288" xr:uid="{FBE6658A-C681-4985-9678-A49450E2D369}"/>
    <cellStyle name="Separador de milhares 4 2 5 2 14" xfId="33602" xr:uid="{DB9B3B98-2A33-456A-8D1E-7ACF465220D0}"/>
    <cellStyle name="Separador de milhares 4 2 5 2 15" xfId="37340" xr:uid="{E0F0A5AE-1146-4573-B76C-A311119513E8}"/>
    <cellStyle name="Separador de milhares 4 2 5 2 16" xfId="1174" xr:uid="{000A01D6-F963-4B69-BA09-5E8B6DACE63C}"/>
    <cellStyle name="Separador de milhares 4 2 5 2 17" xfId="40045" xr:uid="{40C48A86-E963-4DEF-B194-37F8E16E4795}"/>
    <cellStyle name="Separador de milhares 4 2 5 2 18" xfId="40491" xr:uid="{EEC07D3A-15DF-45F0-B619-D66189599EBE}"/>
    <cellStyle name="Separador de milhares 4 2 5 2 19" xfId="40942" xr:uid="{14F2A648-57F0-4ACA-8761-758E94DEE2C6}"/>
    <cellStyle name="Separador de milhares 4 2 5 2 2" xfId="2026" xr:uid="{9BF4DA59-F6E6-4EBE-954F-C305B6F84184}"/>
    <cellStyle name="Separador de milhares 4 2 5 2 2 10" xfId="26798" xr:uid="{DD4DC462-BD59-4846-98C1-50B4E15BCE47}"/>
    <cellStyle name="Separador de milhares 4 2 5 2 2 11" xfId="31731" xr:uid="{199D7C03-2640-4A16-A48F-8FF9B835DE63}"/>
    <cellStyle name="Separador de milhares 4 2 5 2 2 12" xfId="34992" xr:uid="{12A57197-CAB8-4D85-A5FC-1A70754FCD8C}"/>
    <cellStyle name="Separador de milhares 4 2 5 2 2 13" xfId="37548" xr:uid="{5CDA1C86-8A12-47CF-940D-5FC907406342}"/>
    <cellStyle name="Separador de milhares 4 2 5 2 2 14" xfId="41602" xr:uid="{CD422EEE-8075-45FD-A065-F39639F63BA9}"/>
    <cellStyle name="Separador de milhares 4 2 5 2 2 15" xfId="43520" xr:uid="{8F870E2A-BDA5-41CD-BA5B-FCC5948FCC65}"/>
    <cellStyle name="Separador de milhares 4 2 5 2 2 2" xfId="4867" xr:uid="{57D29B0B-2D89-4558-9A38-BDDF3B45654F}"/>
    <cellStyle name="Separador de milhares 4 2 5 2 2 2 2" xfId="9730" xr:uid="{C9B404AB-F8EE-4BEC-83B2-CC51787A7C07}"/>
    <cellStyle name="Separador de milhares 4 2 5 2 2 2 3" xfId="23216" xr:uid="{659ABC3E-0A6B-493E-9F58-FD672AE992EE}"/>
    <cellStyle name="Separador de milhares 4 2 5 2 2 2 4" xfId="27462" xr:uid="{A3EB7FC0-6814-4501-9E28-5021D8900570}"/>
    <cellStyle name="Separador de milhares 4 2 5 2 2 2 5" xfId="32612" xr:uid="{33754B06-4BB2-43B0-A177-C6D505AB3449}"/>
    <cellStyle name="Separador de milhares 4 2 5 2 2 2 6" xfId="38141" xr:uid="{5EF6E979-6579-44C9-ABDE-BC8E78D9257C}"/>
    <cellStyle name="Separador de milhares 4 2 5 2 2 3" xfId="11061" xr:uid="{CDD3995A-0A88-4007-803E-D7125F96B94A}"/>
    <cellStyle name="Separador de milhares 4 2 5 2 2 3 2" xfId="28134" xr:uid="{7096CC98-3841-40F6-AD35-5CDCE36C99EC}"/>
    <cellStyle name="Separador de milhares 4 2 5 2 2 3 3" xfId="38744" xr:uid="{9DBFA75F-12DC-4ABC-A159-8E75103C70A4}"/>
    <cellStyle name="Separador de milhares 4 2 5 2 2 4" xfId="13389" xr:uid="{3B049F4E-EA25-44CA-8965-76803AD34F37}"/>
    <cellStyle name="Separador de milhares 4 2 5 2 2 4 2" xfId="29927" xr:uid="{E2876592-A2C0-456E-BA26-4E7242347D1A}"/>
    <cellStyle name="Separador de milhares 4 2 5 2 2 4 3" xfId="39527" xr:uid="{0CA9E4FE-73A2-4520-AC42-F3FB13D19A56}"/>
    <cellStyle name="Separador de milhares 4 2 5 2 2 5" xfId="7808" xr:uid="{2DE3F5D2-240C-4197-853D-6A6115EDDF85}"/>
    <cellStyle name="Separador de milhares 4 2 5 2 2 6" xfId="15957" xr:uid="{21FC93BC-70A8-42A8-9567-26C9E832334B}"/>
    <cellStyle name="Separador de milhares 4 2 5 2 2 7" xfId="18232" xr:uid="{02BA9474-110A-4B8D-8B6A-3E491DCB7453}"/>
    <cellStyle name="Separador de milhares 4 2 5 2 2 8" xfId="20507" xr:uid="{E115E23F-4DF5-4A3F-82A3-8D4DB4E73AC1}"/>
    <cellStyle name="Separador de milhares 4 2 5 2 2 9" xfId="22335" xr:uid="{CFE1DA69-67B2-447D-9193-0F7560F2F5ED}"/>
    <cellStyle name="Separador de milhares 4 2 5 2 20" xfId="42860" xr:uid="{A08A00DB-960D-4F95-8EAB-8CA889F6A474}"/>
    <cellStyle name="Separador de milhares 4 2 5 2 3" xfId="2841" xr:uid="{52AE7C30-11AB-4F64-A828-DD0E3537E810}"/>
    <cellStyle name="Separador de milhares 4 2 5 2 3 10" xfId="26799" xr:uid="{500BB221-2DB7-4A49-A5E1-C750CAEC61BC}"/>
    <cellStyle name="Separador de milhares 4 2 5 2 3 11" xfId="32169" xr:uid="{E5FADF1C-C091-414F-8B03-205D790BD30F}"/>
    <cellStyle name="Separador de milhares 4 2 5 2 3 12" xfId="35807" xr:uid="{6562DB5D-E69C-49EA-8C6E-19CFD9ECB1A0}"/>
    <cellStyle name="Separador de milhares 4 2 5 2 3 13" xfId="37549" xr:uid="{832D59AE-1BCC-436B-B9F5-DBCCEA493577}"/>
    <cellStyle name="Separador de milhares 4 2 5 2 3 14" xfId="42261" xr:uid="{C4387FAF-4A79-4B14-A8DD-45144A7ED4DD}"/>
    <cellStyle name="Separador de milhares 4 2 5 2 3 15" xfId="44179" xr:uid="{BE67AB63-9441-43F2-8DC5-BAA9D7CF0412}"/>
    <cellStyle name="Separador de milhares 4 2 5 2 3 2" xfId="5682" xr:uid="{7E4E0468-8154-4FD2-9B74-2D87D29B8709}"/>
    <cellStyle name="Separador de milhares 4 2 5 2 3 2 2" xfId="10389" xr:uid="{127702D8-29F9-4807-9128-DBDC78FECC99}"/>
    <cellStyle name="Separador de milhares 4 2 5 2 3 2 3" xfId="27463" xr:uid="{6320DE2D-4E37-498F-B943-62442C2C63A0}"/>
    <cellStyle name="Separador de milhares 4 2 5 2 3 2 4" xfId="38142" xr:uid="{1AD497DE-876B-4D5E-9C29-DF8926542872}"/>
    <cellStyle name="Separador de milhares 4 2 5 2 3 3" xfId="11720" xr:uid="{2A44ACFA-B42D-4FCB-85CF-D2F9C1146906}"/>
    <cellStyle name="Separador de milhares 4 2 5 2 3 3 2" xfId="28135" xr:uid="{4A24B365-7496-4C48-AC64-8B95C6DA8F47}"/>
    <cellStyle name="Separador de milhares 4 2 5 2 3 3 3" xfId="38745" xr:uid="{82B116DE-370E-4CC1-A4FE-487C4B29F731}"/>
    <cellStyle name="Separador de milhares 4 2 5 2 3 4" xfId="14048" xr:uid="{0B676CCC-557E-4469-9313-A80100E8B534}"/>
    <cellStyle name="Separador de milhares 4 2 5 2 3 4 2" xfId="30728" xr:uid="{F9897854-2B32-4C57-8DF9-1825203C012D}"/>
    <cellStyle name="Separador de milhares 4 2 5 2 3 4 3" xfId="39635" xr:uid="{871089F7-7298-48B1-942E-AF160FFA4FCD}"/>
    <cellStyle name="Separador de milhares 4 2 5 2 3 5" xfId="8623" xr:uid="{FBD23480-FBA7-4843-A103-1A0380658C51}"/>
    <cellStyle name="Separador de milhares 4 2 5 2 3 6" xfId="16772" xr:uid="{28F53F00-1F0B-478C-8BA9-DC483A1A9933}"/>
    <cellStyle name="Separador de milhares 4 2 5 2 3 7" xfId="19047" xr:uid="{62BF5FD0-B2A3-4FE2-80AC-AC23CBA46901}"/>
    <cellStyle name="Separador de milhares 4 2 5 2 3 8" xfId="21322" xr:uid="{A989407A-34B9-42CF-BED6-EA92269D2B67}"/>
    <cellStyle name="Separador de milhares 4 2 5 2 3 9" xfId="22773" xr:uid="{99795002-5E3B-4818-92FA-9E2E34EF7BE2}"/>
    <cellStyle name="Separador de milhares 4 2 5 2 4" xfId="3406" xr:uid="{CC8EFAE2-B252-48FF-B01A-97E86E9BE08C}"/>
    <cellStyle name="Separador de milhares 4 2 5 2 4 2" xfId="12285" xr:uid="{0AD06666-DB01-4FF5-80E6-F273EED7CC0E}"/>
    <cellStyle name="Separador de milhares 4 2 5 2 4 2 2" xfId="27464" xr:uid="{B24DF6AC-7E5C-4934-B68D-7A1A266A6885}"/>
    <cellStyle name="Separador de milhares 4 2 5 2 4 2 3" xfId="38143" xr:uid="{5806DD7D-7C3A-4506-A50B-00AFCA902651}"/>
    <cellStyle name="Separador de milhares 4 2 5 2 4 3" xfId="14495" xr:uid="{33E108DB-4BA8-4948-9BA8-61535361A0BE}"/>
    <cellStyle name="Separador de milhares 4 2 5 2 4 3 2" xfId="28136" xr:uid="{48168BB0-CD58-4DDD-B0CE-66393940F27B}"/>
    <cellStyle name="Separador de milhares 4 2 5 2 4 3 3" xfId="38746" xr:uid="{FC0F2E8A-7AFB-457B-AE48-992E71306EC1}"/>
    <cellStyle name="Separador de milhares 4 2 5 2 4 4" xfId="6994" xr:uid="{83AE3348-7004-471C-93A1-43E2CBB8B452}"/>
    <cellStyle name="Separador de milhares 4 2 5 2 4 5" xfId="26800" xr:uid="{8B94241F-D5CE-4078-88CF-FE0D5E7D4489}"/>
    <cellStyle name="Separador de milhares 4 2 5 2 4 6" xfId="37550" xr:uid="{F21F84C4-ECA6-406C-A71E-1684D126726C}"/>
    <cellStyle name="Separador de milhares 4 2 5 2 5" xfId="4013" xr:uid="{C437538E-8B07-41B7-A7EB-26D9DB7B3361}"/>
    <cellStyle name="Separador de milhares 4 2 5 2 5 2" xfId="9070" xr:uid="{C4F2DAB4-B91E-4515-A62D-7BC6AE362B7E}"/>
    <cellStyle name="Separador de milhares 4 2 5 2 5 3" xfId="27264" xr:uid="{FBF5453E-1F22-4BAB-BE5F-C4296E7734EC}"/>
    <cellStyle name="Separador de milhares 4 2 5 2 5 4" xfId="37956" xr:uid="{7D8B2B00-B8E5-46BB-86A5-45B24EA58DA0}"/>
    <cellStyle name="Separador de milhares 4 2 5 2 6" xfId="6258" xr:uid="{93CE9DAF-9535-4121-B188-E69205B611FE}"/>
    <cellStyle name="Separador de milhares 4 2 5 2 6 2" xfId="27899" xr:uid="{55CE9E89-6286-40F1-8510-76859D319207}"/>
    <cellStyle name="Separador de milhares 4 2 5 2 6 3" xfId="38528" xr:uid="{2662B3E8-DFC5-40F2-9732-36400FDA5C7B}"/>
    <cellStyle name="Separador de milhares 4 2 5 2 7" xfId="12731" xr:uid="{7BF27886-BC19-42EF-8921-AE1592661431}"/>
    <cellStyle name="Separador de milhares 4 2 5 2 7 2" xfId="29087" xr:uid="{E6D8A2C5-FD0F-477C-85A4-F44B40BD8403}"/>
    <cellStyle name="Separador de milhares 4 2 5 2 7 3" xfId="39333" xr:uid="{BFBF8304-CCF2-4469-97ED-39F5AC459111}"/>
    <cellStyle name="Separador de milhares 4 2 5 2 8" xfId="15103" xr:uid="{30604925-6ED8-4D1B-9CEC-0B76C2023ED2}"/>
    <cellStyle name="Separador de milhares 4 2 5 2 9" xfId="17378" xr:uid="{3818DFF0-DAAF-4206-A125-001DE03F8FF8}"/>
    <cellStyle name="Separador de milhares 4 2 5 20" xfId="40272" xr:uid="{015571A8-9240-40AC-8E6B-4C6F73E68FB5}"/>
    <cellStyle name="Separador de milhares 4 2 5 21" xfId="40725" xr:uid="{AF784249-0879-40CF-A7E9-92FFF02FFD41}"/>
    <cellStyle name="Separador de milhares 4 2 5 22" xfId="42643" xr:uid="{14855540-058B-4A6A-A075-BC9A772F6B29}"/>
    <cellStyle name="Separador de milhares 4 2 5 3" xfId="1429" xr:uid="{E54C544A-AAF7-4D0B-B7A3-692C6BE87028}"/>
    <cellStyle name="Separador de milhares 4 2 5 3 10" xfId="19908" xr:uid="{CB639AEB-A3F8-4D15-9FD7-311D01FD3DF1}"/>
    <cellStyle name="Separador de milhares 4 2 5 3 11" xfId="22116" xr:uid="{C6F7C859-A49B-4D66-939F-F383C63E9E54}"/>
    <cellStyle name="Separador de milhares 4 2 5 3 12" xfId="26801" xr:uid="{EB772D26-EEAE-4F38-8493-FA74C0213F38}"/>
    <cellStyle name="Separador de milhares 4 2 5 3 13" xfId="31512" xr:uid="{4C4027FB-58FB-4DE8-A724-ABF52ECE2098}"/>
    <cellStyle name="Separador de milhares 4 2 5 3 14" xfId="34394" xr:uid="{165027AD-0762-4E53-9095-A996AB5B87F6}"/>
    <cellStyle name="Separador de milhares 4 2 5 3 15" xfId="37551" xr:uid="{1C8292D1-0520-4B16-8834-FD357D57604A}"/>
    <cellStyle name="Separador de milhares 4 2 5 3 16" xfId="41159" xr:uid="{FAA85EF9-D0CC-489A-9765-BF3125451D5B}"/>
    <cellStyle name="Separador de milhares 4 2 5 3 17" xfId="43077" xr:uid="{A73C84D3-B114-47C9-9602-59DA10E6405B}"/>
    <cellStyle name="Separador de milhares 4 2 5 3 2" xfId="2281" xr:uid="{67988C84-5EBF-48B5-81F3-60F5A1448F57}"/>
    <cellStyle name="Separador de milhares 4 2 5 3 2 10" xfId="28137" xr:uid="{A695641D-51AA-4DF7-A61F-7D02C647F6F9}"/>
    <cellStyle name="Separador de milhares 4 2 5 3 2 11" xfId="32393" xr:uid="{545264E0-E499-4643-AE6A-45179136897E}"/>
    <cellStyle name="Separador de milhares 4 2 5 3 2 12" xfId="35247" xr:uid="{164CB5C2-CC86-4818-B4C6-38ADF609B0E6}"/>
    <cellStyle name="Separador de milhares 4 2 5 3 2 13" xfId="38747" xr:uid="{F9ACC3C5-C7C4-4044-9837-501A2BED58FF}"/>
    <cellStyle name="Separador de milhares 4 2 5 3 2 14" xfId="41819" xr:uid="{21D2D7A7-854D-4398-B929-16E645937ABA}"/>
    <cellStyle name="Separador de milhares 4 2 5 3 2 15" xfId="43737" xr:uid="{CE3650B7-867E-4DE8-84F9-374DC5DABBAF}"/>
    <cellStyle name="Separador de milhares 4 2 5 3 2 2" xfId="5122" xr:uid="{015942ED-E870-4CBC-A89A-30A920C04E0B}"/>
    <cellStyle name="Separador de milhares 4 2 5 3 2 2 2" xfId="9947" xr:uid="{0937C146-44F5-4BE8-BF3F-98D622F1E5E1}"/>
    <cellStyle name="Separador de milhares 4 2 5 3 2 2 3" xfId="30182" xr:uid="{6BB6EB7B-00E3-4D78-A8D5-88EE7AD0EE78}"/>
    <cellStyle name="Separador de milhares 4 2 5 3 2 2 4" xfId="39554" xr:uid="{97ADBFB6-5015-4F48-916D-EDF2645E83C4}"/>
    <cellStyle name="Separador de milhares 4 2 5 3 2 3" xfId="11278" xr:uid="{6A608E84-4589-4B6B-99AB-11EF68ED4CEB}"/>
    <cellStyle name="Separador de milhares 4 2 5 3 2 4" xfId="13606" xr:uid="{7C03CC4D-CDB5-43BE-AAB3-17DCAE91001C}"/>
    <cellStyle name="Separador de milhares 4 2 5 3 2 5" xfId="8063" xr:uid="{89403CDC-4B53-4292-B10E-2068E880B9D8}"/>
    <cellStyle name="Separador de milhares 4 2 5 3 2 6" xfId="16212" xr:uid="{3647BD2C-510C-4182-B669-990B9CC4969F}"/>
    <cellStyle name="Separador de milhares 4 2 5 3 2 7" xfId="18487" xr:uid="{7DAB31FE-ABAF-47A3-8F0C-56C46204ECE2}"/>
    <cellStyle name="Separador de milhares 4 2 5 3 2 8" xfId="20762" xr:uid="{6C082D27-59DC-4E57-8E6B-E78756FED23B}"/>
    <cellStyle name="Separador de milhares 4 2 5 3 2 9" xfId="22997" xr:uid="{6CF83C5D-A6E1-4928-BADC-069A35B7A2D1}"/>
    <cellStyle name="Separador de milhares 4 2 5 3 3" xfId="4268" xr:uid="{40EE344D-5F83-4741-80A6-96FE62659BE4}"/>
    <cellStyle name="Separador de milhares 4 2 5 3 3 2" xfId="7211" xr:uid="{2AAFCBE9-3D4D-4B6E-9DD8-F5826A26070F}"/>
    <cellStyle name="Separador de milhares 4 2 5 3 3 3" xfId="29342" xr:uid="{0EBB5626-DD3A-446F-8EE8-44AAF162F1E4}"/>
    <cellStyle name="Separador de milhares 4 2 5 3 3 4" xfId="39420" xr:uid="{344D0A26-EEDD-4A53-AB2E-2CDA5C576D11}"/>
    <cellStyle name="Separador de milhares 4 2 5 3 4" xfId="9287" xr:uid="{35406D0E-2DD8-4058-95F6-44EE46345B4C}"/>
    <cellStyle name="Separador de milhares 4 2 5 3 5" xfId="10618" xr:uid="{46EDC40F-5097-420F-87FC-6B90924A0818}"/>
    <cellStyle name="Separador de milhares 4 2 5 3 6" xfId="12948" xr:uid="{596A2033-5E3D-47B1-B3E5-6488D8F53621}"/>
    <cellStyle name="Separador de milhares 4 2 5 3 7" xfId="6541" xr:uid="{7F1B8BAE-1B3F-405D-A234-EFAD8978BA6F}"/>
    <cellStyle name="Separador de milhares 4 2 5 3 8" xfId="15358" xr:uid="{5437795D-E7E0-4D65-9DD5-E555F47466A9}"/>
    <cellStyle name="Separador de milhares 4 2 5 3 9" xfId="17633" xr:uid="{8D3A56CF-3112-4696-9731-9B9F4D06ACA7}"/>
    <cellStyle name="Separador de milhares 4 2 5 4" xfId="1743" xr:uid="{78B383C7-379F-49A9-AA33-17D68B6D9A91}"/>
    <cellStyle name="Separador de milhares 4 2 5 4 10" xfId="26802" xr:uid="{4D1A7314-23D3-4B07-8BD9-EA37189A5194}"/>
    <cellStyle name="Separador de milhares 4 2 5 4 11" xfId="31950" xr:uid="{106665CC-107E-40E8-BCF0-BBDE6FB14450}"/>
    <cellStyle name="Separador de milhares 4 2 5 4 12" xfId="34709" xr:uid="{2088AC9F-9F3F-4CA5-B766-121C31A2CBC6}"/>
    <cellStyle name="Separador de milhares 4 2 5 4 13" xfId="37552" xr:uid="{D1815ADE-A818-4147-869C-D940302F8FED}"/>
    <cellStyle name="Separador de milhares 4 2 5 4 14" xfId="41385" xr:uid="{4F9FF15B-1470-4787-8C5C-EBDA5CD96F77}"/>
    <cellStyle name="Separador de milhares 4 2 5 4 15" xfId="43303" xr:uid="{84588E32-CA65-4394-8B71-A9DC57D154EF}"/>
    <cellStyle name="Separador de milhares 4 2 5 4 2" xfId="4584" xr:uid="{23920413-7503-46C8-8060-E16E0136B53A}"/>
    <cellStyle name="Separador de milhares 4 2 5 4 2 2" xfId="9513" xr:uid="{5246E37B-D16F-4770-8852-9445D63F5935}"/>
    <cellStyle name="Separador de milhares 4 2 5 4 2 3" xfId="27465" xr:uid="{8713A52D-3645-4D48-B32B-B6043624743B}"/>
    <cellStyle name="Separador de milhares 4 2 5 4 2 4" xfId="38144" xr:uid="{E725A224-FEE7-4997-8C27-8BA367954D0B}"/>
    <cellStyle name="Separador de milhares 4 2 5 4 3" xfId="10844" xr:uid="{C0DF730B-3776-40C5-A754-4EA1B2F41892}"/>
    <cellStyle name="Separador de milhares 4 2 5 4 3 2" xfId="28138" xr:uid="{ADDD0CC1-4B96-45D4-B439-610FD769A469}"/>
    <cellStyle name="Separador de milhares 4 2 5 4 3 3" xfId="38748" xr:uid="{048796C7-FB53-4D3D-BB59-284E24575440}"/>
    <cellStyle name="Separador de milhares 4 2 5 4 4" xfId="13172" xr:uid="{3E844076-E207-4DB0-81A9-312714D3FD86}"/>
    <cellStyle name="Separador de milhares 4 2 5 4 4 2" xfId="29648" xr:uid="{710CF5AD-0C68-42A2-9D1B-1A8AF1385F99}"/>
    <cellStyle name="Separador de milhares 4 2 5 4 4 3" xfId="39492" xr:uid="{DAEA00E3-7CF8-4111-A2C1-0CC796C3E7E8}"/>
    <cellStyle name="Separador de milhares 4 2 5 4 5" xfId="7525" xr:uid="{3094D289-B33A-4A28-B616-1898A1D75625}"/>
    <cellStyle name="Separador de milhares 4 2 5 4 6" xfId="15674" xr:uid="{F076831D-4FD0-4816-90D4-625006A2DC7A}"/>
    <cellStyle name="Separador de milhares 4 2 5 4 7" xfId="17949" xr:uid="{C5F9A576-CCCC-4BA1-8CAB-9FCA80C881B8}"/>
    <cellStyle name="Separador de milhares 4 2 5 4 8" xfId="20224" xr:uid="{15411256-7C35-447B-B465-7E7FE34A660E}"/>
    <cellStyle name="Separador de milhares 4 2 5 4 9" xfId="22554" xr:uid="{CABF8EDC-4DA4-4408-941D-AD7AA98AFF36}"/>
    <cellStyle name="Separador de milhares 4 2 5 5" xfId="2594" xr:uid="{D16B2BE9-0225-4ED3-9F2E-CDF773A7CCA5}"/>
    <cellStyle name="Separador de milhares 4 2 5 5 10" xfId="35560" xr:uid="{0895BCE1-0E2D-4C15-9A36-FA9F720B03BB}"/>
    <cellStyle name="Separador de milhares 4 2 5 5 11" xfId="37553" xr:uid="{FCCE1279-6AF5-4677-8FF2-2B74F3281FAF}"/>
    <cellStyle name="Separador de milhares 4 2 5 5 12" xfId="42042" xr:uid="{284142B2-3DB9-4679-8FD5-6BC5C80FD905}"/>
    <cellStyle name="Separador de milhares 4 2 5 5 13" xfId="43960" xr:uid="{09A1C744-7DB4-4318-A2C6-AD12EE50955F}"/>
    <cellStyle name="Separador de milhares 4 2 5 5 2" xfId="5435" xr:uid="{73DA1917-68F0-48D2-9969-B2E015810108}"/>
    <cellStyle name="Separador de milhares 4 2 5 5 2 2" xfId="10170" xr:uid="{AD7C7C4E-50C9-4D5F-9CA9-B60F4E0E17A3}"/>
    <cellStyle name="Separador de milhares 4 2 5 5 2 3" xfId="27466" xr:uid="{B909020D-741B-4FC9-B7CA-58B007379B83}"/>
    <cellStyle name="Separador de milhares 4 2 5 5 2 4" xfId="38145" xr:uid="{64D27917-0515-4226-A116-92CFA916247D}"/>
    <cellStyle name="Separador de milhares 4 2 5 5 3" xfId="11501" xr:uid="{2527F002-CFA1-4E6B-9EF7-6DED65960D72}"/>
    <cellStyle name="Separador de milhares 4 2 5 5 3 2" xfId="28139" xr:uid="{EB09F160-63B3-4F77-828C-346DD38420C5}"/>
    <cellStyle name="Separador de milhares 4 2 5 5 3 3" xfId="38749" xr:uid="{E37E2883-FE1F-438B-8001-502E3EC191F4}"/>
    <cellStyle name="Separador de milhares 4 2 5 5 4" xfId="13829" xr:uid="{149DC591-89E7-48BC-85D1-893E260A04B6}"/>
    <cellStyle name="Separador de milhares 4 2 5 5 4 2" xfId="30485" xr:uid="{251450E1-D2CF-45F8-8C29-9A38EE1EBF77}"/>
    <cellStyle name="Separador de milhares 4 2 5 5 4 3" xfId="39600" xr:uid="{1DF7E76C-DF75-4B6F-99CF-3BE1D05F5F2A}"/>
    <cellStyle name="Separador de milhares 4 2 5 5 5" xfId="8376" xr:uid="{10DF8A9E-38F1-44C8-9C78-BEE51B7A9E13}"/>
    <cellStyle name="Separador de milhares 4 2 5 5 6" xfId="16525" xr:uid="{0009DDC2-7936-43EF-A820-59525AF8B101}"/>
    <cellStyle name="Separador de milhares 4 2 5 5 7" xfId="18800" xr:uid="{00DF697D-E3B0-464D-92BF-9C153B729F48}"/>
    <cellStyle name="Separador de milhares 4 2 5 5 8" xfId="21075" xr:uid="{9D32249D-65A7-45CB-94AB-E6594491E230}"/>
    <cellStyle name="Separador de milhares 4 2 5 5 9" xfId="26803" xr:uid="{933DD9F9-C4F3-447F-88CD-4D271BC8E9BA}"/>
    <cellStyle name="Separador de milhares 4 2 5 6" xfId="3159" xr:uid="{853C5F0F-0A90-4F90-A3FC-C161F271E2CC}"/>
    <cellStyle name="Separador de milhares 4 2 5 6 2" xfId="12038" xr:uid="{2C064954-2A06-4E86-BDC4-983CEEA23BEE}"/>
    <cellStyle name="Separador de milhares 4 2 5 6 3" xfId="14276" xr:uid="{161032BD-84E6-4589-B559-A82E7D2F0139}"/>
    <cellStyle name="Separador de milhares 4 2 5 6 4" xfId="6777" xr:uid="{DC29E938-A381-4E2A-97C8-18E7BC4D482F}"/>
    <cellStyle name="Separador de milhares 4 2 5 6 5" xfId="27141" xr:uid="{48F811A9-C4C2-40E8-9439-742FD1568974}"/>
    <cellStyle name="Separador de milhares 4 2 5 6 6" xfId="37848" xr:uid="{6790B863-1DAD-4AC3-B7D7-EFD2CA49C6AC}"/>
    <cellStyle name="Separador de milhares 4 2 5 7" xfId="3730" xr:uid="{83908B1D-C7D6-483A-A975-8B8B3D8BEB3E}"/>
    <cellStyle name="Separador de milhares 4 2 5 7 2" xfId="8853" xr:uid="{5515A9B7-51DA-4C39-8AE4-C9D9537E7108}"/>
    <cellStyle name="Separador de milhares 4 2 5 7 3" xfId="27776" xr:uid="{14912C12-EB0E-4F26-A7F1-10A000E3D65D}"/>
    <cellStyle name="Separador de milhares 4 2 5 7 4" xfId="38421" xr:uid="{112771AA-2446-4E3E-B887-85808493E2E2}"/>
    <cellStyle name="Separador de milhares 4 2 5 8" xfId="6011" xr:uid="{AF7FF41A-BED5-4F2A-96D1-FA447F540939}"/>
    <cellStyle name="Separador de milhares 4 2 5 8 2" xfId="28806" xr:uid="{AE6913EA-2BAE-41A9-A19A-CB180DE66DEE}"/>
    <cellStyle name="Separador de milhares 4 2 5 8 3" xfId="39215" xr:uid="{3D8DF221-4184-4C04-94F9-1A134601E8B3}"/>
    <cellStyle name="Separador de milhares 4 2 5 9" xfId="12514" xr:uid="{1C5B26FC-B091-4B1F-BEF0-6AFA7634BFB5}"/>
    <cellStyle name="Separador de milhares 4 2 6" xfId="507" xr:uid="{B7769E3A-0500-45DB-A59B-C5ACA72A877C}"/>
    <cellStyle name="Separador de milhares 4 2 6 10" xfId="19449" xr:uid="{2C4ECBB9-D3C2-4C84-89C0-D713E58D2A60}"/>
    <cellStyle name="Separador de milhares 4 2 6 11" xfId="21720" xr:uid="{FF70D424-77CF-46CD-AD0E-6F4B86DCC6A5}"/>
    <cellStyle name="Separador de milhares 4 2 6 12" xfId="26407" xr:uid="{0F24B2BE-6DA6-4831-B498-1A9BA9B6F530}"/>
    <cellStyle name="Separador de milhares 4 2 6 13" xfId="31120" xr:uid="{5F633265-3A37-4229-96B1-D144CAD1010B}"/>
    <cellStyle name="Separador de milhares 4 2 6 14" xfId="33434" xr:uid="{DA93A11A-2431-4213-ABAC-C5378BF016A9}"/>
    <cellStyle name="Separador de milhares 4 2 6 15" xfId="971" xr:uid="{21DCF25F-0D79-4C4F-83F9-1B49F2297D75}"/>
    <cellStyle name="Separador de milhares 4 2 6 16" xfId="39877" xr:uid="{6C9E9F82-4162-4040-A90F-3AD53B47B4E3}"/>
    <cellStyle name="Separador de milhares 4 2 6 17" xfId="40323" xr:uid="{9101724B-A988-4478-A1D0-6FFBCDE9D8AE}"/>
    <cellStyle name="Separador de milhares 4 2 6 18" xfId="40774" xr:uid="{2DE94CCE-A5F2-4773-9A52-23B2799F78CA}"/>
    <cellStyle name="Separador de milhares 4 2 6 19" xfId="42692" xr:uid="{9BED24B2-7097-40AD-8D12-28F4219031A9}"/>
    <cellStyle name="Separador de milhares 4 2 6 2" xfId="1822" xr:uid="{C3292B01-3F65-42AA-900E-FBA5D8CB2CF3}"/>
    <cellStyle name="Separador de milhares 4 2 6 2 10" xfId="26544" xr:uid="{660B93CA-775C-4D16-8867-E6FA5BF862A1}"/>
    <cellStyle name="Separador de milhares 4 2 6 2 11" xfId="31563" xr:uid="{E55F17A9-F28E-42D0-815B-5647C191E653}"/>
    <cellStyle name="Separador de milhares 4 2 6 2 12" xfId="34788" xr:uid="{0AACF365-6ADB-4D1A-BE5A-91E7B7E84087}"/>
    <cellStyle name="Separador de milhares 4 2 6 2 13" xfId="41434" xr:uid="{A8F86F68-8D69-4DF1-A603-D3C304068F3A}"/>
    <cellStyle name="Separador de milhares 4 2 6 2 14" xfId="43352" xr:uid="{DD63A196-0D54-41B8-BE7D-2B4ED7A8E492}"/>
    <cellStyle name="Separador de milhares 4 2 6 2 2" xfId="4663" xr:uid="{19DF3D8B-8235-40A9-8D5A-C6C14CD8DBE3}"/>
    <cellStyle name="Separador de milhares 4 2 6 2 2 2" xfId="9562" xr:uid="{58559D1B-4E55-43CE-8385-8210945C4D27}"/>
    <cellStyle name="Separador de milhares 4 2 6 2 2 3" xfId="23048" xr:uid="{482A5014-1648-4C18-AD28-279E7CBE1791}"/>
    <cellStyle name="Separador de milhares 4 2 6 2 2 4" xfId="27278" xr:uid="{B22B07CE-CB38-466F-B492-870D30A4F93D}"/>
    <cellStyle name="Separador de milhares 4 2 6 2 2 5" xfId="32444" xr:uid="{00D068FE-D324-41A4-B5DC-20C21E87A786}"/>
    <cellStyle name="Separador de milhares 4 2 6 2 2 6" xfId="37968" xr:uid="{23A86FD8-B205-46E6-AB19-C37765DA5740}"/>
    <cellStyle name="Separador de milhares 4 2 6 2 3" xfId="10893" xr:uid="{358F9CE9-D8A9-4037-A7C9-1CFFEDF103CA}"/>
    <cellStyle name="Separador de milhares 4 2 6 2 3 2" xfId="27913" xr:uid="{FD35FA4A-9729-484B-9FEA-89CB44646E80}"/>
    <cellStyle name="Separador de milhares 4 2 6 2 3 3" xfId="38541" xr:uid="{C3AC3EB6-6662-4240-9E1B-66BF3765A940}"/>
    <cellStyle name="Separador de milhares 4 2 6 2 4" xfId="13221" xr:uid="{5C2B8035-4E3D-4783-A23E-C3D85F196FB2}"/>
    <cellStyle name="Separador de milhares 4 2 6 2 4 2" xfId="29723" xr:uid="{3F5266A7-B702-4079-BD45-A441F7A4DF85}"/>
    <cellStyle name="Separador de milhares 4 2 6 2 4 3" xfId="39497" xr:uid="{45D8A824-BB40-4422-B0C7-3FFD116B4015}"/>
    <cellStyle name="Separador de milhares 4 2 6 2 5" xfId="7604" xr:uid="{C2754EB8-AEA3-4422-915F-8C182E0BE222}"/>
    <cellStyle name="Separador de milhares 4 2 6 2 6" xfId="15753" xr:uid="{556A5253-2849-4F9F-BBBF-07CC84F75486}"/>
    <cellStyle name="Separador de milhares 4 2 6 2 7" xfId="18028" xr:uid="{6ED208EB-6A05-4715-A349-DDFD01741A1B}"/>
    <cellStyle name="Separador de milhares 4 2 6 2 8" xfId="20303" xr:uid="{DEC7877B-FD22-41B3-BDE6-691DCC7EA11F}"/>
    <cellStyle name="Separador de milhares 4 2 6 2 9" xfId="22167" xr:uid="{42DF98CA-7B0A-40BF-AD0D-7A57D4DC0379}"/>
    <cellStyle name="Separador de milhares 4 2 6 3" xfId="2673" xr:uid="{B5365AB8-E8D9-4462-9D2B-1A93A822E8C3}"/>
    <cellStyle name="Separador de milhares 4 2 6 3 10" xfId="26804" xr:uid="{05D320E5-854E-4DF0-909D-88223D11ED7F}"/>
    <cellStyle name="Separador de milhares 4 2 6 3 11" xfId="32001" xr:uid="{7AF2F6C1-4C52-4301-98EF-AD2DA59F6228}"/>
    <cellStyle name="Separador de milhares 4 2 6 3 12" xfId="35639" xr:uid="{B26225BA-D791-4110-8964-B209457F96A5}"/>
    <cellStyle name="Separador de milhares 4 2 6 3 13" xfId="42093" xr:uid="{8216D77E-70DA-4FE0-90D9-85252383048D}"/>
    <cellStyle name="Separador de milhares 4 2 6 3 14" xfId="44011" xr:uid="{F288AEDD-38AF-4532-BDFE-9A11C2B7FABE}"/>
    <cellStyle name="Separador de milhares 4 2 6 3 2" xfId="5514" xr:uid="{0FCBF5EF-53D7-4693-A150-54CA5BAEF51D}"/>
    <cellStyle name="Separador de milhares 4 2 6 3 2 2" xfId="10221" xr:uid="{AC1CF6CE-83AB-44DF-9B24-4642C19185F4}"/>
    <cellStyle name="Separador de milhares 4 2 6 3 2 3" xfId="28140" xr:uid="{4CD05DE4-585D-43BE-869C-008E11F134FC}"/>
    <cellStyle name="Separador de milhares 4 2 6 3 2 4" xfId="38750" xr:uid="{C90EC708-69D2-403C-A3D5-D1D6E31AE00E}"/>
    <cellStyle name="Separador de milhares 4 2 6 3 3" xfId="11552" xr:uid="{4F6DB8EB-6F14-4576-80F5-A2ED3B65E61A}"/>
    <cellStyle name="Separador de milhares 4 2 6 3 3 2" xfId="30560" xr:uid="{0FB57AF2-9A05-4286-933D-E3019B1680DE}"/>
    <cellStyle name="Separador de milhares 4 2 6 3 3 3" xfId="39605" xr:uid="{C776D06C-5B7F-4B55-AE78-0870634F066A}"/>
    <cellStyle name="Separador de milhares 4 2 6 3 4" xfId="13880" xr:uid="{7C28BEC0-8920-46B5-AAF3-26BA378F8E1B}"/>
    <cellStyle name="Separador de milhares 4 2 6 3 5" xfId="8455" xr:uid="{9C925743-1EBF-439A-8D8C-3BAA06F33323}"/>
    <cellStyle name="Separador de milhares 4 2 6 3 6" xfId="16604" xr:uid="{66B55845-F2E6-4853-BD0C-0478AFAA158C}"/>
    <cellStyle name="Separador de milhares 4 2 6 3 7" xfId="18879" xr:uid="{246853E7-CD89-48E7-BCD0-D33C85840039}"/>
    <cellStyle name="Separador de milhares 4 2 6 3 8" xfId="21154" xr:uid="{64D3752D-1DBB-4648-9CE7-54DCC562F550}"/>
    <cellStyle name="Separador de milhares 4 2 6 3 9" xfId="22605" xr:uid="{BE3C5BF3-3F47-4714-8752-A5E2B26A6CDC}"/>
    <cellStyle name="Separador de milhares 4 2 6 4" xfId="3238" xr:uid="{B4BD764D-D54C-4D09-A141-BE2BAA163FB4}"/>
    <cellStyle name="Separador de milhares 4 2 6 4 2" xfId="12117" xr:uid="{DEB8A7FD-C70A-4C07-B542-87C63CD007B5}"/>
    <cellStyle name="Separador de milhares 4 2 6 4 2 2" xfId="27467" xr:uid="{2493CAA4-1AE8-42E4-BC18-D840DF1A116F}"/>
    <cellStyle name="Separador de milhares 4 2 6 4 2 3" xfId="38146" xr:uid="{69AF57E3-690F-4B7D-852B-2A02AA5A4576}"/>
    <cellStyle name="Separador de milhares 4 2 6 4 3" xfId="14327" xr:uid="{CD6AE6AF-E14A-4CA7-8923-D3177FAB7B39}"/>
    <cellStyle name="Separador de milhares 4 2 6 4 3 2" xfId="28141" xr:uid="{F6118CEC-20B6-4F32-B250-671A1BADBEDC}"/>
    <cellStyle name="Separador de milhares 4 2 6 4 3 3" xfId="38751" xr:uid="{1EF83731-A196-42AE-8D2D-50D458D26EDF}"/>
    <cellStyle name="Separador de milhares 4 2 6 4 4" xfId="6826" xr:uid="{051196F9-808B-4C37-87AE-9C4CC7B9575D}"/>
    <cellStyle name="Separador de milhares 4 2 6 4 5" xfId="26805" xr:uid="{05E5A1F4-275D-4FEB-9C8C-487DFCDBD458}"/>
    <cellStyle name="Separador de milhares 4 2 6 4 6" xfId="37554" xr:uid="{3DA35B64-49FB-4E47-BDE9-20EC59B48832}"/>
    <cellStyle name="Separador de milhares 4 2 6 5" xfId="3809" xr:uid="{19395A4F-8104-4442-9A60-770DD92C0078}"/>
    <cellStyle name="Separador de milhares 4 2 6 5 2" xfId="8902" xr:uid="{FFA47F3C-2F0B-4180-AF1C-71ECF0C65193}"/>
    <cellStyle name="Separador de milhares 4 2 6 5 2 2" xfId="27468" xr:uid="{97FE19E3-E9D9-45A4-A430-A4D582180900}"/>
    <cellStyle name="Separador de milhares 4 2 6 5 2 3" xfId="38147" xr:uid="{238283F8-980B-4014-BC00-BD027B187282}"/>
    <cellStyle name="Separador de milhares 4 2 6 5 3" xfId="28142" xr:uid="{5D51B34A-ACF6-4D55-882F-E3BA77A614A2}"/>
    <cellStyle name="Separador de milhares 4 2 6 5 3 2" xfId="38752" xr:uid="{0A8E80E2-26E0-4D4A-A078-23F71CE204E6}"/>
    <cellStyle name="Separador de milhares 4 2 6 5 4" xfId="26806" xr:uid="{DBB94F31-7576-436E-86C5-DCA2D7A314E1}"/>
    <cellStyle name="Separador de milhares 4 2 6 5 5" xfId="37555" xr:uid="{BC46BD8D-43FA-44D8-884C-8FE504B0A964}"/>
    <cellStyle name="Separador de milhares 4 2 6 6" xfId="6090" xr:uid="{C15543D5-188A-4CB0-B8C4-4A9F99AE139A}"/>
    <cellStyle name="Separador de milhares 4 2 6 6 2" xfId="27142" xr:uid="{56C42881-E443-48A7-99C1-9957915F8AF4}"/>
    <cellStyle name="Separador de milhares 4 2 6 6 3" xfId="37849" xr:uid="{5A4C3D3F-9E09-4231-BB4B-9BF88079BBBC}"/>
    <cellStyle name="Separador de milhares 4 2 6 7" xfId="12563" xr:uid="{A0B31A7C-6E52-4A46-82A1-310FA96D00AC}"/>
    <cellStyle name="Separador de milhares 4 2 6 7 2" xfId="27777" xr:uid="{6327E4E3-E7B2-40B0-982D-0BE1F379A028}"/>
    <cellStyle name="Separador de milhares 4 2 6 7 3" xfId="38422" xr:uid="{D3CAC337-DF60-44F3-8A3F-579998B6B0E4}"/>
    <cellStyle name="Separador de milhares 4 2 6 8" xfId="14899" xr:uid="{8546DE7B-DAAD-4DB5-951D-D1A7DD84877C}"/>
    <cellStyle name="Separador de milhares 4 2 6 8 2" xfId="28883" xr:uid="{43321783-67A5-45DC-9101-B9115AFEED55}"/>
    <cellStyle name="Separador de milhares 4 2 6 8 3" xfId="39254" xr:uid="{C86D9BA7-17C8-4927-9A01-106C47C78EDD}"/>
    <cellStyle name="Separador de milhares 4 2 6 9" xfId="17174" xr:uid="{0050F574-2181-48B4-B2A9-9A521E95B533}"/>
    <cellStyle name="Separador de milhares 4 2 7" xfId="1225" xr:uid="{CD28F7C4-E9C6-4E38-9590-9CD1B5360528}"/>
    <cellStyle name="Separador de milhares 4 2 7 10" xfId="19704" xr:uid="{B05AB4D3-A253-4414-AF8D-A4CA52803027}"/>
    <cellStyle name="Separador de milhares 4 2 7 11" xfId="21948" xr:uid="{761D50FA-F9B7-491D-9775-D85B1E0D5734}"/>
    <cellStyle name="Separador de milhares 4 2 7 12" xfId="26397" xr:uid="{68D27E63-CA38-46E9-B995-7CE86E18DAB1}"/>
    <cellStyle name="Separador de milhares 4 2 7 13" xfId="31344" xr:uid="{6DF082DA-CACE-4E79-A7C7-8277FC87704E}"/>
    <cellStyle name="Separador de milhares 4 2 7 14" xfId="34190" xr:uid="{99E21EEC-0542-492D-9302-4061E4D69EB6}"/>
    <cellStyle name="Separador de milhares 4 2 7 15" xfId="40991" xr:uid="{21576BDB-FB0B-4084-B7B8-390882A772D4}"/>
    <cellStyle name="Separador de milhares 4 2 7 16" xfId="42909" xr:uid="{1076B64F-23A6-4C38-8DD6-5CD3F52FC5F3}"/>
    <cellStyle name="Separador de milhares 4 2 7 2" xfId="2077" xr:uid="{BF4E9E0B-F1C6-45B6-8AE6-723FB72774E8}"/>
    <cellStyle name="Separador de milhares 4 2 7 2 10" xfId="26564" xr:uid="{5D4C001F-AD9B-467A-99BC-4D360893F28E}"/>
    <cellStyle name="Separador de milhares 4 2 7 2 11" xfId="32225" xr:uid="{5C8D2E6D-1CD1-40F2-B629-446CA08E63EB}"/>
    <cellStyle name="Separador de milhares 4 2 7 2 12" xfId="35043" xr:uid="{C33FA416-E768-4CDB-A5E7-1D4CC5F5CBDD}"/>
    <cellStyle name="Separador de milhares 4 2 7 2 13" xfId="41651" xr:uid="{D1A75AE6-72AF-47F2-90F9-A5596EAA851D}"/>
    <cellStyle name="Separador de milhares 4 2 7 2 14" xfId="43569" xr:uid="{8592E95E-B60E-44D3-9B4C-6D99C9D11B37}"/>
    <cellStyle name="Separador de milhares 4 2 7 2 2" xfId="4918" xr:uid="{262BA342-2EF5-4A73-B85C-87ABFC273920}"/>
    <cellStyle name="Separador de milhares 4 2 7 2 2 2" xfId="9779" xr:uid="{68811E6D-97AB-4447-9D84-F35C0633B530}"/>
    <cellStyle name="Separador de milhares 4 2 7 2 2 3" xfId="27296" xr:uid="{60243891-8DBB-4033-AF24-DCC3F8D0F73D}"/>
    <cellStyle name="Separador de milhares 4 2 7 2 2 4" xfId="37984" xr:uid="{37736801-F3DE-4C83-ADC3-3CF835C1E785}"/>
    <cellStyle name="Separador de milhares 4 2 7 2 3" xfId="11110" xr:uid="{D31B9599-C54B-41A7-B983-768272C62159}"/>
    <cellStyle name="Separador de milhares 4 2 7 2 3 2" xfId="27931" xr:uid="{6365A4F9-131F-4AF7-ABF3-A9123D0EEBB8}"/>
    <cellStyle name="Separador de milhares 4 2 7 2 3 3" xfId="38557" xr:uid="{8D3881E9-7B3D-47C2-A01E-01307B66684C}"/>
    <cellStyle name="Separador de milhares 4 2 7 2 4" xfId="13438" xr:uid="{60BF3E10-1104-4D5E-ABC7-68254D761315}"/>
    <cellStyle name="Separador de milhares 4 2 7 2 4 2" xfId="29978" xr:uid="{01B67293-2AF3-4CD6-B3BA-D50F392E8FB0}"/>
    <cellStyle name="Separador de milhares 4 2 7 2 4 3" xfId="39532" xr:uid="{B526F8C1-4658-4CC6-87D2-4A15524EC952}"/>
    <cellStyle name="Separador de milhares 4 2 7 2 5" xfId="7859" xr:uid="{4A622259-0DA9-40BC-AF79-46D60EB4DE97}"/>
    <cellStyle name="Separador de milhares 4 2 7 2 6" xfId="16008" xr:uid="{4BD43F34-ED07-4EE5-82ED-2159C1AFF1B9}"/>
    <cellStyle name="Separador de milhares 4 2 7 2 7" xfId="18283" xr:uid="{79D0EBD6-FBA0-4210-9976-4DBFAC62905F}"/>
    <cellStyle name="Separador de milhares 4 2 7 2 8" xfId="20558" xr:uid="{532ECDCF-C7BB-42B8-9A63-C6298B46CBA8}"/>
    <cellStyle name="Separador de milhares 4 2 7 2 9" xfId="22829" xr:uid="{443C0547-7668-4A92-BEF3-7C5880DF2DA1}"/>
    <cellStyle name="Separador de milhares 4 2 7 3" xfId="4064" xr:uid="{04E3E2FD-5202-4903-85C5-64058B038CB4}"/>
    <cellStyle name="Separador de milhares 4 2 7 3 2" xfId="7043" xr:uid="{6C226FE2-3EF1-49EB-A96E-167ED379252E}"/>
    <cellStyle name="Separador de milhares 4 2 7 3 2 2" xfId="28143" xr:uid="{D2917C63-F486-48BC-8CF2-411C3CD30F6F}"/>
    <cellStyle name="Separador de milhares 4 2 7 3 2 3" xfId="38753" xr:uid="{9D96C14C-50D1-4057-860C-77A36DF2A738}"/>
    <cellStyle name="Separador de milhares 4 2 7 3 3" xfId="26807" xr:uid="{91FB4558-D921-421B-9D15-2559AB252C04}"/>
    <cellStyle name="Separador de milhares 4 2 7 3 4" xfId="37556" xr:uid="{A7F532E3-39DB-4A9A-9DFC-88BB011C26B1}"/>
    <cellStyle name="Separador de milhares 4 2 7 4" xfId="9119" xr:uid="{1456008B-43BD-4F79-AD47-59C4623C795B}"/>
    <cellStyle name="Separador de milhares 4 2 7 4 2" xfId="27469" xr:uid="{B8502446-D756-4CA9-8AA3-938C47BC2F17}"/>
    <cellStyle name="Separador de milhares 4 2 7 4 2 2" xfId="38148" xr:uid="{F64B45C0-B6E5-4A66-8AF5-4B54B59EF3F6}"/>
    <cellStyle name="Separador de milhares 4 2 7 4 3" xfId="28144" xr:uid="{708045E7-C170-48BB-97DB-FF4686F8326C}"/>
    <cellStyle name="Separador de milhares 4 2 7 4 3 2" xfId="38754" xr:uid="{A34B371A-2718-4D6D-A514-E46D65F01503}"/>
    <cellStyle name="Separador de milhares 4 2 7 4 4" xfId="26808" xr:uid="{F08EA174-0D89-443A-AC1E-2B9C2035D17D}"/>
    <cellStyle name="Separador de milhares 4 2 7 4 5" xfId="37557" xr:uid="{DC77CE33-A037-4F18-A594-FD4F52C59025}"/>
    <cellStyle name="Separador de milhares 4 2 7 5" xfId="10450" xr:uid="{BBAABB69-767E-4597-B520-0D91C6E0486E}"/>
    <cellStyle name="Separador de milhares 4 2 7 5 2" xfId="27470" xr:uid="{C3DD36E2-1FEC-4957-91EB-C2DE2C5E5796}"/>
    <cellStyle name="Separador de milhares 4 2 7 5 2 2" xfId="38149" xr:uid="{9E05A646-F520-4790-8361-BB1EA9AD4EE6}"/>
    <cellStyle name="Separador de milhares 4 2 7 5 3" xfId="28145" xr:uid="{0F800594-5B96-46FC-B9B8-BB213D6E64E0}"/>
    <cellStyle name="Separador de milhares 4 2 7 5 3 2" xfId="38755" xr:uid="{FEFDB118-204B-4417-9C92-2221E02AD57F}"/>
    <cellStyle name="Separador de milhares 4 2 7 5 4" xfId="26809" xr:uid="{7E52132B-9302-482F-A070-13679625DB66}"/>
    <cellStyle name="Separador de milhares 4 2 7 5 5" xfId="37558" xr:uid="{12C3D015-9BAF-4E84-9DB7-FA97C8CA4B67}"/>
    <cellStyle name="Separador de milhares 4 2 7 6" xfId="12780" xr:uid="{D2248231-363C-4F17-9291-83E05A0D477D}"/>
    <cellStyle name="Separador de milhares 4 2 7 6 2" xfId="27132" xr:uid="{5A920B9D-23D4-4930-8BCB-5062EF825D97}"/>
    <cellStyle name="Separador de milhares 4 2 7 6 3" xfId="37839" xr:uid="{ED322999-5807-4DE2-AE90-EAD71540B77A}"/>
    <cellStyle name="Separador de milhares 4 2 7 7" xfId="6337" xr:uid="{46A7B868-4032-4CA9-A7BD-5604B80EC937}"/>
    <cellStyle name="Separador de milhares 4 2 7 7 2" xfId="27767" xr:uid="{24A1098C-3774-4F11-94FD-C4E322504144}"/>
    <cellStyle name="Separador de milhares 4 2 7 7 3" xfId="38412" xr:uid="{9A9364C6-0D83-478F-AE78-3B7EABAF75C4}"/>
    <cellStyle name="Separador de milhares 4 2 7 8" xfId="15154" xr:uid="{6DC48B58-C2A4-4B16-9F5E-F7E5FDD7A3AF}"/>
    <cellStyle name="Separador de milhares 4 2 7 8 2" xfId="29138" xr:uid="{5C80F02B-8039-4812-9FE7-2A8334867134}"/>
    <cellStyle name="Separador de milhares 4 2 7 8 3" xfId="39356" xr:uid="{CF4425F8-D786-42D9-BE09-376F0280691E}"/>
    <cellStyle name="Separador de milhares 4 2 7 9" xfId="17429" xr:uid="{95547452-18F9-4A57-A528-A7493E41491D}"/>
    <cellStyle name="Separador de milhares 4 2 8" xfId="1513" xr:uid="{6ADADA6E-B9C1-4655-9B26-D1E554DE4CC9}"/>
    <cellStyle name="Separador de milhares 4 2 8 10" xfId="26481" xr:uid="{3C725D9E-A593-4C1C-B452-6E459DC29EA7}"/>
    <cellStyle name="Separador de milhares 4 2 8 11" xfId="31782" xr:uid="{2F9C50C9-3CDC-4F1F-A1DB-E2552902DC92}"/>
    <cellStyle name="Separador de milhares 4 2 8 12" xfId="34479" xr:uid="{EAE26033-89E5-4E49-AC8C-134A33D549B6}"/>
    <cellStyle name="Separador de milhares 4 2 8 13" xfId="41217" xr:uid="{5F5DAC3B-D9D7-4A7C-8ED1-BD636555DA17}"/>
    <cellStyle name="Separador de milhares 4 2 8 14" xfId="43135" xr:uid="{0F6ED421-40D0-4526-85A2-9AAE386DEB7D}"/>
    <cellStyle name="Separador de milhares 4 2 8 2" xfId="4354" xr:uid="{F19F6039-E800-4659-92A7-FD3941FEB4C9}"/>
    <cellStyle name="Separador de milhares 4 2 8 2 2" xfId="9345" xr:uid="{99CACA19-45A9-4F26-8F63-0E665EA20A39}"/>
    <cellStyle name="Separador de milhares 4 2 8 2 3" xfId="27216" xr:uid="{B458E043-8492-4E18-AE62-EFA0F8EB658F}"/>
    <cellStyle name="Separador de milhares 4 2 8 2 4" xfId="37914" xr:uid="{D2909946-60BF-4B20-BFD3-C607CF97EE5F}"/>
    <cellStyle name="Separador de milhares 4 2 8 3" xfId="10676" xr:uid="{FF89A761-E48E-4E83-BE94-C45DE9252927}"/>
    <cellStyle name="Separador de milhares 4 2 8 3 2" xfId="27851" xr:uid="{E5EE2D44-1725-44DD-9658-BE12D59C69D1}"/>
    <cellStyle name="Separador de milhares 4 2 8 3 3" xfId="38487" xr:uid="{5985AD8D-CF77-4C21-AC27-3E8EE8E26C28}"/>
    <cellStyle name="Separador de milhares 4 2 8 4" xfId="13004" xr:uid="{5D66887C-C627-4428-B76C-4FA1BFD77B23}"/>
    <cellStyle name="Separador de milhares 4 2 8 4 2" xfId="29419" xr:uid="{AFB8F949-7CB2-48D4-808E-D82D99E252FE}"/>
    <cellStyle name="Separador de milhares 4 2 8 4 3" xfId="39462" xr:uid="{AE697398-81EC-442A-96E6-F3ABB3E44C2E}"/>
    <cellStyle name="Separador de milhares 4 2 8 5" xfId="7295" xr:uid="{F360A9D1-3866-49AB-A8F0-D74E0567CB3B}"/>
    <cellStyle name="Separador de milhares 4 2 8 6" xfId="15444" xr:uid="{C9DC6298-02B5-40B3-8676-C951443FE94A}"/>
    <cellStyle name="Separador de milhares 4 2 8 7" xfId="17719" xr:uid="{2746CFF3-8B77-4C86-9F3D-0ECFBBF3B01A}"/>
    <cellStyle name="Separador de milhares 4 2 8 8" xfId="19994" xr:uid="{6E0CA257-4AFE-4E9B-996D-D3728124073B}"/>
    <cellStyle name="Separador de milhares 4 2 8 9" xfId="22386" xr:uid="{94F8E00F-5588-409F-8904-EB85F9426A11}"/>
    <cellStyle name="Separador de milhares 4 2 9" xfId="2364" xr:uid="{25D648CD-20F8-4E8C-870E-4B4EED5F9183}"/>
    <cellStyle name="Separador de milhares 4 2 9 10" xfId="35330" xr:uid="{B6AC3001-EF54-4AF0-BF0A-2FEC06DC12DA}"/>
    <cellStyle name="Separador de milhares 4 2 9 11" xfId="41874" xr:uid="{2367F69F-D5EB-4CCA-8752-07FC0A659689}"/>
    <cellStyle name="Separador de milhares 4 2 9 12" xfId="43792" xr:uid="{DB8F8C6C-9B8D-4859-96B3-AD15A4025102}"/>
    <cellStyle name="Separador de milhares 4 2 9 2" xfId="5205" xr:uid="{3B26A134-91F8-4A8F-806E-F8E38CD07322}"/>
    <cellStyle name="Separador de milhares 4 2 9 2 2" xfId="10002" xr:uid="{15F2914C-316F-4A44-A653-B2DAC27ABC34}"/>
    <cellStyle name="Separador de milhares 4 2 9 2 3" xfId="28146" xr:uid="{6701B642-0D27-4E37-A798-5B552EE4261B}"/>
    <cellStyle name="Separador de milhares 4 2 9 2 4" xfId="38756" xr:uid="{45839B37-9D29-4457-8A69-C7BD6DCF710D}"/>
    <cellStyle name="Separador de milhares 4 2 9 3" xfId="11333" xr:uid="{0B4B656A-1536-4F52-A11C-AB1F0F17843D}"/>
    <cellStyle name="Separador de milhares 4 2 9 3 2" xfId="30256" xr:uid="{16072845-2FB3-4B9F-BC4F-7B06310D170B}"/>
    <cellStyle name="Separador de milhares 4 2 9 3 3" xfId="39578" xr:uid="{BB9B0093-D8AC-4BCF-91BA-5D45ED239732}"/>
    <cellStyle name="Separador de milhares 4 2 9 4" xfId="13661" xr:uid="{0C48B217-76A0-42FD-9300-D3A4DCC9034B}"/>
    <cellStyle name="Separador de milhares 4 2 9 5" xfId="8146" xr:uid="{DDCD7DE1-8E30-44E4-9767-2C02D217C5F1}"/>
    <cellStyle name="Separador de milhares 4 2 9 6" xfId="16295" xr:uid="{079FDF6C-7D18-4972-AEE3-AA52661DBFE8}"/>
    <cellStyle name="Separador de milhares 4 2 9 7" xfId="18570" xr:uid="{E9A54497-61A0-4A04-999A-10ED748E8987}"/>
    <cellStyle name="Separador de milhares 4 2 9 8" xfId="20845" xr:uid="{3F7F81DA-0A46-4CA6-BC0C-370FD73D3394}"/>
    <cellStyle name="Separador de milhares 4 2 9 9" xfId="26810" xr:uid="{5DA3C07A-9411-486E-B7BF-FBE02D344CA3}"/>
    <cellStyle name="Separador de milhares 4 20" xfId="33037" xr:uid="{B80B7470-7498-4D4E-A0F2-EDBE7EB289C9}"/>
    <cellStyle name="Separador de milhares 4 21" xfId="737" xr:uid="{B85DF4A0-1AF4-4CD0-81C3-EE2ED2ECBFE0}"/>
    <cellStyle name="Separador de milhares 4 22" xfId="39643" xr:uid="{2A99F824-846B-40C1-AB88-4C154DA062B0}"/>
    <cellStyle name="Separador de milhares 4 23" xfId="40089" xr:uid="{E3B49F1B-6CD6-46C9-A9D6-ABD1F19BCCFE}"/>
    <cellStyle name="Separador de milhares 4 24" xfId="40542" xr:uid="{BA7F361D-8BDC-4BEC-AC73-E57EBA6C6A6B}"/>
    <cellStyle name="Separador de milhares 4 25" xfId="42304" xr:uid="{6846A0B5-20D1-4289-AB28-2E58E6A8A49B}"/>
    <cellStyle name="Separador de milhares 4 26" xfId="42453" xr:uid="{21313029-E734-4FD1-AB67-0079822613B4}"/>
    <cellStyle name="Separador de milhares 4 3" xfId="135" xr:uid="{63C1C679-3761-4766-B623-46213CEBBFA5}"/>
    <cellStyle name="Separador de milhares 4 3 10" xfId="5804" xr:uid="{596F367D-5FBA-4771-8D27-D987D7F6808A}"/>
    <cellStyle name="Separador de milhares 4 3 10 2" xfId="27471" xr:uid="{F5D2DE2E-C689-426A-9CE6-60B36094D215}"/>
    <cellStyle name="Separador de milhares 4 3 10 2 2" xfId="38150" xr:uid="{9FA1A3E1-AFDC-4ADD-8744-23E3848F8EBE}"/>
    <cellStyle name="Separador de milhares 4 3 10 3" xfId="28147" xr:uid="{9BA6F19F-3D90-4AE3-B3A7-C777AE6EDFEA}"/>
    <cellStyle name="Separador de milhares 4 3 10 3 2" xfId="38757" xr:uid="{74E0EBD3-EB6F-461B-B25A-640892E0C03A}"/>
    <cellStyle name="Separador de milhares 4 3 10 4" xfId="26811" xr:uid="{23CDADC2-75D8-4746-9070-D4F449E160C5}"/>
    <cellStyle name="Separador de milhares 4 3 10 5" xfId="37559" xr:uid="{C40FD6A3-A26B-4B27-8F69-250685183919}"/>
    <cellStyle name="Separador de milhares 4 3 11" xfId="12372" xr:uid="{CA6ADC7B-E5D1-4B2C-A177-D80547E9FDC4}"/>
    <cellStyle name="Separador de milhares 4 3 11 2" xfId="27472" xr:uid="{4D6588FE-EF4E-4A12-80D6-728CBA65AC2A}"/>
    <cellStyle name="Separador de milhares 4 3 11 2 2" xfId="38151" xr:uid="{8C9E64CC-DD61-4345-98CB-1497262B8E1D}"/>
    <cellStyle name="Separador de milhares 4 3 11 3" xfId="28148" xr:uid="{D8041393-E99E-4451-9B00-6FB085ED6022}"/>
    <cellStyle name="Separador de milhares 4 3 11 3 2" xfId="38758" xr:uid="{F0CAF4EB-B998-49FB-8CD6-2AAC999BDD42}"/>
    <cellStyle name="Separador de milhares 4 3 11 4" xfId="26812" xr:uid="{B5D026E0-DFB4-456F-83A6-C6E56C8D9E06}"/>
    <cellStyle name="Separador de milhares 4 3 11 5" xfId="37560" xr:uid="{9B1FE4EE-4113-4FDD-922C-A5DD205B8A10}"/>
    <cellStyle name="Separador de milhares 4 3 12" xfId="14622" xr:uid="{AA74AD8F-186C-41D8-BF4B-6FC5E42CED54}"/>
    <cellStyle name="Separador de milhares 4 3 12 2" xfId="27738" xr:uid="{3D0D6767-F22F-4B06-BFF1-6ECB0B2942E1}"/>
    <cellStyle name="Separador de milhares 4 3 12 3" xfId="38383" xr:uid="{334D6A81-5EAE-4F0A-B1C7-9E209F2FD9F0}"/>
    <cellStyle name="Separador de milhares 4 3 13" xfId="16897" xr:uid="{B81FD184-8714-40B5-9134-EB458B32FCEF}"/>
    <cellStyle name="Separador de milhares 4 3 13 2" xfId="28529" xr:uid="{201C8392-ADF2-48F3-BFF6-B8ECD1577537}"/>
    <cellStyle name="Separador de milhares 4 3 13 3" xfId="39078" xr:uid="{871C293A-C40D-437F-905A-0476EAB9E04E}"/>
    <cellStyle name="Separador de milhares 4 3 14" xfId="19172" xr:uid="{101153E8-4A97-4590-9450-9CDDFCEAF08A}"/>
    <cellStyle name="Separador de milhares 4 3 15" xfId="21442" xr:uid="{373C3F3D-F849-4EF5-8FB0-DE35A581E707}"/>
    <cellStyle name="Separador de milhares 4 3 16" xfId="26364" xr:uid="{3A3C7715-BA30-475A-9B5D-FF7E24D5F904}"/>
    <cellStyle name="Separador de milhares 4 3 17" xfId="30843" xr:uid="{78E6C0FB-508D-48C1-8A2F-DF37CE9BC852}"/>
    <cellStyle name="Separador de milhares 4 3 18" xfId="33103" xr:uid="{AA784E6F-E0A8-4E18-A338-704BBCBF657B}"/>
    <cellStyle name="Separador de milhares 4 3 19" xfId="778" xr:uid="{4F3380D1-564E-4FE9-8510-29F618AC5598}"/>
    <cellStyle name="Separador de milhares 4 3 2" xfId="240" xr:uid="{923350F8-E209-445C-BB47-26EAB8DAB5C0}"/>
    <cellStyle name="Separador de milhares 4 3 2 10" xfId="14727" xr:uid="{8640625B-F842-4B6C-BB7C-728441BFB0FD}"/>
    <cellStyle name="Separador de milhares 4 3 2 10 2" xfId="27779" xr:uid="{86604061-2B41-425C-B34E-1DAED06200D9}"/>
    <cellStyle name="Separador de milhares 4 3 2 10 3" xfId="38424" xr:uid="{10EDB199-BDBB-40D2-B353-8286EE2C8F59}"/>
    <cellStyle name="Separador de milhares 4 3 2 11" xfId="17002" xr:uid="{9F668963-5202-4E8A-AC54-31E081BACB86}"/>
    <cellStyle name="Separador de milhares 4 3 2 11 2" xfId="28634" xr:uid="{D35E8BA6-A334-4E22-8506-3F4FFDFA34EF}"/>
    <cellStyle name="Separador de milhares 4 3 2 11 3" xfId="39153" xr:uid="{D0706222-F98C-4AB3-8595-9E021CEBEBE6}"/>
    <cellStyle name="Separador de milhares 4 3 2 12" xfId="19277" xr:uid="{F3BE9783-AA73-4366-98B6-98AF07946A4C}"/>
    <cellStyle name="Separador de milhares 4 3 2 13" xfId="21547" xr:uid="{FC8E6E9A-38FE-4EBF-8A83-74A11B0FA7DF}"/>
    <cellStyle name="Separador de milhares 4 3 2 14" xfId="26409" xr:uid="{367DA38A-D00C-448A-8C01-7E74F2234E42}"/>
    <cellStyle name="Separador de milhares 4 3 2 15" xfId="30948" xr:uid="{4340BD06-D083-4BD9-977D-47C52C76F526}"/>
    <cellStyle name="Separador de milhares 4 3 2 16" xfId="33208" xr:uid="{D6EDEC31-53AA-4474-A8C2-CE772F730622}"/>
    <cellStyle name="Separador de milhares 4 3 2 17" xfId="863" xr:uid="{87F4E3FC-33D3-4789-B7B6-EB3F83713293}"/>
    <cellStyle name="Separador de milhares 4 3 2 18" xfId="39769" xr:uid="{0F1C2AB9-891B-4319-AB91-7E576EE9B167}"/>
    <cellStyle name="Separador de milhares 4 3 2 19" xfId="40215" xr:uid="{075F2801-447C-4F24-9D6B-8D6B01E4923E}"/>
    <cellStyle name="Separador de milhares 4 3 2 2" xfId="618" xr:uid="{6E8E84E0-98EE-4C91-8AD0-ABEC73414C85}"/>
    <cellStyle name="Separador de milhares 4 3 2 2 10" xfId="19585" xr:uid="{03D6C9D1-5B13-4A49-A3B0-FB6CB146816C}"/>
    <cellStyle name="Separador de milhares 4 3 2 2 11" xfId="21831" xr:uid="{A0B4BA66-9286-4730-B998-11AE0F769F28}"/>
    <cellStyle name="Separador de milhares 4 3 2 2 12" xfId="26410" xr:uid="{6BC90A53-B7E6-4E25-BFE5-2ADACF5439BB}"/>
    <cellStyle name="Separador de milhares 4 3 2 2 13" xfId="31231" xr:uid="{5B44A184-239B-460E-8208-7751326C996E}"/>
    <cellStyle name="Separador de milhares 4 3 2 2 14" xfId="33545" xr:uid="{15880C64-A5EE-4C0B-8314-59534E9E530D}"/>
    <cellStyle name="Separador de milhares 4 3 2 2 15" xfId="1106" xr:uid="{F10AFBBE-22B1-4BC9-A5F4-853952AFFFB1}"/>
    <cellStyle name="Separador de milhares 4 3 2 2 16" xfId="39988" xr:uid="{021F21F6-F5D1-4A8E-82E0-323309E7C1A7}"/>
    <cellStyle name="Separador de milhares 4 3 2 2 17" xfId="40434" xr:uid="{82828386-AE88-41CB-A231-6DA33D402D3E}"/>
    <cellStyle name="Separador de milhares 4 3 2 2 18" xfId="40885" xr:uid="{482E911F-7E04-4118-B854-CFACF36D0CDC}"/>
    <cellStyle name="Separador de milhares 4 3 2 2 19" xfId="42803" xr:uid="{DF8FF9D0-1B60-4368-8F0A-5313B71E29E7}"/>
    <cellStyle name="Separador de milhares 4 3 2 2 2" xfId="1958" xr:uid="{423CA967-0E5E-4B94-9CFF-51B1EBEC75F9}"/>
    <cellStyle name="Separador de milhares 4 3 2 2 2 10" xfId="26411" xr:uid="{104A8610-17AD-4414-B261-083A580D4ADD}"/>
    <cellStyle name="Separador de milhares 4 3 2 2 2 11" xfId="31674" xr:uid="{D8629216-80B5-467D-BF12-DD540ED50532}"/>
    <cellStyle name="Separador de milhares 4 3 2 2 2 12" xfId="34924" xr:uid="{053B11D9-FB2F-40B7-9E15-79CC32F19D3D}"/>
    <cellStyle name="Separador de milhares 4 3 2 2 2 13" xfId="41545" xr:uid="{F1F8F1C5-EE30-4F19-A33B-900ED4651C03}"/>
    <cellStyle name="Separador de milhares 4 3 2 2 2 14" xfId="43463" xr:uid="{7EE81659-9FB5-400B-A661-AD84AA633018}"/>
    <cellStyle name="Separador de milhares 4 3 2 2 2 2" xfId="4799" xr:uid="{F4F6003C-3C67-44F2-8CE0-D0BF2A02E200}"/>
    <cellStyle name="Separador de milhares 4 3 2 2 2 2 2" xfId="9673" xr:uid="{25B1555A-393B-4B71-A82C-A36433088329}"/>
    <cellStyle name="Separador de milhares 4 3 2 2 2 2 2 2" xfId="27473" xr:uid="{8DC5482B-2DFD-44FE-AB89-CBE90F50C404}"/>
    <cellStyle name="Separador de milhares 4 3 2 2 2 2 2 2 2" xfId="38152" xr:uid="{A9B63FA2-C24A-4560-A6CF-9624DBEA46ED}"/>
    <cellStyle name="Separador de milhares 4 3 2 2 2 2 2 3" xfId="28149" xr:uid="{5A8CB8C1-F8A2-4319-9B95-39E0F0D35FB8}"/>
    <cellStyle name="Separador de milhares 4 3 2 2 2 2 2 3 2" xfId="38759" xr:uid="{FB90E962-571A-4D2B-A9D5-32AC4FD1D4CB}"/>
    <cellStyle name="Separador de milhares 4 3 2 2 2 2 2 4" xfId="26813" xr:uid="{1B0ACFBF-6172-477F-AD6A-C7C40ADE98E2}"/>
    <cellStyle name="Separador de milhares 4 3 2 2 2 2 2 5" xfId="37561" xr:uid="{8C0BC97C-1E0A-4A12-9F85-11BC89708DC6}"/>
    <cellStyle name="Separador de milhares 4 3 2 2 2 2 3" xfId="23159" xr:uid="{84FF0CB6-5CC0-479D-B7AF-0C250ACB1F31}"/>
    <cellStyle name="Separador de milhares 4 3 2 2 2 2 3 2" xfId="27474" xr:uid="{A8E800B6-48F1-42E8-B17B-94DAFEF9BEDA}"/>
    <cellStyle name="Separador de milhares 4 3 2 2 2 2 3 2 2" xfId="38153" xr:uid="{1CA3FC75-3FE1-4C29-989B-1844280E732D}"/>
    <cellStyle name="Separador de milhares 4 3 2 2 2 2 3 3" xfId="28150" xr:uid="{3212B91D-127B-4D17-A528-788D80DBE73D}"/>
    <cellStyle name="Separador de milhares 4 3 2 2 2 2 3 3 2" xfId="38760" xr:uid="{AD5A3EA4-4A08-4960-AAA7-5547BEA52DC7}"/>
    <cellStyle name="Separador de milhares 4 3 2 2 2 2 3 4" xfId="26814" xr:uid="{81257306-B484-4CD9-930C-64ED20C9BC2E}"/>
    <cellStyle name="Separador de milhares 4 3 2 2 2 2 3 5" xfId="37562" xr:uid="{A2E17403-D287-483E-80C3-79E84846C271}"/>
    <cellStyle name="Separador de milhares 4 3 2 2 2 2 4" xfId="26815" xr:uid="{464BC9A1-23FC-45EF-9265-90C046FEF35E}"/>
    <cellStyle name="Separador de milhares 4 3 2 2 2 2 4 2" xfId="27475" xr:uid="{502C89E6-A78D-4BF2-B821-F1E298EAD056}"/>
    <cellStyle name="Separador de milhares 4 3 2 2 2 2 4 2 2" xfId="38154" xr:uid="{65B0EF30-9C1B-4EBA-9C77-723B5F6B51D2}"/>
    <cellStyle name="Separador de milhares 4 3 2 2 2 2 4 3" xfId="28151" xr:uid="{BE5F7E0B-03CC-4657-B5B4-F2B1E7C77CD9}"/>
    <cellStyle name="Separador de milhares 4 3 2 2 2 2 4 3 2" xfId="38761" xr:uid="{ED08137F-45A4-49AC-9C41-6796F3AB49E8}"/>
    <cellStyle name="Separador de milhares 4 3 2 2 2 2 4 4" xfId="37563" xr:uid="{AF122F6B-F97A-4F87-837D-D7FBCFE116BA}"/>
    <cellStyle name="Separador de milhares 4 3 2 2 2 2 5" xfId="27249" xr:uid="{6D10A0F5-DEFA-4D61-A28A-C4C12DEFF077}"/>
    <cellStyle name="Separador de milhares 4 3 2 2 2 2 5 2" xfId="37943" xr:uid="{12D88197-05AF-4D40-ABD2-E712257CD318}"/>
    <cellStyle name="Separador de milhares 4 3 2 2 2 2 6" xfId="27884" xr:uid="{0C5B3B1F-9B0A-471F-B7B8-5236A1BECDB5}"/>
    <cellStyle name="Separador de milhares 4 3 2 2 2 2 6 2" xfId="38516" xr:uid="{FE051721-025C-4E5D-A4E9-1965ED7E3FCE}"/>
    <cellStyle name="Separador de milhares 4 3 2 2 2 2 7" xfId="26515" xr:uid="{C72C6943-03C7-4DC7-8968-F966AD714D25}"/>
    <cellStyle name="Separador de milhares 4 3 2 2 2 2 8" xfId="32555" xr:uid="{15004D29-C0CB-40DD-9A0A-0CF14C7D4958}"/>
    <cellStyle name="Separador de milhares 4 3 2 2 2 2 9" xfId="37329" xr:uid="{CF91234E-E3B2-4CD1-9F8D-DA7EB5CB0661}"/>
    <cellStyle name="Separador de milhares 4 3 2 2 2 3" xfId="11004" xr:uid="{F4DD39D6-C816-4B7E-A05E-35BA78C695B6}"/>
    <cellStyle name="Separador de milhares 4 3 2 2 2 3 2" xfId="28152" xr:uid="{95652DAA-2249-42B6-9A9B-C4B9B92D6A31}"/>
    <cellStyle name="Separador de milhares 4 3 2 2 2 3 2 2" xfId="38762" xr:uid="{F071C6E3-3B9E-4C34-BB41-1861E4B42B38}"/>
    <cellStyle name="Separador de milhares 4 3 2 2 2 3 3" xfId="26816" xr:uid="{D0799C1B-AA96-4A0B-9AD4-DEFE39718158}"/>
    <cellStyle name="Separador de milhares 4 3 2 2 2 3 4" xfId="37564" xr:uid="{F8853089-A12B-4BBE-BD53-D6CDA41FA889}"/>
    <cellStyle name="Separador de milhares 4 3 2 2 2 4" xfId="13332" xr:uid="{59A42AC5-D25E-4B2F-909E-51A4AEE3D50B}"/>
    <cellStyle name="Separador de milhares 4 3 2 2 2 4 2" xfId="27476" xr:uid="{128C5D78-7183-400B-BE9B-56E15530DB7E}"/>
    <cellStyle name="Separador de milhares 4 3 2 2 2 4 2 2" xfId="38155" xr:uid="{AA5D847D-AE0C-4427-BD62-596A0631DC5D}"/>
    <cellStyle name="Separador de milhares 4 3 2 2 2 4 3" xfId="28153" xr:uid="{D7F43F40-2897-421B-8BBD-1CAFC22B5B0C}"/>
    <cellStyle name="Separador de milhares 4 3 2 2 2 4 3 2" xfId="38763" xr:uid="{F845B212-328B-44FF-9FE3-7486D9CFD03B}"/>
    <cellStyle name="Separador de milhares 4 3 2 2 2 4 4" xfId="26817" xr:uid="{529C4819-F9D1-4945-B0E2-E479EDDFD37C}"/>
    <cellStyle name="Separador de milhares 4 3 2 2 2 4 5" xfId="37565" xr:uid="{8B8EA8D6-863C-49B2-A171-46956DBC3B84}"/>
    <cellStyle name="Separador de milhares 4 3 2 2 2 5" xfId="7740" xr:uid="{63A6952D-8DA9-42EA-8BAE-EB1CB849E4CD}"/>
    <cellStyle name="Separador de milhares 4 3 2 2 2 5 2" xfId="27477" xr:uid="{5132730A-1327-4A19-B13C-070100725DA0}"/>
    <cellStyle name="Separador de milhares 4 3 2 2 2 5 2 2" xfId="38156" xr:uid="{4FF0858F-4C9D-4478-9EDB-2EF298B928FF}"/>
    <cellStyle name="Separador de milhares 4 3 2 2 2 5 3" xfId="28154" xr:uid="{408164C5-1824-45E8-B2B0-74588DA7512E}"/>
    <cellStyle name="Separador de milhares 4 3 2 2 2 5 3 2" xfId="38764" xr:uid="{3640F007-0C71-459C-BA32-46D4D5D48C41}"/>
    <cellStyle name="Separador de milhares 4 3 2 2 2 5 4" xfId="26818" xr:uid="{9F5FFF1F-EC53-446B-BD0A-E6DA108F935F}"/>
    <cellStyle name="Separador de milhares 4 3 2 2 2 5 5" xfId="37566" xr:uid="{87990441-039A-4028-858D-4AEA018CC05C}"/>
    <cellStyle name="Separador de milhares 4 3 2 2 2 6" xfId="15889" xr:uid="{F5DB6758-4E31-40DE-B58C-4FF3450C8F6F}"/>
    <cellStyle name="Separador de milhares 4 3 2 2 2 6 2" xfId="27146" xr:uid="{2A3DC073-B59A-464F-A2D9-F9A2A5312642}"/>
    <cellStyle name="Separador de milhares 4 3 2 2 2 6 3" xfId="37853" xr:uid="{DD981E01-BA30-494D-A796-75A8A1E6AF91}"/>
    <cellStyle name="Separador de milhares 4 3 2 2 2 7" xfId="18164" xr:uid="{76CD00AB-0797-4FFE-A00D-23E96C52A77C}"/>
    <cellStyle name="Separador de milhares 4 3 2 2 2 7 2" xfId="27781" xr:uid="{A8214736-C84D-4FBE-8DDD-E2DD7EAD4F02}"/>
    <cellStyle name="Separador de milhares 4 3 2 2 2 7 3" xfId="38426" xr:uid="{2BAC17AC-46E8-4EFD-8228-013C9DFF1DEB}"/>
    <cellStyle name="Separador de milhares 4 3 2 2 2 8" xfId="20439" xr:uid="{9ECD28F5-88D6-4167-AB40-23B80D2E0D51}"/>
    <cellStyle name="Separador de milhares 4 3 2 2 2 8 2" xfId="29859" xr:uid="{2B8AE745-FF43-44CC-AD98-2F18CC04BDCF}"/>
    <cellStyle name="Separador de milhares 4 3 2 2 2 8 3" xfId="39522" xr:uid="{AC7E2802-5941-47F2-A8A6-6C4FBD1B5CF3}"/>
    <cellStyle name="Separador de milhares 4 3 2 2 2 9" xfId="22278" xr:uid="{8CFF8F7F-48FD-4A2A-9D9D-936A1B15510C}"/>
    <cellStyle name="Separador de milhares 4 3 2 2 3" xfId="2784" xr:uid="{4C7FF51B-A5AA-42C5-A602-2942540D7D02}"/>
    <cellStyle name="Separador de milhares 4 3 2 2 3 10" xfId="26500" xr:uid="{FC0AC34E-1F34-4F5F-8267-0A8DA0146DDD}"/>
    <cellStyle name="Separador de milhares 4 3 2 2 3 11" xfId="32112" xr:uid="{BCD6A4E3-90B5-4E3C-B9BF-FC268E67B8F8}"/>
    <cellStyle name="Separador de milhares 4 3 2 2 3 12" xfId="35750" xr:uid="{B94D9E3C-823F-496D-9333-4EA214774F6D}"/>
    <cellStyle name="Separador de milhares 4 3 2 2 3 13" xfId="42204" xr:uid="{0EC3B77D-7514-4804-96B8-738B8173B6DB}"/>
    <cellStyle name="Separador de milhares 4 3 2 2 3 14" xfId="44122" xr:uid="{7BBEC9F0-E162-4315-85E5-E772AE5B7F40}"/>
    <cellStyle name="Separador de milhares 4 3 2 2 3 2" xfId="5625" xr:uid="{B2AF0D22-70EC-4490-AFD2-965EFC2EAEB7}"/>
    <cellStyle name="Separador de milhares 4 3 2 2 3 2 2" xfId="10332" xr:uid="{2A8061DE-61F3-49B6-B70A-622C5D014464}"/>
    <cellStyle name="Separador de milhares 4 3 2 2 3 2 2 2" xfId="27478" xr:uid="{9B19B4DE-DF62-46A4-A916-EAA2DCB2B42B}"/>
    <cellStyle name="Separador de milhares 4 3 2 2 3 2 2 3" xfId="38157" xr:uid="{DF33E43A-7B62-4CFD-81D8-EDD7B5829231}"/>
    <cellStyle name="Separador de milhares 4 3 2 2 3 2 3" xfId="28155" xr:uid="{A891C972-CAE2-4085-B006-34F432C2A8CC}"/>
    <cellStyle name="Separador de milhares 4 3 2 2 3 2 3 2" xfId="38765" xr:uid="{11F49082-BE3C-4CC3-AB91-E3FB2B864F89}"/>
    <cellStyle name="Separador de milhares 4 3 2 2 3 2 4" xfId="26819" xr:uid="{89F9D7BB-3927-4CA6-A5EA-F4D839B3B8D4}"/>
    <cellStyle name="Separador de milhares 4 3 2 2 3 2 5" xfId="37567" xr:uid="{4784C071-9EDE-410A-8922-6FFC993EBA06}"/>
    <cellStyle name="Separador de milhares 4 3 2 2 3 3" xfId="11663" xr:uid="{989C8B71-608E-40FF-B751-42F600AE9542}"/>
    <cellStyle name="Separador de milhares 4 3 2 2 3 3 2" xfId="27479" xr:uid="{851AA35A-CDEE-46D2-BFF9-8E9BA327195F}"/>
    <cellStyle name="Separador de milhares 4 3 2 2 3 3 2 2" xfId="38158" xr:uid="{2880AB30-66BD-4C21-AB0C-B003EA60147C}"/>
    <cellStyle name="Separador de milhares 4 3 2 2 3 3 3" xfId="28156" xr:uid="{3F3A83E4-0CD2-4822-A185-97D1083A0614}"/>
    <cellStyle name="Separador de milhares 4 3 2 2 3 3 3 2" xfId="38766" xr:uid="{42D3A099-4C35-4302-8180-E14AA17AE5D0}"/>
    <cellStyle name="Separador de milhares 4 3 2 2 3 3 4" xfId="26820" xr:uid="{10A4C552-E1AA-4195-B67C-922EEFEBD054}"/>
    <cellStyle name="Separador de milhares 4 3 2 2 3 3 5" xfId="37568" xr:uid="{E966F71A-C365-4B37-B1C9-2D084D123E99}"/>
    <cellStyle name="Separador de milhares 4 3 2 2 3 4" xfId="13991" xr:uid="{2B19DF09-0DAD-47BC-811D-4A878C8CB6B5}"/>
    <cellStyle name="Separador de milhares 4 3 2 2 3 4 2" xfId="27480" xr:uid="{AE977C01-9B4C-4A5E-963D-5ACD699054AF}"/>
    <cellStyle name="Separador de milhares 4 3 2 2 3 4 2 2" xfId="38159" xr:uid="{5035E610-EDC1-4DC8-A54F-700557FBE9CE}"/>
    <cellStyle name="Separador de milhares 4 3 2 2 3 4 3" xfId="28157" xr:uid="{91F63566-1B56-48F3-A196-D14A10BF3057}"/>
    <cellStyle name="Separador de milhares 4 3 2 2 3 4 3 2" xfId="38767" xr:uid="{29390F61-E4EB-4B0B-9CA1-8EBB4A0A2CCB}"/>
    <cellStyle name="Separador de milhares 4 3 2 2 3 4 4" xfId="26821" xr:uid="{C71354B2-727F-4828-933E-2D5DA48CE039}"/>
    <cellStyle name="Separador de milhares 4 3 2 2 3 4 5" xfId="37569" xr:uid="{96D7710C-89FD-416E-88EC-B86DAD0DDAEB}"/>
    <cellStyle name="Separador de milhares 4 3 2 2 3 5" xfId="8566" xr:uid="{9E3D28AE-3855-48CE-8AB7-EB579532D576}"/>
    <cellStyle name="Separador de milhares 4 3 2 2 3 5 2" xfId="27234" xr:uid="{19E00ACF-5EB7-4BA7-9E9D-3BA7EFCB2B6C}"/>
    <cellStyle name="Separador de milhares 4 3 2 2 3 5 3" xfId="37929" xr:uid="{721C160A-CD16-4754-BAA5-5056833D36DB}"/>
    <cellStyle name="Separador de milhares 4 3 2 2 3 6" xfId="16715" xr:uid="{9EDBD2B7-C526-4E85-B6F5-8ABB329BE25A}"/>
    <cellStyle name="Separador de milhares 4 3 2 2 3 6 2" xfId="27869" xr:uid="{4746919B-CB88-49F4-BD64-94E0830250EE}"/>
    <cellStyle name="Separador de milhares 4 3 2 2 3 6 3" xfId="38502" xr:uid="{010F33AD-CA45-4064-8DD5-15CA0077E049}"/>
    <cellStyle name="Separador de milhares 4 3 2 2 3 7" xfId="18990" xr:uid="{C79D638B-6CAD-47E7-B627-0F16546A9927}"/>
    <cellStyle name="Separador de milhares 4 3 2 2 3 7 2" xfId="30671" xr:uid="{0563BF24-6146-4612-81A0-0984FB6052EA}"/>
    <cellStyle name="Separador de milhares 4 3 2 2 3 7 3" xfId="39630" xr:uid="{DE6243A4-8295-4334-954B-82FBE7F3ECF1}"/>
    <cellStyle name="Separador de milhares 4 3 2 2 3 8" xfId="21265" xr:uid="{517E8EF9-2544-4905-89E5-B345C5571EF2}"/>
    <cellStyle name="Separador de milhares 4 3 2 2 3 9" xfId="22716" xr:uid="{B0F2E6F4-3552-44F6-A604-17D782EBE125}"/>
    <cellStyle name="Separador de milhares 4 3 2 2 4" xfId="3349" xr:uid="{1BB40EB9-099F-407D-B6FD-50A03AB2BF28}"/>
    <cellStyle name="Separador de milhares 4 3 2 2 4 2" xfId="12228" xr:uid="{1ECA3172-44FB-4F7B-B284-1E2E91682E86}"/>
    <cellStyle name="Separador de milhares 4 3 2 2 4 2 2" xfId="28158" xr:uid="{95DA6E77-DF96-422F-8E38-51285AF9D423}"/>
    <cellStyle name="Separador de milhares 4 3 2 2 4 2 3" xfId="38768" xr:uid="{59C71A0A-8D15-48DE-9A85-8F6524E1A21B}"/>
    <cellStyle name="Separador de milhares 4 3 2 2 4 3" xfId="14438" xr:uid="{F8775014-E702-4503-95F6-FC95A9EADE68}"/>
    <cellStyle name="Separador de milhares 4 3 2 2 4 4" xfId="6937" xr:uid="{AD350B0B-1699-4127-8897-A04C6C83A941}"/>
    <cellStyle name="Separador de milhares 4 3 2 2 4 5" xfId="26822" xr:uid="{08F54ABD-0AF1-49AE-8BB4-1CF416A36258}"/>
    <cellStyle name="Separador de milhares 4 3 2 2 4 6" xfId="37570" xr:uid="{5015480C-C0C9-4540-B98D-001F69E8EB2E}"/>
    <cellStyle name="Separador de milhares 4 3 2 2 5" xfId="3945" xr:uid="{FD3A38B6-5CED-481E-B60E-92690DB15C15}"/>
    <cellStyle name="Separador de milhares 4 3 2 2 5 2" xfId="9013" xr:uid="{8B3F0978-5C55-4785-99C6-7522AB7C0E75}"/>
    <cellStyle name="Separador de milhares 4 3 2 2 5 2 2" xfId="27481" xr:uid="{E059E8D4-9322-4034-8EBC-471EFCD8E4E6}"/>
    <cellStyle name="Separador de milhares 4 3 2 2 5 2 3" xfId="38160" xr:uid="{526E127B-1D17-43C3-ACC6-6EFE01E27F25}"/>
    <cellStyle name="Separador de milhares 4 3 2 2 5 3" xfId="28159" xr:uid="{B0584E24-B8DD-4B35-AEDA-6B5BD3BA5B96}"/>
    <cellStyle name="Separador de milhares 4 3 2 2 5 3 2" xfId="38769" xr:uid="{6A5E65DF-5449-443E-B3B7-DA334F0907D7}"/>
    <cellStyle name="Separador de milhares 4 3 2 2 5 4" xfId="26823" xr:uid="{0DF556CF-0E26-4703-B492-A5C4962BBC58}"/>
    <cellStyle name="Separador de milhares 4 3 2 2 5 5" xfId="37571" xr:uid="{268BC510-2EFB-44FD-89E9-F35E71454E2B}"/>
    <cellStyle name="Separador de milhares 4 3 2 2 6" xfId="6201" xr:uid="{AD704384-07CE-4873-BCB3-2D94F4A9A026}"/>
    <cellStyle name="Separador de milhares 4 3 2 2 6 2" xfId="27482" xr:uid="{39ECF949-831F-4EE4-B94A-B5B43DA3CFDA}"/>
    <cellStyle name="Separador de milhares 4 3 2 2 6 2 2" xfId="38161" xr:uid="{0566695D-7217-4711-ACB6-CF3E297066AB}"/>
    <cellStyle name="Separador de milhares 4 3 2 2 6 3" xfId="28160" xr:uid="{21502EE9-D80E-4C5B-AFC7-3505AD019F7C}"/>
    <cellStyle name="Separador de milhares 4 3 2 2 6 3 2" xfId="38770" xr:uid="{9714AA84-10E4-48A0-AAA0-D67ED3FA50C8}"/>
    <cellStyle name="Separador de milhares 4 3 2 2 6 4" xfId="26824" xr:uid="{DA4F601A-622E-4F47-B9CE-51FB582E83A0}"/>
    <cellStyle name="Separador de milhares 4 3 2 2 6 5" xfId="37572" xr:uid="{75AB8C2C-6F55-4FF7-B422-6E4FD17DF571}"/>
    <cellStyle name="Separador de milhares 4 3 2 2 7" xfId="12674" xr:uid="{0C23C1A5-4E6C-47A4-9516-06F0B034F788}"/>
    <cellStyle name="Separador de milhares 4 3 2 2 7 2" xfId="27145" xr:uid="{976C53BA-F605-4332-B2B3-54ED14552991}"/>
    <cellStyle name="Separador de milhares 4 3 2 2 7 3" xfId="37852" xr:uid="{3C0561CF-6659-4470-9980-9DEC88000F99}"/>
    <cellStyle name="Separador de milhares 4 3 2 2 8" xfId="15035" xr:uid="{A8707DD4-4B1E-460F-947C-AA3F24D627E7}"/>
    <cellStyle name="Separador de milhares 4 3 2 2 8 2" xfId="27780" xr:uid="{15897A4F-DF49-4432-8679-745C7C45F848}"/>
    <cellStyle name="Separador de milhares 4 3 2 2 8 3" xfId="38425" xr:uid="{711F7634-1887-458B-A6F8-F7C7A4B19152}"/>
    <cellStyle name="Separador de milhares 4 3 2 2 9" xfId="17310" xr:uid="{B11D77AB-A8A4-48FB-BCD8-6214B4D6BFDF}"/>
    <cellStyle name="Separador de milhares 4 3 2 2 9 2" xfId="29019" xr:uid="{44FB936A-7C86-4AEF-AADF-F3EBCC1566BE}"/>
    <cellStyle name="Separador de milhares 4 3 2 2 9 3" xfId="39312" xr:uid="{72F68246-326D-4534-BAFC-D06AE87F9242}"/>
    <cellStyle name="Separador de milhares 4 3 2 20" xfId="40668" xr:uid="{2685DFA0-9F67-4BA2-9675-0BFB2B381D58}"/>
    <cellStyle name="Separador de milhares 4 3 2 21" xfId="42579" xr:uid="{61642DBB-63BB-489E-BD38-8057BC4AB067}"/>
    <cellStyle name="Separador de milhares 4 3 2 3" xfId="1361" xr:uid="{9A6486EE-ED59-44CA-8696-272AD476FC38}"/>
    <cellStyle name="Separador de milhares 4 3 2 3 10" xfId="19840" xr:uid="{F5BE1E62-CCEE-4882-AEA0-25DD1A8B1771}"/>
    <cellStyle name="Separador de milhares 4 3 2 3 11" xfId="22059" xr:uid="{5DEA38D9-43AF-4612-8DB8-B77CE08B919B}"/>
    <cellStyle name="Separador de milhares 4 3 2 3 12" xfId="26412" xr:uid="{2D9C8237-30C6-477C-BF7E-82BA4D9D22BD}"/>
    <cellStyle name="Separador de milhares 4 3 2 3 13" xfId="31455" xr:uid="{FFB1B1B4-4230-49C9-8984-2780D014D16A}"/>
    <cellStyle name="Separador de milhares 4 3 2 3 14" xfId="34326" xr:uid="{7A953176-DFE6-4EC5-AF85-A4DEA208B8AA}"/>
    <cellStyle name="Separador de milhares 4 3 2 3 15" xfId="41102" xr:uid="{FB8F448D-BA7E-4F66-A1B4-374C2AE0F211}"/>
    <cellStyle name="Separador de milhares 4 3 2 3 16" xfId="43020" xr:uid="{FE7E85C5-99C1-471A-BEFF-9A9612DAC06E}"/>
    <cellStyle name="Separador de milhares 4 3 2 3 2" xfId="2213" xr:uid="{6965F2C7-DED0-4245-BC5C-DADFD5D55C37}"/>
    <cellStyle name="Separador de milhares 4 3 2 3 2 10" xfId="26514" xr:uid="{17627E8F-5227-4161-8B71-89A660CC6608}"/>
    <cellStyle name="Separador de milhares 4 3 2 3 2 11" xfId="32336" xr:uid="{4593E61B-B4C1-4BEC-BDF0-45D91B9C0117}"/>
    <cellStyle name="Separador de milhares 4 3 2 3 2 12" xfId="35179" xr:uid="{4936140A-DE1F-4734-A6BE-3B1E8BBF5B5C}"/>
    <cellStyle name="Separador de milhares 4 3 2 3 2 13" xfId="41762" xr:uid="{9DACB50B-EE87-4446-B996-0E0F7D370777}"/>
    <cellStyle name="Separador de milhares 4 3 2 3 2 14" xfId="43680" xr:uid="{2ADF95B3-80D8-490A-8977-3344B1C91892}"/>
    <cellStyle name="Separador de milhares 4 3 2 3 2 2" xfId="5054" xr:uid="{E5C65ED1-CCFF-43C5-A0EC-418E31B4543A}"/>
    <cellStyle name="Separador de milhares 4 3 2 3 2 2 2" xfId="9890" xr:uid="{0D80D632-A1B1-432A-9332-CB3B90FD2895}"/>
    <cellStyle name="Separador de milhares 4 3 2 3 2 2 2 2" xfId="27483" xr:uid="{40636AC3-B03C-4708-9AC6-503C8716518E}"/>
    <cellStyle name="Separador de milhares 4 3 2 3 2 2 2 3" xfId="38162" xr:uid="{B16D83AE-3241-4B35-9C33-CA0A6930BBBD}"/>
    <cellStyle name="Separador de milhares 4 3 2 3 2 2 3" xfId="28161" xr:uid="{9DE59764-BDA9-44CF-9F3D-3FDE57A06172}"/>
    <cellStyle name="Separador de milhares 4 3 2 3 2 2 3 2" xfId="38771" xr:uid="{74B4AE26-66EB-4562-997E-6FBC704FDAF0}"/>
    <cellStyle name="Separador de milhares 4 3 2 3 2 2 4" xfId="26825" xr:uid="{5FBFEBBE-7C93-4773-83EA-26AEB1D7DC13}"/>
    <cellStyle name="Separador de milhares 4 3 2 3 2 2 5" xfId="37573" xr:uid="{5381887E-65F7-4378-9AC7-B20682A42FF5}"/>
    <cellStyle name="Separador de milhares 4 3 2 3 2 3" xfId="11221" xr:uid="{6BB24A5B-BE5B-42FB-A6A6-6E29CDC03010}"/>
    <cellStyle name="Separador de milhares 4 3 2 3 2 3 2" xfId="27484" xr:uid="{E00554C0-BFCC-42D1-93B3-FB097D31F9E7}"/>
    <cellStyle name="Separador de milhares 4 3 2 3 2 3 2 2" xfId="38163" xr:uid="{85C76723-C5BA-4E93-9606-8B56E8642DAD}"/>
    <cellStyle name="Separador de milhares 4 3 2 3 2 3 3" xfId="28162" xr:uid="{89E64F48-EB34-4E10-8E68-2F7F338442C5}"/>
    <cellStyle name="Separador de milhares 4 3 2 3 2 3 3 2" xfId="38772" xr:uid="{89B62E0C-D032-4843-9460-5EAA028A7F35}"/>
    <cellStyle name="Separador de milhares 4 3 2 3 2 3 4" xfId="26826" xr:uid="{308F550C-3A9B-4010-AE31-1C4CF5E5DD0B}"/>
    <cellStyle name="Separador de milhares 4 3 2 3 2 3 5" xfId="37574" xr:uid="{A0EBF0C4-80AB-447D-99D1-3E7454F11853}"/>
    <cellStyle name="Separador de milhares 4 3 2 3 2 4" xfId="13549" xr:uid="{553817F1-CCDD-458E-BD14-57C03A7209AE}"/>
    <cellStyle name="Separador de milhares 4 3 2 3 2 4 2" xfId="27485" xr:uid="{B91AFB45-7CFC-42E2-9B8D-00A03C74E33C}"/>
    <cellStyle name="Separador de milhares 4 3 2 3 2 4 2 2" xfId="38164" xr:uid="{41A6EBF4-B189-4B55-8BA8-518AB693F791}"/>
    <cellStyle name="Separador de milhares 4 3 2 3 2 4 3" xfId="28163" xr:uid="{D95D95F5-5131-4A0B-B414-4F147C7FED2C}"/>
    <cellStyle name="Separador de milhares 4 3 2 3 2 4 3 2" xfId="38773" xr:uid="{536E5240-E412-48D5-8F13-A6719535D729}"/>
    <cellStyle name="Separador de milhares 4 3 2 3 2 4 4" xfId="26827" xr:uid="{34964C9D-4B25-4DBC-8FB8-3FBA80F13074}"/>
    <cellStyle name="Separador de milhares 4 3 2 3 2 4 5" xfId="37575" xr:uid="{C32DCD4E-C728-4B9D-8943-AA75B89CB52F}"/>
    <cellStyle name="Separador de milhares 4 3 2 3 2 5" xfId="7995" xr:uid="{70370196-745A-4500-BC3C-6DB01843BAA0}"/>
    <cellStyle name="Separador de milhares 4 3 2 3 2 5 2" xfId="27248" xr:uid="{B603A6EF-F946-41F3-A37C-DC1B1AA53EC8}"/>
    <cellStyle name="Separador de milhares 4 3 2 3 2 5 3" xfId="37942" xr:uid="{16088547-0733-4174-B083-70C0E1D7DB43}"/>
    <cellStyle name="Separador de milhares 4 3 2 3 2 6" xfId="16144" xr:uid="{CF61F12E-2AFC-41A8-990E-EB0225EA501F}"/>
    <cellStyle name="Separador de milhares 4 3 2 3 2 6 2" xfId="27883" xr:uid="{1E1BEBF5-430E-4AA5-BD40-161CD942D41B}"/>
    <cellStyle name="Separador de milhares 4 3 2 3 2 6 3" xfId="38515" xr:uid="{99BF78BD-72C0-4197-B302-3A0075A31F6F}"/>
    <cellStyle name="Separador de milhares 4 3 2 3 2 7" xfId="18419" xr:uid="{C214394D-E960-41AE-8474-C71B73F30F32}"/>
    <cellStyle name="Separador de milhares 4 3 2 3 2 7 2" xfId="30114" xr:uid="{202B5CB4-F159-4422-B6A0-E2D3AB5B5EE5}"/>
    <cellStyle name="Separador de milhares 4 3 2 3 2 7 3" xfId="39549" xr:uid="{74897377-E990-4A96-8573-5160EB3097CD}"/>
    <cellStyle name="Separador de milhares 4 3 2 3 2 8" xfId="20694" xr:uid="{759966D6-D421-4C92-8D9F-C00F50EF975F}"/>
    <cellStyle name="Separador de milhares 4 3 2 3 2 9" xfId="22940" xr:uid="{25F2D35E-0F6F-4011-BDC7-4240C5CDDC7A}"/>
    <cellStyle name="Separador de milhares 4 3 2 3 3" xfId="4200" xr:uid="{1AC84E03-291C-447E-B269-4F45BF3A0B91}"/>
    <cellStyle name="Separador de milhares 4 3 2 3 3 2" xfId="7154" xr:uid="{3523ECA3-D802-4053-ABE7-97581DBFB38F}"/>
    <cellStyle name="Separador de milhares 4 3 2 3 3 2 2" xfId="28164" xr:uid="{E38BF0DE-688E-4D77-8FDA-B857CBD82992}"/>
    <cellStyle name="Separador de milhares 4 3 2 3 3 2 3" xfId="38774" xr:uid="{D7FD5D90-6C71-4057-9E27-762DF04FCD56}"/>
    <cellStyle name="Separador de milhares 4 3 2 3 3 3" xfId="26828" xr:uid="{B0934AF5-C15B-4F5A-A52E-F56919087216}"/>
    <cellStyle name="Separador de milhares 4 3 2 3 3 4" xfId="37576" xr:uid="{511C93F1-1694-44ED-8945-B1566E41AFA8}"/>
    <cellStyle name="Separador de milhares 4 3 2 3 4" xfId="9230" xr:uid="{6C8CEF96-8AEA-4AF6-81DC-853A360CC622}"/>
    <cellStyle name="Separador de milhares 4 3 2 3 4 2" xfId="27486" xr:uid="{88692C2B-E179-4F3C-9101-02012A40F5CE}"/>
    <cellStyle name="Separador de milhares 4 3 2 3 4 2 2" xfId="38165" xr:uid="{F4DE8D2B-C98D-46B7-A03A-5EC402098847}"/>
    <cellStyle name="Separador de milhares 4 3 2 3 4 3" xfId="28165" xr:uid="{A061B63D-6A03-48D8-A9DF-185549D126DF}"/>
    <cellStyle name="Separador de milhares 4 3 2 3 4 3 2" xfId="38775" xr:uid="{380A13C9-55B1-405D-A8B4-4229BD3B49C7}"/>
    <cellStyle name="Separador de milhares 4 3 2 3 4 4" xfId="26829" xr:uid="{966B9B67-DDCC-4768-B2DE-CE3A0B224CF7}"/>
    <cellStyle name="Separador de milhares 4 3 2 3 4 5" xfId="37577" xr:uid="{7AC6AC13-CE26-4558-8719-8773FE6BFE42}"/>
    <cellStyle name="Separador de milhares 4 3 2 3 5" xfId="10561" xr:uid="{D709B114-789E-4718-A56D-4C7E63B62072}"/>
    <cellStyle name="Separador de milhares 4 3 2 3 5 2" xfId="27487" xr:uid="{521C238B-B31E-434C-B2B1-2273C1B64527}"/>
    <cellStyle name="Separador de milhares 4 3 2 3 5 2 2" xfId="38166" xr:uid="{14E9A00D-1CE4-48EF-9004-F8D86BEA8F34}"/>
    <cellStyle name="Separador de milhares 4 3 2 3 5 3" xfId="28166" xr:uid="{82A73714-3BD8-4C79-B5E8-0A296BBBD1BF}"/>
    <cellStyle name="Separador de milhares 4 3 2 3 5 3 2" xfId="38776" xr:uid="{316F9B17-5BF2-4F42-B496-A39E229CF184}"/>
    <cellStyle name="Separador de milhares 4 3 2 3 5 4" xfId="26830" xr:uid="{4BD46B41-6EE7-4AE5-94E4-51A0B53984A2}"/>
    <cellStyle name="Separador de milhares 4 3 2 3 5 5" xfId="37578" xr:uid="{FC84DB46-5DA2-4105-A994-997BEE6FA694}"/>
    <cellStyle name="Separador de milhares 4 3 2 3 6" xfId="12891" xr:uid="{F34A3C16-724E-4349-8252-192892539C8C}"/>
    <cellStyle name="Separador de milhares 4 3 2 3 6 2" xfId="27147" xr:uid="{AEAFFC44-FE8A-4FA5-AD8E-BDFEB91BFFBC}"/>
    <cellStyle name="Separador de milhares 4 3 2 3 6 3" xfId="37854" xr:uid="{F8F5D42C-9664-4C75-AA20-660CAB3F500C}"/>
    <cellStyle name="Separador de milhares 4 3 2 3 7" xfId="6473" xr:uid="{122ACDF8-0687-4A4F-B46C-4BA81AC01D16}"/>
    <cellStyle name="Separador de milhares 4 3 2 3 7 2" xfId="27782" xr:uid="{9CCC44BF-E146-41F8-AFD6-17FD32CD8664}"/>
    <cellStyle name="Separador de milhares 4 3 2 3 7 3" xfId="38427" xr:uid="{9481055B-D927-41B9-9CC5-6ED8C23FD780}"/>
    <cellStyle name="Separador de milhares 4 3 2 3 8" xfId="15290" xr:uid="{04DFBA3B-100C-40E1-B954-8BCDCEFD682E}"/>
    <cellStyle name="Separador de milhares 4 3 2 3 8 2" xfId="29274" xr:uid="{03C9636D-6980-49D4-91CA-96D70B477B6A}"/>
    <cellStyle name="Separador de milhares 4 3 2 3 8 3" xfId="39400" xr:uid="{52C5C0E5-FD29-4EB0-A8F8-19A955441AF7}"/>
    <cellStyle name="Separador de milhares 4 3 2 3 9" xfId="17565" xr:uid="{05E8FB7E-0456-4B21-9C61-2300EA6813AF}"/>
    <cellStyle name="Separador de milhares 4 3 2 4" xfId="1650" xr:uid="{8BEAC8AB-3F68-44A3-B48A-DDBBC08B5B77}"/>
    <cellStyle name="Separador de milhares 4 3 2 4 10" xfId="26413" xr:uid="{CD4B2647-EF4E-42E9-A1C1-D06F20C791D0}"/>
    <cellStyle name="Separador de milhares 4 3 2 4 11" xfId="31893" xr:uid="{ABA7E164-BC83-4A94-9282-7D5CFF14C908}"/>
    <cellStyle name="Separador de milhares 4 3 2 4 12" xfId="34616" xr:uid="{261F7940-A997-4ACA-8C92-AD1CA6038535}"/>
    <cellStyle name="Separador de milhares 4 3 2 4 13" xfId="41328" xr:uid="{47650F09-17A3-4CBD-83A6-E4C77B47528B}"/>
    <cellStyle name="Separador de milhares 4 3 2 4 14" xfId="43246" xr:uid="{E550CD63-15B0-4965-ABDD-B2237431BEE5}"/>
    <cellStyle name="Separador de milhares 4 3 2 4 2" xfId="4491" xr:uid="{DE513335-BA46-4ED4-B107-1260EA4707FD}"/>
    <cellStyle name="Separador de milhares 4 3 2 4 2 2" xfId="9456" xr:uid="{E516F621-B9E0-4676-872C-A5FB08933DBF}"/>
    <cellStyle name="Separador de milhares 4 3 2 4 2 2 2" xfId="27488" xr:uid="{EC53CC81-ECBA-4830-8DD7-982C2F796B90}"/>
    <cellStyle name="Separador de milhares 4 3 2 4 2 2 2 2" xfId="38167" xr:uid="{0B0A139F-969B-432C-8392-086208514D18}"/>
    <cellStyle name="Separador de milhares 4 3 2 4 2 2 3" xfId="28167" xr:uid="{5A58BC3F-5068-4D50-AC6B-445112696B9A}"/>
    <cellStyle name="Separador de milhares 4 3 2 4 2 2 3 2" xfId="38777" xr:uid="{CE1C4EB6-FB5F-4D74-985B-D697AFF759F6}"/>
    <cellStyle name="Separador de milhares 4 3 2 4 2 2 4" xfId="26831" xr:uid="{52B90ECD-6798-4C54-8485-2F18D6484920}"/>
    <cellStyle name="Separador de milhares 4 3 2 4 2 2 5" xfId="37579" xr:uid="{F7561D61-76CE-4A7E-8B0C-CBFFCDEBF5F7}"/>
    <cellStyle name="Separador de milhares 4 3 2 4 2 3" xfId="26832" xr:uid="{934D0301-25D1-4B18-9E84-00A17BF3E44F}"/>
    <cellStyle name="Separador de milhares 4 3 2 4 2 3 2" xfId="27489" xr:uid="{24C62065-E006-442D-97F0-C33A49ED582D}"/>
    <cellStyle name="Separador de milhares 4 3 2 4 2 3 2 2" xfId="38168" xr:uid="{C6DB2685-9852-4C6F-BC04-C31CDC333F67}"/>
    <cellStyle name="Separador de milhares 4 3 2 4 2 3 3" xfId="28168" xr:uid="{EAB3ED0F-7293-44FC-AA2C-CE286E8E3F71}"/>
    <cellStyle name="Separador de milhares 4 3 2 4 2 3 3 2" xfId="38778" xr:uid="{503A4073-94BA-4C94-B730-9A5FF4CE13D5}"/>
    <cellStyle name="Separador de milhares 4 3 2 4 2 3 4" xfId="37580" xr:uid="{2A287BF0-FE29-43C5-AE02-8E7D1B1F19F3}"/>
    <cellStyle name="Separador de milhares 4 3 2 4 2 4" xfId="26833" xr:uid="{67DDB098-8D1B-4A40-BBBB-C3BB012EE384}"/>
    <cellStyle name="Separador de milhares 4 3 2 4 2 4 2" xfId="27490" xr:uid="{9B90DC30-F050-450F-81F2-0D4027081E45}"/>
    <cellStyle name="Separador de milhares 4 3 2 4 2 4 2 2" xfId="38169" xr:uid="{BEFDFB06-0F96-4142-8263-4676001C0095}"/>
    <cellStyle name="Separador de milhares 4 3 2 4 2 4 3" xfId="28169" xr:uid="{C78E0046-A40B-4151-8439-FEE5E5361152}"/>
    <cellStyle name="Separador de milhares 4 3 2 4 2 4 3 2" xfId="38779" xr:uid="{8B1E7EE8-56C6-42AC-AC05-91EBEC457F8C}"/>
    <cellStyle name="Separador de milhares 4 3 2 4 2 4 4" xfId="37581" xr:uid="{9583AB35-8BC2-448E-B0FB-100654F19152}"/>
    <cellStyle name="Separador de milhares 4 3 2 4 2 5" xfId="27270" xr:uid="{C6B5A006-BBE2-4838-9BA5-19278CCA3427}"/>
    <cellStyle name="Separador de milhares 4 3 2 4 2 5 2" xfId="37962" xr:uid="{2609B41A-929F-4186-9F2B-1ED2034AF10A}"/>
    <cellStyle name="Separador de milhares 4 3 2 4 2 6" xfId="27905" xr:uid="{C86AF975-EA43-494F-A0EC-C089B20C40AD}"/>
    <cellStyle name="Separador de milhares 4 3 2 4 2 6 2" xfId="38534" xr:uid="{8A723FE7-C884-444E-8753-32A7554D12FC}"/>
    <cellStyle name="Separador de milhares 4 3 2 4 2 7" xfId="26536" xr:uid="{876FFD74-2CCB-4E02-9E59-3D969B813F12}"/>
    <cellStyle name="Separador de milhares 4 3 2 4 2 8" xfId="37345" xr:uid="{BB0A15EB-16E8-4777-B4A3-4DB332F1768B}"/>
    <cellStyle name="Separador de milhares 4 3 2 4 3" xfId="10787" xr:uid="{467C1D9C-8E84-44EB-AEEC-A5318CAF1213}"/>
    <cellStyle name="Separador de milhares 4 3 2 4 3 2" xfId="28170" xr:uid="{81D70958-2FE7-4A10-8473-00E78F9615C2}"/>
    <cellStyle name="Separador de milhares 4 3 2 4 3 2 2" xfId="38780" xr:uid="{9B6D8A96-2741-4711-A32C-6E6A4831ED07}"/>
    <cellStyle name="Separador de milhares 4 3 2 4 3 3" xfId="26834" xr:uid="{4C0395C7-B057-4B9A-8054-CFC2CE8B220E}"/>
    <cellStyle name="Separador de milhares 4 3 2 4 3 4" xfId="37582" xr:uid="{6F74759A-288A-4CB8-8FC7-316D11943179}"/>
    <cellStyle name="Separador de milhares 4 3 2 4 4" xfId="13115" xr:uid="{DCAC9788-AF89-48CA-82B7-CF88E6BDA76F}"/>
    <cellStyle name="Separador de milhares 4 3 2 4 4 2" xfId="27491" xr:uid="{70C8815C-90E6-448A-BF7C-93D1C39B5E3D}"/>
    <cellStyle name="Separador de milhares 4 3 2 4 4 2 2" xfId="38170" xr:uid="{C77A3C28-06D0-44B2-9CFF-0C14AAE35635}"/>
    <cellStyle name="Separador de milhares 4 3 2 4 4 3" xfId="28171" xr:uid="{9408F42E-7147-4F7C-9954-E900082636FF}"/>
    <cellStyle name="Separador de milhares 4 3 2 4 4 3 2" xfId="38781" xr:uid="{AE84EEDB-6CCF-429A-A5DA-2D01F6328EBE}"/>
    <cellStyle name="Separador de milhares 4 3 2 4 4 4" xfId="26835" xr:uid="{B31B9E57-475D-4ECB-9E7B-A6FB4779A1F9}"/>
    <cellStyle name="Separador de milhares 4 3 2 4 4 5" xfId="37583" xr:uid="{E9C27444-EE0B-483A-A393-9AA062E0557F}"/>
    <cellStyle name="Separador de milhares 4 3 2 4 5" xfId="7432" xr:uid="{6203226C-80A9-400C-A5A6-95BEC28B442F}"/>
    <cellStyle name="Separador de milhares 4 3 2 4 5 2" xfId="27492" xr:uid="{1201173E-D027-4BC6-B602-5B5F483B0CFD}"/>
    <cellStyle name="Separador de milhares 4 3 2 4 5 2 2" xfId="38171" xr:uid="{14E1E769-505D-4028-A6E2-8A17C15F0EB5}"/>
    <cellStyle name="Separador de milhares 4 3 2 4 5 3" xfId="28172" xr:uid="{7E455D3E-DF58-4977-B1A7-36F5D8F3ACA4}"/>
    <cellStyle name="Separador de milhares 4 3 2 4 5 3 2" xfId="38782" xr:uid="{F1D8DF7B-1645-4260-8068-995066C0A42E}"/>
    <cellStyle name="Separador de milhares 4 3 2 4 5 4" xfId="26836" xr:uid="{AEF03C88-2037-430E-8DB5-BCB63F66F7CC}"/>
    <cellStyle name="Separador de milhares 4 3 2 4 5 5" xfId="37584" xr:uid="{EA08CBCD-5439-4BB3-BFBC-DC5C5EA2B77B}"/>
    <cellStyle name="Separador de milhares 4 3 2 4 6" xfId="15581" xr:uid="{984493A7-0A75-4491-9073-3CA5601076A5}"/>
    <cellStyle name="Separador de milhares 4 3 2 4 6 2" xfId="27148" xr:uid="{6DEDEB98-6E34-429F-9038-AFD3A84B104E}"/>
    <cellStyle name="Separador de milhares 4 3 2 4 6 3" xfId="37855" xr:uid="{F3C33BE3-89F7-4080-877B-A3A87BB889EE}"/>
    <cellStyle name="Separador de milhares 4 3 2 4 7" xfId="17856" xr:uid="{C352E18E-FD0C-4C25-B8F8-AD4452C85909}"/>
    <cellStyle name="Separador de milhares 4 3 2 4 7 2" xfId="27783" xr:uid="{1B773C31-0297-4FD5-AD3C-EE3C0D3ABF9B}"/>
    <cellStyle name="Separador de milhares 4 3 2 4 7 3" xfId="38428" xr:uid="{D6CD4F56-7CE4-42AA-B0FA-D8130C2199E9}"/>
    <cellStyle name="Separador de milhares 4 3 2 4 8" xfId="20131" xr:uid="{12A66A99-AF40-4C99-96BB-236B4C21015D}"/>
    <cellStyle name="Separador de milhares 4 3 2 4 8 2" xfId="29556" xr:uid="{6266C9DB-CA94-4DD4-AC48-03AF81D0E99D}"/>
    <cellStyle name="Separador de milhares 4 3 2 4 8 3" xfId="39487" xr:uid="{C38AEFD5-41AB-4A84-BA56-FEEA7176E26D}"/>
    <cellStyle name="Separador de milhares 4 3 2 4 9" xfId="22497" xr:uid="{D915C5EA-51B2-40E5-835B-9CDAE7D5F9A5}"/>
    <cellStyle name="Separador de milhares 4 3 2 5" xfId="2501" xr:uid="{2962057B-633B-4059-B627-249B5079DCAF}"/>
    <cellStyle name="Separador de milhares 4 3 2 5 10" xfId="35467" xr:uid="{BAE1B314-BD07-4825-A4E9-7F6FF1AC2269}"/>
    <cellStyle name="Separador de milhares 4 3 2 5 11" xfId="41985" xr:uid="{768E09B0-7CC0-43E4-86E1-4EB78068C20A}"/>
    <cellStyle name="Separador de milhares 4 3 2 5 12" xfId="43903" xr:uid="{10704093-D6F2-47B0-BDAD-C6A50C2FD7CF}"/>
    <cellStyle name="Separador de milhares 4 3 2 5 2" xfId="5342" xr:uid="{27F61499-8615-4F98-A3AB-5E6B99DC19D5}"/>
    <cellStyle name="Separador de milhares 4 3 2 5 2 2" xfId="10113" xr:uid="{231F6EFE-D288-45D1-91D7-8B978338DD85}"/>
    <cellStyle name="Separador de milhares 4 3 2 5 2 2 2" xfId="27493" xr:uid="{94C563C9-96C3-44BE-A25E-C7AA459802D0}"/>
    <cellStyle name="Separador de milhares 4 3 2 5 2 2 3" xfId="38172" xr:uid="{1C2C02E0-ABE5-4574-B18C-862B109DB320}"/>
    <cellStyle name="Separador de milhares 4 3 2 5 2 3" xfId="28173" xr:uid="{8F56B73C-FD08-4137-978F-340B856A6E40}"/>
    <cellStyle name="Separador de milhares 4 3 2 5 2 3 2" xfId="38783" xr:uid="{4E13703F-D5CF-4B03-A247-AADE3171E3E3}"/>
    <cellStyle name="Separador de milhares 4 3 2 5 2 4" xfId="26837" xr:uid="{93042332-8691-4316-B85A-C2DEFE600EF6}"/>
    <cellStyle name="Separador de milhares 4 3 2 5 2 5" xfId="37585" xr:uid="{006B4982-BB89-4473-8C8A-83256275C01B}"/>
    <cellStyle name="Separador de milhares 4 3 2 5 3" xfId="11444" xr:uid="{B8FCE56A-77C9-47C6-9206-A9AFE064CF36}"/>
    <cellStyle name="Separador de milhares 4 3 2 5 3 2" xfId="27494" xr:uid="{9F4FE51D-D4EE-4C5B-B15C-901003F882E5}"/>
    <cellStyle name="Separador de milhares 4 3 2 5 3 2 2" xfId="38173" xr:uid="{5D37ADBC-3657-4676-9268-475BB50328AC}"/>
    <cellStyle name="Separador de milhares 4 3 2 5 3 3" xfId="28174" xr:uid="{0C18428B-55DD-454C-A4A3-A916F3D0170A}"/>
    <cellStyle name="Separador de milhares 4 3 2 5 3 3 2" xfId="38784" xr:uid="{F088D78E-41C2-4D3E-8578-81AAFC82BF54}"/>
    <cellStyle name="Separador de milhares 4 3 2 5 3 4" xfId="26838" xr:uid="{5654D6AE-0DFE-435A-A287-F03A121DBC8A}"/>
    <cellStyle name="Separador de milhares 4 3 2 5 3 5" xfId="37586" xr:uid="{E2B31967-7D63-45E5-AF1D-0DE3EC1F1F16}"/>
    <cellStyle name="Separador de milhares 4 3 2 5 4" xfId="13772" xr:uid="{CB116BEE-362D-4534-AB96-FF4B8EE9D8F6}"/>
    <cellStyle name="Separador de milhares 4 3 2 5 4 2" xfId="27495" xr:uid="{C3377DD9-42DD-4E49-B3A8-049440D77412}"/>
    <cellStyle name="Separador de milhares 4 3 2 5 4 2 2" xfId="38174" xr:uid="{EE23B03A-7EE0-4C6C-9392-474AC763CEEA}"/>
    <cellStyle name="Separador de milhares 4 3 2 5 4 3" xfId="28175" xr:uid="{6B1E2379-51AC-4C4F-B248-3A831D20B35D}"/>
    <cellStyle name="Separador de milhares 4 3 2 5 4 3 2" xfId="38785" xr:uid="{D1A4E882-729A-4C7D-816A-C75D2DA88681}"/>
    <cellStyle name="Separador de milhares 4 3 2 5 4 4" xfId="26839" xr:uid="{E73E53CC-B349-4EDF-86C6-B28438BF9D70}"/>
    <cellStyle name="Separador de milhares 4 3 2 5 4 5" xfId="37587" xr:uid="{AFF12902-492E-4C47-BA10-23947837923B}"/>
    <cellStyle name="Separador de milhares 4 3 2 5 5" xfId="8283" xr:uid="{7114EE95-90DE-4543-8C09-55471F27B87A}"/>
    <cellStyle name="Separador de milhares 4 3 2 5 5 2" xfId="27222" xr:uid="{0D0E662A-E4B4-4EBC-8383-760D9434F7FE}"/>
    <cellStyle name="Separador de milhares 4 3 2 5 5 3" xfId="37919" xr:uid="{6F172227-9C1C-4404-9F48-D973DF7DE1DF}"/>
    <cellStyle name="Separador de milhares 4 3 2 5 6" xfId="16432" xr:uid="{F01C1EAD-89F9-49AA-9AB6-64C75CA1BC46}"/>
    <cellStyle name="Separador de milhares 4 3 2 5 6 2" xfId="27857" xr:uid="{F24F1063-4623-4EA6-8E1D-94A4EFDB15F5}"/>
    <cellStyle name="Separador de milhares 4 3 2 5 6 3" xfId="38492" xr:uid="{8504E644-DC07-4C49-BE3D-870677B2BE40}"/>
    <cellStyle name="Separador de milhares 4 3 2 5 7" xfId="18707" xr:uid="{92CD7176-11C4-4FD6-B44A-C6160D1A86EE}"/>
    <cellStyle name="Separador de milhares 4 3 2 5 7 2" xfId="30393" xr:uid="{1E9A124F-D77F-49EE-A10D-FF1B4E42F585}"/>
    <cellStyle name="Separador de milhares 4 3 2 5 7 3" xfId="39595" xr:uid="{DAA417DE-89CA-430F-911A-9F6DC6872EE5}"/>
    <cellStyle name="Separador de milhares 4 3 2 5 8" xfId="20982" xr:uid="{C91E61D9-0E3F-4341-BC18-084DFB597E5D}"/>
    <cellStyle name="Separador de milhares 4 3 2 5 9" xfId="26488" xr:uid="{BDCF5E5A-7BE8-4CCA-8F6B-EA5DEBEC4AC9}"/>
    <cellStyle name="Separador de milhares 4 3 2 6" xfId="3066" xr:uid="{B36A8BD1-A517-425C-9A66-D0E03FAE529E}"/>
    <cellStyle name="Separador de milhares 4 3 2 6 2" xfId="11945" xr:uid="{4C733912-0BA1-4B1B-AFAB-FC123E84DB6D}"/>
    <cellStyle name="Separador de milhares 4 3 2 6 2 2" xfId="28176" xr:uid="{888CF66A-5AA8-4478-AFDA-A952780E766F}"/>
    <cellStyle name="Separador de milhares 4 3 2 6 2 3" xfId="38786" xr:uid="{C455FE46-9CF3-4146-A414-345E10E531CF}"/>
    <cellStyle name="Separador de milhares 4 3 2 6 3" xfId="14219" xr:uid="{A64A6F01-308B-463B-A13F-A57EF5DA206F}"/>
    <cellStyle name="Separador de milhares 4 3 2 6 4" xfId="6720" xr:uid="{F4FF7184-FC5C-4909-939F-2EA12C8C5935}"/>
    <cellStyle name="Separador de milhares 4 3 2 6 5" xfId="26840" xr:uid="{79191E24-8518-45F8-8BCD-38F11267FA85}"/>
    <cellStyle name="Separador de milhares 4 3 2 6 6" xfId="37588" xr:uid="{975A5960-2193-46DF-B6F6-D6418078BA94}"/>
    <cellStyle name="Separador de milhares 4 3 2 7" xfId="3637" xr:uid="{D00BB070-91EB-4C56-BFD8-04726B5C08DC}"/>
    <cellStyle name="Separador de milhares 4 3 2 7 2" xfId="8796" xr:uid="{EDC98FA1-5449-4BEE-9F34-384D3A0E4380}"/>
    <cellStyle name="Separador de milhares 4 3 2 7 2 2" xfId="27496" xr:uid="{B11F4CC0-9EC8-4270-8BCE-62F590B9B7BD}"/>
    <cellStyle name="Separador de milhares 4 3 2 7 2 3" xfId="38175" xr:uid="{232CB18F-9A12-492C-B484-8A39F77CBB18}"/>
    <cellStyle name="Separador de milhares 4 3 2 7 3" xfId="28177" xr:uid="{44122366-EC94-4E0B-B577-2B98E3D196F8}"/>
    <cellStyle name="Separador de milhares 4 3 2 7 3 2" xfId="38787" xr:uid="{CD8249F1-0284-4E00-BF5D-2239EA5D31B8}"/>
    <cellStyle name="Separador de milhares 4 3 2 7 4" xfId="26841" xr:uid="{F2EB87A9-57C3-4E4D-A0F9-CC5D1CA607B4}"/>
    <cellStyle name="Separador de milhares 4 3 2 7 5" xfId="37589" xr:uid="{C3FB108F-AF95-412A-809D-8183EA8E83B6}"/>
    <cellStyle name="Separador de milhares 4 3 2 8" xfId="5909" xr:uid="{9F5EA72D-83B9-4C0B-B386-4F15017DFC7D}"/>
    <cellStyle name="Separador de milhares 4 3 2 8 2" xfId="27497" xr:uid="{52A2BCE7-20E8-4709-9304-AA6C90B5714F}"/>
    <cellStyle name="Separador de milhares 4 3 2 8 2 2" xfId="38176" xr:uid="{3FEB9202-9EF5-4EF0-8858-78F284FEE95D}"/>
    <cellStyle name="Separador de milhares 4 3 2 8 3" xfId="28178" xr:uid="{2242AB64-C02B-4F80-9382-E069D047BC5A}"/>
    <cellStyle name="Separador de milhares 4 3 2 8 3 2" xfId="38788" xr:uid="{68190A92-4A14-4A66-9A32-68EC85D5D76F}"/>
    <cellStyle name="Separador de milhares 4 3 2 8 4" xfId="26842" xr:uid="{7AADEBE5-B733-4DEC-B6D8-6398455A7994}"/>
    <cellStyle name="Separador de milhares 4 3 2 8 5" xfId="37590" xr:uid="{49BB755F-F220-4233-8B82-883CAD4E3A4D}"/>
    <cellStyle name="Separador de milhares 4 3 2 9" xfId="12457" xr:uid="{31336194-887D-4E17-99B3-6AFFA0F5F7F5}"/>
    <cellStyle name="Separador de milhares 4 3 2 9 2" xfId="27144" xr:uid="{626240F9-0872-448E-AF99-CFE5CE8F613D}"/>
    <cellStyle name="Separador de milhares 4 3 2 9 3" xfId="37851" xr:uid="{23B123DF-8CB3-4A72-AD4C-A31B94D89975}"/>
    <cellStyle name="Separador de milhares 4 3 20" xfId="39684" xr:uid="{DBDFE6E4-2B2D-4886-B32F-FB4116022A9E}"/>
    <cellStyle name="Separador de milhares 4 3 21" xfId="40130" xr:uid="{0F34248B-4899-4EBC-AA44-63C6B4C7B1AA}"/>
    <cellStyle name="Separador de milhares 4 3 22" xfId="40583" xr:uid="{68A318DD-03A6-4BAA-8D9E-A33DCC5D5484}"/>
    <cellStyle name="Separador de milhares 4 3 23" xfId="42368" xr:uid="{3898384B-9949-4B0B-A7FA-234F91BC3EB3}"/>
    <cellStyle name="Separador de milhares 4 3 24" xfId="42494" xr:uid="{708EA7D3-47FF-475D-B971-DCC8BA44B974}"/>
    <cellStyle name="Separador de milhares 4 3 3" xfId="450" xr:uid="{2697AC1E-6216-41E2-9593-645C5BC33B9E}"/>
    <cellStyle name="Separador de milhares 4 3 3 10" xfId="14844" xr:uid="{26417D86-B7B5-41CD-A610-7132F13C44B9}"/>
    <cellStyle name="Separador de milhares 4 3 3 11" xfId="17119" xr:uid="{0012367D-578D-4E2C-809F-9633D188D327}"/>
    <cellStyle name="Separador de milhares 4 3 3 12" xfId="19394" xr:uid="{587B616B-4EE4-49FB-9A74-ACED1F2315ED}"/>
    <cellStyle name="Separador de milhares 4 3 3 13" xfId="21665" xr:uid="{8F3847E3-EE29-4F0A-AEA7-EABB363151BB}"/>
    <cellStyle name="Separador de milhares 4 3 3 14" xfId="26414" xr:uid="{106215BB-EBE5-4702-A8C4-73AED8240B48}"/>
    <cellStyle name="Separador de milhares 4 3 3 15" xfId="31065" xr:uid="{DADD315F-39DF-4B40-9B37-01093E720E23}"/>
    <cellStyle name="Separador de milhares 4 3 3 16" xfId="33377" xr:uid="{63032FCD-4879-423F-99BB-6E7E82025A44}"/>
    <cellStyle name="Separador de milhares 4 3 3 17" xfId="37270" xr:uid="{D27B8AB0-C53A-43C6-AC5B-2ABC5A0CB2D0}"/>
    <cellStyle name="Separador de milhares 4 3 3 18" xfId="932" xr:uid="{24EB9C5D-0DE3-4878-8AA6-164D6A7305EB}"/>
    <cellStyle name="Separador de milhares 4 3 3 19" xfId="39837" xr:uid="{660E7EFB-33C7-4B31-AB2C-A1D893A9CD12}"/>
    <cellStyle name="Separador de milhares 4 3 3 2" xfId="686" xr:uid="{9D2123CB-67AD-46CF-A085-B4858C3B58D7}"/>
    <cellStyle name="Separador de milhares 4 3 3 2 10" xfId="19664" xr:uid="{602E9225-AE7E-4289-A998-10CF3A188399}"/>
    <cellStyle name="Separador de milhares 4 3 3 2 11" xfId="21899" xr:uid="{9DF147C6-1A53-42DC-BFF5-DF65B946BF66}"/>
    <cellStyle name="Separador de milhares 4 3 3 2 12" xfId="26415" xr:uid="{C84F4F05-572D-401F-B7C5-31A81353EF32}"/>
    <cellStyle name="Separador de milhares 4 3 3 2 13" xfId="31299" xr:uid="{95843A5C-6BA1-42F6-A41F-F8DF80C6907C}"/>
    <cellStyle name="Separador de milhares 4 3 3 2 14" xfId="33613" xr:uid="{C3B818A0-6220-4402-81FC-E31E3091DFA7}"/>
    <cellStyle name="Separador de milhares 4 3 3 2 15" xfId="37271" xr:uid="{088D35A3-9D6B-45BA-AE8C-118425F6CB9B}"/>
    <cellStyle name="Separador de milhares 4 3 3 2 16" xfId="1185" xr:uid="{091D6060-673C-46AC-B7D3-A53386ABDE8D}"/>
    <cellStyle name="Separador de milhares 4 3 3 2 17" xfId="40056" xr:uid="{941C80CD-DBA5-45C5-87DC-BFDA57B6EF6A}"/>
    <cellStyle name="Separador de milhares 4 3 3 2 18" xfId="40502" xr:uid="{4D038C2F-2533-4E4E-84AD-8917A1F2E31F}"/>
    <cellStyle name="Separador de milhares 4 3 3 2 19" xfId="40953" xr:uid="{4B3CC2E3-37E5-4E99-B2BC-52D017F91D5A}"/>
    <cellStyle name="Separador de milhares 4 3 3 2 2" xfId="2037" xr:uid="{24B4A168-DB9F-48DF-941B-612BB486AC10}"/>
    <cellStyle name="Separador de milhares 4 3 3 2 2 10" xfId="26516" xr:uid="{6D55459A-AE68-4F99-B099-5096DD57D84B}"/>
    <cellStyle name="Separador de milhares 4 3 3 2 2 11" xfId="31742" xr:uid="{52CBEB35-9622-4C67-9603-74792B61EEEF}"/>
    <cellStyle name="Separador de milhares 4 3 3 2 2 12" xfId="35003" xr:uid="{544619FA-F512-4ACA-95AF-A1835076AE15}"/>
    <cellStyle name="Separador de milhares 4 3 3 2 2 13" xfId="37330" xr:uid="{DF299CE0-7EF0-42F7-97F6-80DD5A28139C}"/>
    <cellStyle name="Separador de milhares 4 3 3 2 2 14" xfId="41613" xr:uid="{A0D5A039-0FDA-4C53-948C-96C4349DA96F}"/>
    <cellStyle name="Separador de milhares 4 3 3 2 2 15" xfId="43531" xr:uid="{657BF02C-2CFD-4D57-A2CB-A9C269A8A50B}"/>
    <cellStyle name="Separador de milhares 4 3 3 2 2 2" xfId="4878" xr:uid="{05E76D60-1904-4859-81B9-00C039B97719}"/>
    <cellStyle name="Separador de milhares 4 3 3 2 2 2 2" xfId="9741" xr:uid="{9E6DE5BD-7B8C-4042-94E8-713E97FEACAC}"/>
    <cellStyle name="Separador de milhares 4 3 3 2 2 2 2 2" xfId="27498" xr:uid="{D446B64C-3854-482A-A184-A9B02A733C5D}"/>
    <cellStyle name="Separador de milhares 4 3 3 2 2 2 2 3" xfId="38177" xr:uid="{4F92287D-1FE3-409C-9002-B07DF030AA74}"/>
    <cellStyle name="Separador de milhares 4 3 3 2 2 2 3" xfId="23227" xr:uid="{AD929A45-2063-404A-A566-FB310C9BE3FF}"/>
    <cellStyle name="Separador de milhares 4 3 3 2 2 2 3 2" xfId="28179" xr:uid="{30C6E10C-507D-4EBB-8981-49A75348FA2E}"/>
    <cellStyle name="Separador de milhares 4 3 3 2 2 2 3 3" xfId="38789" xr:uid="{BB49AACD-BED3-4EE4-981E-0126495EE3F2}"/>
    <cellStyle name="Separador de milhares 4 3 3 2 2 2 4" xfId="26843" xr:uid="{1E5A115F-39D3-413B-A728-E776F85C82A5}"/>
    <cellStyle name="Separador de milhares 4 3 3 2 2 2 5" xfId="32623" xr:uid="{63FFD79E-A51A-493F-BBAF-7D0F37A8D5AB}"/>
    <cellStyle name="Separador de milhares 4 3 3 2 2 2 6" xfId="37591" xr:uid="{ED073372-4139-41AB-9014-A6CE240C030E}"/>
    <cellStyle name="Separador de milhares 4 3 3 2 2 3" xfId="11072" xr:uid="{B455900E-1477-4FB4-B5FA-CBCC51C69B61}"/>
    <cellStyle name="Separador de milhares 4 3 3 2 2 3 2" xfId="27499" xr:uid="{7C4E5876-47D0-4E50-AD84-1B98378F9F1D}"/>
    <cellStyle name="Separador de milhares 4 3 3 2 2 3 2 2" xfId="38178" xr:uid="{3B316D08-7AAC-425F-BC8D-ECFFFCD57A80}"/>
    <cellStyle name="Separador de milhares 4 3 3 2 2 3 3" xfId="28180" xr:uid="{8715CBB2-45EA-4F2A-B1D3-EE6E795C28B2}"/>
    <cellStyle name="Separador de milhares 4 3 3 2 2 3 3 2" xfId="38790" xr:uid="{4DED2714-78DB-4DC1-8563-E0AF09DBADBA}"/>
    <cellStyle name="Separador de milhares 4 3 3 2 2 3 4" xfId="26844" xr:uid="{34ACC5CC-986E-438E-8C68-578854FFDDCC}"/>
    <cellStyle name="Separador de milhares 4 3 3 2 2 3 5" xfId="37592" xr:uid="{D92E0123-6A11-43AB-8347-7A94BF39705A}"/>
    <cellStyle name="Separador de milhares 4 3 3 2 2 4" xfId="13400" xr:uid="{0F85084D-1536-4BF2-A7E5-5308621121CE}"/>
    <cellStyle name="Separador de milhares 4 3 3 2 2 4 2" xfId="27500" xr:uid="{17C4486C-5256-433F-AD6B-4A5A7BC62028}"/>
    <cellStyle name="Separador de milhares 4 3 3 2 2 4 2 2" xfId="38179" xr:uid="{8A3B7770-5B23-4A14-A59D-75D6A9CC647F}"/>
    <cellStyle name="Separador de milhares 4 3 3 2 2 4 3" xfId="28181" xr:uid="{B18F71AB-05AC-4886-85E9-2930A9FDC961}"/>
    <cellStyle name="Separador de milhares 4 3 3 2 2 4 3 2" xfId="38791" xr:uid="{1BA22068-3832-433E-A58C-6877B20D4865}"/>
    <cellStyle name="Separador de milhares 4 3 3 2 2 4 4" xfId="26845" xr:uid="{2154E5B6-9B59-4B22-8218-6F60091C78BB}"/>
    <cellStyle name="Separador de milhares 4 3 3 2 2 4 5" xfId="37593" xr:uid="{2513400E-AE7C-4717-9B13-2A5A6B52EE2C}"/>
    <cellStyle name="Separador de milhares 4 3 3 2 2 5" xfId="7819" xr:uid="{F7926C01-0422-472C-A676-A1586552D453}"/>
    <cellStyle name="Separador de milhares 4 3 3 2 2 5 2" xfId="27250" xr:uid="{7D25493A-EE72-47F2-8D69-B501E8761926}"/>
    <cellStyle name="Separador de milhares 4 3 3 2 2 5 3" xfId="37944" xr:uid="{E11B9D88-F6CF-4B03-8933-F855E368397A}"/>
    <cellStyle name="Separador de milhares 4 3 3 2 2 6" xfId="15968" xr:uid="{6FB9BB49-BC08-4985-8002-5D64D5BB93A0}"/>
    <cellStyle name="Separador de milhares 4 3 3 2 2 6 2" xfId="27885" xr:uid="{E619CF10-1B26-4597-B0E4-74F1755EC821}"/>
    <cellStyle name="Separador de milhares 4 3 3 2 2 6 3" xfId="38517" xr:uid="{52A57771-1210-4AD1-80D5-A5F2E7872F12}"/>
    <cellStyle name="Separador de milhares 4 3 3 2 2 7" xfId="18243" xr:uid="{0DE6B7FF-1F65-46CA-BAD8-E47F6C55A5DE}"/>
    <cellStyle name="Separador de milhares 4 3 3 2 2 7 2" xfId="29938" xr:uid="{22D2D0E0-3B40-4C0C-904D-F80BE161E277}"/>
    <cellStyle name="Separador de milhares 4 3 3 2 2 7 3" xfId="39528" xr:uid="{529ABC81-DDE3-4FA3-B317-6B25081AD645}"/>
    <cellStyle name="Separador de milhares 4 3 3 2 2 8" xfId="20518" xr:uid="{6CFBD0C2-6AF7-4451-80CA-2AB82C23CCC4}"/>
    <cellStyle name="Separador de milhares 4 3 3 2 2 9" xfId="22346" xr:uid="{DCE1A68E-9851-4303-9C86-A0960DBF4806}"/>
    <cellStyle name="Separador de milhares 4 3 3 2 20" xfId="42871" xr:uid="{2ACA4C8D-CB5C-49A6-A1D9-0D54138E8CEB}"/>
    <cellStyle name="Separador de milhares 4 3 3 2 3" xfId="2852" xr:uid="{2FA09F72-11AF-4F73-A6C8-D8F33EDDFC8A}"/>
    <cellStyle name="Separador de milhares 4 3 3 2 3 10" xfId="26846" xr:uid="{D1601371-CB08-4D0C-811C-37D33AA9C336}"/>
    <cellStyle name="Separador de milhares 4 3 3 2 3 11" xfId="32180" xr:uid="{D3ACC055-CBA9-4BCF-997E-02DFD4481072}"/>
    <cellStyle name="Separador de milhares 4 3 3 2 3 12" xfId="35818" xr:uid="{9A0EC129-206D-4B7C-89FF-858D5AFBD775}"/>
    <cellStyle name="Separador de milhares 4 3 3 2 3 13" xfId="37594" xr:uid="{AF2FC932-E70E-4EA0-80F6-8A16C2A6340E}"/>
    <cellStyle name="Separador de milhares 4 3 3 2 3 14" xfId="42272" xr:uid="{A5EAD549-C2A9-4FF7-8D26-38C4C854F46E}"/>
    <cellStyle name="Separador de milhares 4 3 3 2 3 15" xfId="44190" xr:uid="{C4B172C8-FC27-4EFA-8CEB-38023E75A323}"/>
    <cellStyle name="Separador de milhares 4 3 3 2 3 2" xfId="5693" xr:uid="{0101BB2A-5835-4AC3-96E9-8711448A2AAD}"/>
    <cellStyle name="Separador de milhares 4 3 3 2 3 2 2" xfId="10400" xr:uid="{EADD6517-26BF-4F17-8F39-27D66B2B0DB9}"/>
    <cellStyle name="Separador de milhares 4 3 3 2 3 2 3" xfId="28182" xr:uid="{C9A6F107-6C74-482E-ABBF-A457450408C1}"/>
    <cellStyle name="Separador de milhares 4 3 3 2 3 2 4" xfId="38792" xr:uid="{E73FFF10-A631-4E70-BE62-8862046889E9}"/>
    <cellStyle name="Separador de milhares 4 3 3 2 3 3" xfId="11731" xr:uid="{02E13A3F-3D37-46F6-BFAB-CA7A1DDEE69E}"/>
    <cellStyle name="Separador de milhares 4 3 3 2 3 3 2" xfId="30739" xr:uid="{E90FB4BB-64B9-42CF-B925-27370224800E}"/>
    <cellStyle name="Separador de milhares 4 3 3 2 3 3 3" xfId="39636" xr:uid="{92778D43-3B5A-407E-A50B-6FEE36EC13FF}"/>
    <cellStyle name="Separador de milhares 4 3 3 2 3 4" xfId="14059" xr:uid="{9212C77F-10E4-4D51-81F0-D7226710D330}"/>
    <cellStyle name="Separador de milhares 4 3 3 2 3 5" xfId="8634" xr:uid="{1D9655F5-3F8E-4EE1-ADAF-BF45DC95BD66}"/>
    <cellStyle name="Separador de milhares 4 3 3 2 3 6" xfId="16783" xr:uid="{74510F1C-CF6B-4DC7-8A74-BFB7E5265459}"/>
    <cellStyle name="Separador de milhares 4 3 3 2 3 7" xfId="19058" xr:uid="{EFA9A58A-0933-4361-B3A6-F2C5E9073D57}"/>
    <cellStyle name="Separador de milhares 4 3 3 2 3 8" xfId="21333" xr:uid="{7CC4813F-E752-423A-BC83-E0F8DE8BE6FD}"/>
    <cellStyle name="Separador de milhares 4 3 3 2 3 9" xfId="22784" xr:uid="{AED480B8-519C-4BD1-95C8-074EC38714A0}"/>
    <cellStyle name="Separador de milhares 4 3 3 2 4" xfId="3417" xr:uid="{E8600066-04D0-4988-98BC-49852B73C6F7}"/>
    <cellStyle name="Separador de milhares 4 3 3 2 4 2" xfId="12296" xr:uid="{852EE2D6-B579-4759-AACA-79733D6D39C5}"/>
    <cellStyle name="Separador de milhares 4 3 3 2 4 2 2" xfId="27501" xr:uid="{65CC8FE1-1030-4606-A0BE-FD125A4783E2}"/>
    <cellStyle name="Separador de milhares 4 3 3 2 4 2 3" xfId="38180" xr:uid="{ACD437B9-B7AA-4175-8C7A-DFE38E79F6E5}"/>
    <cellStyle name="Separador de milhares 4 3 3 2 4 3" xfId="14506" xr:uid="{0AB4FB2A-E73F-452D-A60A-55325B92BA0B}"/>
    <cellStyle name="Separador de milhares 4 3 3 2 4 3 2" xfId="28183" xr:uid="{3DCC487F-9708-4D1E-AF41-8082BBCB5A06}"/>
    <cellStyle name="Separador de milhares 4 3 3 2 4 3 3" xfId="38793" xr:uid="{877F490F-CC14-455A-B5A2-FB22AB222A18}"/>
    <cellStyle name="Separador de milhares 4 3 3 2 4 4" xfId="7005" xr:uid="{514BB78B-1479-42F5-978B-83BC87502F26}"/>
    <cellStyle name="Separador de milhares 4 3 3 2 4 5" xfId="26847" xr:uid="{01DD3A3C-AD6F-44F4-BDEE-43422DF0B642}"/>
    <cellStyle name="Separador de milhares 4 3 3 2 4 6" xfId="37595" xr:uid="{309FD77F-8AD0-4593-96DD-7C6FD5E4F139}"/>
    <cellStyle name="Separador de milhares 4 3 3 2 5" xfId="4024" xr:uid="{137E925B-B0E9-4E42-AFB5-CE7461083F81}"/>
    <cellStyle name="Separador de milhares 4 3 3 2 5 2" xfId="9081" xr:uid="{A134430E-710F-4BA5-A0D6-6893C40A2228}"/>
    <cellStyle name="Separador de milhares 4 3 3 2 5 2 2" xfId="27502" xr:uid="{6FB6F13C-B717-4914-A3F9-0B8DBA190B0C}"/>
    <cellStyle name="Separador de milhares 4 3 3 2 5 2 3" xfId="38181" xr:uid="{97E1294A-BCD1-4F31-91E7-5A733A04E000}"/>
    <cellStyle name="Separador de milhares 4 3 3 2 5 3" xfId="28184" xr:uid="{7F8FBCFA-C668-4575-8355-F7DC24096CD7}"/>
    <cellStyle name="Separador de milhares 4 3 3 2 5 3 2" xfId="38794" xr:uid="{411C2938-AF20-4DDF-B7D3-89424ECB08A9}"/>
    <cellStyle name="Separador de milhares 4 3 3 2 5 4" xfId="26848" xr:uid="{6253F448-A854-4F2C-BDFE-FABB97115702}"/>
    <cellStyle name="Separador de milhares 4 3 3 2 5 5" xfId="37596" xr:uid="{2528ECD7-011D-42A9-AD20-7CF3607CF418}"/>
    <cellStyle name="Separador de milhares 4 3 3 2 6" xfId="6269" xr:uid="{08987F91-D652-4E85-B9F4-ED59A250FB6D}"/>
    <cellStyle name="Separador de milhares 4 3 3 2 6 2" xfId="27150" xr:uid="{62169250-4B0F-48BA-BC6D-7BD4A368C047}"/>
    <cellStyle name="Separador de milhares 4 3 3 2 6 3" xfId="37857" xr:uid="{8D72C2E2-303D-4636-9141-8FE1E8F2B2D0}"/>
    <cellStyle name="Separador de milhares 4 3 3 2 7" xfId="12742" xr:uid="{5F6119FE-816E-46DD-9FDC-3AF78CF16000}"/>
    <cellStyle name="Separador de milhares 4 3 3 2 7 2" xfId="27785" xr:uid="{40DE9540-5D58-4B0E-969B-3AE85AB94524}"/>
    <cellStyle name="Separador de milhares 4 3 3 2 7 3" xfId="38430" xr:uid="{0EA3FBB2-3DBB-4758-9E57-B16AA5463480}"/>
    <cellStyle name="Separador de milhares 4 3 3 2 8" xfId="15114" xr:uid="{54636DED-D0D8-4364-B9C1-3FC45B505EDD}"/>
    <cellStyle name="Separador de milhares 4 3 3 2 8 2" xfId="29098" xr:uid="{71D13B17-EA1D-48E6-AEC0-9AEBB979F9EA}"/>
    <cellStyle name="Separador de milhares 4 3 3 2 8 3" xfId="39340" xr:uid="{206CA28F-6E3F-4689-B63D-68FF667767EF}"/>
    <cellStyle name="Separador de milhares 4 3 3 2 9" xfId="17389" xr:uid="{75F8433B-E9BE-44F3-B425-18F4EF753923}"/>
    <cellStyle name="Separador de milhares 4 3 3 20" xfId="40283" xr:uid="{013D2743-24F4-43BA-941B-20570DDDD913}"/>
    <cellStyle name="Separador de milhares 4 3 3 21" xfId="40736" xr:uid="{C400E9F9-D049-4E27-9865-6E1D0B08C747}"/>
    <cellStyle name="Separador de milhares 4 3 3 22" xfId="42654" xr:uid="{B3303D52-C0BE-49DA-A35C-A23CFE85A76D}"/>
    <cellStyle name="Separador de milhares 4 3 3 3" xfId="1440" xr:uid="{8485F980-2083-4082-8DC3-122895ADC079}"/>
    <cellStyle name="Separador de milhares 4 3 3 3 10" xfId="19919" xr:uid="{DD58BDD5-3126-4A4E-B1A3-050F24A3D239}"/>
    <cellStyle name="Separador de milhares 4 3 3 3 11" xfId="22127" xr:uid="{0D66D76B-2B27-4939-90E1-10FC244EFCF6}"/>
    <cellStyle name="Separador de milhares 4 3 3 3 12" xfId="26495" xr:uid="{290D9095-B56D-4CAD-B290-68A6B65F4BFE}"/>
    <cellStyle name="Separador de milhares 4 3 3 3 13" xfId="31523" xr:uid="{5CD55453-6F85-41AF-A579-495D94D46AB9}"/>
    <cellStyle name="Separador de milhares 4 3 3 3 14" xfId="34405" xr:uid="{79948DED-7002-4A30-AA6B-7DE9424296EA}"/>
    <cellStyle name="Separador de milhares 4 3 3 3 15" xfId="37320" xr:uid="{9AB07174-7338-4DB1-888C-BE07FECFCA66}"/>
    <cellStyle name="Separador de milhares 4 3 3 3 16" xfId="41170" xr:uid="{9A9EC81B-F9FD-4F1B-92AF-7055EDB10A48}"/>
    <cellStyle name="Separador de milhares 4 3 3 3 17" xfId="43088" xr:uid="{0FF26C65-3A88-42E5-8DD3-A849E37567BB}"/>
    <cellStyle name="Separador de milhares 4 3 3 3 2" xfId="2292" xr:uid="{CCFC896D-2EDE-47E7-A9FD-EBBC7089AA21}"/>
    <cellStyle name="Separador de milhares 4 3 3 3 2 10" xfId="26849" xr:uid="{C8A5E32B-1339-45A6-BB02-A652B843AD8D}"/>
    <cellStyle name="Separador de milhares 4 3 3 3 2 11" xfId="32404" xr:uid="{D873BEBD-026E-41E9-8F2C-F0665259CD81}"/>
    <cellStyle name="Separador de milhares 4 3 3 3 2 12" xfId="35258" xr:uid="{AD6985BF-7E3C-4B6B-B19D-0B8255D99D02}"/>
    <cellStyle name="Separador de milhares 4 3 3 3 2 13" xfId="37597" xr:uid="{D41C1BCC-FE9E-475E-B2BE-B9DE79C6A94C}"/>
    <cellStyle name="Separador de milhares 4 3 3 3 2 14" xfId="41830" xr:uid="{6699CF2B-7D6A-4510-AA43-B915337B7998}"/>
    <cellStyle name="Separador de milhares 4 3 3 3 2 15" xfId="43748" xr:uid="{52FAD975-6148-489B-B30D-EB4136995FB2}"/>
    <cellStyle name="Separador de milhares 4 3 3 3 2 2" xfId="5133" xr:uid="{27EFAC05-7A0A-406D-868D-6F24AD6539DB}"/>
    <cellStyle name="Separador de milhares 4 3 3 3 2 2 2" xfId="9958" xr:uid="{3EA29625-8FEE-4853-9B13-5489EEFA0D3C}"/>
    <cellStyle name="Separador de milhares 4 3 3 3 2 2 3" xfId="27503" xr:uid="{53D5C652-53E0-4FC3-A0EA-CF3E6A7D3AC3}"/>
    <cellStyle name="Separador de milhares 4 3 3 3 2 2 4" xfId="38182" xr:uid="{A4BBD4D7-0C90-41FA-AA2F-4E589CF314E2}"/>
    <cellStyle name="Separador de milhares 4 3 3 3 2 3" xfId="11289" xr:uid="{F10A2D9D-073D-41AD-97E4-481A926A87D6}"/>
    <cellStyle name="Separador de milhares 4 3 3 3 2 3 2" xfId="28185" xr:uid="{DF692C7A-5E82-40D5-A0F0-CD79A387E8A8}"/>
    <cellStyle name="Separador de milhares 4 3 3 3 2 3 3" xfId="38795" xr:uid="{18638BAC-8927-40DE-9413-D89191973C49}"/>
    <cellStyle name="Separador de milhares 4 3 3 3 2 4" xfId="13617" xr:uid="{F94F20BB-C6CE-459F-A32C-EE8DCC4AE307}"/>
    <cellStyle name="Separador de milhares 4 3 3 3 2 4 2" xfId="30193" xr:uid="{36C4B07E-A618-4FF0-9D9D-3EF3F4193D8F}"/>
    <cellStyle name="Separador de milhares 4 3 3 3 2 4 3" xfId="39555" xr:uid="{57AE7B9A-7D20-4E8F-9F38-37AB2EC5CE83}"/>
    <cellStyle name="Separador de milhares 4 3 3 3 2 5" xfId="8074" xr:uid="{DDF1AB93-8BD3-4764-9545-0DBE970B8155}"/>
    <cellStyle name="Separador de milhares 4 3 3 3 2 6" xfId="16223" xr:uid="{3210726F-879F-4977-B0B0-0524F038D8B7}"/>
    <cellStyle name="Separador de milhares 4 3 3 3 2 7" xfId="18498" xr:uid="{D78DF74F-579C-4179-A0B3-73047C4CF161}"/>
    <cellStyle name="Separador de milhares 4 3 3 3 2 8" xfId="20773" xr:uid="{FD667FFC-8333-42ED-8F6D-98D98E4B2116}"/>
    <cellStyle name="Separador de milhares 4 3 3 3 2 9" xfId="23008" xr:uid="{2E3FB4A7-2DD6-4373-B4E1-62A5CF729690}"/>
    <cellStyle name="Separador de milhares 4 3 3 3 3" xfId="4279" xr:uid="{1705C05C-42DC-47E7-9B8D-F02AD4CEA254}"/>
    <cellStyle name="Separador de milhares 4 3 3 3 3 2" xfId="7222" xr:uid="{7C716777-3EBB-4AF7-A50E-3A6595604310}"/>
    <cellStyle name="Separador de milhares 4 3 3 3 3 2 2" xfId="27504" xr:uid="{8F912FBD-6F6D-4A03-B4E7-6046838DC2E9}"/>
    <cellStyle name="Separador de milhares 4 3 3 3 3 2 3" xfId="38183" xr:uid="{25202E45-93C4-4CDD-B2A5-7B41F3837622}"/>
    <cellStyle name="Separador de milhares 4 3 3 3 3 3" xfId="28186" xr:uid="{817D4B8B-65D6-443F-9E18-35A3488E265A}"/>
    <cellStyle name="Separador de milhares 4 3 3 3 3 3 2" xfId="38796" xr:uid="{85E8A5E0-3AD8-4F71-A6BF-094ACDADAAAA}"/>
    <cellStyle name="Separador de milhares 4 3 3 3 3 4" xfId="26850" xr:uid="{CD777CD6-69A0-44C6-90A4-59F6E2CA61DB}"/>
    <cellStyle name="Separador de milhares 4 3 3 3 3 5" xfId="37598" xr:uid="{126762CC-9BA9-4C88-B462-3744832E2623}"/>
    <cellStyle name="Separador de milhares 4 3 3 3 4" xfId="9298" xr:uid="{5D5CEB46-4D82-44C2-83C9-83C37A3EE1BB}"/>
    <cellStyle name="Separador de milhares 4 3 3 3 4 2" xfId="27505" xr:uid="{27708546-A32D-488C-A389-97E3CB4156C0}"/>
    <cellStyle name="Separador de milhares 4 3 3 3 4 2 2" xfId="38184" xr:uid="{E13561E0-D75D-4841-BC4A-44A9AB96324B}"/>
    <cellStyle name="Separador de milhares 4 3 3 3 4 3" xfId="28187" xr:uid="{EF475DC5-D5D4-422F-A54C-A852DAC1B9C5}"/>
    <cellStyle name="Separador de milhares 4 3 3 3 4 3 2" xfId="38797" xr:uid="{B1F210DB-087D-4EDA-9168-CF32958A1FC2}"/>
    <cellStyle name="Separador de milhares 4 3 3 3 4 4" xfId="26851" xr:uid="{F5C9519A-E345-4663-BBE6-2A5575919B5B}"/>
    <cellStyle name="Separador de milhares 4 3 3 3 4 5" xfId="37599" xr:uid="{334A0CC5-CCC3-44CB-AD77-8AA1916E1D54}"/>
    <cellStyle name="Separador de milhares 4 3 3 3 5" xfId="10629" xr:uid="{727F9771-7873-4364-B0CF-68C5FCF3E061}"/>
    <cellStyle name="Separador de milhares 4 3 3 3 5 2" xfId="27229" xr:uid="{12F0740E-4D04-4F9D-912C-896718AA6321}"/>
    <cellStyle name="Separador de milhares 4 3 3 3 5 3" xfId="37925" xr:uid="{CE751924-D9A4-495B-A24A-F0B9AB34D0F7}"/>
    <cellStyle name="Separador de milhares 4 3 3 3 6" xfId="12959" xr:uid="{A36B19D2-2C7A-40D5-ADEB-26843A83E0BA}"/>
    <cellStyle name="Separador de milhares 4 3 3 3 6 2" xfId="27864" xr:uid="{5202E81B-066A-4700-AEE5-ED566854AD01}"/>
    <cellStyle name="Separador de milhares 4 3 3 3 6 3" xfId="38498" xr:uid="{F7726747-3B7D-48A7-BD21-B4973C71CA2F}"/>
    <cellStyle name="Separador de milhares 4 3 3 3 7" xfId="6552" xr:uid="{A656CE79-F20E-47B5-AF3B-A0266E891CF7}"/>
    <cellStyle name="Separador de milhares 4 3 3 3 7 2" xfId="29353" xr:uid="{DFE90639-EF1A-46B8-AF4B-57AB67411F7B}"/>
    <cellStyle name="Separador de milhares 4 3 3 3 7 3" xfId="39425" xr:uid="{4AECD6B1-45D4-4268-90BF-FEEDCC066437}"/>
    <cellStyle name="Separador de milhares 4 3 3 3 8" xfId="15369" xr:uid="{C1C42658-2BF2-4A48-8EEE-DCDF7E2755F3}"/>
    <cellStyle name="Separador de milhares 4 3 3 3 9" xfId="17644" xr:uid="{F3A5B1E4-9ABB-4BA5-8F45-FFAD300FC2EA}"/>
    <cellStyle name="Separador de milhares 4 3 3 4" xfId="1767" xr:uid="{841172CE-9A35-4456-B09D-422AB943500C}"/>
    <cellStyle name="Separador de milhares 4 3 3 4 10" xfId="26852" xr:uid="{F3DEC6AD-47DC-45B4-9AE4-A1B0E7117C6A}"/>
    <cellStyle name="Separador de milhares 4 3 3 4 11" xfId="31961" xr:uid="{5569C2EB-E651-48F9-BB66-24EE91F54B83}"/>
    <cellStyle name="Separador de milhares 4 3 3 4 12" xfId="34733" xr:uid="{F223E295-8381-40C1-B209-7905E2FFA5AD}"/>
    <cellStyle name="Separador de milhares 4 3 3 4 13" xfId="37600" xr:uid="{87F24A0F-0044-4262-B241-0300669B366C}"/>
    <cellStyle name="Separador de milhares 4 3 3 4 14" xfId="41396" xr:uid="{316B3223-B912-42F8-BBE3-7E0BEFBB3D48}"/>
    <cellStyle name="Separador de milhares 4 3 3 4 15" xfId="43314" xr:uid="{67D8C742-C273-4C75-AD2F-E249EC54B6F8}"/>
    <cellStyle name="Separador de milhares 4 3 3 4 2" xfId="4608" xr:uid="{BDB33DFF-990B-4439-AD5E-D20CA38E520B}"/>
    <cellStyle name="Separador de milhares 4 3 3 4 2 2" xfId="9524" xr:uid="{1F39F4C8-ACAC-439E-914D-E09C6442731B}"/>
    <cellStyle name="Separador de milhares 4 3 3 4 2 3" xfId="28188" xr:uid="{F6F38B07-F3B7-4AF0-A60C-39F760ABBCFA}"/>
    <cellStyle name="Separador de milhares 4 3 3 4 2 4" xfId="38798" xr:uid="{F7A005FD-1BD2-457C-B597-7F6BCF5861D7}"/>
    <cellStyle name="Separador de milhares 4 3 3 4 3" xfId="10855" xr:uid="{41EFDD66-F6CE-4D22-8F12-6BB683A964A0}"/>
    <cellStyle name="Separador de milhares 4 3 3 4 3 2" xfId="29671" xr:uid="{A3CBC433-628E-4EBC-9DC2-F215D66161A0}"/>
    <cellStyle name="Separador de milhares 4 3 3 4 3 3" xfId="39493" xr:uid="{9A6D63A5-197B-4FA1-BC15-9DE03445E2B9}"/>
    <cellStyle name="Separador de milhares 4 3 3 4 4" xfId="13183" xr:uid="{FC8FB941-CD65-4A9B-885C-63CF459171DF}"/>
    <cellStyle name="Separador de milhares 4 3 3 4 5" xfId="7549" xr:uid="{BD60892B-058E-420B-9E14-05DE79342A2C}"/>
    <cellStyle name="Separador de milhares 4 3 3 4 6" xfId="15698" xr:uid="{0AB19E55-BDA5-422E-8294-34FBECB0C11C}"/>
    <cellStyle name="Separador de milhares 4 3 3 4 7" xfId="17973" xr:uid="{F032118D-57AF-4F7A-8F56-281B7A25A07A}"/>
    <cellStyle name="Separador de milhares 4 3 3 4 8" xfId="20248" xr:uid="{47CFEE3F-A109-4C0C-9324-A402776C2672}"/>
    <cellStyle name="Separador de milhares 4 3 3 4 9" xfId="22565" xr:uid="{4688E690-DFD5-483E-B047-BE49BF0E0D47}"/>
    <cellStyle name="Separador de milhares 4 3 3 5" xfId="2618" xr:uid="{375BD1DD-0B6F-41E2-9FD7-02305ED40F78}"/>
    <cellStyle name="Separador de milhares 4 3 3 5 10" xfId="35584" xr:uid="{DBDBEC70-D18B-402C-BDAA-694D0CAA29A3}"/>
    <cellStyle name="Separador de milhares 4 3 3 5 11" xfId="37601" xr:uid="{E872655D-A30D-45C3-AF44-F4A847336415}"/>
    <cellStyle name="Separador de milhares 4 3 3 5 12" xfId="42053" xr:uid="{167580B8-146B-463A-A504-5418401605A5}"/>
    <cellStyle name="Separador de milhares 4 3 3 5 13" xfId="43971" xr:uid="{EFE2EE93-38F0-4A3B-BE29-46FF954C8C7D}"/>
    <cellStyle name="Separador de milhares 4 3 3 5 2" xfId="5459" xr:uid="{28870355-C845-4D2C-9818-49C00F0FE361}"/>
    <cellStyle name="Separador de milhares 4 3 3 5 2 2" xfId="10181" xr:uid="{E31978FF-94EC-4362-9E88-A14A313E89FB}"/>
    <cellStyle name="Separador de milhares 4 3 3 5 2 3" xfId="27506" xr:uid="{04F344D2-006E-44EF-A14F-B2D7B11E134F}"/>
    <cellStyle name="Separador de milhares 4 3 3 5 2 4" xfId="38185" xr:uid="{BFF3A651-285F-4365-AB8D-66A1CD87D3E7}"/>
    <cellStyle name="Separador de milhares 4 3 3 5 3" xfId="11512" xr:uid="{F8833F41-E543-4D6E-95E5-12A7090D9CCF}"/>
    <cellStyle name="Separador de milhares 4 3 3 5 3 2" xfId="28189" xr:uid="{B98D0F6B-4B75-46E2-A58B-00C175072020}"/>
    <cellStyle name="Separador de milhares 4 3 3 5 3 3" xfId="38799" xr:uid="{DA3BA738-9A46-4F5F-8A90-2FE17F69653F}"/>
    <cellStyle name="Separador de milhares 4 3 3 5 4" xfId="13840" xr:uid="{9A904A71-45DC-45CC-A67A-B856CFB6B0EC}"/>
    <cellStyle name="Separador de milhares 4 3 3 5 4 2" xfId="30508" xr:uid="{8B0FD47E-A94F-4471-977C-4627A09A8125}"/>
    <cellStyle name="Separador de milhares 4 3 3 5 4 3" xfId="39601" xr:uid="{A872721B-DECC-4B14-B153-1B289CD5DF59}"/>
    <cellStyle name="Separador de milhares 4 3 3 5 5" xfId="8400" xr:uid="{5D15F52F-7B69-4A52-B898-28AC8C9A0D26}"/>
    <cellStyle name="Separador de milhares 4 3 3 5 6" xfId="16549" xr:uid="{1CD41ACB-2788-4FAA-91EA-DD12A6C90A85}"/>
    <cellStyle name="Separador de milhares 4 3 3 5 7" xfId="18824" xr:uid="{C446E88C-1470-4D27-9823-B9D823E99F00}"/>
    <cellStyle name="Separador de milhares 4 3 3 5 8" xfId="21099" xr:uid="{8E6B6A7A-1ABF-4ADD-ACAA-F5E69AD56104}"/>
    <cellStyle name="Separador de milhares 4 3 3 5 9" xfId="26853" xr:uid="{36C0D9C4-C448-43D1-AAA9-75C64D46F10D}"/>
    <cellStyle name="Separador de milhares 4 3 3 6" xfId="3183" xr:uid="{2B1C4F9F-538F-4CB3-A69F-D9EE5C0CD6FE}"/>
    <cellStyle name="Separador de milhares 4 3 3 6 2" xfId="12062" xr:uid="{E2C4E722-98AF-47B8-9AAF-55D10D706D23}"/>
    <cellStyle name="Separador de milhares 4 3 3 6 2 2" xfId="27507" xr:uid="{F48FF5C4-8F15-4531-8601-EBE5C580732B}"/>
    <cellStyle name="Separador de milhares 4 3 3 6 2 3" xfId="38186" xr:uid="{F555EB39-7242-4BBB-9C8A-0D56FDCCAAC2}"/>
    <cellStyle name="Separador de milhares 4 3 3 6 3" xfId="14287" xr:uid="{4737E18C-5073-4CAA-AB92-8EBBB3FFC487}"/>
    <cellStyle name="Separador de milhares 4 3 3 6 3 2" xfId="28190" xr:uid="{455B4EC8-F395-4C62-9CEA-A05E86ECA72D}"/>
    <cellStyle name="Separador de milhares 4 3 3 6 3 3" xfId="38800" xr:uid="{877F3D61-D81E-4F9C-B1A6-346F14623386}"/>
    <cellStyle name="Separador de milhares 4 3 3 6 4" xfId="6788" xr:uid="{E520C2EC-3E33-4997-9E98-B2D1AD9D8BF3}"/>
    <cellStyle name="Separador de milhares 4 3 3 6 5" xfId="26854" xr:uid="{ED651B26-88DB-456F-98E0-FB08FA31EB3F}"/>
    <cellStyle name="Separador de milhares 4 3 3 6 6" xfId="37602" xr:uid="{B073234A-EDD9-46EF-BC53-16F85C01A0F5}"/>
    <cellStyle name="Separador de milhares 4 3 3 7" xfId="3754" xr:uid="{4841684C-ED88-4FBA-BC7F-44EE056694B1}"/>
    <cellStyle name="Separador de milhares 4 3 3 7 2" xfId="8864" xr:uid="{2AAD14C8-8BFC-45C8-B0FA-1EA71F30A848}"/>
    <cellStyle name="Separador de milhares 4 3 3 7 3" xfId="27149" xr:uid="{49596430-EAD1-4749-8764-63BC90031904}"/>
    <cellStyle name="Separador de milhares 4 3 3 7 4" xfId="37856" xr:uid="{D9047DF0-D55B-4809-BE92-6D605DC35BD4}"/>
    <cellStyle name="Separador de milhares 4 3 3 8" xfId="6035" xr:uid="{66AFA6E3-2906-41D0-8974-88B679C4C404}"/>
    <cellStyle name="Separador de milhares 4 3 3 8 2" xfId="27784" xr:uid="{3698CC18-A461-4AE0-8714-AD025971187B}"/>
    <cellStyle name="Separador de milhares 4 3 3 8 3" xfId="38429" xr:uid="{810DF807-CDBB-40FE-BD83-EB8D1B010E74}"/>
    <cellStyle name="Separador de milhares 4 3 3 9" xfId="12525" xr:uid="{C63DC908-640B-42F8-A462-E19356C829B0}"/>
    <cellStyle name="Separador de milhares 4 3 3 9 2" xfId="28829" xr:uid="{377A6FCC-C9C4-4F66-B47A-40B2F79BEDDD}"/>
    <cellStyle name="Separador de milhares 4 3 3 9 3" xfId="39225" xr:uid="{2476E5B8-84C4-4A8B-89C3-2B0A0D03F277}"/>
    <cellStyle name="Separador de milhares 4 3 4" xfId="533" xr:uid="{45028639-06D0-470C-94FB-E4A535949D52}"/>
    <cellStyle name="Separador de milhares 4 3 4 10" xfId="19481" xr:uid="{620125F4-DAD5-46BF-99B4-D1BC9DC672EF}"/>
    <cellStyle name="Separador de milhares 4 3 4 11" xfId="21746" xr:uid="{E4050C38-C0FB-494C-9494-D5D48039BFA5}"/>
    <cellStyle name="Separador de milhares 4 3 4 12" xfId="26416" xr:uid="{605D38AC-D62C-44B4-ABBB-BF9E3C6BB0BA}"/>
    <cellStyle name="Separador de milhares 4 3 4 13" xfId="31146" xr:uid="{B9D58E13-4B05-41BD-9DF4-D8554AA5F5BD}"/>
    <cellStyle name="Separador de milhares 4 3 4 14" xfId="33460" xr:uid="{984AA9BA-D2CB-4B19-97B0-A363B2925D4D}"/>
    <cellStyle name="Separador de milhares 4 3 4 15" xfId="1002" xr:uid="{61C0C112-A8EE-45F7-A631-A7F458DF63B8}"/>
    <cellStyle name="Separador de milhares 4 3 4 16" xfId="39903" xr:uid="{28899DED-1A82-4F1C-A1B0-893CCEA9604C}"/>
    <cellStyle name="Separador de milhares 4 3 4 17" xfId="40349" xr:uid="{030523F5-CA08-4128-B36B-DB111DBE3139}"/>
    <cellStyle name="Separador de milhares 4 3 4 18" xfId="40800" xr:uid="{A36B87A8-4714-4E1B-863E-88446E6F5753}"/>
    <cellStyle name="Separador de milhares 4 3 4 19" xfId="42718" xr:uid="{01E5BE6A-96BA-4DCD-BC9F-007812AB9B4C}"/>
    <cellStyle name="Separador de milhares 4 3 4 2" xfId="1854" xr:uid="{D29E2015-2503-4D2A-A144-35176A8D8F06}"/>
    <cellStyle name="Separador de milhares 4 3 4 2 10" xfId="26513" xr:uid="{E777EC38-0392-463A-8FF1-41F0915AC15A}"/>
    <cellStyle name="Separador de milhares 4 3 4 2 11" xfId="31589" xr:uid="{273E129A-A41A-4809-9B2C-AE6F23B63B64}"/>
    <cellStyle name="Separador de milhares 4 3 4 2 12" xfId="34820" xr:uid="{4D282810-1805-45EF-9D99-B9225B96AB99}"/>
    <cellStyle name="Separador de milhares 4 3 4 2 13" xfId="41460" xr:uid="{7B82F9FB-31E0-4CF8-AF34-F15BB7D5B211}"/>
    <cellStyle name="Separador de milhares 4 3 4 2 14" xfId="43378" xr:uid="{B4E207CE-8698-4EFA-BFEB-8130DB25CA07}"/>
    <cellStyle name="Separador de milhares 4 3 4 2 2" xfId="4695" xr:uid="{8F70146B-510F-4FDA-BE3E-9664386F2E63}"/>
    <cellStyle name="Separador de milhares 4 3 4 2 2 2" xfId="9588" xr:uid="{B34E821B-82D6-41A6-9EE5-655B2B8771A4}"/>
    <cellStyle name="Separador de milhares 4 3 4 2 2 2 2" xfId="27508" xr:uid="{E71228BD-93FB-403A-B6BE-2FA2D44FA977}"/>
    <cellStyle name="Separador de milhares 4 3 4 2 2 2 3" xfId="38187" xr:uid="{7344A5D7-D3D8-427D-88A2-6DCAD9668648}"/>
    <cellStyle name="Separador de milhares 4 3 4 2 2 3" xfId="23074" xr:uid="{D55F969B-5AC8-42D6-A4E4-E21CFF68326A}"/>
    <cellStyle name="Separador de milhares 4 3 4 2 2 3 2" xfId="28191" xr:uid="{506E1074-2C88-4DBB-AACD-37A4C2A4CCD9}"/>
    <cellStyle name="Separador de milhares 4 3 4 2 2 3 3" xfId="38801" xr:uid="{027AFEE8-C984-4455-B7FF-68A60311BD72}"/>
    <cellStyle name="Separador de milhares 4 3 4 2 2 4" xfId="26855" xr:uid="{91037057-8175-4A62-97CD-104C35E202F8}"/>
    <cellStyle name="Separador de milhares 4 3 4 2 2 5" xfId="32470" xr:uid="{F8C72980-87FD-4595-A58B-A5259A03CD3A}"/>
    <cellStyle name="Separador de milhares 4 3 4 2 2 6" xfId="37603" xr:uid="{1F6D87EE-2C0B-474D-A034-53F8A8DE9623}"/>
    <cellStyle name="Separador de milhares 4 3 4 2 3" xfId="10919" xr:uid="{A591A7E5-D77A-4F85-BF92-4932A9A71682}"/>
    <cellStyle name="Separador de milhares 4 3 4 2 3 2" xfId="27509" xr:uid="{3DC9820A-F356-4A5B-99D6-984DEB06CD7F}"/>
    <cellStyle name="Separador de milhares 4 3 4 2 3 2 2" xfId="38188" xr:uid="{5274D2A2-8CBA-4FE1-A687-A4CEDC26940A}"/>
    <cellStyle name="Separador de milhares 4 3 4 2 3 3" xfId="28192" xr:uid="{787D9893-E535-40C2-ACBD-8EE06335F310}"/>
    <cellStyle name="Separador de milhares 4 3 4 2 3 3 2" xfId="38802" xr:uid="{499F641A-A950-4624-9081-2A9BAE3FC34B}"/>
    <cellStyle name="Separador de milhares 4 3 4 2 3 4" xfId="26856" xr:uid="{A3E250B6-BBD0-43B1-BFB2-466F4CF94A86}"/>
    <cellStyle name="Separador de milhares 4 3 4 2 3 5" xfId="37604" xr:uid="{219911E8-C8F1-4093-82DB-C2EDAC7EA4C3}"/>
    <cellStyle name="Separador de milhares 4 3 4 2 4" xfId="13247" xr:uid="{C22CF84E-061B-4A3A-B386-FEF4F9FBB662}"/>
    <cellStyle name="Separador de milhares 4 3 4 2 4 2" xfId="27510" xr:uid="{296A5F3C-E60A-4BFE-989F-E72FA0A2FACC}"/>
    <cellStyle name="Separador de milhares 4 3 4 2 4 2 2" xfId="38189" xr:uid="{A1EFC3FC-4993-4EFA-A0D8-D9D1919AD14D}"/>
    <cellStyle name="Separador de milhares 4 3 4 2 4 3" xfId="28193" xr:uid="{D286C7D4-D58E-4538-8666-0FC4C64CCCE3}"/>
    <cellStyle name="Separador de milhares 4 3 4 2 4 3 2" xfId="38803" xr:uid="{5EE5AC6A-5445-404C-852C-C3E76A8ACF8D}"/>
    <cellStyle name="Separador de milhares 4 3 4 2 4 4" xfId="26857" xr:uid="{753B83A2-E0D9-488E-A690-B10DA9D6CAB5}"/>
    <cellStyle name="Separador de milhares 4 3 4 2 4 5" xfId="37605" xr:uid="{4B221118-8AF3-4A61-9249-A1294C34280F}"/>
    <cellStyle name="Separador de milhares 4 3 4 2 5" xfId="7636" xr:uid="{6DB425EE-8426-4797-9AE9-91710F7EA746}"/>
    <cellStyle name="Separador de milhares 4 3 4 2 5 2" xfId="27247" xr:uid="{7D19A742-AC2C-4305-B0B7-B4A7D580DA0D}"/>
    <cellStyle name="Separador de milhares 4 3 4 2 5 3" xfId="37941" xr:uid="{266CC590-67D4-4EB9-AB56-F5847CDA5FD6}"/>
    <cellStyle name="Separador de milhares 4 3 4 2 6" xfId="15785" xr:uid="{771783BD-2378-4129-A09C-F4D28C57C27E}"/>
    <cellStyle name="Separador de milhares 4 3 4 2 6 2" xfId="27882" xr:uid="{DE41ABA5-4427-4E14-A75D-D8C3C04E0710}"/>
    <cellStyle name="Separador de milhares 4 3 4 2 6 3" xfId="38514" xr:uid="{05FDC159-1318-471C-981C-F223C1B0C70F}"/>
    <cellStyle name="Separador de milhares 4 3 4 2 7" xfId="18060" xr:uid="{9D90CAE6-20FE-4ED3-9722-5DCA78395759}"/>
    <cellStyle name="Separador de milhares 4 3 4 2 7 2" xfId="29755" xr:uid="{382E2AA3-EB61-470D-8C2E-8A17121FB44F}"/>
    <cellStyle name="Separador de milhares 4 3 4 2 7 3" xfId="39505" xr:uid="{54D7548F-AFEA-43DD-9C88-81E829E40664}"/>
    <cellStyle name="Separador de milhares 4 3 4 2 8" xfId="20335" xr:uid="{F5B7931D-6FB6-4C56-8D13-8FD0FE8D24E8}"/>
    <cellStyle name="Separador de milhares 4 3 4 2 9" xfId="22193" xr:uid="{084646A8-64DB-4335-8D41-BAF87CAF8F32}"/>
    <cellStyle name="Separador de milhares 4 3 4 3" xfId="2699" xr:uid="{9C569290-C8C8-4FF8-A058-F796EEFF6C21}"/>
    <cellStyle name="Separador de milhares 4 3 4 3 10" xfId="26858" xr:uid="{9680BC55-7E4C-4840-8215-76DB63CA6CFA}"/>
    <cellStyle name="Separador de milhares 4 3 4 3 11" xfId="32027" xr:uid="{0184D0D0-66AF-4872-9430-953DF62DD131}"/>
    <cellStyle name="Separador de milhares 4 3 4 3 12" xfId="35665" xr:uid="{E6C24E3B-F724-4F34-AB27-7730B27BFEC7}"/>
    <cellStyle name="Separador de milhares 4 3 4 3 13" xfId="42119" xr:uid="{47D89F56-E25F-4567-8F2B-82AABC363A5A}"/>
    <cellStyle name="Separador de milhares 4 3 4 3 14" xfId="44037" xr:uid="{81A39BE7-B0F8-40E9-90BA-3B2557286C33}"/>
    <cellStyle name="Separador de milhares 4 3 4 3 2" xfId="5540" xr:uid="{7D1637FC-6516-4D1C-B0D5-2654E2BA4B2B}"/>
    <cellStyle name="Separador de milhares 4 3 4 3 2 2" xfId="10247" xr:uid="{C99EE26A-F07E-433C-8F28-90B16CA9820A}"/>
    <cellStyle name="Separador de milhares 4 3 4 3 2 3" xfId="28194" xr:uid="{0161952A-C67C-4DD2-9B22-571FF031FCBE}"/>
    <cellStyle name="Separador de milhares 4 3 4 3 2 4" xfId="38804" xr:uid="{7BE608F0-8AFD-4E32-8496-A7E425C7F3D0}"/>
    <cellStyle name="Separador de milhares 4 3 4 3 3" xfId="11578" xr:uid="{68A70BCC-0CEA-468B-A7C0-AE96997E3DB7}"/>
    <cellStyle name="Separador de milhares 4 3 4 3 3 2" xfId="30586" xr:uid="{28D3DF56-B6D4-41F5-9C63-65534ECE2B05}"/>
    <cellStyle name="Separador de milhares 4 3 4 3 3 3" xfId="39613" xr:uid="{A7B4F6EE-0F1E-45FB-B819-45A3F6DDE185}"/>
    <cellStyle name="Separador de milhares 4 3 4 3 4" xfId="13906" xr:uid="{546FFB11-BACF-4304-A568-4BB8E6EE0615}"/>
    <cellStyle name="Separador de milhares 4 3 4 3 5" xfId="8481" xr:uid="{3BA43C48-C9EF-416E-A451-06C5221B3466}"/>
    <cellStyle name="Separador de milhares 4 3 4 3 6" xfId="16630" xr:uid="{C3C9C42F-E3B4-4693-A504-6F246D5826D3}"/>
    <cellStyle name="Separador de milhares 4 3 4 3 7" xfId="18905" xr:uid="{056E36A3-419F-4701-AB14-DAE1829AD9C4}"/>
    <cellStyle name="Separador de milhares 4 3 4 3 8" xfId="21180" xr:uid="{6A53F1E9-0F71-4629-95AB-1DDD183F57AD}"/>
    <cellStyle name="Separador de milhares 4 3 4 3 9" xfId="22631" xr:uid="{DB5842D4-C796-49EA-96C0-D51BC52BD00E}"/>
    <cellStyle name="Separador de milhares 4 3 4 4" xfId="3264" xr:uid="{A5702EED-9373-4154-BD45-CE4109C4E31D}"/>
    <cellStyle name="Separador de milhares 4 3 4 4 2" xfId="12143" xr:uid="{75980FE6-3C47-44B0-9487-6E41A5659E25}"/>
    <cellStyle name="Separador de milhares 4 3 4 4 2 2" xfId="27511" xr:uid="{EAC231AF-C3DB-4B1D-A965-BFE129FECE8D}"/>
    <cellStyle name="Separador de milhares 4 3 4 4 2 3" xfId="38190" xr:uid="{2B1A67D3-AFD2-4106-9FF1-DD7F0B2DE13F}"/>
    <cellStyle name="Separador de milhares 4 3 4 4 3" xfId="14353" xr:uid="{3AAEE1B8-19BE-4EF3-AF35-C4B38543A6DB}"/>
    <cellStyle name="Separador de milhares 4 3 4 4 3 2" xfId="28195" xr:uid="{E7C5E800-C00A-4F41-A042-1F681015CA3C}"/>
    <cellStyle name="Separador de milhares 4 3 4 4 3 3" xfId="38805" xr:uid="{927E9F5C-2024-4DBB-82B9-895AF93E9E57}"/>
    <cellStyle name="Separador de milhares 4 3 4 4 4" xfId="6852" xr:uid="{18577809-A907-4494-962D-8785822DACEC}"/>
    <cellStyle name="Separador de milhares 4 3 4 4 5" xfId="26859" xr:uid="{31AFC40B-D0FF-4A84-AF72-FE310FED842D}"/>
    <cellStyle name="Separador de milhares 4 3 4 4 6" xfId="37606" xr:uid="{93EBDFDF-6BE8-4762-998B-4D3E35A3A837}"/>
    <cellStyle name="Separador de milhares 4 3 4 5" xfId="3841" xr:uid="{0208B65C-B48B-4587-A1FB-F5664439D90C}"/>
    <cellStyle name="Separador de milhares 4 3 4 5 2" xfId="8928" xr:uid="{7CFDE441-66CA-4BA8-B4A6-55F0CE41745B}"/>
    <cellStyle name="Separador de milhares 4 3 4 5 2 2" xfId="27512" xr:uid="{9AB54FDE-631E-4775-8022-6BA609C25528}"/>
    <cellStyle name="Separador de milhares 4 3 4 5 2 3" xfId="38191" xr:uid="{7C416BF9-B5F7-4EEC-8DB5-103EA2BFF922}"/>
    <cellStyle name="Separador de milhares 4 3 4 5 3" xfId="28196" xr:uid="{0835D0A2-7526-4B1E-8DC7-1B2A22E4F2E2}"/>
    <cellStyle name="Separador de milhares 4 3 4 5 3 2" xfId="38806" xr:uid="{DDFD1F3E-3637-42E2-84E4-6E58447C5FDF}"/>
    <cellStyle name="Separador de milhares 4 3 4 5 4" xfId="26860" xr:uid="{766D3F7C-AC6A-4B01-8A5B-9FDB9D57A656}"/>
    <cellStyle name="Separador de milhares 4 3 4 5 5" xfId="37607" xr:uid="{E51885A0-9867-4FA4-9129-560BD888991F}"/>
    <cellStyle name="Separador de milhares 4 3 4 6" xfId="6116" xr:uid="{C0191DEC-1B97-45D7-AAFC-8D0C3F4F6DA5}"/>
    <cellStyle name="Separador de milhares 4 3 4 6 2" xfId="27151" xr:uid="{4531B52E-E46C-47C3-B228-4375180FE098}"/>
    <cellStyle name="Separador de milhares 4 3 4 6 3" xfId="37858" xr:uid="{401F2F0E-F19C-4760-BFC9-10B4B4FBA8B8}"/>
    <cellStyle name="Separador de milhares 4 3 4 7" xfId="12589" xr:uid="{256EFCB7-21E1-4456-8261-F34BCD6A2A5C}"/>
    <cellStyle name="Separador de milhares 4 3 4 7 2" xfId="27786" xr:uid="{38CD4ADA-BA08-48CF-9758-21ED9145F64D}"/>
    <cellStyle name="Separador de milhares 4 3 4 7 3" xfId="38431" xr:uid="{206711B3-39F8-45F7-AA39-FF7B4BB29D7D}"/>
    <cellStyle name="Separador de milhares 4 3 4 8" xfId="14931" xr:uid="{1C8EE73D-CD09-461F-AB3C-FEFCB486C8FE}"/>
    <cellStyle name="Separador de milhares 4 3 4 8 2" xfId="28915" xr:uid="{0B236C23-A13F-47DF-BB2B-44989C02E2D5}"/>
    <cellStyle name="Separador de milhares 4 3 4 8 3" xfId="39266" xr:uid="{90CE449B-4DBC-4006-A0F1-B262519C50BC}"/>
    <cellStyle name="Separador de milhares 4 3 4 9" xfId="17206" xr:uid="{0D719045-34AF-47F4-85F1-A22DD4C5D801}"/>
    <cellStyle name="Separador de milhares 4 3 5" xfId="1257" xr:uid="{76E75EFE-832C-47A7-AB4D-C32C2F38F920}"/>
    <cellStyle name="Separador de milhares 4 3 5 10" xfId="19736" xr:uid="{9B504379-0177-4482-AB58-E87FF8996085}"/>
    <cellStyle name="Separador de milhares 4 3 5 11" xfId="21974" xr:uid="{8CC5E1FF-8860-4035-8D2B-E4941474B40B}"/>
    <cellStyle name="Separador de milhares 4 3 5 12" xfId="26417" xr:uid="{6232B76D-B636-44CB-91D5-D9261E2B8452}"/>
    <cellStyle name="Separador de milhares 4 3 5 13" xfId="31370" xr:uid="{8D101986-449C-4CF5-B7A4-827E40A2C7A9}"/>
    <cellStyle name="Separador de milhares 4 3 5 14" xfId="34222" xr:uid="{B2A454F3-E793-4148-B898-F65C29984754}"/>
    <cellStyle name="Separador de milhares 4 3 5 15" xfId="41017" xr:uid="{F65D16E6-7B56-468F-B11E-9B549F8020BE}"/>
    <cellStyle name="Separador de milhares 4 3 5 16" xfId="42935" xr:uid="{447CD367-BF57-4394-9A24-84B418E0F537}"/>
    <cellStyle name="Separador de milhares 4 3 5 2" xfId="2109" xr:uid="{07D7EC39-A203-4C76-B020-B16EDFFCA614}"/>
    <cellStyle name="Separador de milhares 4 3 5 2 10" xfId="26531" xr:uid="{60B4DD2C-FC12-4AF1-B806-13C6D786C924}"/>
    <cellStyle name="Separador de milhares 4 3 5 2 11" xfId="32251" xr:uid="{2B36EE39-E555-40C9-941F-1D68F391E9D5}"/>
    <cellStyle name="Separador de milhares 4 3 5 2 12" xfId="35075" xr:uid="{6A073993-5820-4D43-A2C1-C7BF500B891B}"/>
    <cellStyle name="Separador de milhares 4 3 5 2 13" xfId="41677" xr:uid="{392F51C4-D9E2-49F1-B454-F91FB747C7BB}"/>
    <cellStyle name="Separador de milhares 4 3 5 2 14" xfId="43595" xr:uid="{0E2320BF-24D8-4DE1-B0D3-88DCEF54E089}"/>
    <cellStyle name="Separador de milhares 4 3 5 2 2" xfId="4950" xr:uid="{FE26617F-E86D-4E97-8782-611E5AC2DC46}"/>
    <cellStyle name="Separador de milhares 4 3 5 2 2 2" xfId="9805" xr:uid="{7E541E0B-1352-4677-B7CE-1FCA8D52696E}"/>
    <cellStyle name="Separador de milhares 4 3 5 2 2 2 2" xfId="27513" xr:uid="{0BAF3B9E-D2AD-4569-B0F7-FE80EF3F5DAC}"/>
    <cellStyle name="Separador de milhares 4 3 5 2 2 2 3" xfId="38192" xr:uid="{9395C8C9-D521-462E-B0D2-815E38B260E3}"/>
    <cellStyle name="Separador de milhares 4 3 5 2 2 3" xfId="28197" xr:uid="{E6B2FC4F-1590-45B6-B467-93224BCFB3CA}"/>
    <cellStyle name="Separador de milhares 4 3 5 2 2 3 2" xfId="38807" xr:uid="{E78C1305-F812-47EA-A16E-A35F4A78247A}"/>
    <cellStyle name="Separador de milhares 4 3 5 2 2 4" xfId="26861" xr:uid="{C7061847-211D-446F-B580-A1B8EAFB54CC}"/>
    <cellStyle name="Separador de milhares 4 3 5 2 2 5" xfId="37608" xr:uid="{2616394A-2803-46DE-8479-E0D2459F8D49}"/>
    <cellStyle name="Separador de milhares 4 3 5 2 3" xfId="11136" xr:uid="{DA891226-ED05-4C25-AFE5-482B08B282C2}"/>
    <cellStyle name="Separador de milhares 4 3 5 2 3 2" xfId="27514" xr:uid="{94264C6F-E80D-4325-9901-33D3C8DB5836}"/>
    <cellStyle name="Separador de milhares 4 3 5 2 3 2 2" xfId="38193" xr:uid="{FC1F94AC-F6EA-40F3-BF19-EB63A6CECDE7}"/>
    <cellStyle name="Separador de milhares 4 3 5 2 3 3" xfId="28198" xr:uid="{704941F2-2508-4743-85C9-AE17205B233F}"/>
    <cellStyle name="Separador de milhares 4 3 5 2 3 3 2" xfId="38808" xr:uid="{0E0E1787-3E72-4C03-9370-95C8094A3954}"/>
    <cellStyle name="Separador de milhares 4 3 5 2 3 4" xfId="26862" xr:uid="{426784C5-F2AD-4723-8C23-16D99100BDD5}"/>
    <cellStyle name="Separador de milhares 4 3 5 2 3 5" xfId="37609" xr:uid="{E84D2533-8AA6-4501-9750-409D65D31E98}"/>
    <cellStyle name="Separador de milhares 4 3 5 2 4" xfId="13464" xr:uid="{A8683249-604C-46A6-9D0A-39A58882C1B3}"/>
    <cellStyle name="Separador de milhares 4 3 5 2 4 2" xfId="27515" xr:uid="{149C51A9-1F69-4CEC-BB4D-C34BAB21EBCF}"/>
    <cellStyle name="Separador de milhares 4 3 5 2 4 2 2" xfId="38194" xr:uid="{589BE77F-EB20-4183-93E6-C4BA8B225649}"/>
    <cellStyle name="Separador de milhares 4 3 5 2 4 3" xfId="28199" xr:uid="{851A48D4-8057-4FFB-AB03-7C31600AEC48}"/>
    <cellStyle name="Separador de milhares 4 3 5 2 4 3 2" xfId="38809" xr:uid="{8EF9999F-614F-40B0-A745-B0D15542552E}"/>
    <cellStyle name="Separador de milhares 4 3 5 2 4 4" xfId="26863" xr:uid="{8D23AFA8-1C49-4D0A-A469-8D2AF2293CFE}"/>
    <cellStyle name="Separador de milhares 4 3 5 2 4 5" xfId="37610" xr:uid="{2EA99D08-0426-42D3-8B67-B35EB1CB6788}"/>
    <cellStyle name="Separador de milhares 4 3 5 2 5" xfId="7891" xr:uid="{027BD6E2-1767-475D-8F2F-6BAC0FC67604}"/>
    <cellStyle name="Separador de milhares 4 3 5 2 5 2" xfId="27265" xr:uid="{ED7C35B3-0483-46CA-BEDA-3AAE2A061494}"/>
    <cellStyle name="Separador de milhares 4 3 5 2 5 3" xfId="37957" xr:uid="{250D9C4C-78E9-49E5-9BD2-92CD33B7C7DB}"/>
    <cellStyle name="Separador de milhares 4 3 5 2 6" xfId="16040" xr:uid="{87434B8F-1E73-45D8-AF67-3A17AE86B83C}"/>
    <cellStyle name="Separador de milhares 4 3 5 2 6 2" xfId="27900" xr:uid="{8B4F3ABE-8456-4D0A-830A-DC6059D4DD75}"/>
    <cellStyle name="Separador de milhares 4 3 5 2 6 3" xfId="38529" xr:uid="{89C9A2CA-18B8-4146-86A3-2348C67AD52D}"/>
    <cellStyle name="Separador de milhares 4 3 5 2 7" xfId="18315" xr:uid="{3B3A0168-C189-4194-9C1C-2F4DA6352728}"/>
    <cellStyle name="Separador de milhares 4 3 5 2 7 2" xfId="30010" xr:uid="{E888A42F-0CDB-4AF4-AED2-21D9E60E31BC}"/>
    <cellStyle name="Separador de milhares 4 3 5 2 7 3" xfId="39535" xr:uid="{7D85DBCC-E42E-48E1-91E1-68442E9400AF}"/>
    <cellStyle name="Separador de milhares 4 3 5 2 8" xfId="20590" xr:uid="{35372CA3-670D-4FC8-9D8A-615412CA2275}"/>
    <cellStyle name="Separador de milhares 4 3 5 2 9" xfId="22855" xr:uid="{B95082DF-D408-435C-B88D-6F1432BC5ECA}"/>
    <cellStyle name="Separador de milhares 4 3 5 3" xfId="4096" xr:uid="{8AE1FE8C-41FC-4C87-90B5-DB96EC7299C7}"/>
    <cellStyle name="Separador de milhares 4 3 5 3 2" xfId="7069" xr:uid="{A47711FC-78AC-4285-854F-A993077CD8FA}"/>
    <cellStyle name="Separador de milhares 4 3 5 3 2 2" xfId="28200" xr:uid="{A2D1E2D1-D74A-40CE-88ED-034A96FAB88D}"/>
    <cellStyle name="Separador de milhares 4 3 5 3 2 3" xfId="38810" xr:uid="{8C1F32DD-0AC4-4A65-86CE-4C0E758FA22D}"/>
    <cellStyle name="Separador de milhares 4 3 5 3 3" xfId="26864" xr:uid="{5C8EEC4F-BFD2-4B73-99F7-FAD5040C7431}"/>
    <cellStyle name="Separador de milhares 4 3 5 3 4" xfId="37611" xr:uid="{D566D275-6972-4BAE-819E-B71BB0AB5297}"/>
    <cellStyle name="Separador de milhares 4 3 5 4" xfId="9145" xr:uid="{E410A182-7B8B-434F-B1EE-4235DB5DAD07}"/>
    <cellStyle name="Separador de milhares 4 3 5 4 2" xfId="27516" xr:uid="{F85899F5-5F53-419A-BBE2-4CC60AF7C9A5}"/>
    <cellStyle name="Separador de milhares 4 3 5 4 2 2" xfId="38195" xr:uid="{48864E58-8D9A-42A5-BBD8-8667BEA5C529}"/>
    <cellStyle name="Separador de milhares 4 3 5 4 3" xfId="28201" xr:uid="{352C40E0-DE0F-4392-8D6B-4520BB6346A9}"/>
    <cellStyle name="Separador de milhares 4 3 5 4 3 2" xfId="38811" xr:uid="{260B1FC6-E04B-4870-938B-5D72D9369B4B}"/>
    <cellStyle name="Separador de milhares 4 3 5 4 4" xfId="26865" xr:uid="{3977F352-BB0C-436F-B7F2-3B5DBCE64D5E}"/>
    <cellStyle name="Separador de milhares 4 3 5 4 5" xfId="37612" xr:uid="{3C1B4148-A38B-4950-8BDE-9A44C2B48F4B}"/>
    <cellStyle name="Separador de milhares 4 3 5 5" xfId="10476" xr:uid="{80576D9B-AAAF-4A72-B4B2-29879F7E2C91}"/>
    <cellStyle name="Separador de milhares 4 3 5 5 2" xfId="27517" xr:uid="{B84F778B-8EDD-428D-A7E9-7661BC80D752}"/>
    <cellStyle name="Separador de milhares 4 3 5 5 2 2" xfId="38196" xr:uid="{A4F23DB0-9785-4CDF-A3AB-EE0891D89A9C}"/>
    <cellStyle name="Separador de milhares 4 3 5 5 3" xfId="28202" xr:uid="{45F179FD-EDDD-45F4-89AF-18A24F2048A0}"/>
    <cellStyle name="Separador de milhares 4 3 5 5 3 2" xfId="38812" xr:uid="{8105611D-63CE-4521-A4EA-DC557C43F849}"/>
    <cellStyle name="Separador de milhares 4 3 5 5 4" xfId="26866" xr:uid="{FB8B58D3-E53D-44A0-B177-190010942E90}"/>
    <cellStyle name="Separador de milhares 4 3 5 5 5" xfId="37613" xr:uid="{BFB41182-679E-41F7-B068-718228FE894D}"/>
    <cellStyle name="Separador de milhares 4 3 5 6" xfId="12806" xr:uid="{0EF036A4-E9A8-4D48-BB69-5170EBAB1427}"/>
    <cellStyle name="Separador de milhares 4 3 5 6 2" xfId="27152" xr:uid="{1ED37468-8E1C-4DD4-8FE6-3BEBE76FDC1C}"/>
    <cellStyle name="Separador de milhares 4 3 5 6 3" xfId="37859" xr:uid="{27B5C9C8-9625-4CD9-B6FA-2B069FA701F3}"/>
    <cellStyle name="Separador de milhares 4 3 5 7" xfId="6369" xr:uid="{56CC3EBA-D634-4761-B3FF-5A35B08C49A6}"/>
    <cellStyle name="Separador de milhares 4 3 5 7 2" xfId="27787" xr:uid="{C87A2F8E-E5C1-47EE-ACDA-E36DD031629F}"/>
    <cellStyle name="Separador de milhares 4 3 5 7 3" xfId="38432" xr:uid="{E3B9EA9A-3352-4F93-8EFD-D5ACCE346596}"/>
    <cellStyle name="Separador de milhares 4 3 5 8" xfId="15186" xr:uid="{0E979425-7F6C-4A7D-A6AE-90E65B2F460F}"/>
    <cellStyle name="Separador de milhares 4 3 5 8 2" xfId="29170" xr:uid="{ED4BA307-C0A4-4054-B617-6BE88616391A}"/>
    <cellStyle name="Separador de milhares 4 3 5 8 3" xfId="39367" xr:uid="{BD0EB216-9B4E-4D1E-B74B-1367E5894229}"/>
    <cellStyle name="Separador de milhares 4 3 5 9" xfId="17461" xr:uid="{535BC648-F055-4F85-B04D-30FC88D13330}"/>
    <cellStyle name="Separador de milhares 4 3 6" xfId="1545" xr:uid="{650D0C80-FE05-4DC1-BB35-E2EFF49550F5}"/>
    <cellStyle name="Separador de milhares 4 3 6 10" xfId="26418" xr:uid="{219F60F1-EDD7-4DCA-8260-98D106DD536E}"/>
    <cellStyle name="Separador de milhares 4 3 6 11" xfId="31808" xr:uid="{02B344DB-3B8A-4111-A677-512D8B6F9833}"/>
    <cellStyle name="Separador de milhares 4 3 6 12" xfId="34511" xr:uid="{F79D3BC8-255D-4CD2-B97C-CA06416A9DB1}"/>
    <cellStyle name="Separador de milhares 4 3 6 13" xfId="41243" xr:uid="{1B7BFE07-F29A-40E4-8CD8-1909B2A68B48}"/>
    <cellStyle name="Separador de milhares 4 3 6 14" xfId="43161" xr:uid="{0264BB98-A624-4777-8841-9762B828990D}"/>
    <cellStyle name="Separador de milhares 4 3 6 2" xfId="4386" xr:uid="{9D0B5E41-AF6C-4E0F-BF47-765517FEA770}"/>
    <cellStyle name="Separador de milhares 4 3 6 2 2" xfId="9371" xr:uid="{7F1696C8-6679-46F6-900B-DECBE8649159}"/>
    <cellStyle name="Separador de milhares 4 3 6 2 2 2" xfId="27279" xr:uid="{2DE0F428-4772-4A99-AE8A-C4DA0F5896FF}"/>
    <cellStyle name="Separador de milhares 4 3 6 2 2 3" xfId="37969" xr:uid="{6F8EC2F9-D8F9-45C7-A712-B7360CF20609}"/>
    <cellStyle name="Separador de milhares 4 3 6 2 3" xfId="27914" xr:uid="{8B0A8D6E-7CAC-421E-A004-8E3B6CF9E4D4}"/>
    <cellStyle name="Separador de milhares 4 3 6 2 3 2" xfId="38542" xr:uid="{D7E2FE25-5792-4FD2-8CDE-5A08E775D5BD}"/>
    <cellStyle name="Separador de milhares 4 3 6 2 4" xfId="26545" xr:uid="{2754CBD8-0446-4389-BC3A-AFF76D8ED7EB}"/>
    <cellStyle name="Separador de milhares 4 3 6 2 5" xfId="37351" xr:uid="{FF66ECE1-24F5-4FC5-AB30-E52932E26E3D}"/>
    <cellStyle name="Separador de milhares 4 3 6 3" xfId="10702" xr:uid="{8C08B595-356A-4BBE-A274-50BC7DDF2789}"/>
    <cellStyle name="Separador de milhares 4 3 6 3 2" xfId="28203" xr:uid="{D40214A3-BBDA-4A60-8652-C0AFA651147C}"/>
    <cellStyle name="Separador de milhares 4 3 6 3 2 2" xfId="38813" xr:uid="{777F7B82-DBDC-4CF0-A6AF-F0FB2CAF60BE}"/>
    <cellStyle name="Separador de milhares 4 3 6 3 3" xfId="26867" xr:uid="{67B6BB69-FBFE-4B95-BDF3-7105E36F7BCE}"/>
    <cellStyle name="Separador de milhares 4 3 6 3 4" xfId="37614" xr:uid="{366536DF-8EFF-4ABF-A335-CD864586CE80}"/>
    <cellStyle name="Separador de milhares 4 3 6 4" xfId="13030" xr:uid="{760D088F-5CCE-4653-B23A-6516BA4E6FF5}"/>
    <cellStyle name="Separador de milhares 4 3 6 4 2" xfId="27518" xr:uid="{452D6B72-FCCC-4F65-8B14-98431480AABD}"/>
    <cellStyle name="Separador de milhares 4 3 6 4 2 2" xfId="38197" xr:uid="{4D491920-7622-4EE8-9AD9-DE1040B66C93}"/>
    <cellStyle name="Separador de milhares 4 3 6 4 3" xfId="28204" xr:uid="{DF65AF90-4338-4044-A38A-0839C3423A57}"/>
    <cellStyle name="Separador de milhares 4 3 6 4 3 2" xfId="38814" xr:uid="{56094230-9D53-441F-B4F2-FCC0A5CEF7D7}"/>
    <cellStyle name="Separador de milhares 4 3 6 4 4" xfId="26868" xr:uid="{DAC3362D-EBEC-4C04-82EE-38E1889B614F}"/>
    <cellStyle name="Separador de milhares 4 3 6 4 5" xfId="37615" xr:uid="{A2B71A8A-E2C1-43AD-BA5E-600B223E11A1}"/>
    <cellStyle name="Separador de milhares 4 3 6 5" xfId="7327" xr:uid="{430C3201-C881-4056-9316-57DC36B45F75}"/>
    <cellStyle name="Separador de milhares 4 3 6 5 2" xfId="27519" xr:uid="{0F23C102-4F63-476F-A80B-55EDA7DE6544}"/>
    <cellStyle name="Separador de milhares 4 3 6 5 2 2" xfId="38198" xr:uid="{A14F76CE-D2ED-468F-806B-FD7807F73A07}"/>
    <cellStyle name="Separador de milhares 4 3 6 5 3" xfId="28205" xr:uid="{BA90317E-97E0-459F-84BF-0F5422E4A9E9}"/>
    <cellStyle name="Separador de milhares 4 3 6 5 3 2" xfId="38815" xr:uid="{B27839CD-5C5D-41CD-A75C-B9D55B9626EA}"/>
    <cellStyle name="Separador de milhares 4 3 6 5 4" xfId="26869" xr:uid="{F3594515-507C-428C-B61B-ECF926E2877F}"/>
    <cellStyle name="Separador de milhares 4 3 6 5 5" xfId="37616" xr:uid="{9C1DC015-1715-48BF-B66F-8BBF9FB29BE5}"/>
    <cellStyle name="Separador de milhares 4 3 6 6" xfId="15476" xr:uid="{C4E4F1A1-D0EA-4FFE-A18C-05ECC628EA3E}"/>
    <cellStyle name="Separador de milhares 4 3 6 6 2" xfId="27153" xr:uid="{F25024C4-5837-44CA-9F56-9CE80252854A}"/>
    <cellStyle name="Separador de milhares 4 3 6 6 3" xfId="37860" xr:uid="{5AD9F542-3164-4F4B-BBB8-F9CB1E6886C9}"/>
    <cellStyle name="Separador de milhares 4 3 6 7" xfId="17751" xr:uid="{85A4B9AB-D3F3-49CA-B32F-BFB6FBB4531B}"/>
    <cellStyle name="Separador de milhares 4 3 6 7 2" xfId="27788" xr:uid="{5BDCCAB2-DD90-4699-AAF7-A765C1C957B9}"/>
    <cellStyle name="Separador de milhares 4 3 6 7 3" xfId="38433" xr:uid="{129E2E0B-5679-4534-B6A2-D55E99FFFF61}"/>
    <cellStyle name="Separador de milhares 4 3 6 8" xfId="20026" xr:uid="{9DB97A50-7E06-4A0C-BCC5-9A3184BE2CA1}"/>
    <cellStyle name="Separador de milhares 4 3 6 8 2" xfId="29451" xr:uid="{535E20DF-437B-48DB-BCC8-0B86FF1FE1E8}"/>
    <cellStyle name="Separador de milhares 4 3 6 8 3" xfId="39469" xr:uid="{57C0291B-9A6C-47DC-8567-7977D52E70BE}"/>
    <cellStyle name="Separador de milhares 4 3 6 9" xfId="22412" xr:uid="{C1C3A8DD-46B4-46E6-A0FB-8A3BFDBB508D}"/>
    <cellStyle name="Separador de milhares 4 3 7" xfId="2396" xr:uid="{7A664FF4-F73D-485A-AB97-9E9F6B344CB2}"/>
    <cellStyle name="Separador de milhares 4 3 7 10" xfId="26408" xr:uid="{B15AC552-CAEC-48EB-B11B-D61C72D98F18}"/>
    <cellStyle name="Separador de milhares 4 3 7 11" xfId="32798" xr:uid="{917B64ED-2C22-45FE-9B7A-20A477730E49}"/>
    <cellStyle name="Separador de milhares 4 3 7 12" xfId="35362" xr:uid="{7555786D-D364-4C3F-8D11-8605D95188D5}"/>
    <cellStyle name="Separador de milhares 4 3 7 13" xfId="41900" xr:uid="{510F3EC4-B74D-4646-A640-EE56C8E6A6AD}"/>
    <cellStyle name="Separador de milhares 4 3 7 14" xfId="43818" xr:uid="{6F9807A3-1EF7-4449-BF73-60E1E33B9D9D}"/>
    <cellStyle name="Separador de milhares 4 3 7 2" xfId="5237" xr:uid="{373A1B48-BBD0-4711-ACC5-1284E5B5A98D}"/>
    <cellStyle name="Separador de milhares 4 3 7 2 2" xfId="10028" xr:uid="{ED7394C9-CBE6-46EA-9CC5-EFF7FADD229D}"/>
    <cellStyle name="Separador de milhares 4 3 7 2 2 2" xfId="27297" xr:uid="{E6EF60B5-5CF9-4C12-AFEC-9825D25E6CA0}"/>
    <cellStyle name="Separador de milhares 4 3 7 2 2 3" xfId="37985" xr:uid="{D64B4554-878B-40D4-9E73-9DF5CFF10ACD}"/>
    <cellStyle name="Separador de milhares 4 3 7 2 3" xfId="27932" xr:uid="{E9599AE2-2139-4949-9E72-F5D2A1C7E7F8}"/>
    <cellStyle name="Separador de milhares 4 3 7 2 3 2" xfId="38558" xr:uid="{8971BF92-03AC-454F-8E02-D5A6198C90A2}"/>
    <cellStyle name="Separador de milhares 4 3 7 2 4" xfId="26565" xr:uid="{4C13663D-A08C-4F60-A9CD-46273F1A713D}"/>
    <cellStyle name="Separador de milhares 4 3 7 2 5" xfId="37368" xr:uid="{93AC4943-5303-4D9B-BF9C-B2C1ADC05B27}"/>
    <cellStyle name="Separador de milhares 4 3 7 3" xfId="11359" xr:uid="{452C3052-ED4B-4285-B32A-1979235B9752}"/>
    <cellStyle name="Separador de milhares 4 3 7 3 2" xfId="28206" xr:uid="{B9099C87-8F2E-4FEC-AF6A-BB062A5766AD}"/>
    <cellStyle name="Separador de milhares 4 3 7 3 2 2" xfId="38816" xr:uid="{B31CC4C8-B024-408D-AA1E-168F0AE765D3}"/>
    <cellStyle name="Separador de milhares 4 3 7 3 3" xfId="26870" xr:uid="{5A21E195-50CA-478A-BE7F-500425B27BC6}"/>
    <cellStyle name="Separador de milhares 4 3 7 3 4" xfId="37617" xr:uid="{EC66909A-1455-44F2-9C2C-F3A5E85ECA8D}"/>
    <cellStyle name="Separador de milhares 4 3 7 4" xfId="13687" xr:uid="{74645EC0-77D4-4845-88D1-DCFF3739CE00}"/>
    <cellStyle name="Separador de milhares 4 3 7 4 2" xfId="27520" xr:uid="{E104966D-31FB-47FB-98E7-7872AAC739F5}"/>
    <cellStyle name="Separador de milhares 4 3 7 4 2 2" xfId="38199" xr:uid="{BD08AC36-922C-422D-8CB5-FDFD2910B37B}"/>
    <cellStyle name="Separador de milhares 4 3 7 4 3" xfId="28207" xr:uid="{1BEC6E68-E3EF-4473-8588-815B36772DD9}"/>
    <cellStyle name="Separador de milhares 4 3 7 4 3 2" xfId="38817" xr:uid="{06117619-DCE9-4544-ABB0-5A91B50CB300}"/>
    <cellStyle name="Separador de milhares 4 3 7 4 4" xfId="26871" xr:uid="{0FAD6203-72FE-41F5-B42E-AA6CCA65EED6}"/>
    <cellStyle name="Separador de milhares 4 3 7 4 5" xfId="37618" xr:uid="{49D97515-1436-46A7-9766-4349674ABAF6}"/>
    <cellStyle name="Separador de milhares 4 3 7 5" xfId="8178" xr:uid="{D9C14F96-76FA-414F-B677-D8C1D85B0D4B}"/>
    <cellStyle name="Separador de milhares 4 3 7 5 2" xfId="27521" xr:uid="{34482C8F-F97F-4605-85AB-DFA08BA82CF5}"/>
    <cellStyle name="Separador de milhares 4 3 7 5 2 2" xfId="38200" xr:uid="{3CFD1C1F-8F0E-44F4-8308-C7868485594C}"/>
    <cellStyle name="Separador de milhares 4 3 7 5 3" xfId="28208" xr:uid="{819874C5-C5AD-4677-B9B5-4782D197CE33}"/>
    <cellStyle name="Separador de milhares 4 3 7 5 3 2" xfId="38818" xr:uid="{75575611-AD18-428A-9499-29DF0C93B990}"/>
    <cellStyle name="Separador de milhares 4 3 7 5 4" xfId="26872" xr:uid="{430ADA56-9CEE-4C6E-9542-856243A74BA6}"/>
    <cellStyle name="Separador de milhares 4 3 7 5 5" xfId="37619" xr:uid="{97310E59-3FF7-4B38-A74F-EB3692647653}"/>
    <cellStyle name="Separador de milhares 4 3 7 6" xfId="16327" xr:uid="{768262C2-397F-4FB2-9572-A21657806735}"/>
    <cellStyle name="Separador de milhares 4 3 7 6 2" xfId="27143" xr:uid="{9CC0A37E-B1B6-419A-A80B-52640DB150D4}"/>
    <cellStyle name="Separador de milhares 4 3 7 6 3" xfId="37850" xr:uid="{97EB1DAE-F113-4CFD-955B-B90C8C68DEC4}"/>
    <cellStyle name="Separador de milhares 4 3 7 7" xfId="18602" xr:uid="{EBE0A576-517E-47BE-89D7-7E2C23CB96B9}"/>
    <cellStyle name="Separador de milhares 4 3 7 7 2" xfId="27778" xr:uid="{17665942-7979-4DA0-809A-45B197D6714C}"/>
    <cellStyle name="Separador de milhares 4 3 7 7 3" xfId="38423" xr:uid="{231D28E5-F7D1-4FC1-8C49-7C88435E2492}"/>
    <cellStyle name="Separador de milhares 4 3 7 8" xfId="20877" xr:uid="{3585C908-6199-4D4D-A55E-6FF5B7022A92}"/>
    <cellStyle name="Separador de milhares 4 3 7 8 2" xfId="30288" xr:uid="{D55F1633-F47E-4277-A02B-CE510FEBE3A2}"/>
    <cellStyle name="Separador de milhares 4 3 7 8 3" xfId="39581" xr:uid="{6C02F7F9-1943-4707-885D-50402BCE1F16}"/>
    <cellStyle name="Separador de milhares 4 3 7 9" xfId="23569" xr:uid="{F7995263-DEA6-47C7-B3EC-5CFD2D0C9345}"/>
    <cellStyle name="Separador de milhares 4 3 8" xfId="2961" xr:uid="{0428B985-4EBC-4A7B-87F2-CDC018B13A14}"/>
    <cellStyle name="Separador de milhares 4 3 8 2" xfId="11840" xr:uid="{237765AA-169C-47E5-B750-784DAD2AF295}"/>
    <cellStyle name="Separador de milhares 4 3 8 2 2" xfId="27217" xr:uid="{D2121C24-7690-4057-AB19-9250FEF6CAB7}"/>
    <cellStyle name="Separador de milhares 4 3 8 2 3" xfId="37915" xr:uid="{2768F98D-9207-4090-8B48-BFCC11B87AA3}"/>
    <cellStyle name="Separador de milhares 4 3 8 3" xfId="14134" xr:uid="{F798CBCC-0ACC-452A-920A-08CECFA864F7}"/>
    <cellStyle name="Separador de milhares 4 3 8 3 2" xfId="27852" xr:uid="{5EB2710B-31D4-44E5-9C8E-439032C88A3F}"/>
    <cellStyle name="Separador de milhares 4 3 8 3 3" xfId="38488" xr:uid="{66FCB0C4-0CAD-49D4-A146-54AAF9B83E51}"/>
    <cellStyle name="Separador de milhares 4 3 8 4" xfId="6635" xr:uid="{1C09848C-6AF1-4768-9C9F-2143E8A6123C}"/>
    <cellStyle name="Separador de milhares 4 3 8 5" xfId="26482" xr:uid="{0845F02A-3F2E-40A7-9D54-6F9E80C2C372}"/>
    <cellStyle name="Separador de milhares 4 3 8 6" xfId="37313" xr:uid="{EDD01A48-861D-4CF3-9911-4F6B20CBFD2B}"/>
    <cellStyle name="Separador de milhares 4 3 9" xfId="3532" xr:uid="{7C17C8A6-440A-4852-8537-DF12484EB698}"/>
    <cellStyle name="Separador de milhares 4 3 9 2" xfId="8711" xr:uid="{1C44A4B8-123D-4BB8-A3D6-19E1C00CD1EA}"/>
    <cellStyle name="Separador de milhares 4 3 9 2 2" xfId="28209" xr:uid="{5F9341E5-D2A8-4DD5-897C-841C87D3B47C}"/>
    <cellStyle name="Separador de milhares 4 3 9 2 3" xfId="38819" xr:uid="{A2177061-CE41-4CAD-B485-B7E96BACC148}"/>
    <cellStyle name="Separador de milhares 4 3 9 3" xfId="26873" xr:uid="{91AD2177-593C-4B9A-88B3-1E0410AD99EF}"/>
    <cellStyle name="Separador de milhares 4 3 9 4" xfId="37620" xr:uid="{9069F809-97B5-4794-B1CB-9753FE3203AD}"/>
    <cellStyle name="Separador de milhares 4 4" xfId="193" xr:uid="{B991BF21-19E2-45E2-AFC3-7D304B738019}"/>
    <cellStyle name="Separador de milhares 4 4 10" xfId="12418" xr:uid="{70DEB9D0-2594-4BFB-BE67-D74389DCD7B1}"/>
    <cellStyle name="Separador de milhares 4 4 10 2" xfId="27522" xr:uid="{93349974-FA4E-4426-A446-DEA3A8431106}"/>
    <cellStyle name="Separador de milhares 4 4 10 2 2" xfId="38201" xr:uid="{1DFCADE5-D48C-44F7-9D03-B55D50B949C0}"/>
    <cellStyle name="Separador de milhares 4 4 10 3" xfId="28210" xr:uid="{A1AA45FD-78A5-4129-B76D-95CD1C40C1F9}"/>
    <cellStyle name="Separador de milhares 4 4 10 3 2" xfId="38820" xr:uid="{DD468337-0A40-40BC-9E28-C15057E64BB5}"/>
    <cellStyle name="Separador de milhares 4 4 10 4" xfId="26874" xr:uid="{7D9505C9-7592-4B33-971C-E7A14D2B4D68}"/>
    <cellStyle name="Separador de milhares 4 4 10 5" xfId="37621" xr:uid="{8BA16DAF-BB56-4903-9FF2-8C62D790951C}"/>
    <cellStyle name="Separador de milhares 4 4 11" xfId="14680" xr:uid="{85E11465-6FAD-4CD1-B84C-F4AFF977F725}"/>
    <cellStyle name="Separador de milhares 4 4 11 2" xfId="27523" xr:uid="{658B77AF-84EB-4E96-BF43-97F4C139BA5A}"/>
    <cellStyle name="Separador de milhares 4 4 11 2 2" xfId="38202" xr:uid="{36983454-636E-4B4D-B5B1-5398928809F1}"/>
    <cellStyle name="Separador de milhares 4 4 11 3" xfId="28211" xr:uid="{8CA3CD2D-9E8F-4B97-80FA-ECCE918F3342}"/>
    <cellStyle name="Separador de milhares 4 4 11 3 2" xfId="38821" xr:uid="{BAD73BF9-95E5-4C4D-BB08-132CC310FFD5}"/>
    <cellStyle name="Separador de milhares 4 4 11 4" xfId="26875" xr:uid="{B745D0C7-CCE5-4D4E-B3A5-37B56E4D44A8}"/>
    <cellStyle name="Separador de milhares 4 4 11 5" xfId="37622" xr:uid="{9C38FAD6-D5E7-4538-8619-8BF1B47EC74B}"/>
    <cellStyle name="Separador de milhares 4 4 12" xfId="16955" xr:uid="{6B3C3821-F522-471D-B14D-691A00C74B8F}"/>
    <cellStyle name="Separador de milhares 4 4 12 2" xfId="27739" xr:uid="{9735B5F3-4905-4A4A-B6AF-B4B24A9CD172}"/>
    <cellStyle name="Separador de milhares 4 4 12 3" xfId="38384" xr:uid="{C1050A2C-2717-43D7-B593-E533FEDBA13E}"/>
    <cellStyle name="Separador de milhares 4 4 13" xfId="19230" xr:uid="{0A70E1D6-32F6-41F3-AE45-A866D7FB8E26}"/>
    <cellStyle name="Separador de milhares 4 4 13 2" xfId="28587" xr:uid="{9E676831-8231-4E43-B0C1-9504F2A38F4B}"/>
    <cellStyle name="Separador de milhares 4 4 13 3" xfId="39119" xr:uid="{B3BC2D09-380C-4DCD-BD36-D37ACE12579D}"/>
    <cellStyle name="Separador de milhares 4 4 14" xfId="21500" xr:uid="{2AD15AFD-0AFC-45FD-8930-838B0C49130D}"/>
    <cellStyle name="Separador de milhares 4 4 15" xfId="26365" xr:uid="{EB929A1E-9817-4EDC-A454-D0924F72DF1F}"/>
    <cellStyle name="Separador de milhares 4 4 16" xfId="30901" xr:uid="{571A89AD-7018-4F2E-9A33-40676D33D803}"/>
    <cellStyle name="Separador de milhares 4 4 17" xfId="33161" xr:uid="{3679FFA9-5076-4410-960E-B006E2405803}"/>
    <cellStyle name="Separador de milhares 4 4 18" xfId="824" xr:uid="{6E5DA297-5E4F-4611-AE07-8B83ADFD2159}"/>
    <cellStyle name="Separador de milhares 4 4 19" xfId="39730" xr:uid="{182F50FD-7D69-4A64-880B-623A8194E009}"/>
    <cellStyle name="Separador de milhares 4 4 2" xfId="481" xr:uid="{F862700D-147C-4C1D-B656-7E4227D8806E}"/>
    <cellStyle name="Separador de milhares 4 4 2 10" xfId="14875" xr:uid="{46462F8D-DD90-4D6D-B0CB-36A44BD3B811}"/>
    <cellStyle name="Separador de milhares 4 4 2 10 2" xfId="27790" xr:uid="{0B95E6BC-36CA-4601-98CF-0719F6033FE8}"/>
    <cellStyle name="Separador de milhares 4 4 2 10 3" xfId="38435" xr:uid="{A2FC283F-8253-4181-9F9B-6496F767A6B3}"/>
    <cellStyle name="Separador de milhares 4 4 2 11" xfId="17150" xr:uid="{D5535623-43C3-48C3-9626-061A4AEDFFC0}"/>
    <cellStyle name="Separador de milhares 4 4 2 11 2" xfId="28859" xr:uid="{DCFDD55B-AFA9-4AB8-B7BC-CEDB0C52B909}"/>
    <cellStyle name="Separador de milhares 4 4 2 11 3" xfId="39239" xr:uid="{2276CF42-FA1C-47EC-B2C6-847DAF518CC5}"/>
    <cellStyle name="Separador de milhares 4 4 2 12" xfId="19425" xr:uid="{73DD7F86-B8B4-4D19-8952-C7FDD876664A}"/>
    <cellStyle name="Separador de milhares 4 4 2 13" xfId="21696" xr:uid="{C3320AAF-809D-4542-BAD6-F1EF84880261}"/>
    <cellStyle name="Separador de milhares 4 4 2 14" xfId="26420" xr:uid="{63F87299-2313-4067-AE1F-2CA9128C89C8}"/>
    <cellStyle name="Separador de milhares 4 4 2 15" xfId="31096" xr:uid="{E3587C4B-511F-43A7-9066-6ED0ACC23BBB}"/>
    <cellStyle name="Separador de milhares 4 4 2 16" xfId="33408" xr:uid="{5DDFDBA8-6BB1-4A2D-85BA-D7071B93C41E}"/>
    <cellStyle name="Separador de milhares 4 4 2 17" xfId="37273" xr:uid="{61B5D4E4-DF24-49DE-B851-051464FFBCA9}"/>
    <cellStyle name="Separador de milhares 4 4 2 18" xfId="950" xr:uid="{43D8C010-061C-4D86-823B-EEBB89B33C70}"/>
    <cellStyle name="Separador de milhares 4 4 2 19" xfId="39855" xr:uid="{91650EA1-C74B-4E00-B975-96B34DFE0A5B}"/>
    <cellStyle name="Separador de milhares 4 4 2 2" xfId="704" xr:uid="{57B9C8F6-1B8A-4E78-A350-CF589AC40F5F}"/>
    <cellStyle name="Separador de milhares 4 4 2 2 10" xfId="19682" xr:uid="{EF91355B-AE30-42AF-BA7D-34F86BCA21F2}"/>
    <cellStyle name="Separador de milhares 4 4 2 2 11" xfId="21917" xr:uid="{AF7EB21F-73E3-49A3-AE14-0E063E86E4FA}"/>
    <cellStyle name="Separador de milhares 4 4 2 2 12" xfId="26421" xr:uid="{137ADECE-BF18-4EF7-8E2C-A4AD980E9136}"/>
    <cellStyle name="Separador de milhares 4 4 2 2 13" xfId="31317" xr:uid="{CF75DA60-3A1B-45FE-806F-2CB90D7D9388}"/>
    <cellStyle name="Separador de milhares 4 4 2 2 14" xfId="33631" xr:uid="{B3F6CFDB-031A-4702-88BC-239434DE967C}"/>
    <cellStyle name="Separador de milhares 4 4 2 2 15" xfId="37274" xr:uid="{70580C26-33A3-4BA5-9041-3B427E7286D0}"/>
    <cellStyle name="Separador de milhares 4 4 2 2 16" xfId="1203" xr:uid="{3705F0E8-1208-4399-9F2D-C48705B03956}"/>
    <cellStyle name="Separador de milhares 4 4 2 2 17" xfId="40074" xr:uid="{7F64B88E-FFC1-4706-89AA-4C5F75E82E07}"/>
    <cellStyle name="Separador de milhares 4 4 2 2 18" xfId="40520" xr:uid="{96658186-4CEF-47D4-91D9-B6F5592A79C2}"/>
    <cellStyle name="Separador de milhares 4 4 2 2 19" xfId="40971" xr:uid="{C4D4DF48-4A88-4AA0-B647-429DF7C7A54B}"/>
    <cellStyle name="Separador de milhares 4 4 2 2 2" xfId="2055" xr:uid="{9478E46A-9AC4-48B2-848F-AD59C7A03D0A}"/>
    <cellStyle name="Separador de milhares 4 4 2 2 2 10" xfId="26422" xr:uid="{3B90EC72-8182-4854-8DDB-A17BE84FE4E9}"/>
    <cellStyle name="Separador de milhares 4 4 2 2 2 11" xfId="31760" xr:uid="{E230A65E-9469-4EF1-8EA6-6095FAFC0A72}"/>
    <cellStyle name="Separador de milhares 4 4 2 2 2 12" xfId="35021" xr:uid="{BB0E6758-3767-4877-A4CF-5AE53338992F}"/>
    <cellStyle name="Separador de milhares 4 4 2 2 2 13" xfId="37275" xr:uid="{0CADCA72-66CB-46E4-8F12-4081B2AE36BC}"/>
    <cellStyle name="Separador de milhares 4 4 2 2 2 14" xfId="41631" xr:uid="{7DB0C5A4-F7DD-48FA-ADA0-78E9335AD4A2}"/>
    <cellStyle name="Separador de milhares 4 4 2 2 2 15" xfId="43549" xr:uid="{21731796-F72A-42BB-8C34-AE2142DF85B2}"/>
    <cellStyle name="Separador de milhares 4 4 2 2 2 2" xfId="4896" xr:uid="{88DDFCFD-FF1D-4A36-8BCF-3A16AE9CE00F}"/>
    <cellStyle name="Separador de milhares 4 4 2 2 2 2 2" xfId="9759" xr:uid="{7D07AFAF-2EBA-4C41-B36D-A2192143612C}"/>
    <cellStyle name="Separador de milhares 4 4 2 2 2 2 2 2" xfId="27524" xr:uid="{A092AF25-DF67-4158-BC43-95DB05A525BC}"/>
    <cellStyle name="Separador de milhares 4 4 2 2 2 2 2 2 2" xfId="38203" xr:uid="{AADD0C65-6BAD-4046-926A-224735399C0C}"/>
    <cellStyle name="Separador de milhares 4 4 2 2 2 2 2 3" xfId="28212" xr:uid="{1345A87C-ABF1-48C4-86D3-05DE15023879}"/>
    <cellStyle name="Separador de milhares 4 4 2 2 2 2 2 3 2" xfId="38822" xr:uid="{7FA3329A-11C2-417C-8F66-AD798AAA9D47}"/>
    <cellStyle name="Separador de milhares 4 4 2 2 2 2 2 4" xfId="26876" xr:uid="{C11339AD-94D0-4B80-82A6-0F80742F4186}"/>
    <cellStyle name="Separador de milhares 4 4 2 2 2 2 2 5" xfId="37623" xr:uid="{3AED0966-619E-44AD-9A00-218B3136B090}"/>
    <cellStyle name="Separador de milhares 4 4 2 2 2 2 3" xfId="23245" xr:uid="{DC835A02-5F24-4D6E-BC44-012AA4D2284C}"/>
    <cellStyle name="Separador de milhares 4 4 2 2 2 2 3 2" xfId="27525" xr:uid="{F525EFA3-86C3-4D15-A0F6-24983DA1AA14}"/>
    <cellStyle name="Separador de milhares 4 4 2 2 2 2 3 2 2" xfId="38204" xr:uid="{49E83774-59D9-4B0E-9615-C1DC319A91F7}"/>
    <cellStyle name="Separador de milhares 4 4 2 2 2 2 3 3" xfId="28213" xr:uid="{2B762B45-3F4E-4BAA-836F-800CC51D472F}"/>
    <cellStyle name="Separador de milhares 4 4 2 2 2 2 3 3 2" xfId="38823" xr:uid="{385D69D5-16E8-4E9A-A1E4-8953F9C68787}"/>
    <cellStyle name="Separador de milhares 4 4 2 2 2 2 3 4" xfId="26877" xr:uid="{BCDE2EB5-DB23-4BBC-A454-6174CEF88CEE}"/>
    <cellStyle name="Separador de milhares 4 4 2 2 2 2 3 5" xfId="37624" xr:uid="{3D689CE4-A9E3-4FB2-83BC-DCC6FB457563}"/>
    <cellStyle name="Separador de milhares 4 4 2 2 2 2 4" xfId="26878" xr:uid="{D8823236-947F-45A9-802E-1AA42237CD14}"/>
    <cellStyle name="Separador de milhares 4 4 2 2 2 2 4 2" xfId="27526" xr:uid="{149A251E-B753-4635-A99B-4B9DB1E0772A}"/>
    <cellStyle name="Separador de milhares 4 4 2 2 2 2 4 2 2" xfId="38205" xr:uid="{B5F37364-2BD2-4A0D-93EC-23BDC00E585F}"/>
    <cellStyle name="Separador de milhares 4 4 2 2 2 2 4 3" xfId="28214" xr:uid="{6283ED25-A9B4-456F-B8BB-D9EF718E680E}"/>
    <cellStyle name="Separador de milhares 4 4 2 2 2 2 4 3 2" xfId="38824" xr:uid="{1AF07902-A6AE-42F8-B514-06931FF5214A}"/>
    <cellStyle name="Separador de milhares 4 4 2 2 2 2 4 4" xfId="37625" xr:uid="{8F9214FD-DE73-4FC3-970A-A368D618288B}"/>
    <cellStyle name="Separador de milhares 4 4 2 2 2 2 5" xfId="27253" xr:uid="{1F4FCFC5-A280-43D5-A5CC-72C798146BD0}"/>
    <cellStyle name="Separador de milhares 4 4 2 2 2 2 5 2" xfId="37947" xr:uid="{218FB585-67AB-4245-802E-5BA5840A4081}"/>
    <cellStyle name="Separador de milhares 4 4 2 2 2 2 6" xfId="27888" xr:uid="{C0FB7812-779C-4937-A90F-D3031D97A95A}"/>
    <cellStyle name="Separador de milhares 4 4 2 2 2 2 6 2" xfId="38520" xr:uid="{4A899399-D73E-4A54-8376-9D67DDADB552}"/>
    <cellStyle name="Separador de milhares 4 4 2 2 2 2 7" xfId="26519" xr:uid="{A06A0738-2E34-4DAF-9981-FF0E25F0C15A}"/>
    <cellStyle name="Separador de milhares 4 4 2 2 2 2 8" xfId="32641" xr:uid="{1B4D3239-386F-40CC-8B34-52A9D5CCDCD6}"/>
    <cellStyle name="Separador de milhares 4 4 2 2 2 2 9" xfId="37332" xr:uid="{E116949C-6AA9-427F-AAE5-2CD8B2054A84}"/>
    <cellStyle name="Separador de milhares 4 4 2 2 2 3" xfId="11090" xr:uid="{8FFEEB28-ADAB-4349-BAE8-E4BAD83949AD}"/>
    <cellStyle name="Separador de milhares 4 4 2 2 2 3 2" xfId="28215" xr:uid="{48247AE0-FC9C-46DC-AAE9-64BCF039C5A7}"/>
    <cellStyle name="Separador de milhares 4 4 2 2 2 3 2 2" xfId="38825" xr:uid="{7230B4F0-6C59-4DA6-BAB7-28F8A74B89C4}"/>
    <cellStyle name="Separador de milhares 4 4 2 2 2 3 3" xfId="26879" xr:uid="{B3BD0853-B9E8-4D96-9B7F-0C3D27F7379A}"/>
    <cellStyle name="Separador de milhares 4 4 2 2 2 3 4" xfId="37626" xr:uid="{8E919CDA-62E4-4D0B-B1D7-7A9F467DFC84}"/>
    <cellStyle name="Separador de milhares 4 4 2 2 2 4" xfId="13418" xr:uid="{B7424882-287D-42C2-9901-BD60ECB50F9D}"/>
    <cellStyle name="Separador de milhares 4 4 2 2 2 4 2" xfId="27527" xr:uid="{57DBFE46-6D02-4791-A08C-E2979034E98D}"/>
    <cellStyle name="Separador de milhares 4 4 2 2 2 4 2 2" xfId="38206" xr:uid="{3B99F692-7C00-4105-8676-1F854B8F8EE8}"/>
    <cellStyle name="Separador de milhares 4 4 2 2 2 4 3" xfId="28216" xr:uid="{1724258A-E1D8-4D0B-AD9A-839E81224F3A}"/>
    <cellStyle name="Separador de milhares 4 4 2 2 2 4 3 2" xfId="38826" xr:uid="{F89AF76C-0CF2-4016-8481-A457C8AE5A07}"/>
    <cellStyle name="Separador de milhares 4 4 2 2 2 4 4" xfId="26880" xr:uid="{6E1B5CF8-3977-40DD-8BF3-7817D90FBC55}"/>
    <cellStyle name="Separador de milhares 4 4 2 2 2 4 5" xfId="37627" xr:uid="{348BD3C0-2973-4D77-8995-6324F0C65A68}"/>
    <cellStyle name="Separador de milhares 4 4 2 2 2 5" xfId="7837" xr:uid="{B7B38819-4D9E-426E-8E3C-71CBA9B506F2}"/>
    <cellStyle name="Separador de milhares 4 4 2 2 2 5 2" xfId="27528" xr:uid="{E893E2D5-F4CC-4A29-BB70-1EFA1A73D19C}"/>
    <cellStyle name="Separador de milhares 4 4 2 2 2 5 2 2" xfId="38207" xr:uid="{CC5A283D-2565-4D06-A582-E1662196763E}"/>
    <cellStyle name="Separador de milhares 4 4 2 2 2 5 3" xfId="28217" xr:uid="{C179BCF8-1C5C-4F85-BE3A-52CF244BEF4D}"/>
    <cellStyle name="Separador de milhares 4 4 2 2 2 5 3 2" xfId="38827" xr:uid="{BA50C2B3-4D2F-4A0E-B3FB-A86D0F253BCE}"/>
    <cellStyle name="Separador de milhares 4 4 2 2 2 5 4" xfId="26881" xr:uid="{DC21C23B-FF9C-4B66-B6AC-7B3AAFF206DA}"/>
    <cellStyle name="Separador de milhares 4 4 2 2 2 5 5" xfId="37628" xr:uid="{9A5067FF-5A2E-405D-A774-1A988AFCEEF7}"/>
    <cellStyle name="Separador de milhares 4 4 2 2 2 6" xfId="15986" xr:uid="{F27709DC-5325-4AE4-A1F7-2D1BBE89103E}"/>
    <cellStyle name="Separador de milhares 4 4 2 2 2 6 2" xfId="27157" xr:uid="{1C08CED9-60D8-468E-BB7A-3AFA19E6F26B}"/>
    <cellStyle name="Separador de milhares 4 4 2 2 2 6 3" xfId="37864" xr:uid="{637B1285-1C1F-487E-9233-5ED56066843C}"/>
    <cellStyle name="Separador de milhares 4 4 2 2 2 7" xfId="18261" xr:uid="{B6B36618-B81B-47F5-82A7-A946F576FF7F}"/>
    <cellStyle name="Separador de milhares 4 4 2 2 2 7 2" xfId="27792" xr:uid="{53CF6B9D-DC1C-4E00-A4F8-8F54FF3BF79E}"/>
    <cellStyle name="Separador de milhares 4 4 2 2 2 7 3" xfId="38437" xr:uid="{B3397A3F-5DB4-44AE-ABDE-507CCC26B52F}"/>
    <cellStyle name="Separador de milhares 4 4 2 2 2 8" xfId="20536" xr:uid="{49843EDD-54BC-42A9-AD5D-C07CAC34EC97}"/>
    <cellStyle name="Separador de milhares 4 4 2 2 2 8 2" xfId="29956" xr:uid="{BCBED9B7-5079-45C2-B7C9-20007839AAA9}"/>
    <cellStyle name="Separador de milhares 4 4 2 2 2 8 3" xfId="39530" xr:uid="{B847F95E-869A-4758-8532-827C0ED9A017}"/>
    <cellStyle name="Separador de milhares 4 4 2 2 2 9" xfId="22364" xr:uid="{285CC674-6C89-4FF7-85A3-A939F2C83A17}"/>
    <cellStyle name="Separador de milhares 4 4 2 2 20" xfId="42889" xr:uid="{EA2BE203-C5ED-4543-B6FD-2DD0EC24A88E}"/>
    <cellStyle name="Separador de milhares 4 4 2 2 3" xfId="2870" xr:uid="{7FCF344F-3894-4284-9941-708F26913F3B}"/>
    <cellStyle name="Separador de milhares 4 4 2 2 3 10" xfId="26501" xr:uid="{DD97D16B-4CB5-4ED9-A43A-2E62368EA0AE}"/>
    <cellStyle name="Separador de milhares 4 4 2 2 3 11" xfId="32198" xr:uid="{6C6D36AC-7DC4-4A82-98A3-04967D10A2B8}"/>
    <cellStyle name="Separador de milhares 4 4 2 2 3 12" xfId="35836" xr:uid="{70A75A2B-6A7B-4804-A38A-72CBEFCD4844}"/>
    <cellStyle name="Separador de milhares 4 4 2 2 3 13" xfId="37322" xr:uid="{C5DA41DC-C25F-4DD3-A9FA-1C8BF49003F8}"/>
    <cellStyle name="Separador de milhares 4 4 2 2 3 14" xfId="42290" xr:uid="{29985EDE-2A5D-4E9D-BA71-3713E22D3CEF}"/>
    <cellStyle name="Separador de milhares 4 4 2 2 3 15" xfId="44208" xr:uid="{ED4C3F86-A17D-4C67-8A73-93C854CE5DAD}"/>
    <cellStyle name="Separador de milhares 4 4 2 2 3 2" xfId="5711" xr:uid="{354345DC-0717-4DF9-8DE0-012F38430152}"/>
    <cellStyle name="Separador de milhares 4 4 2 2 3 2 2" xfId="10418" xr:uid="{0B3F67D3-2E88-4FCF-BC03-39FAAA4D44A5}"/>
    <cellStyle name="Separador de milhares 4 4 2 2 3 2 2 2" xfId="27529" xr:uid="{B6D995B7-4F39-4C60-9810-B34D4278AFFA}"/>
    <cellStyle name="Separador de milhares 4 4 2 2 3 2 2 3" xfId="38208" xr:uid="{794FBA5A-8A62-4121-AC4B-C68D5F226BC3}"/>
    <cellStyle name="Separador de milhares 4 4 2 2 3 2 3" xfId="28218" xr:uid="{EFE6F075-6348-4524-A588-B0BA39722761}"/>
    <cellStyle name="Separador de milhares 4 4 2 2 3 2 3 2" xfId="38828" xr:uid="{FA01BCA9-B395-41C5-86AC-1297DB01FE8F}"/>
    <cellStyle name="Separador de milhares 4 4 2 2 3 2 4" xfId="26882" xr:uid="{991FBD45-B109-4C29-9780-9DB49F80535D}"/>
    <cellStyle name="Separador de milhares 4 4 2 2 3 2 5" xfId="37629" xr:uid="{5CE6D049-1E35-47BF-866B-A465F60B3E41}"/>
    <cellStyle name="Separador de milhares 4 4 2 2 3 3" xfId="11749" xr:uid="{DC6A3472-2B60-4C7C-81DA-C0D5CAF1940D}"/>
    <cellStyle name="Separador de milhares 4 4 2 2 3 3 2" xfId="27530" xr:uid="{9607F0AB-63E7-41C2-B32B-0F1712FB1E12}"/>
    <cellStyle name="Separador de milhares 4 4 2 2 3 3 2 2" xfId="38209" xr:uid="{095E99FF-B023-4B8B-B483-CDA10E09CA63}"/>
    <cellStyle name="Separador de milhares 4 4 2 2 3 3 3" xfId="28219" xr:uid="{8E0B0081-6277-4C0A-9153-82422EA74B1B}"/>
    <cellStyle name="Separador de milhares 4 4 2 2 3 3 3 2" xfId="38829" xr:uid="{4B824FC8-7A31-4358-B45D-72E529013611}"/>
    <cellStyle name="Separador de milhares 4 4 2 2 3 3 4" xfId="26883" xr:uid="{F62CC0D5-B713-4237-B890-F6139302A060}"/>
    <cellStyle name="Separador de milhares 4 4 2 2 3 3 5" xfId="37630" xr:uid="{E9023342-775E-49B5-976F-75A14CA04889}"/>
    <cellStyle name="Separador de milhares 4 4 2 2 3 4" xfId="14077" xr:uid="{01255076-BEDE-4293-92B3-8C2185F672FD}"/>
    <cellStyle name="Separador de milhares 4 4 2 2 3 4 2" xfId="27531" xr:uid="{9B42D752-8156-431B-9CB2-E54B7D6AEB03}"/>
    <cellStyle name="Separador de milhares 4 4 2 2 3 4 2 2" xfId="38210" xr:uid="{39EDF522-CB91-4A34-9123-FFCA209B4B48}"/>
    <cellStyle name="Separador de milhares 4 4 2 2 3 4 3" xfId="28220" xr:uid="{38BA1975-0671-450E-A085-B4698AF07421}"/>
    <cellStyle name="Separador de milhares 4 4 2 2 3 4 3 2" xfId="38830" xr:uid="{7C73CD72-4633-4EB8-892B-263D0F3044AB}"/>
    <cellStyle name="Separador de milhares 4 4 2 2 3 4 4" xfId="26884" xr:uid="{B69C2824-B1F7-41AD-BC4B-B7CFA4577DC7}"/>
    <cellStyle name="Separador de milhares 4 4 2 2 3 4 5" xfId="37631" xr:uid="{426ADF5A-890E-4852-ACB7-9B361D705C4F}"/>
    <cellStyle name="Separador de milhares 4 4 2 2 3 5" xfId="8652" xr:uid="{2CA72B2B-6172-4318-866C-88F441F47E8A}"/>
    <cellStyle name="Separador de milhares 4 4 2 2 3 5 2" xfId="27235" xr:uid="{D17607E0-AB57-4187-A6F2-131F04324085}"/>
    <cellStyle name="Separador de milhares 4 4 2 2 3 5 3" xfId="37930" xr:uid="{FDED7F69-70BF-4496-A78B-F539C66B9C51}"/>
    <cellStyle name="Separador de milhares 4 4 2 2 3 6" xfId="16801" xr:uid="{0187CDE9-A8BC-4BF1-83A9-AC8D774D43D4}"/>
    <cellStyle name="Separador de milhares 4 4 2 2 3 6 2" xfId="27870" xr:uid="{4CB2EDFB-61A3-4C56-A53D-CDEAD74E9CA0}"/>
    <cellStyle name="Separador de milhares 4 4 2 2 3 6 3" xfId="38503" xr:uid="{50EFDA06-CDBE-4390-97C0-6DA3544601BA}"/>
    <cellStyle name="Separador de milhares 4 4 2 2 3 7" xfId="19076" xr:uid="{F0EBD7A1-E344-48D0-839A-54101B27E6C0}"/>
    <cellStyle name="Separador de milhares 4 4 2 2 3 7 2" xfId="30757" xr:uid="{34D9908C-349F-4685-A739-DD1321DB40B1}"/>
    <cellStyle name="Separador de milhares 4 4 2 2 3 7 3" xfId="39638" xr:uid="{47EACAA1-A1EF-4D2F-AEF7-23C82358A8A6}"/>
    <cellStyle name="Separador de milhares 4 4 2 2 3 8" xfId="21351" xr:uid="{F0E2CBE4-8914-4098-92C0-F9437CAC2DD2}"/>
    <cellStyle name="Separador de milhares 4 4 2 2 3 9" xfId="22802" xr:uid="{FAED4632-B336-423F-BBE5-8B2D70F742DC}"/>
    <cellStyle name="Separador de milhares 4 4 2 2 4" xfId="3435" xr:uid="{6948557C-B3E3-439F-AADB-7FFA74C722FE}"/>
    <cellStyle name="Separador de milhares 4 4 2 2 4 2" xfId="12314" xr:uid="{58140B05-7C08-4EAF-996A-D840B08E6FFA}"/>
    <cellStyle name="Separador de milhares 4 4 2 2 4 2 2" xfId="28221" xr:uid="{29C531E8-8C0B-49E9-A23D-E15847760BE3}"/>
    <cellStyle name="Separador de milhares 4 4 2 2 4 2 3" xfId="38831" xr:uid="{A1BC05C9-A617-4124-A41E-C1AF559447E7}"/>
    <cellStyle name="Separador de milhares 4 4 2 2 4 3" xfId="14524" xr:uid="{90C79A42-BC3C-4111-B9E8-30C8475DF9FF}"/>
    <cellStyle name="Separador de milhares 4 4 2 2 4 4" xfId="7023" xr:uid="{44AF26B4-3082-4399-8311-4176BDB72D74}"/>
    <cellStyle name="Separador de milhares 4 4 2 2 4 5" xfId="26885" xr:uid="{78427ABD-C1A6-4198-9DF4-44E93FA18CAE}"/>
    <cellStyle name="Separador de milhares 4 4 2 2 4 6" xfId="37632" xr:uid="{D1F67D02-E7BB-45D7-B905-3DCAFD6F4624}"/>
    <cellStyle name="Separador de milhares 4 4 2 2 5" xfId="4042" xr:uid="{DC479939-2452-4D03-93AB-7962A10F0BB0}"/>
    <cellStyle name="Separador de milhares 4 4 2 2 5 2" xfId="9099" xr:uid="{926752E2-C8DC-4E05-AF7B-7CACCD87DD46}"/>
    <cellStyle name="Separador de milhares 4 4 2 2 5 2 2" xfId="27532" xr:uid="{DDEEEB66-39B2-4CB3-A460-8F3444F6A29F}"/>
    <cellStyle name="Separador de milhares 4 4 2 2 5 2 3" xfId="38211" xr:uid="{8F605C3B-13FC-4CA1-A674-A3D5C6DEEBFE}"/>
    <cellStyle name="Separador de milhares 4 4 2 2 5 3" xfId="28222" xr:uid="{CEFF3687-328F-452C-BFDD-E675D24DC030}"/>
    <cellStyle name="Separador de milhares 4 4 2 2 5 3 2" xfId="38832" xr:uid="{60AF5F1B-A6FF-4116-863F-E46667579D0E}"/>
    <cellStyle name="Separador de milhares 4 4 2 2 5 4" xfId="26886" xr:uid="{BE37779C-121F-4AE0-8589-B94ABD9BF54A}"/>
    <cellStyle name="Separador de milhares 4 4 2 2 5 5" xfId="37633" xr:uid="{A741AB8A-9FBD-41DC-81C7-A0BA82F608B0}"/>
    <cellStyle name="Separador de milhares 4 4 2 2 6" xfId="6287" xr:uid="{E475093D-22DF-450E-8A23-4ED1454F1497}"/>
    <cellStyle name="Separador de milhares 4 4 2 2 6 2" xfId="27533" xr:uid="{DDDACFE8-236F-49F1-83A5-B6EFF1A6AD98}"/>
    <cellStyle name="Separador de milhares 4 4 2 2 6 2 2" xfId="38212" xr:uid="{DD17AB28-6BC8-406B-8001-7776B03BA786}"/>
    <cellStyle name="Separador de milhares 4 4 2 2 6 3" xfId="28223" xr:uid="{7B265531-CD9C-4DEE-866D-1F9F28B5EB16}"/>
    <cellStyle name="Separador de milhares 4 4 2 2 6 3 2" xfId="38833" xr:uid="{E4A550E7-A935-4DA0-9EF8-F0B17C5B0595}"/>
    <cellStyle name="Separador de milhares 4 4 2 2 6 4" xfId="26887" xr:uid="{4F9947E2-EE73-4107-8D79-DEDE4CB6C591}"/>
    <cellStyle name="Separador de milhares 4 4 2 2 6 5" xfId="37634" xr:uid="{79455C59-4FE2-4219-8BDB-F595C6817DCF}"/>
    <cellStyle name="Separador de milhares 4 4 2 2 7" xfId="12760" xr:uid="{089BDDED-1646-4FBE-BF02-90F05452E8C9}"/>
    <cellStyle name="Separador de milhares 4 4 2 2 7 2" xfId="27156" xr:uid="{2D242E2F-A7D8-44E0-A65C-0A2FE2694499}"/>
    <cellStyle name="Separador de milhares 4 4 2 2 7 3" xfId="37863" xr:uid="{7222FEF1-F495-45A9-A723-A1ED40288397}"/>
    <cellStyle name="Separador de milhares 4 4 2 2 8" xfId="15132" xr:uid="{BD6D9AD5-F4BE-45AE-B39C-728E41ACD8B4}"/>
    <cellStyle name="Separador de milhares 4 4 2 2 8 2" xfId="27791" xr:uid="{6F9F2060-F625-445C-AA15-C598F6C11188}"/>
    <cellStyle name="Separador de milhares 4 4 2 2 8 3" xfId="38436" xr:uid="{7918450F-4143-4F1F-89B1-991461A388BF}"/>
    <cellStyle name="Separador de milhares 4 4 2 2 9" xfId="17407" xr:uid="{E5A35E96-F1DD-42DE-8946-7FCE2457D422}"/>
    <cellStyle name="Separador de milhares 4 4 2 2 9 2" xfId="29116" xr:uid="{81C3E76D-64BA-4F1B-A20D-7B9E7F632364}"/>
    <cellStyle name="Separador de milhares 4 4 2 2 9 3" xfId="39347" xr:uid="{0090130F-BA6F-49C0-AE8A-E7194BDF4F5B}"/>
    <cellStyle name="Separador de milhares 4 4 2 20" xfId="40301" xr:uid="{E178D8F7-AD8E-4BF9-AC5B-06D872D1B1EC}"/>
    <cellStyle name="Separador de milhares 4 4 2 21" xfId="40754" xr:uid="{73959667-4AA8-4DB7-8ED2-25025D87990E}"/>
    <cellStyle name="Separador de milhares 4 4 2 22" xfId="42672" xr:uid="{087A3CE8-0F4F-4381-A534-37D6405E8FCD}"/>
    <cellStyle name="Separador de milhares 4 4 2 3" xfId="1458" xr:uid="{0691F03E-9FDE-4A33-B1CF-837227C28D34}"/>
    <cellStyle name="Separador de milhares 4 4 2 3 10" xfId="19937" xr:uid="{0BD107DA-BE18-427F-A451-BA9976219777}"/>
    <cellStyle name="Separador de milhares 4 4 2 3 11" xfId="22145" xr:uid="{E90B2E30-3EE2-492B-8CC5-68E53E51C475}"/>
    <cellStyle name="Separador de milhares 4 4 2 3 12" xfId="26423" xr:uid="{8EE11ABA-CEBA-4E24-876E-FD67BE2C5093}"/>
    <cellStyle name="Separador de milhares 4 4 2 3 13" xfId="31541" xr:uid="{CB8DAF44-B7ED-45E9-886D-FA59AA03010D}"/>
    <cellStyle name="Separador de milhares 4 4 2 3 14" xfId="34423" xr:uid="{29B4A9CF-744D-48A0-BBD9-BB68F4CE964A}"/>
    <cellStyle name="Separador de milhares 4 4 2 3 15" xfId="37276" xr:uid="{4F8994B4-47B3-4454-9E8C-6F264026AB9A}"/>
    <cellStyle name="Separador de milhares 4 4 2 3 16" xfId="41188" xr:uid="{4047D5F7-C51A-4FD1-B1AD-30C833EDC221}"/>
    <cellStyle name="Separador de milhares 4 4 2 3 17" xfId="43106" xr:uid="{181360CC-841C-4422-B148-6E4F1421B7E8}"/>
    <cellStyle name="Separador de milhares 4 4 2 3 2" xfId="2310" xr:uid="{D70B9826-F6A0-47A5-A93F-DD4C51995B26}"/>
    <cellStyle name="Separador de milhares 4 4 2 3 2 10" xfId="26518" xr:uid="{B2E61711-F7C8-453D-9651-52312F744B10}"/>
    <cellStyle name="Separador de milhares 4 4 2 3 2 11" xfId="32422" xr:uid="{ED138676-5EFF-47E1-9943-A6BC9C0ACD74}"/>
    <cellStyle name="Separador de milhares 4 4 2 3 2 12" xfId="35276" xr:uid="{1B75D64D-9FB3-41D8-A453-4320EE7551EA}"/>
    <cellStyle name="Separador de milhares 4 4 2 3 2 13" xfId="37331" xr:uid="{52BB6A56-0441-4DA0-B4FE-010714BEF469}"/>
    <cellStyle name="Separador de milhares 4 4 2 3 2 14" xfId="41848" xr:uid="{56F1DAAF-76EA-4137-9637-791650CED09D}"/>
    <cellStyle name="Separador de milhares 4 4 2 3 2 15" xfId="43766" xr:uid="{32F72AFF-FF23-45D3-8A7D-BB80DE2C30E8}"/>
    <cellStyle name="Separador de milhares 4 4 2 3 2 2" xfId="5151" xr:uid="{26E5266C-30E3-4C34-86FA-D6EBB74B6B23}"/>
    <cellStyle name="Separador de milhares 4 4 2 3 2 2 2" xfId="9976" xr:uid="{D957E428-5A14-4B43-9166-5CDA016FF5BC}"/>
    <cellStyle name="Separador de milhares 4 4 2 3 2 2 2 2" xfId="27534" xr:uid="{DCF5EAC3-6079-4280-A4D1-915B57060F2C}"/>
    <cellStyle name="Separador de milhares 4 4 2 3 2 2 2 3" xfId="38213" xr:uid="{0987141E-65F7-4824-8902-80BC3A3237FB}"/>
    <cellStyle name="Separador de milhares 4 4 2 3 2 2 3" xfId="28224" xr:uid="{4A0AD84B-F6D7-47D8-81F5-591AE258FFA3}"/>
    <cellStyle name="Separador de milhares 4 4 2 3 2 2 3 2" xfId="38834" xr:uid="{9535D20D-2D2B-461A-A393-875EC542FDEE}"/>
    <cellStyle name="Separador de milhares 4 4 2 3 2 2 4" xfId="26888" xr:uid="{C046103A-24C8-4468-BE5F-967D9EA47D2B}"/>
    <cellStyle name="Separador de milhares 4 4 2 3 2 2 5" xfId="37635" xr:uid="{FA48133D-D7F0-4F24-930B-391A24574BA7}"/>
    <cellStyle name="Separador de milhares 4 4 2 3 2 3" xfId="11307" xr:uid="{37FB53F8-D112-4B34-B21B-4634989CC25B}"/>
    <cellStyle name="Separador de milhares 4 4 2 3 2 3 2" xfId="27535" xr:uid="{85B91F2F-BA96-429A-BDE5-6935AF8C9951}"/>
    <cellStyle name="Separador de milhares 4 4 2 3 2 3 2 2" xfId="38214" xr:uid="{0E7DE9AB-3B62-4930-B758-40C5EA9AEDBB}"/>
    <cellStyle name="Separador de milhares 4 4 2 3 2 3 3" xfId="28225" xr:uid="{63A4F004-2605-45D4-A3C2-3EE439140B37}"/>
    <cellStyle name="Separador de milhares 4 4 2 3 2 3 3 2" xfId="38835" xr:uid="{7B6FF020-7A4E-423D-9343-52A160C739E8}"/>
    <cellStyle name="Separador de milhares 4 4 2 3 2 3 4" xfId="26889" xr:uid="{A867943B-4607-410E-A23B-773556041516}"/>
    <cellStyle name="Separador de milhares 4 4 2 3 2 3 5" xfId="37636" xr:uid="{5ABBB09E-E622-4A2B-B381-9C959169BDA1}"/>
    <cellStyle name="Separador de milhares 4 4 2 3 2 4" xfId="13635" xr:uid="{9515DF9E-58C7-4A6D-B179-FD64E99546EF}"/>
    <cellStyle name="Separador de milhares 4 4 2 3 2 4 2" xfId="27536" xr:uid="{F4B00FDE-2BB7-472B-8963-0341AF7C2B55}"/>
    <cellStyle name="Separador de milhares 4 4 2 3 2 4 2 2" xfId="38215" xr:uid="{DA7B5F34-A66C-4A2E-A97F-85E2380A3DCA}"/>
    <cellStyle name="Separador de milhares 4 4 2 3 2 4 3" xfId="28226" xr:uid="{7E74CDDD-A511-42BC-A201-A29A1414AE0B}"/>
    <cellStyle name="Separador de milhares 4 4 2 3 2 4 3 2" xfId="38836" xr:uid="{66EF35CE-D47C-4282-B1B1-8B3CACB98136}"/>
    <cellStyle name="Separador de milhares 4 4 2 3 2 4 4" xfId="26890" xr:uid="{E3A55BE8-DE04-4186-B6E7-62775F968D9E}"/>
    <cellStyle name="Separador de milhares 4 4 2 3 2 4 5" xfId="37637" xr:uid="{8AFA70B2-8908-460C-8325-EED1C0B0C41E}"/>
    <cellStyle name="Separador de milhares 4 4 2 3 2 5" xfId="8092" xr:uid="{E083D951-D5E7-430B-8AC0-5B2DD6EB3D69}"/>
    <cellStyle name="Separador de milhares 4 4 2 3 2 5 2" xfId="27252" xr:uid="{AB3C9F9D-34D3-4E35-8D1C-5EEE798AEE97}"/>
    <cellStyle name="Separador de milhares 4 4 2 3 2 5 3" xfId="37946" xr:uid="{951C6FD7-2CEC-4C28-A55B-E204CB72A541}"/>
    <cellStyle name="Separador de milhares 4 4 2 3 2 6" xfId="16241" xr:uid="{7CAABFBE-4C51-437C-8B14-3A21AB1E81B2}"/>
    <cellStyle name="Separador de milhares 4 4 2 3 2 6 2" xfId="27887" xr:uid="{7FE5C899-9584-4FF8-8F03-AD72A1054DB7}"/>
    <cellStyle name="Separador de milhares 4 4 2 3 2 6 3" xfId="38519" xr:uid="{60769457-2770-47D0-B148-EBF010C61C74}"/>
    <cellStyle name="Separador de milhares 4 4 2 3 2 7" xfId="18516" xr:uid="{5342E1C6-617D-4E81-9E6B-8A010778BEFF}"/>
    <cellStyle name="Separador de milhares 4 4 2 3 2 7 2" xfId="30211" xr:uid="{20924EA6-A8BC-4145-B376-BCAE0CD8EB02}"/>
    <cellStyle name="Separador de milhares 4 4 2 3 2 7 3" xfId="39557" xr:uid="{CD9C6CCD-0C17-4B26-A78B-AA4FF818B296}"/>
    <cellStyle name="Separador de milhares 4 4 2 3 2 8" xfId="20791" xr:uid="{FFBC229B-FA0F-41E2-A3B1-08D1F955C72F}"/>
    <cellStyle name="Separador de milhares 4 4 2 3 2 9" xfId="23026" xr:uid="{211DA39D-E085-4D94-BD2D-672ADA490F93}"/>
    <cellStyle name="Separador de milhares 4 4 2 3 3" xfId="4297" xr:uid="{30F49AD3-E6DA-4DBC-9199-9DBC4C44874E}"/>
    <cellStyle name="Separador de milhares 4 4 2 3 3 2" xfId="7240" xr:uid="{FA8F0A0E-90F6-4563-80FD-A1D885F2DB93}"/>
    <cellStyle name="Separador de milhares 4 4 2 3 3 2 2" xfId="28227" xr:uid="{DE603456-BCFE-45A9-B2A7-A03F80A9C418}"/>
    <cellStyle name="Separador de milhares 4 4 2 3 3 2 3" xfId="38837" xr:uid="{9B251071-EA5F-4099-B24F-763BC34D2FD3}"/>
    <cellStyle name="Separador de milhares 4 4 2 3 3 3" xfId="26891" xr:uid="{5E13D1E6-A8B0-48DE-AAFD-CC31BFE2734D}"/>
    <cellStyle name="Separador de milhares 4 4 2 3 3 4" xfId="37638" xr:uid="{9FA3F4A9-3E34-4A1A-A60E-0E4D5B0904C7}"/>
    <cellStyle name="Separador de milhares 4 4 2 3 4" xfId="9316" xr:uid="{11E755E4-55BB-4826-BE33-3DEDEC5505FF}"/>
    <cellStyle name="Separador de milhares 4 4 2 3 4 2" xfId="27537" xr:uid="{F7532995-127D-4F0C-A138-CA1092472FA6}"/>
    <cellStyle name="Separador de milhares 4 4 2 3 4 2 2" xfId="38216" xr:uid="{33D0290C-5FCF-4182-B08B-1B201695E6E0}"/>
    <cellStyle name="Separador de milhares 4 4 2 3 4 3" xfId="28228" xr:uid="{41AB5325-2FD8-4E53-BE5F-1706D5520112}"/>
    <cellStyle name="Separador de milhares 4 4 2 3 4 3 2" xfId="38838" xr:uid="{270A2744-0F77-4135-B480-67157493529D}"/>
    <cellStyle name="Separador de milhares 4 4 2 3 4 4" xfId="26892" xr:uid="{3B103A9B-9C94-44AF-9E55-DB163B51B5F4}"/>
    <cellStyle name="Separador de milhares 4 4 2 3 4 5" xfId="37639" xr:uid="{3C025CC5-03C3-4901-BEFE-0B32BC1989EE}"/>
    <cellStyle name="Separador de milhares 4 4 2 3 5" xfId="10647" xr:uid="{29ED294D-467A-4C8B-A7A8-F01490665939}"/>
    <cellStyle name="Separador de milhares 4 4 2 3 5 2" xfId="27538" xr:uid="{3B7017E2-9E10-4A2D-992F-1DF51F657FD3}"/>
    <cellStyle name="Separador de milhares 4 4 2 3 5 2 2" xfId="38217" xr:uid="{354716EF-AAF8-45F7-ADA4-058EF31D504A}"/>
    <cellStyle name="Separador de milhares 4 4 2 3 5 3" xfId="28229" xr:uid="{70001E7A-F357-4454-80A8-2D59025245E7}"/>
    <cellStyle name="Separador de milhares 4 4 2 3 5 3 2" xfId="38839" xr:uid="{6B1FB292-8188-4F59-8350-F24A6B42800E}"/>
    <cellStyle name="Separador de milhares 4 4 2 3 5 4" xfId="26893" xr:uid="{A1F1887F-0136-4150-852D-FF11994D7158}"/>
    <cellStyle name="Separador de milhares 4 4 2 3 5 5" xfId="37640" xr:uid="{EC762282-566C-4335-8D27-AC34ED771F26}"/>
    <cellStyle name="Separador de milhares 4 4 2 3 6" xfId="12977" xr:uid="{DAE7DC07-5CA3-40F0-8D29-DDFC84B7B6D2}"/>
    <cellStyle name="Separador de milhares 4 4 2 3 6 2" xfId="27158" xr:uid="{4FAF3C88-BF94-4EA9-A9BB-05CAD92DDDBC}"/>
    <cellStyle name="Separador de milhares 4 4 2 3 6 3" xfId="37865" xr:uid="{7D37D957-9B54-4E33-B995-2CF1E6D6BCC2}"/>
    <cellStyle name="Separador de milhares 4 4 2 3 7" xfId="6570" xr:uid="{60A0E591-03D8-4081-A34D-EF504616637A}"/>
    <cellStyle name="Separador de milhares 4 4 2 3 7 2" xfId="27793" xr:uid="{3D691137-A22D-4B88-B024-47E63CC7050A}"/>
    <cellStyle name="Separador de milhares 4 4 2 3 7 3" xfId="38438" xr:uid="{AF419F0A-4342-4D37-9B4E-CF6F2398A70F}"/>
    <cellStyle name="Separador de milhares 4 4 2 3 8" xfId="15387" xr:uid="{FE818FDE-36F9-4FF5-9A0C-A2AA6C937085}"/>
    <cellStyle name="Separador de milhares 4 4 2 3 8 2" xfId="29371" xr:uid="{F5455ED7-67B4-47D5-8979-B36984F687C1}"/>
    <cellStyle name="Separador de milhares 4 4 2 3 8 3" xfId="39432" xr:uid="{CE260979-3AE9-4FC5-B2CB-06175F129040}"/>
    <cellStyle name="Separador de milhares 4 4 2 3 9" xfId="17662" xr:uid="{9D5FD9C0-42B2-4DB9-A931-BE14553E39CB}"/>
    <cellStyle name="Separador de milhares 4 4 2 4" xfId="1798" xr:uid="{33B5EE04-AEC1-4856-9ED1-0671303E312E}"/>
    <cellStyle name="Separador de milhares 4 4 2 4 10" xfId="26424" xr:uid="{5E4F3CF2-0110-4531-AF6D-655FDE4C7F57}"/>
    <cellStyle name="Separador de milhares 4 4 2 4 11" xfId="31979" xr:uid="{6DC33D29-A2BD-4213-B44E-6EE6A35A605A}"/>
    <cellStyle name="Separador de milhares 4 4 2 4 12" xfId="34764" xr:uid="{A5830CD8-9ADD-446D-80FA-5597E07D4793}"/>
    <cellStyle name="Separador de milhares 4 4 2 4 13" xfId="37277" xr:uid="{47A7E5C4-9F00-474B-918E-3CF55E8BDD33}"/>
    <cellStyle name="Separador de milhares 4 4 2 4 14" xfId="41414" xr:uid="{0E8E61E7-CCC8-45B9-9BB1-3F56949B1ED9}"/>
    <cellStyle name="Separador de milhares 4 4 2 4 15" xfId="43332" xr:uid="{3408D982-96C4-4B84-900C-BEB60EBE9CC5}"/>
    <cellStyle name="Separador de milhares 4 4 2 4 2" xfId="4639" xr:uid="{0D1CA7BC-9028-431A-A129-C214460BAA5F}"/>
    <cellStyle name="Separador de milhares 4 4 2 4 2 2" xfId="9542" xr:uid="{0D7F5139-A7D2-4585-8A0D-C40806C1904E}"/>
    <cellStyle name="Separador de milhares 4 4 2 4 2 2 2" xfId="27539" xr:uid="{765EEE4B-0650-41F9-B2A8-CB8B946D67FF}"/>
    <cellStyle name="Separador de milhares 4 4 2 4 2 2 2 2" xfId="38218" xr:uid="{B2D49985-6838-48DB-A0AE-1AB395E6C614}"/>
    <cellStyle name="Separador de milhares 4 4 2 4 2 2 3" xfId="28230" xr:uid="{3BDBA2BB-3015-4071-84D3-48859DC6FF80}"/>
    <cellStyle name="Separador de milhares 4 4 2 4 2 2 3 2" xfId="38840" xr:uid="{89CB1D5D-B074-4BC5-B14C-B075020EF010}"/>
    <cellStyle name="Separador de milhares 4 4 2 4 2 2 4" xfId="26894" xr:uid="{4A0FA812-E4F9-40BD-80A3-EFDFB6F82F17}"/>
    <cellStyle name="Separador de milhares 4 4 2 4 2 2 5" xfId="37641" xr:uid="{FF7B2814-EE73-43CE-8A94-FCB82F99CEF9}"/>
    <cellStyle name="Separador de milhares 4 4 2 4 2 3" xfId="26895" xr:uid="{445AE124-55FA-47B1-BA95-49DB987D60F0}"/>
    <cellStyle name="Separador de milhares 4 4 2 4 2 3 2" xfId="27540" xr:uid="{C722BA43-5DF0-4C88-BC2A-F2FA65E55B4A}"/>
    <cellStyle name="Separador de milhares 4 4 2 4 2 3 2 2" xfId="38219" xr:uid="{4B8D7580-B4DA-4314-AD44-8CE05753E247}"/>
    <cellStyle name="Separador de milhares 4 4 2 4 2 3 3" xfId="28231" xr:uid="{08BC636A-9533-4577-9165-0726E9171A93}"/>
    <cellStyle name="Separador de milhares 4 4 2 4 2 3 3 2" xfId="38841" xr:uid="{426205AA-A2D4-425E-8119-22249E7B63F6}"/>
    <cellStyle name="Separador de milhares 4 4 2 4 2 3 4" xfId="37642" xr:uid="{1540071E-3365-47A0-82BC-4A3BD61B3A9D}"/>
    <cellStyle name="Separador de milhares 4 4 2 4 2 4" xfId="26896" xr:uid="{03719307-8B8D-46E9-92E3-8F7D43CCA11E}"/>
    <cellStyle name="Separador de milhares 4 4 2 4 2 4 2" xfId="27541" xr:uid="{4C1AC21E-9213-4991-ACAA-69FF38824242}"/>
    <cellStyle name="Separador de milhares 4 4 2 4 2 4 2 2" xfId="38220" xr:uid="{76FB277B-D59C-41E4-9060-F4FF095440B8}"/>
    <cellStyle name="Separador de milhares 4 4 2 4 2 4 3" xfId="28232" xr:uid="{68870C1D-41EB-4CE1-BC76-C45FC5F074AB}"/>
    <cellStyle name="Separador de milhares 4 4 2 4 2 4 3 2" xfId="38842" xr:uid="{521BC960-7A27-4695-9D74-7E1D62BABA64}"/>
    <cellStyle name="Separador de milhares 4 4 2 4 2 4 4" xfId="37643" xr:uid="{D8BA235A-D221-4769-AA56-4692D26A745B}"/>
    <cellStyle name="Separador de milhares 4 4 2 4 2 5" xfId="27271" xr:uid="{07BF6BA6-D24B-484F-AE40-827EDC05D333}"/>
    <cellStyle name="Separador de milhares 4 4 2 4 2 5 2" xfId="37963" xr:uid="{2845E513-F13C-4B09-9D12-C3AC7E1B2D3C}"/>
    <cellStyle name="Separador de milhares 4 4 2 4 2 6" xfId="27906" xr:uid="{4EC02A55-3270-4043-9CD8-7E37D9AE5247}"/>
    <cellStyle name="Separador de milhares 4 4 2 4 2 6 2" xfId="38535" xr:uid="{7A6CE39C-EF1F-44F6-BFBC-BA381A409F4A}"/>
    <cellStyle name="Separador de milhares 4 4 2 4 2 7" xfId="26537" xr:uid="{8C53E054-8A78-4E00-8626-7A4C48523D78}"/>
    <cellStyle name="Separador de milhares 4 4 2 4 2 8" xfId="37346" xr:uid="{9909ABB1-7BF3-4FD4-8E4E-A4DFDD2A7B63}"/>
    <cellStyle name="Separador de milhares 4 4 2 4 3" xfId="10873" xr:uid="{5719971A-AC28-4D53-92B6-ED5299B4B3F7}"/>
    <cellStyle name="Separador de milhares 4 4 2 4 3 2" xfId="28233" xr:uid="{25A89B41-F98C-47C7-B9F6-BD96E343AF45}"/>
    <cellStyle name="Separador de milhares 4 4 2 4 3 2 2" xfId="38843" xr:uid="{80E7D225-88F8-46DB-AA10-346FB288149E}"/>
    <cellStyle name="Separador de milhares 4 4 2 4 3 3" xfId="26897" xr:uid="{1091D851-118B-46AA-BE13-B430FC8C9ADB}"/>
    <cellStyle name="Separador de milhares 4 4 2 4 3 4" xfId="37644" xr:uid="{BB8CFBE1-0B90-4F49-961D-C1F5945927F4}"/>
    <cellStyle name="Separador de milhares 4 4 2 4 4" xfId="13201" xr:uid="{4638DD88-E995-4DFD-AF3B-F81FDC48A0E7}"/>
    <cellStyle name="Separador de milhares 4 4 2 4 4 2" xfId="27542" xr:uid="{942D7665-0A0D-48EA-BCC4-C09DA42FE22B}"/>
    <cellStyle name="Separador de milhares 4 4 2 4 4 2 2" xfId="38221" xr:uid="{99F79C78-F8DB-47B2-A00D-07E1AFC02957}"/>
    <cellStyle name="Separador de milhares 4 4 2 4 4 3" xfId="28234" xr:uid="{3C979C69-CF90-4D04-85FD-4FA8949DB202}"/>
    <cellStyle name="Separador de milhares 4 4 2 4 4 3 2" xfId="38844" xr:uid="{BFCC5102-C4A3-45A9-A2D9-D55B7EFE8844}"/>
    <cellStyle name="Separador de milhares 4 4 2 4 4 4" xfId="26898" xr:uid="{934BBA6F-0A36-4E50-8C67-258E2BF9BBF6}"/>
    <cellStyle name="Separador de milhares 4 4 2 4 4 5" xfId="37645" xr:uid="{1ED3EE7E-5AEF-42A6-97D4-BB23577CC081}"/>
    <cellStyle name="Separador de milhares 4 4 2 4 5" xfId="7580" xr:uid="{1C484216-57C6-4874-B3F3-4701D93D38E3}"/>
    <cellStyle name="Separador de milhares 4 4 2 4 5 2" xfId="27543" xr:uid="{FC994C74-8FCD-4F0A-B414-CF897FD7C7A1}"/>
    <cellStyle name="Separador de milhares 4 4 2 4 5 2 2" xfId="38222" xr:uid="{B8CFD328-D3CF-47ED-A3DF-1DA1907983B3}"/>
    <cellStyle name="Separador de milhares 4 4 2 4 5 3" xfId="28235" xr:uid="{96F40890-9E20-40C9-AF9A-317CC4780284}"/>
    <cellStyle name="Separador de milhares 4 4 2 4 5 3 2" xfId="38845" xr:uid="{CA6BFDCD-57DE-4C68-B8D2-731F283021CD}"/>
    <cellStyle name="Separador de milhares 4 4 2 4 5 4" xfId="26899" xr:uid="{AE251E89-FA46-4086-AF89-08A1AA0CE424}"/>
    <cellStyle name="Separador de milhares 4 4 2 4 5 5" xfId="37646" xr:uid="{48AD434E-728A-469E-AF6C-A68361FBBD5F}"/>
    <cellStyle name="Separador de milhares 4 4 2 4 6" xfId="15729" xr:uid="{62BC0E68-9611-4E96-B909-5863680B649D}"/>
    <cellStyle name="Separador de milhares 4 4 2 4 6 2" xfId="27159" xr:uid="{DAEF3569-2CC7-4259-BC03-81B40D82CEF0}"/>
    <cellStyle name="Separador de milhares 4 4 2 4 6 3" xfId="37866" xr:uid="{34E3AB22-6445-4FCF-A8C4-A3E795E750C0}"/>
    <cellStyle name="Separador de milhares 4 4 2 4 7" xfId="18004" xr:uid="{386E52BA-758B-4E8C-8E4A-63FCEC2E7281}"/>
    <cellStyle name="Separador de milhares 4 4 2 4 7 2" xfId="27794" xr:uid="{C9BE4CDE-3E67-4A9B-9CBF-C2DAB7FB9B54}"/>
    <cellStyle name="Separador de milhares 4 4 2 4 7 3" xfId="38439" xr:uid="{4AC20BDA-AD71-4383-A873-B7EB7B526BD9}"/>
    <cellStyle name="Separador de milhares 4 4 2 4 8" xfId="20279" xr:uid="{36777A08-E7CF-4109-AA6C-EE0E0C26CFDA}"/>
    <cellStyle name="Separador de milhares 4 4 2 4 8 2" xfId="29701" xr:uid="{39024242-5DF4-4E5F-9ACB-42C1F9E166CA}"/>
    <cellStyle name="Separador de milhares 4 4 2 4 8 3" xfId="39495" xr:uid="{6A930DB8-73CE-4063-9E60-7917F2A9034C}"/>
    <cellStyle name="Separador de milhares 4 4 2 4 9" xfId="22583" xr:uid="{5B6AB7B0-84E7-425B-B90C-3EB8F343051E}"/>
    <cellStyle name="Separador de milhares 4 4 2 5" xfId="2649" xr:uid="{0A85F5D1-70B7-4EBD-A8BC-B90977C52983}"/>
    <cellStyle name="Separador de milhares 4 4 2 5 10" xfId="35615" xr:uid="{46D70695-BE3D-4E99-87C7-D06A15FC0BB8}"/>
    <cellStyle name="Separador de milhares 4 4 2 5 11" xfId="37316" xr:uid="{317B4BE4-7741-4E72-90E5-55BB2D99E8DD}"/>
    <cellStyle name="Separador de milhares 4 4 2 5 12" xfId="42071" xr:uid="{D74F12C0-591F-460B-871D-5954440555B5}"/>
    <cellStyle name="Separador de milhares 4 4 2 5 13" xfId="43989" xr:uid="{72246B96-B8A3-4634-923A-95D84BC233A9}"/>
    <cellStyle name="Separador de milhares 4 4 2 5 2" xfId="5490" xr:uid="{A1C1FE78-3498-4277-8FE1-6AAAB27F5E20}"/>
    <cellStyle name="Separador de milhares 4 4 2 5 2 2" xfId="10199" xr:uid="{1D572390-03D3-4F9A-90F1-55391F1BA6B7}"/>
    <cellStyle name="Separador de milhares 4 4 2 5 2 2 2" xfId="27544" xr:uid="{E586FCCC-80CC-4DDC-B77E-C7CCC5C3F79D}"/>
    <cellStyle name="Separador de milhares 4 4 2 5 2 2 3" xfId="38223" xr:uid="{9E1002F3-609C-4171-9429-910341EC5FE0}"/>
    <cellStyle name="Separador de milhares 4 4 2 5 2 3" xfId="28236" xr:uid="{F7B81FF3-7778-45A2-8F13-9522199A3C15}"/>
    <cellStyle name="Separador de milhares 4 4 2 5 2 3 2" xfId="38846" xr:uid="{5D0825D4-988C-4D3E-9156-306862755B78}"/>
    <cellStyle name="Separador de milhares 4 4 2 5 2 4" xfId="26900" xr:uid="{8910CEE8-7312-457D-88A4-C5148199DF9C}"/>
    <cellStyle name="Separador de milhares 4 4 2 5 2 5" xfId="37647" xr:uid="{E34F8A83-1D87-4167-9550-4B3DD3A34E2C}"/>
    <cellStyle name="Separador de milhares 4 4 2 5 3" xfId="11530" xr:uid="{8E31B156-BA53-4D50-AA7D-F890C09F402F}"/>
    <cellStyle name="Separador de milhares 4 4 2 5 3 2" xfId="27545" xr:uid="{F91AA030-050B-4184-A4DE-88D908078798}"/>
    <cellStyle name="Separador de milhares 4 4 2 5 3 2 2" xfId="38224" xr:uid="{5FF98847-8B36-4179-B8D2-24F94EDA53CE}"/>
    <cellStyle name="Separador de milhares 4 4 2 5 3 3" xfId="28237" xr:uid="{CDDAFFF4-DDC2-43ED-A7DE-646C2DDB3DFD}"/>
    <cellStyle name="Separador de milhares 4 4 2 5 3 3 2" xfId="38847" xr:uid="{64FA13ED-6514-4279-A636-9363961AA5F8}"/>
    <cellStyle name="Separador de milhares 4 4 2 5 3 4" xfId="26901" xr:uid="{7023573C-3F9D-44C6-80D4-873AD152DACA}"/>
    <cellStyle name="Separador de milhares 4 4 2 5 3 5" xfId="37648" xr:uid="{D8E34442-54BF-4C73-92BF-3A988C2F52A0}"/>
    <cellStyle name="Separador de milhares 4 4 2 5 4" xfId="13858" xr:uid="{212F198E-AC92-41A3-A03D-D461DFA9C1A7}"/>
    <cellStyle name="Separador de milhares 4 4 2 5 4 2" xfId="27546" xr:uid="{54459B91-BA06-46A5-A967-69A950D22BB3}"/>
    <cellStyle name="Separador de milhares 4 4 2 5 4 2 2" xfId="38225" xr:uid="{C400D755-F5B4-44D0-9FA8-0A8B5DB46BD2}"/>
    <cellStyle name="Separador de milhares 4 4 2 5 4 3" xfId="28238" xr:uid="{E5C77703-733E-4C63-98A7-4DBC429FE866}"/>
    <cellStyle name="Separador de milhares 4 4 2 5 4 3 2" xfId="38848" xr:uid="{09CAB14C-BBC4-448E-BA60-228A8AEFEAF2}"/>
    <cellStyle name="Separador de milhares 4 4 2 5 4 4" xfId="26902" xr:uid="{846486F0-7FD9-40A7-BC74-2BD809D46C6E}"/>
    <cellStyle name="Separador de milhares 4 4 2 5 4 5" xfId="37649" xr:uid="{5DAE8D2C-3C3F-4CA7-B2B0-F5E3912EE87F}"/>
    <cellStyle name="Separador de milhares 4 4 2 5 5" xfId="8431" xr:uid="{01B52128-CBE7-4BB3-A8B2-A76037D1300E}"/>
    <cellStyle name="Separador de milhares 4 4 2 5 5 2" xfId="27223" xr:uid="{C718ABB5-2C58-4DC3-B07E-EE398B09E287}"/>
    <cellStyle name="Separador de milhares 4 4 2 5 5 3" xfId="37920" xr:uid="{AED7CEBA-78C2-4B69-85FA-7EC8200A8BEF}"/>
    <cellStyle name="Separador de milhares 4 4 2 5 6" xfId="16580" xr:uid="{EE4818D9-FB05-4E4A-A5E1-35913F6AD447}"/>
    <cellStyle name="Separador de milhares 4 4 2 5 6 2" xfId="27858" xr:uid="{B0AF401D-74F4-42CC-8132-4353B29F70E3}"/>
    <cellStyle name="Separador de milhares 4 4 2 5 6 3" xfId="38493" xr:uid="{0D711463-736F-4E92-A13B-7F439BC4B8B8}"/>
    <cellStyle name="Separador de milhares 4 4 2 5 7" xfId="18855" xr:uid="{0491ACE6-8859-4886-980F-C6BBDC38053E}"/>
    <cellStyle name="Separador de milhares 4 4 2 5 7 2" xfId="30538" xr:uid="{E77965FC-8A3B-4B39-AF6F-425CA5E0823E}"/>
    <cellStyle name="Separador de milhares 4 4 2 5 7 3" xfId="39603" xr:uid="{9C9FCCCE-44BB-42E3-B76F-405E975671DB}"/>
    <cellStyle name="Separador de milhares 4 4 2 5 8" xfId="21130" xr:uid="{BC94F957-85F6-4614-8E31-111ABB3B146E}"/>
    <cellStyle name="Separador de milhares 4 4 2 5 9" xfId="26489" xr:uid="{54F703C9-95F1-46A5-B7B2-BEB3686ECBC3}"/>
    <cellStyle name="Separador de milhares 4 4 2 6" xfId="3214" xr:uid="{D258F160-7F99-433B-BBA3-A1D20E595710}"/>
    <cellStyle name="Separador de milhares 4 4 2 6 2" xfId="12093" xr:uid="{54601BD9-8F85-48BE-93EA-7C9646E0BEEB}"/>
    <cellStyle name="Separador de milhares 4 4 2 6 2 2" xfId="28239" xr:uid="{B8E1B3F0-AF04-4D7B-A20E-1DEB0C65319E}"/>
    <cellStyle name="Separador de milhares 4 4 2 6 2 3" xfId="38849" xr:uid="{0F706C4F-D2C3-460D-AB62-A88EA2CEB038}"/>
    <cellStyle name="Separador de milhares 4 4 2 6 3" xfId="14305" xr:uid="{57F6DEC7-10A4-482F-89A2-0529181FDC2C}"/>
    <cellStyle name="Separador de milhares 4 4 2 6 4" xfId="6806" xr:uid="{77D66B73-9E46-4830-8926-EC91CE591A09}"/>
    <cellStyle name="Separador de milhares 4 4 2 6 5" xfId="26903" xr:uid="{BA881BC9-4945-445C-8C30-73B5A5B459B5}"/>
    <cellStyle name="Separador de milhares 4 4 2 6 6" xfId="37650" xr:uid="{C9E75BD7-B4D6-4433-ADC0-6EAD94EF4250}"/>
    <cellStyle name="Separador de milhares 4 4 2 7" xfId="3785" xr:uid="{CD3E6E86-6C7F-40B7-BCAC-3659C623B38F}"/>
    <cellStyle name="Separador de milhares 4 4 2 7 2" xfId="8882" xr:uid="{E1A73C58-2BCC-456A-8196-65022280EECE}"/>
    <cellStyle name="Separador de milhares 4 4 2 7 2 2" xfId="27547" xr:uid="{F32584BE-E53E-45CB-AC82-559BE4B23B11}"/>
    <cellStyle name="Separador de milhares 4 4 2 7 2 3" xfId="38226" xr:uid="{024EE4BA-1B40-43A7-92AD-7D8BE3FF4840}"/>
    <cellStyle name="Separador de milhares 4 4 2 7 3" xfId="28240" xr:uid="{BCE54EB4-FB6C-4E86-AB7F-56299B37D61E}"/>
    <cellStyle name="Separador de milhares 4 4 2 7 3 2" xfId="38850" xr:uid="{1B459038-99D5-49FC-BF44-C4640B34E9EA}"/>
    <cellStyle name="Separador de milhares 4 4 2 7 4" xfId="26904" xr:uid="{D8A42643-D10E-4CD9-A944-52BBCE3CB84A}"/>
    <cellStyle name="Separador de milhares 4 4 2 7 5" xfId="37651" xr:uid="{73375218-048D-4E8C-B6DE-A1D3A72F53D5}"/>
    <cellStyle name="Separador de milhares 4 4 2 8" xfId="6066" xr:uid="{2FDE9812-8B2E-479C-A20F-C936F29ED629}"/>
    <cellStyle name="Separador de milhares 4 4 2 8 2" xfId="27548" xr:uid="{DFCE9616-67E0-4A56-B6EE-36AD31B446C3}"/>
    <cellStyle name="Separador de milhares 4 4 2 8 2 2" xfId="38227" xr:uid="{784AD555-42ED-48A3-B68E-869781D76DDB}"/>
    <cellStyle name="Separador de milhares 4 4 2 8 3" xfId="28241" xr:uid="{B80C9BF5-D68E-45A8-A119-C635F2F93420}"/>
    <cellStyle name="Separador de milhares 4 4 2 8 3 2" xfId="38851" xr:uid="{DE02C950-5E44-43BB-924D-585271153A34}"/>
    <cellStyle name="Separador de milhares 4 4 2 8 4" xfId="26905" xr:uid="{5ABB0275-3516-493D-8964-E135B6A8CBE3}"/>
    <cellStyle name="Separador de milhares 4 4 2 8 5" xfId="37652" xr:uid="{04E8F8BC-631F-46A6-98C6-48B9E39EA5BD}"/>
    <cellStyle name="Separador de milhares 4 4 2 9" xfId="12543" xr:uid="{D0D5EDB3-B3DA-41EA-8C8B-7E8CC7DD9783}"/>
    <cellStyle name="Separador de milhares 4 4 2 9 2" xfId="27155" xr:uid="{2FB804CE-1B91-4122-8F98-A870700D62CC}"/>
    <cellStyle name="Separador de milhares 4 4 2 9 3" xfId="37862" xr:uid="{6CBF9660-EEBD-4BCF-B5C4-7081F9776518}"/>
    <cellStyle name="Separador de milhares 4 4 20" xfId="40176" xr:uid="{D94D4FA8-7E94-4D5F-ABC0-B0CEA65FA2FD}"/>
    <cellStyle name="Separador de milhares 4 4 21" xfId="40629" xr:uid="{24B6842E-8AFA-4A26-B3A0-941E9C282C21}"/>
    <cellStyle name="Separador de milhares 4 4 22" xfId="42540" xr:uid="{C47A9C6D-0E4F-4D09-A18C-41AAA7C2781C}"/>
    <cellStyle name="Separador de milhares 4 4 3" xfId="579" xr:uid="{5EFEF908-5CE3-4008-A412-CE0C18562F52}"/>
    <cellStyle name="Separador de milhares 4 4 3 10" xfId="19538" xr:uid="{7DA89B2F-B1A5-406A-AD95-63CB09D2E475}"/>
    <cellStyle name="Separador de milhares 4 4 3 11" xfId="21792" xr:uid="{F4707609-0B1D-40CD-93D2-9935788310E3}"/>
    <cellStyle name="Separador de milhares 4 4 3 12" xfId="26425" xr:uid="{47794643-547C-4F56-AAF2-CB8C2B9FA0BC}"/>
    <cellStyle name="Separador de milhares 4 4 3 13" xfId="31192" xr:uid="{F104BFC9-09A6-4D5F-9718-D5F7E96F6D8F}"/>
    <cellStyle name="Separador de milhares 4 4 3 14" xfId="33506" xr:uid="{8D49722A-5F7E-4967-B4BA-C0F053889542}"/>
    <cellStyle name="Separador de milhares 4 4 3 15" xfId="1059" xr:uid="{D031C225-66F3-4300-87C1-3826A1B28CF9}"/>
    <cellStyle name="Separador de milhares 4 4 3 16" xfId="39949" xr:uid="{764B0D5F-83B0-4202-8C08-E80714709A00}"/>
    <cellStyle name="Separador de milhares 4 4 3 17" xfId="40395" xr:uid="{F2754A0D-4D3B-45FD-A964-69D9E9D0D354}"/>
    <cellStyle name="Separador de milhares 4 4 3 18" xfId="40846" xr:uid="{CDFC0ECC-4FCB-4B6B-B9F5-82CB87CAA495}"/>
    <cellStyle name="Separador de milhares 4 4 3 19" xfId="42764" xr:uid="{FB6B0304-D3B4-4BB3-824C-33E41B602C0F}"/>
    <cellStyle name="Separador de milhares 4 4 3 2" xfId="1911" xr:uid="{6905064C-2CD5-4D14-935D-9D6B27630C0A}"/>
    <cellStyle name="Separador de milhares 4 4 3 2 10" xfId="26426" xr:uid="{493DC951-F5EF-40C0-99E4-EB64940DB01C}"/>
    <cellStyle name="Separador de milhares 4 4 3 2 11" xfId="31635" xr:uid="{24AFB463-A56E-4E36-917C-B43116BBB764}"/>
    <cellStyle name="Separador de milhares 4 4 3 2 12" xfId="34877" xr:uid="{5C239625-3941-4C41-85BC-C57F07BB2819}"/>
    <cellStyle name="Separador de milhares 4 4 3 2 13" xfId="41506" xr:uid="{7778148F-1E46-4949-8D4E-84312B5889D6}"/>
    <cellStyle name="Separador de milhares 4 4 3 2 14" xfId="43424" xr:uid="{6B05CEF9-DCC0-4F82-99D4-A0E45D061C40}"/>
    <cellStyle name="Separador de milhares 4 4 3 2 2" xfId="4752" xr:uid="{417589BF-7A33-48E9-AA72-60A5BF189DDF}"/>
    <cellStyle name="Separador de milhares 4 4 3 2 2 2" xfId="9634" xr:uid="{DE0C7F37-17B6-41E0-8721-45FFA70F5B7C}"/>
    <cellStyle name="Separador de milhares 4 4 3 2 2 2 2" xfId="27549" xr:uid="{34F76E34-CD79-4243-9A6D-EBB281EBF7F3}"/>
    <cellStyle name="Separador de milhares 4 4 3 2 2 2 2 2" xfId="38228" xr:uid="{932A402E-DBE0-4452-8847-E7C91A9A5D9B}"/>
    <cellStyle name="Separador de milhares 4 4 3 2 2 2 3" xfId="28242" xr:uid="{D41C4CD5-859A-452C-B698-758FAE296EA3}"/>
    <cellStyle name="Separador de milhares 4 4 3 2 2 2 3 2" xfId="38852" xr:uid="{A9E9CB3B-3048-4D81-B8C5-98AA495CE01A}"/>
    <cellStyle name="Separador de milhares 4 4 3 2 2 2 4" xfId="26906" xr:uid="{9F345B46-2945-428D-9F92-B0945AA398D0}"/>
    <cellStyle name="Separador de milhares 4 4 3 2 2 2 5" xfId="37653" xr:uid="{6A99C35B-6B32-426E-AF82-B282F7444F61}"/>
    <cellStyle name="Separador de milhares 4 4 3 2 2 3" xfId="23120" xr:uid="{B870E922-4B9A-46C1-A8AF-E661C9C50882}"/>
    <cellStyle name="Separador de milhares 4 4 3 2 2 3 2" xfId="27550" xr:uid="{2129AEBB-AEC0-4C04-91C0-2F48DD45C16E}"/>
    <cellStyle name="Separador de milhares 4 4 3 2 2 3 2 2" xfId="38229" xr:uid="{84EC77E4-6C5C-4CAA-921A-DFF148693A5F}"/>
    <cellStyle name="Separador de milhares 4 4 3 2 2 3 3" xfId="28243" xr:uid="{10CD54A8-1693-46E4-A710-A5C5A76AE480}"/>
    <cellStyle name="Separador de milhares 4 4 3 2 2 3 3 2" xfId="38853" xr:uid="{CD37B2FF-D15D-43A5-8858-9BC204F0BDC1}"/>
    <cellStyle name="Separador de milhares 4 4 3 2 2 3 4" xfId="26907" xr:uid="{89A676E4-25C9-4FF5-BBE3-17DA82BEFCE0}"/>
    <cellStyle name="Separador de milhares 4 4 3 2 2 3 5" xfId="37654" xr:uid="{F61A29BF-BCDD-48EB-B8F7-6CB3DD7729D3}"/>
    <cellStyle name="Separador de milhares 4 4 3 2 2 4" xfId="26908" xr:uid="{1FF54939-BC92-4F5A-9B70-E1F9D03BD609}"/>
    <cellStyle name="Separador de milhares 4 4 3 2 2 4 2" xfId="27551" xr:uid="{1C615107-53F1-49FF-92F4-D6B7A5C4A032}"/>
    <cellStyle name="Separador de milhares 4 4 3 2 2 4 2 2" xfId="38230" xr:uid="{01751BC1-12ED-47C7-A305-7C19FCDD5020}"/>
    <cellStyle name="Separador de milhares 4 4 3 2 2 4 3" xfId="28244" xr:uid="{424EE1B1-C9C6-4084-8493-0FDF17DA2527}"/>
    <cellStyle name="Separador de milhares 4 4 3 2 2 4 3 2" xfId="38854" xr:uid="{C1FC329B-CA6A-4375-AA5C-4C9FBC15AE2F}"/>
    <cellStyle name="Separador de milhares 4 4 3 2 2 4 4" xfId="37655" xr:uid="{807121A4-8D8C-4252-B148-AF30A94034C6}"/>
    <cellStyle name="Separador de milhares 4 4 3 2 2 5" xfId="27254" xr:uid="{E8ED34D8-9A29-4239-93C6-C0FCE043A561}"/>
    <cellStyle name="Separador de milhares 4 4 3 2 2 5 2" xfId="37948" xr:uid="{90D95500-309C-4838-97D8-1F7BBD2908FA}"/>
    <cellStyle name="Separador de milhares 4 4 3 2 2 6" xfId="27889" xr:uid="{6A708855-E286-46E3-9528-A0FCE20193A6}"/>
    <cellStyle name="Separador de milhares 4 4 3 2 2 6 2" xfId="38521" xr:uid="{6A2C48FD-DBAD-49C3-B4D1-600395FC65B8}"/>
    <cellStyle name="Separador de milhares 4 4 3 2 2 7" xfId="26520" xr:uid="{2A884C86-4F80-4089-85AE-BC51890EC720}"/>
    <cellStyle name="Separador de milhares 4 4 3 2 2 8" xfId="32516" xr:uid="{B85C1CED-A874-42A5-B99E-968299B26D11}"/>
    <cellStyle name="Separador de milhares 4 4 3 2 2 9" xfId="37333" xr:uid="{0B21A300-EC9C-4796-8CD3-7B2C9CC7BF20}"/>
    <cellStyle name="Separador de milhares 4 4 3 2 3" xfId="10965" xr:uid="{36CD4F0C-0939-418C-8CEE-08573C7CE166}"/>
    <cellStyle name="Separador de milhares 4 4 3 2 3 2" xfId="28245" xr:uid="{3A804FD6-1C19-420C-9F5F-3258D34EEE42}"/>
    <cellStyle name="Separador de milhares 4 4 3 2 3 2 2" xfId="38855" xr:uid="{76376683-50CC-43A7-A5D0-47F0BBC3EA74}"/>
    <cellStyle name="Separador de milhares 4 4 3 2 3 3" xfId="26909" xr:uid="{91731266-F38D-4BEC-8BCC-17722CCBF50D}"/>
    <cellStyle name="Separador de milhares 4 4 3 2 3 4" xfId="37656" xr:uid="{D350796E-ECA8-4AF4-AD2F-9EC31A141104}"/>
    <cellStyle name="Separador de milhares 4 4 3 2 4" xfId="13293" xr:uid="{1D49061F-DA2D-4029-94A8-F9C26349D78D}"/>
    <cellStyle name="Separador de milhares 4 4 3 2 4 2" xfId="27552" xr:uid="{527892A9-E471-4E55-8109-050538EEE886}"/>
    <cellStyle name="Separador de milhares 4 4 3 2 4 2 2" xfId="38231" xr:uid="{719540F4-CCF7-49CC-8CDC-2AB23DEB3D94}"/>
    <cellStyle name="Separador de milhares 4 4 3 2 4 3" xfId="28246" xr:uid="{FF9988CC-70E4-47C1-9303-FCEF91319055}"/>
    <cellStyle name="Separador de milhares 4 4 3 2 4 3 2" xfId="38856" xr:uid="{B94810B1-C443-4C07-9EF3-EBE138316CCA}"/>
    <cellStyle name="Separador de milhares 4 4 3 2 4 4" xfId="26910" xr:uid="{BEBB6C26-174B-4C89-8C8C-146F607ED7B3}"/>
    <cellStyle name="Separador de milhares 4 4 3 2 4 5" xfId="37657" xr:uid="{56B6F654-772E-4465-9CAF-DA7436C979B6}"/>
    <cellStyle name="Separador de milhares 4 4 3 2 5" xfId="7693" xr:uid="{207EEBB2-FAA4-4C8C-81C8-4097B6959830}"/>
    <cellStyle name="Separador de milhares 4 4 3 2 5 2" xfId="27553" xr:uid="{4C7E94A0-260E-4AC9-925B-73CDD6598525}"/>
    <cellStyle name="Separador de milhares 4 4 3 2 5 2 2" xfId="38232" xr:uid="{B805B5B6-4DDC-4286-A0B7-90E184FBF346}"/>
    <cellStyle name="Separador de milhares 4 4 3 2 5 3" xfId="28247" xr:uid="{74FBD4BE-7693-4E34-9C5D-8AEC322534AE}"/>
    <cellStyle name="Separador de milhares 4 4 3 2 5 3 2" xfId="38857" xr:uid="{534B7882-AA89-43D7-B519-4329E200AC33}"/>
    <cellStyle name="Separador de milhares 4 4 3 2 5 4" xfId="26911" xr:uid="{A077110E-F039-4EE0-AA6D-E4A1DFF39F93}"/>
    <cellStyle name="Separador de milhares 4 4 3 2 5 5" xfId="37658" xr:uid="{DA8CDB90-C59B-4251-A5B8-2C20F92F3162}"/>
    <cellStyle name="Separador de milhares 4 4 3 2 6" xfId="15842" xr:uid="{8A4FB399-38F7-466C-A77F-AF6697D74E45}"/>
    <cellStyle name="Separador de milhares 4 4 3 2 6 2" xfId="27161" xr:uid="{B7C02CB1-0FEB-49F9-8AD4-0060E837615A}"/>
    <cellStyle name="Separador de milhares 4 4 3 2 6 3" xfId="37868" xr:uid="{52754ED5-F976-4EF4-8767-AA86601E115E}"/>
    <cellStyle name="Separador de milhares 4 4 3 2 7" xfId="18117" xr:uid="{EE5F115C-170C-429F-A7F3-01CBE237FE5B}"/>
    <cellStyle name="Separador de milhares 4 4 3 2 7 2" xfId="27796" xr:uid="{BD01D641-E138-4FA3-ADEA-5711A7A7A147}"/>
    <cellStyle name="Separador de milhares 4 4 3 2 7 3" xfId="38441" xr:uid="{F65E724B-CF0C-4148-ACC7-6E22E7D29ABB}"/>
    <cellStyle name="Separador de milhares 4 4 3 2 8" xfId="20392" xr:uid="{04D1C7E0-C81F-496B-9F14-59B72DC2FD60}"/>
    <cellStyle name="Separador de milhares 4 4 3 2 8 2" xfId="29812" xr:uid="{3E8CD4EC-141A-41D4-88CE-F01AF4226FF0}"/>
    <cellStyle name="Separador de milhares 4 4 3 2 8 3" xfId="39517" xr:uid="{90449D1D-2883-4C9E-9A2C-B92BFE7CB95C}"/>
    <cellStyle name="Separador de milhares 4 4 3 2 9" xfId="22239" xr:uid="{C33E064A-4BA1-4DD1-AF97-0759B5FFB4CC}"/>
    <cellStyle name="Separador de milhares 4 4 3 3" xfId="2745" xr:uid="{B203051A-333B-4B6E-A94A-9C79D296E4DF}"/>
    <cellStyle name="Separador de milhares 4 4 3 3 10" xfId="26496" xr:uid="{A1E7BFD2-5E18-4B5E-91E0-571C2DF58FA6}"/>
    <cellStyle name="Separador de milhares 4 4 3 3 11" xfId="32073" xr:uid="{6065583B-CDE8-4F97-BFCB-7A613B102C7E}"/>
    <cellStyle name="Separador de milhares 4 4 3 3 12" xfId="35711" xr:uid="{47419D25-8107-464A-BFB7-F7F7AC43A9F6}"/>
    <cellStyle name="Separador de milhares 4 4 3 3 13" xfId="42165" xr:uid="{95B01BE7-6410-4D04-8EA8-34888E0A65AA}"/>
    <cellStyle name="Separador de milhares 4 4 3 3 14" xfId="44083" xr:uid="{EA6809EC-9A86-4454-95ED-E65C508D9927}"/>
    <cellStyle name="Separador de milhares 4 4 3 3 2" xfId="5586" xr:uid="{F359868B-2114-4A1E-9D82-B8820CE02461}"/>
    <cellStyle name="Separador de milhares 4 4 3 3 2 2" xfId="10293" xr:uid="{2C7FCE2E-0E11-49B4-8C0E-EB3C60257FBA}"/>
    <cellStyle name="Separador de milhares 4 4 3 3 2 2 2" xfId="27554" xr:uid="{413A807E-9C90-49A4-87ED-64F0DC90E31F}"/>
    <cellStyle name="Separador de milhares 4 4 3 3 2 2 3" xfId="38233" xr:uid="{39809B04-D7D4-4CDA-8D6E-A6F0B96E4B8C}"/>
    <cellStyle name="Separador de milhares 4 4 3 3 2 3" xfId="28248" xr:uid="{0E927DB4-8279-4FBE-AC4F-FF2BBB2D712D}"/>
    <cellStyle name="Separador de milhares 4 4 3 3 2 3 2" xfId="38858" xr:uid="{61C126DD-DF1F-4DA7-9696-351F121B22B1}"/>
    <cellStyle name="Separador de milhares 4 4 3 3 2 4" xfId="26912" xr:uid="{EBD16F4D-0F7E-4F51-8E0B-4C24B08DD06D}"/>
    <cellStyle name="Separador de milhares 4 4 3 3 2 5" xfId="37659" xr:uid="{9E4780FE-B598-41EB-9C67-3B187D1118B3}"/>
    <cellStyle name="Separador de milhares 4 4 3 3 3" xfId="11624" xr:uid="{0EB2E1E7-E8E8-49BA-BAE2-347CABC5B0CA}"/>
    <cellStyle name="Separador de milhares 4 4 3 3 3 2" xfId="27555" xr:uid="{F6B966F1-3137-4F2D-BBF7-215085BFE74A}"/>
    <cellStyle name="Separador de milhares 4 4 3 3 3 2 2" xfId="38234" xr:uid="{24021A2F-29C5-4FDC-A4C5-391792EB5BC6}"/>
    <cellStyle name="Separador de milhares 4 4 3 3 3 3" xfId="28249" xr:uid="{12135DC6-EB7B-451C-9E7D-BF35719A2BC0}"/>
    <cellStyle name="Separador de milhares 4 4 3 3 3 3 2" xfId="38859" xr:uid="{6D7252E3-ADBB-4DD0-A397-30BB8461CB0D}"/>
    <cellStyle name="Separador de milhares 4 4 3 3 3 4" xfId="26913" xr:uid="{7D1D5C04-05F3-4F31-9766-30C4B055972D}"/>
    <cellStyle name="Separador de milhares 4 4 3 3 3 5" xfId="37660" xr:uid="{F862F786-17A8-4DBF-869F-FB643B870740}"/>
    <cellStyle name="Separador de milhares 4 4 3 3 4" xfId="13952" xr:uid="{1E4ECDBC-D4AB-48F8-98A1-DC9D1D4A8AE4}"/>
    <cellStyle name="Separador de milhares 4 4 3 3 4 2" xfId="27556" xr:uid="{5B43ACD3-1549-4DE3-A2FB-7AF59E56AA19}"/>
    <cellStyle name="Separador de milhares 4 4 3 3 4 2 2" xfId="38235" xr:uid="{9405331E-F642-4008-8821-F2F836BB4084}"/>
    <cellStyle name="Separador de milhares 4 4 3 3 4 3" xfId="28250" xr:uid="{AD135A11-D085-4F7E-8256-0E4F34EEDBDB}"/>
    <cellStyle name="Separador de milhares 4 4 3 3 4 3 2" xfId="38860" xr:uid="{99B1DF96-E2C0-4C54-AD34-9CFB521A2F61}"/>
    <cellStyle name="Separador de milhares 4 4 3 3 4 4" xfId="26914" xr:uid="{2F473ACF-C1E2-4B89-AD30-64709583CA49}"/>
    <cellStyle name="Separador de milhares 4 4 3 3 4 5" xfId="37661" xr:uid="{BDFA7F59-C74F-45CB-8B44-654C40BAF8CC}"/>
    <cellStyle name="Separador de milhares 4 4 3 3 5" xfId="8527" xr:uid="{3F0C7B00-609D-4C80-9262-8A3FC0F66C96}"/>
    <cellStyle name="Separador de milhares 4 4 3 3 5 2" xfId="27230" xr:uid="{718D4F12-4B48-4BAC-86A1-344CC0C1AC54}"/>
    <cellStyle name="Separador de milhares 4 4 3 3 5 3" xfId="37926" xr:uid="{7BA18A22-C8B5-4227-8830-7D2F1F27D15D}"/>
    <cellStyle name="Separador de milhares 4 4 3 3 6" xfId="16676" xr:uid="{C350E03E-1680-4048-BB2F-65D0B0CFFE73}"/>
    <cellStyle name="Separador de milhares 4 4 3 3 6 2" xfId="27865" xr:uid="{EF35E7F4-9016-45AF-B739-BA59D554DB70}"/>
    <cellStyle name="Separador de milhares 4 4 3 3 6 3" xfId="38499" xr:uid="{AF392F1A-2C4B-4A77-9C41-388EF631FECB}"/>
    <cellStyle name="Separador de milhares 4 4 3 3 7" xfId="18951" xr:uid="{345F8696-2163-4396-92E3-106677A9FD17}"/>
    <cellStyle name="Separador de milhares 4 4 3 3 7 2" xfId="30632" xr:uid="{34836E16-9EB8-424D-BBFC-04B0B1E8C51B}"/>
    <cellStyle name="Separador de milhares 4 4 3 3 7 3" xfId="39625" xr:uid="{2A7C4BA6-6B9C-4281-8246-6339C93DF946}"/>
    <cellStyle name="Separador de milhares 4 4 3 3 8" xfId="21226" xr:uid="{943AF2D3-A53B-4B7D-9133-393FFF0E3433}"/>
    <cellStyle name="Separador de milhares 4 4 3 3 9" xfId="22677" xr:uid="{D3CA8F8B-37E1-433F-8C09-3CEC849CF16D}"/>
    <cellStyle name="Separador de milhares 4 4 3 4" xfId="3310" xr:uid="{45573B1E-213C-4DC3-B9A7-4B412F648182}"/>
    <cellStyle name="Separador de milhares 4 4 3 4 2" xfId="12189" xr:uid="{BCC48CA6-BDF0-4F56-B5C1-B3A8D519D2F3}"/>
    <cellStyle name="Separador de milhares 4 4 3 4 2 2" xfId="28251" xr:uid="{FA0CAA45-0D0A-477A-BD2B-44ED44020F79}"/>
    <cellStyle name="Separador de milhares 4 4 3 4 2 3" xfId="38861" xr:uid="{036EFB5B-1316-43DF-BA66-DC9785C12410}"/>
    <cellStyle name="Separador de milhares 4 4 3 4 3" xfId="14399" xr:uid="{4227A790-F55F-4F2D-9EF8-09B173512BD0}"/>
    <cellStyle name="Separador de milhares 4 4 3 4 4" xfId="6898" xr:uid="{2140BA97-4A91-464D-85EA-F630CF52E244}"/>
    <cellStyle name="Separador de milhares 4 4 3 4 5" xfId="26915" xr:uid="{C98AE28A-7107-4FBC-9F24-C6C9ED540D6F}"/>
    <cellStyle name="Separador de milhares 4 4 3 4 6" xfId="37662" xr:uid="{6710E84A-A589-49A7-ACDE-ED958E243E01}"/>
    <cellStyle name="Separador de milhares 4 4 3 5" xfId="3898" xr:uid="{E321DEF8-4BE6-4F9E-8433-E42316D0172C}"/>
    <cellStyle name="Separador de milhares 4 4 3 5 2" xfId="8974" xr:uid="{28B2B9D8-37FF-4E92-80F3-3CBB08AB2105}"/>
    <cellStyle name="Separador de milhares 4 4 3 5 2 2" xfId="27557" xr:uid="{BCD73C29-5BCB-4C34-9978-9758326E9EF7}"/>
    <cellStyle name="Separador de milhares 4 4 3 5 2 3" xfId="38236" xr:uid="{C71CA3F3-04D8-4FE1-B307-F5C92B3F7BD2}"/>
    <cellStyle name="Separador de milhares 4 4 3 5 3" xfId="28252" xr:uid="{5E3F2789-1648-4C53-A472-51BCB82DFFB5}"/>
    <cellStyle name="Separador de milhares 4 4 3 5 3 2" xfId="38862" xr:uid="{65ECE6B5-ADE4-4733-B9DA-9D6B74AEAE8E}"/>
    <cellStyle name="Separador de milhares 4 4 3 5 4" xfId="26916" xr:uid="{726F829F-1BE4-4A2A-8952-BBCD3014DC10}"/>
    <cellStyle name="Separador de milhares 4 4 3 5 5" xfId="37663" xr:uid="{0283D0DD-0D1F-408F-A1FC-AF4F6E6B87BE}"/>
    <cellStyle name="Separador de milhares 4 4 3 6" xfId="6162" xr:uid="{809726CC-DFED-42CF-804C-8B3D6FD02876}"/>
    <cellStyle name="Separador de milhares 4 4 3 6 2" xfId="27558" xr:uid="{3E879C77-926A-4BAF-9EAE-9D620809CFD8}"/>
    <cellStyle name="Separador de milhares 4 4 3 6 2 2" xfId="38237" xr:uid="{D7E89E4A-7AD3-461B-9F8C-7E13EFC3DCD9}"/>
    <cellStyle name="Separador de milhares 4 4 3 6 3" xfId="28253" xr:uid="{D513E859-1041-46EB-A63B-41857FE66277}"/>
    <cellStyle name="Separador de milhares 4 4 3 6 3 2" xfId="38863" xr:uid="{F0908538-2E3C-4BDB-96E8-70358CCDCF9C}"/>
    <cellStyle name="Separador de milhares 4 4 3 6 4" xfId="26917" xr:uid="{7C9910F3-74A2-411E-914A-3AEBF3BEC8D7}"/>
    <cellStyle name="Separador de milhares 4 4 3 6 5" xfId="37664" xr:uid="{9DC0C49F-78FF-4B03-BE08-B6ED7E131534}"/>
    <cellStyle name="Separador de milhares 4 4 3 7" xfId="12635" xr:uid="{AA1AC4C5-77B6-480B-9313-9090A05F103A}"/>
    <cellStyle name="Separador de milhares 4 4 3 7 2" xfId="27160" xr:uid="{438DC619-FC85-4595-939E-FAE5124B8AF1}"/>
    <cellStyle name="Separador de milhares 4 4 3 7 3" xfId="37867" xr:uid="{E7E11D3D-03E0-4320-995C-3B1048801CAF}"/>
    <cellStyle name="Separador de milhares 4 4 3 8" xfId="14988" xr:uid="{2D04503C-3455-4E64-8BA6-82E0BFBD805A}"/>
    <cellStyle name="Separador de milhares 4 4 3 8 2" xfId="27795" xr:uid="{6E608B32-2F90-482B-AEC1-EE37364999FF}"/>
    <cellStyle name="Separador de milhares 4 4 3 8 3" xfId="38440" xr:uid="{07C139BA-0F0B-4B16-AFC3-721DBB1A2445}"/>
    <cellStyle name="Separador de milhares 4 4 3 9" xfId="17263" xr:uid="{A73759F8-F3B0-4DB4-B731-A9F8D7282FDF}"/>
    <cellStyle name="Separador de milhares 4 4 3 9 2" xfId="28972" xr:uid="{6BC4694B-EC56-4EBD-B53B-980B62E7992A}"/>
    <cellStyle name="Separador de milhares 4 4 3 9 3" xfId="39291" xr:uid="{3DF48AB9-3B4D-4711-806C-4EE11B875417}"/>
    <cellStyle name="Separador de milhares 4 4 4" xfId="1314" xr:uid="{C8378EEC-70FA-4A99-A84B-38A94080B906}"/>
    <cellStyle name="Separador de milhares 4 4 4 10" xfId="19793" xr:uid="{D7AFC55E-9488-409B-9B03-A8FE25A4FF77}"/>
    <cellStyle name="Separador de milhares 4 4 4 11" xfId="22020" xr:uid="{C1C91895-A1E5-4235-BFFF-FBD7A2E39A60}"/>
    <cellStyle name="Separador de milhares 4 4 4 12" xfId="26427" xr:uid="{6092E9A0-3543-4631-8862-AEE0F4A28B1B}"/>
    <cellStyle name="Separador de milhares 4 4 4 13" xfId="31416" xr:uid="{46B52F35-BD8B-4C5E-9EAE-C3DA2FBD3908}"/>
    <cellStyle name="Separador de milhares 4 4 4 14" xfId="34279" xr:uid="{38BBE85E-73B1-4E4E-9DE3-F7A88097E675}"/>
    <cellStyle name="Separador de milhares 4 4 4 15" xfId="41063" xr:uid="{92B3F1A7-47DA-408A-8669-5AFDFEFC6ED0}"/>
    <cellStyle name="Separador de milhares 4 4 4 16" xfId="42981" xr:uid="{3DF93213-4E16-428D-9D7F-6993ACE13D08}"/>
    <cellStyle name="Separador de milhares 4 4 4 2" xfId="2166" xr:uid="{09CA0C52-1E7C-4791-B199-FDE14BBEA35C}"/>
    <cellStyle name="Separador de milhares 4 4 4 2 10" xfId="26517" xr:uid="{43CACC03-71DF-436B-93B2-221020AA056A}"/>
    <cellStyle name="Separador de milhares 4 4 4 2 11" xfId="32297" xr:uid="{37DC2448-C1C1-492A-B567-C12B1EB03956}"/>
    <cellStyle name="Separador de milhares 4 4 4 2 12" xfId="35132" xr:uid="{DD504377-063D-4F9A-B836-F15E62E0EB1F}"/>
    <cellStyle name="Separador de milhares 4 4 4 2 13" xfId="41723" xr:uid="{99D54C48-40AE-48E6-91E9-9F9813B291EF}"/>
    <cellStyle name="Separador de milhares 4 4 4 2 14" xfId="43641" xr:uid="{E6809A63-C7FB-498D-ABF1-E8F3289AC9B1}"/>
    <cellStyle name="Separador de milhares 4 4 4 2 2" xfId="5007" xr:uid="{2DCB72C1-8CF5-4DE3-A985-5BDA11901A1B}"/>
    <cellStyle name="Separador de milhares 4 4 4 2 2 2" xfId="9851" xr:uid="{C4D4B640-734C-4DBC-894F-0E48C5C398BA}"/>
    <cellStyle name="Separador de milhares 4 4 4 2 2 2 2" xfId="27559" xr:uid="{26CE8B24-0E96-414A-81AF-AA387D03D84D}"/>
    <cellStyle name="Separador de milhares 4 4 4 2 2 2 3" xfId="38238" xr:uid="{F7AE6C3B-1B68-4893-AFC1-AC961DE39CC3}"/>
    <cellStyle name="Separador de milhares 4 4 4 2 2 3" xfId="28254" xr:uid="{350E20FB-B77E-48D4-B1F0-8A06E51A17D0}"/>
    <cellStyle name="Separador de milhares 4 4 4 2 2 3 2" xfId="38864" xr:uid="{CE3745ED-8CD5-4FF8-97E5-958CF3F97C17}"/>
    <cellStyle name="Separador de milhares 4 4 4 2 2 4" xfId="26918" xr:uid="{E8B8F299-567C-4DA5-BEE1-AAFFFB7EB9D5}"/>
    <cellStyle name="Separador de milhares 4 4 4 2 2 5" xfId="37665" xr:uid="{A6DF2A7E-B781-4540-A129-CBAA2983530D}"/>
    <cellStyle name="Separador de milhares 4 4 4 2 3" xfId="11182" xr:uid="{A4886286-5191-4AAE-8D29-C76ED9880AA3}"/>
    <cellStyle name="Separador de milhares 4 4 4 2 3 2" xfId="27560" xr:uid="{290F48BE-56AB-4F67-96F5-71E43E97930D}"/>
    <cellStyle name="Separador de milhares 4 4 4 2 3 2 2" xfId="38239" xr:uid="{BD8A8EC5-A216-4816-83C8-0D68240C2F44}"/>
    <cellStyle name="Separador de milhares 4 4 4 2 3 3" xfId="28255" xr:uid="{A5879450-E707-4EDF-843E-3A2176573390}"/>
    <cellStyle name="Separador de milhares 4 4 4 2 3 3 2" xfId="38865" xr:uid="{03CD365B-C80E-4D72-837F-BE04C21BA172}"/>
    <cellStyle name="Separador de milhares 4 4 4 2 3 4" xfId="26919" xr:uid="{3202CA3C-85E6-489F-AA5C-AC8728688B2A}"/>
    <cellStyle name="Separador de milhares 4 4 4 2 3 5" xfId="37666" xr:uid="{6EE1ED7B-FCD2-4E59-B0FF-9FA2FB561AF6}"/>
    <cellStyle name="Separador de milhares 4 4 4 2 4" xfId="13510" xr:uid="{EECFF555-0F1E-44D0-B73A-67805A6A7AC8}"/>
    <cellStyle name="Separador de milhares 4 4 4 2 4 2" xfId="27561" xr:uid="{668C961C-DB4B-4CEE-90AC-159B584CA5D5}"/>
    <cellStyle name="Separador de milhares 4 4 4 2 4 2 2" xfId="38240" xr:uid="{F6E285C8-984A-4FD1-8129-303C04203F26}"/>
    <cellStyle name="Separador de milhares 4 4 4 2 4 3" xfId="28256" xr:uid="{A4D18E68-85E3-40E4-BDBF-D10EC01033E5}"/>
    <cellStyle name="Separador de milhares 4 4 4 2 4 3 2" xfId="38866" xr:uid="{92C72932-FC2C-4585-921D-FA9B2964F9D4}"/>
    <cellStyle name="Separador de milhares 4 4 4 2 4 4" xfId="26920" xr:uid="{D6D85D2B-5807-43FD-BEEA-C0DFD3196770}"/>
    <cellStyle name="Separador de milhares 4 4 4 2 4 5" xfId="37667" xr:uid="{798379F1-3841-475F-B3DF-9195927281A1}"/>
    <cellStyle name="Separador de milhares 4 4 4 2 5" xfId="7948" xr:uid="{9CAC91E8-5EB8-41FB-B1F9-0A6C4E243C2E}"/>
    <cellStyle name="Separador de milhares 4 4 4 2 5 2" xfId="27251" xr:uid="{DBE67EDB-17A8-4938-A955-4212D0951CF5}"/>
    <cellStyle name="Separador de milhares 4 4 4 2 5 3" xfId="37945" xr:uid="{5B1EE5EC-E4DD-44D0-A015-7FD6EDA26237}"/>
    <cellStyle name="Separador de milhares 4 4 4 2 6" xfId="16097" xr:uid="{97A11F8B-47ED-40ED-845D-0E67C5CCBBDB}"/>
    <cellStyle name="Separador de milhares 4 4 4 2 6 2" xfId="27886" xr:uid="{83CF78DA-F1E0-4479-B9E2-8F1324B0CA68}"/>
    <cellStyle name="Separador de milhares 4 4 4 2 6 3" xfId="38518" xr:uid="{9E817989-4460-4C85-8684-71F649567781}"/>
    <cellStyle name="Separador de milhares 4 4 4 2 7" xfId="18372" xr:uid="{0EE901CF-C71B-4B90-BA67-982DE55FD224}"/>
    <cellStyle name="Separador de milhares 4 4 4 2 7 2" xfId="30067" xr:uid="{C2E4BF6A-565B-4348-A7BD-363FFA586B0D}"/>
    <cellStyle name="Separador de milhares 4 4 4 2 7 3" xfId="39544" xr:uid="{374663AB-57EF-4710-BAE3-12A4E471B6A5}"/>
    <cellStyle name="Separador de milhares 4 4 4 2 8" xfId="20647" xr:uid="{95116857-7BF6-47A7-BDBF-1B38C4E79C22}"/>
    <cellStyle name="Separador de milhares 4 4 4 2 9" xfId="22901" xr:uid="{69120E55-D079-4359-85EC-1E5C6757D0CE}"/>
    <cellStyle name="Separador de milhares 4 4 4 3" xfId="4153" xr:uid="{9F56EC44-163B-4F17-96A8-5019DAAE1D14}"/>
    <cellStyle name="Separador de milhares 4 4 4 3 2" xfId="7115" xr:uid="{9296A5FE-F96C-48E7-B036-30836127EA4E}"/>
    <cellStyle name="Separador de milhares 4 4 4 3 2 2" xfId="28257" xr:uid="{E8A26567-01D9-4CBC-9E9E-2E8FDC9E68A4}"/>
    <cellStyle name="Separador de milhares 4 4 4 3 2 3" xfId="38867" xr:uid="{295BF38F-A8D6-425F-A638-560AB688450A}"/>
    <cellStyle name="Separador de milhares 4 4 4 3 3" xfId="26921" xr:uid="{8AEBEE45-8008-44CF-8B30-034CD9E90024}"/>
    <cellStyle name="Separador de milhares 4 4 4 3 4" xfId="37668" xr:uid="{BACE7435-A702-4F85-BAD1-8F39F04BE4EE}"/>
    <cellStyle name="Separador de milhares 4 4 4 4" xfId="9191" xr:uid="{ACDE7CC5-6FAF-4511-B092-51B3927B0C33}"/>
    <cellStyle name="Separador de milhares 4 4 4 4 2" xfId="27562" xr:uid="{0B198167-BB04-4E58-BAE3-4701756CE31E}"/>
    <cellStyle name="Separador de milhares 4 4 4 4 2 2" xfId="38241" xr:uid="{5B0D55CA-5664-40C1-A3CA-9F4AFB8E9A55}"/>
    <cellStyle name="Separador de milhares 4 4 4 4 3" xfId="28258" xr:uid="{A10E2F51-AEC6-4469-A83D-1CD90841663B}"/>
    <cellStyle name="Separador de milhares 4 4 4 4 3 2" xfId="38868" xr:uid="{C6E2986F-8CE9-4BC5-81A0-2E3AADD35641}"/>
    <cellStyle name="Separador de milhares 4 4 4 4 4" xfId="26922" xr:uid="{AED839C4-C168-45D0-837D-A7F4ADA4AF66}"/>
    <cellStyle name="Separador de milhares 4 4 4 4 5" xfId="37669" xr:uid="{7E97137C-62DD-42F8-BC27-396A3653EE53}"/>
    <cellStyle name="Separador de milhares 4 4 4 5" xfId="10522" xr:uid="{C263039F-2F47-43D2-AE24-D0D695423FA7}"/>
    <cellStyle name="Separador de milhares 4 4 4 5 2" xfId="27563" xr:uid="{B89A3C9E-FBE7-4E34-A679-7848CFCA252E}"/>
    <cellStyle name="Separador de milhares 4 4 4 5 2 2" xfId="38242" xr:uid="{6268D738-BE97-43CF-A693-711A43031F39}"/>
    <cellStyle name="Separador de milhares 4 4 4 5 3" xfId="28259" xr:uid="{926A9F7E-5AA5-410B-97B3-C6D619017D41}"/>
    <cellStyle name="Separador de milhares 4 4 4 5 3 2" xfId="38869" xr:uid="{2F6D65FC-128E-4A4F-8D87-2BBEBD659B6A}"/>
    <cellStyle name="Separador de milhares 4 4 4 5 4" xfId="26923" xr:uid="{16BE4BAE-6649-4098-BCBB-1D318D8C1F2F}"/>
    <cellStyle name="Separador de milhares 4 4 4 5 5" xfId="37670" xr:uid="{4CC5A76C-D48B-42D6-85A8-57088CEFFA1E}"/>
    <cellStyle name="Separador de milhares 4 4 4 6" xfId="12852" xr:uid="{D67E6CA4-BA55-47F3-8695-866DDF4513DB}"/>
    <cellStyle name="Separador de milhares 4 4 4 6 2" xfId="27162" xr:uid="{7708A6B4-7E39-456E-BE67-DBA65A24C09D}"/>
    <cellStyle name="Separador de milhares 4 4 4 6 3" xfId="37869" xr:uid="{E6DDDD56-63FF-4B97-87C8-C12108B771BD}"/>
    <cellStyle name="Separador de milhares 4 4 4 7" xfId="6426" xr:uid="{BE7CD5F4-75EA-445D-9AC1-84232FFE6EE9}"/>
    <cellStyle name="Separador de milhares 4 4 4 7 2" xfId="27797" xr:uid="{F1F904A3-1D14-46DE-B296-604227DF5C6A}"/>
    <cellStyle name="Separador de milhares 4 4 4 7 3" xfId="38442" xr:uid="{57285C2E-8FC3-43AC-8CAF-98E72557BAA0}"/>
    <cellStyle name="Separador de milhares 4 4 4 8" xfId="15243" xr:uid="{03B0421A-9ECD-49F2-9619-C1175013B362}"/>
    <cellStyle name="Separador de milhares 4 4 4 8 2" xfId="29227" xr:uid="{2F4BD3A3-5B07-4287-97ED-03DD4C10F172}"/>
    <cellStyle name="Separador de milhares 4 4 4 8 3" xfId="39381" xr:uid="{B71AB47A-736B-43BB-B97F-D86263AFAAFE}"/>
    <cellStyle name="Separador de milhares 4 4 4 9" xfId="17518" xr:uid="{1A471021-A55A-4FD8-8CA9-808BA67F4F99}"/>
    <cellStyle name="Separador de milhares 4 4 5" xfId="1603" xr:uid="{9CB25F23-E7D3-4F11-9B19-766774A719F3}"/>
    <cellStyle name="Separador de milhares 4 4 5 10" xfId="26428" xr:uid="{30F47ABA-C81C-4CCA-AAC4-434DC35C5C7C}"/>
    <cellStyle name="Separador de milhares 4 4 5 11" xfId="31854" xr:uid="{5849F1EC-01B1-49BA-A70A-787080A918A3}"/>
    <cellStyle name="Separador de milhares 4 4 5 12" xfId="34569" xr:uid="{2E2D29E7-EB40-422A-B94D-C4C5CA83C79F}"/>
    <cellStyle name="Separador de milhares 4 4 5 13" xfId="41289" xr:uid="{99565B93-5847-4205-A939-5CD810BC6D8E}"/>
    <cellStyle name="Separador de milhares 4 4 5 14" xfId="43207" xr:uid="{E6626102-2DC2-47B9-BF87-11491FB2B696}"/>
    <cellStyle name="Separador de milhares 4 4 5 2" xfId="4444" xr:uid="{B3E7294A-59BF-4339-BFEB-81849DC24C27}"/>
    <cellStyle name="Separador de milhares 4 4 5 2 2" xfId="9417" xr:uid="{18370686-B0D4-4820-8EFC-9372BCA9B2EB}"/>
    <cellStyle name="Separador de milhares 4 4 5 2 2 2" xfId="27564" xr:uid="{C5D7410A-CBAB-4605-AA10-47358638D189}"/>
    <cellStyle name="Separador de milhares 4 4 5 2 2 2 2" xfId="38243" xr:uid="{4CFA15B5-9029-4F87-93CA-E725019449AA}"/>
    <cellStyle name="Separador de milhares 4 4 5 2 2 3" xfId="28260" xr:uid="{EC59DCDA-9B14-42CF-9DA4-4EC300D62F33}"/>
    <cellStyle name="Separador de milhares 4 4 5 2 2 3 2" xfId="38870" xr:uid="{03C82284-3A4D-4C70-93C8-05713187BDF9}"/>
    <cellStyle name="Separador de milhares 4 4 5 2 2 4" xfId="26924" xr:uid="{C8771276-BECC-4E53-8959-76A458034449}"/>
    <cellStyle name="Separador de milhares 4 4 5 2 2 5" xfId="37671" xr:uid="{D6A7D81F-5D1C-4CD4-B7A6-925FEB4567E9}"/>
    <cellStyle name="Separador de milhares 4 4 5 2 3" xfId="26925" xr:uid="{34AF6B58-B698-4C59-AA71-41004C66513F}"/>
    <cellStyle name="Separador de milhares 4 4 5 2 3 2" xfId="27565" xr:uid="{3BCD33CE-BFA1-41A1-A633-A36260BD8028}"/>
    <cellStyle name="Separador de milhares 4 4 5 2 3 2 2" xfId="38244" xr:uid="{FC0AD29F-AF6D-4FBC-ABED-5A8287C8345F}"/>
    <cellStyle name="Separador de milhares 4 4 5 2 3 3" xfId="28261" xr:uid="{F31670F4-73E7-45E5-A4EB-3ACCE5485327}"/>
    <cellStyle name="Separador de milhares 4 4 5 2 3 3 2" xfId="38871" xr:uid="{2F79AB4D-BE0A-41FB-895D-5065778C921C}"/>
    <cellStyle name="Separador de milhares 4 4 5 2 3 4" xfId="37672" xr:uid="{FCFAFC62-7393-410E-ABC6-3704BCA145C5}"/>
    <cellStyle name="Separador de milhares 4 4 5 2 4" xfId="26926" xr:uid="{ADE836F6-74BB-42AD-AABF-05615BA35344}"/>
    <cellStyle name="Separador de milhares 4 4 5 2 4 2" xfId="27566" xr:uid="{1BA8B9C8-90AC-4BF5-B2C1-6A625A0EA178}"/>
    <cellStyle name="Separador de milhares 4 4 5 2 4 2 2" xfId="38245" xr:uid="{233B060A-248A-4904-A488-D20642B1F52E}"/>
    <cellStyle name="Separador de milhares 4 4 5 2 4 3" xfId="28262" xr:uid="{33F1857A-AF0A-491F-A62C-A6657B3235BD}"/>
    <cellStyle name="Separador de milhares 4 4 5 2 4 3 2" xfId="38872" xr:uid="{F55683F5-1861-4B23-97ED-118BA8D64854}"/>
    <cellStyle name="Separador de milhares 4 4 5 2 4 4" xfId="37673" xr:uid="{6F7ADA0C-A22B-4ED1-9274-195AD4BEFE63}"/>
    <cellStyle name="Separador de milhares 4 4 5 2 5" xfId="27266" xr:uid="{46D6CBE2-01D9-4AD6-8D56-B339490BAD40}"/>
    <cellStyle name="Separador de milhares 4 4 5 2 5 2" xfId="37958" xr:uid="{21DD5A43-A8D1-43D9-A478-C0A73DD6EFCB}"/>
    <cellStyle name="Separador de milhares 4 4 5 2 6" xfId="27901" xr:uid="{DD5111EE-0287-4681-8AB1-6F01BD0BA3C5}"/>
    <cellStyle name="Separador de milhares 4 4 5 2 6 2" xfId="38530" xr:uid="{BAD95D1C-2EB6-460A-9E41-9A549E993575}"/>
    <cellStyle name="Separador de milhares 4 4 5 2 7" xfId="26532" xr:uid="{3CF84ED1-8142-4410-8123-794CE9ED8091}"/>
    <cellStyle name="Separador de milhares 4 4 5 2 8" xfId="37341" xr:uid="{07F296A5-056F-49DF-95D5-D05D423A07D8}"/>
    <cellStyle name="Separador de milhares 4 4 5 3" xfId="10748" xr:uid="{167482E9-5DE5-4CC1-824F-2C673EF9A5BE}"/>
    <cellStyle name="Separador de milhares 4 4 5 3 2" xfId="28263" xr:uid="{4D0BB839-5E1F-4B18-BD56-D871A21971C2}"/>
    <cellStyle name="Separador de milhares 4 4 5 3 2 2" xfId="38873" xr:uid="{D6899B0C-5F6D-488C-91F5-6E66CE5F20DF}"/>
    <cellStyle name="Separador de milhares 4 4 5 3 3" xfId="26927" xr:uid="{F10C9B06-B678-418E-82CB-98ED13047913}"/>
    <cellStyle name="Separador de milhares 4 4 5 3 4" xfId="37674" xr:uid="{580E0BAB-356B-42AB-A21C-8C19EDE3461E}"/>
    <cellStyle name="Separador de milhares 4 4 5 4" xfId="13076" xr:uid="{E36C248A-6C58-4200-AC93-B6D9338EEABF}"/>
    <cellStyle name="Separador de milhares 4 4 5 4 2" xfId="27567" xr:uid="{822AB729-5713-48DC-A90A-11B36102116C}"/>
    <cellStyle name="Separador de milhares 4 4 5 4 2 2" xfId="38246" xr:uid="{1C5826FB-7B59-488E-A572-DD71871FC90B}"/>
    <cellStyle name="Separador de milhares 4 4 5 4 3" xfId="28264" xr:uid="{8428BBBE-1A9A-4629-B3DE-5515CEBE3549}"/>
    <cellStyle name="Separador de milhares 4 4 5 4 3 2" xfId="38874" xr:uid="{9C4215E7-1E47-4848-84E6-99B3EA75811C}"/>
    <cellStyle name="Separador de milhares 4 4 5 4 4" xfId="26928" xr:uid="{764D9920-8468-4FC1-9B5F-CF14629C6631}"/>
    <cellStyle name="Separador de milhares 4 4 5 4 5" xfId="37675" xr:uid="{F586C8C6-047A-47A0-A12E-E088EAA17BB3}"/>
    <cellStyle name="Separador de milhares 4 4 5 5" xfId="7385" xr:uid="{F4DE91F1-8407-4257-A21C-3DB395791E9D}"/>
    <cellStyle name="Separador de milhares 4 4 5 5 2" xfId="27568" xr:uid="{F5F12E93-4B6A-4BCB-B9E2-FCA2DDA733BA}"/>
    <cellStyle name="Separador de milhares 4 4 5 5 2 2" xfId="38247" xr:uid="{6FC420F6-12DD-4500-958C-5C230F3B0A71}"/>
    <cellStyle name="Separador de milhares 4 4 5 5 3" xfId="28265" xr:uid="{829BE75E-8537-4D50-ACE2-5148A3ED5518}"/>
    <cellStyle name="Separador de milhares 4 4 5 5 3 2" xfId="38875" xr:uid="{903861FB-119D-43FB-AE6F-CB5A729232C7}"/>
    <cellStyle name="Separador de milhares 4 4 5 5 4" xfId="26929" xr:uid="{99130861-17DA-43D4-A3CC-E8D639488F29}"/>
    <cellStyle name="Separador de milhares 4 4 5 5 5" xfId="37676" xr:uid="{C6AC13E1-17C7-4A3C-A200-B9B06E321EB6}"/>
    <cellStyle name="Separador de milhares 4 4 5 6" xfId="15534" xr:uid="{31E21E05-F7DE-4CB8-B651-9A4B35165219}"/>
    <cellStyle name="Separador de milhares 4 4 5 6 2" xfId="27163" xr:uid="{DAE3736F-4137-476C-8E2B-ABAC073BA6FB}"/>
    <cellStyle name="Separador de milhares 4 4 5 6 3" xfId="37870" xr:uid="{719D7AEF-95E6-459F-8A08-24DB736FA1CB}"/>
    <cellStyle name="Separador de milhares 4 4 5 7" xfId="17809" xr:uid="{5AE2D871-D1FD-49D5-AA23-44F9C43A037F}"/>
    <cellStyle name="Separador de milhares 4 4 5 7 2" xfId="27798" xr:uid="{9457A945-264E-4F5E-A9E6-148BE067FB28}"/>
    <cellStyle name="Separador de milhares 4 4 5 7 3" xfId="38443" xr:uid="{553FFA99-450C-45B5-A046-99032E9BAD0E}"/>
    <cellStyle name="Separador de milhares 4 4 5 8" xfId="20084" xr:uid="{F2E3E733-A317-404C-8746-497995351633}"/>
    <cellStyle name="Separador de milhares 4 4 5 8 2" xfId="29509" xr:uid="{063E45AD-3C72-4B88-98FA-C894884943E2}"/>
    <cellStyle name="Separador de milhares 4 4 5 8 3" xfId="39482" xr:uid="{2B7B9F7E-C63C-434F-AFAA-8F3BD5E0E16F}"/>
    <cellStyle name="Separador de milhares 4 4 5 9" xfId="22458" xr:uid="{5FEAFC0C-420C-4115-9D9E-7A3BB8999D8E}"/>
    <cellStyle name="Separador de milhares 4 4 6" xfId="2454" xr:uid="{72F38FB5-50B2-4E98-AC0C-882823655FE0}"/>
    <cellStyle name="Separador de milhares 4 4 6 10" xfId="35420" xr:uid="{AB03AB49-0208-43D9-9B05-60DEE20EABB5}"/>
    <cellStyle name="Separador de milhares 4 4 6 11" xfId="41946" xr:uid="{7D91C766-2068-4495-9D0F-DA2771CF5FAB}"/>
    <cellStyle name="Separador de milhares 4 4 6 12" xfId="43864" xr:uid="{7C0EA31F-26EB-4815-9BCC-FD6EEAFF6F31}"/>
    <cellStyle name="Separador de milhares 4 4 6 2" xfId="5295" xr:uid="{59920CA0-AB46-42EA-92B4-B26E24544502}"/>
    <cellStyle name="Separador de milhares 4 4 6 2 2" xfId="10074" xr:uid="{5EFD6D26-4F74-497C-B4EE-D4F12088CC04}"/>
    <cellStyle name="Separador de milhares 4 4 6 2 2 2" xfId="27280" xr:uid="{EC9E64F0-D89E-424C-A5CA-CE9C03597885}"/>
    <cellStyle name="Separador de milhares 4 4 6 2 2 3" xfId="37970" xr:uid="{E5B111CB-70F0-4282-B4AF-B7CDE66F58A3}"/>
    <cellStyle name="Separador de milhares 4 4 6 2 3" xfId="27915" xr:uid="{18FA71A4-628B-42E3-A2AB-E880033A76DC}"/>
    <cellStyle name="Separador de milhares 4 4 6 2 3 2" xfId="38543" xr:uid="{E240E43F-49D0-4818-9794-EFA8A7F26E96}"/>
    <cellStyle name="Separador de milhares 4 4 6 2 4" xfId="26546" xr:uid="{0DE49B70-2724-4827-B2D4-C02D19DF91E7}"/>
    <cellStyle name="Separador de milhares 4 4 6 2 5" xfId="37352" xr:uid="{8754AF46-45CD-4C62-B661-06A18A7C790F}"/>
    <cellStyle name="Separador de milhares 4 4 6 3" xfId="11405" xr:uid="{7C5A3D0C-F990-41DC-8B5A-C39B2538CC0A}"/>
    <cellStyle name="Separador de milhares 4 4 6 3 2" xfId="28266" xr:uid="{59CECAD4-A863-4476-AF5B-5938E420AAFF}"/>
    <cellStyle name="Separador de milhares 4 4 6 3 2 2" xfId="38876" xr:uid="{8D8C9646-588F-4B98-B595-D82B75FC7590}"/>
    <cellStyle name="Separador de milhares 4 4 6 3 3" xfId="26930" xr:uid="{C71F792F-53A1-496A-A235-21AD72484B73}"/>
    <cellStyle name="Separador de milhares 4 4 6 3 4" xfId="37677" xr:uid="{CEF6ECA1-E704-4AA9-9197-706520C41FC6}"/>
    <cellStyle name="Separador de milhares 4 4 6 4" xfId="13733" xr:uid="{7FB0B8AE-6107-49AD-BD6D-321ABD7873ED}"/>
    <cellStyle name="Separador de milhares 4 4 6 4 2" xfId="27569" xr:uid="{F393775F-D1ED-4845-80AC-FA24BD9801CA}"/>
    <cellStyle name="Separador de milhares 4 4 6 4 2 2" xfId="38248" xr:uid="{9AFE7D7F-4C87-4859-A6D9-31C1CEDAA4DD}"/>
    <cellStyle name="Separador de milhares 4 4 6 4 3" xfId="28267" xr:uid="{7AAC2545-867E-407A-B5AF-F3A4B3BD54A1}"/>
    <cellStyle name="Separador de milhares 4 4 6 4 3 2" xfId="38877" xr:uid="{A3583874-0350-46D4-A92D-7658C1393702}"/>
    <cellStyle name="Separador de milhares 4 4 6 4 4" xfId="26931" xr:uid="{6F1B3FEB-47BD-43DE-8BF9-3DA87FEB17D0}"/>
    <cellStyle name="Separador de milhares 4 4 6 4 5" xfId="37678" xr:uid="{CA7A7D59-DD3B-405E-B230-4F96C676EBD6}"/>
    <cellStyle name="Separador de milhares 4 4 6 5" xfId="8236" xr:uid="{73E44273-1BEC-4C30-8CC3-83D39C4D20A8}"/>
    <cellStyle name="Separador de milhares 4 4 6 5 2" xfId="27570" xr:uid="{DB120797-EE92-4D0A-845B-B6DEAB0F9808}"/>
    <cellStyle name="Separador de milhares 4 4 6 5 2 2" xfId="38249" xr:uid="{A8533E7D-F136-4F2B-A5A9-04538E29EF27}"/>
    <cellStyle name="Separador de milhares 4 4 6 5 3" xfId="28268" xr:uid="{B08BBBEA-7A44-4CEB-9B2B-9FA44E40AC49}"/>
    <cellStyle name="Separador de milhares 4 4 6 5 3 2" xfId="38878" xr:uid="{B800DC92-D194-4C23-B121-9989A167659B}"/>
    <cellStyle name="Separador de milhares 4 4 6 5 4" xfId="26932" xr:uid="{0E05C5F9-C501-4CA3-8D98-CC61092A72FA}"/>
    <cellStyle name="Separador de milhares 4 4 6 5 5" xfId="37679" xr:uid="{85F1BC3B-82B7-44AB-ABA9-A00140028649}"/>
    <cellStyle name="Separador de milhares 4 4 6 6" xfId="16385" xr:uid="{53055B09-FF0E-427F-8868-876352C20002}"/>
    <cellStyle name="Separador de milhares 4 4 6 6 2" xfId="27164" xr:uid="{CEFE5623-E7FA-4412-A11A-215A24169D1C}"/>
    <cellStyle name="Separador de milhares 4 4 6 6 3" xfId="37871" xr:uid="{1430DDE2-3695-4C56-9550-9C2A67CC51B4}"/>
    <cellStyle name="Separador de milhares 4 4 6 7" xfId="18660" xr:uid="{D7678FCC-8AA8-47B3-AB29-734AAB601E4F}"/>
    <cellStyle name="Separador de milhares 4 4 6 7 2" xfId="27799" xr:uid="{87305EA3-8EA9-4976-AA12-6B536445702F}"/>
    <cellStyle name="Separador de milhares 4 4 6 7 3" xfId="38444" xr:uid="{BCABF093-1658-4502-83AE-4D3EAC449B18}"/>
    <cellStyle name="Separador de milhares 4 4 6 8" xfId="20935" xr:uid="{AB6A9283-2E45-44D5-9549-38BFC6B2B15C}"/>
    <cellStyle name="Separador de milhares 4 4 6 8 2" xfId="30346" xr:uid="{6B9962D1-782D-49D8-BAD6-D23E330875FB}"/>
    <cellStyle name="Separador de milhares 4 4 6 8 3" xfId="39590" xr:uid="{B0AF7B18-7047-4FB6-8900-8CC319106A49}"/>
    <cellStyle name="Separador de milhares 4 4 6 9" xfId="26429" xr:uid="{24308B56-7F63-4735-AA4F-F67EBE11635F}"/>
    <cellStyle name="Separador de milhares 4 4 7" xfId="3019" xr:uid="{CB901531-4560-42F6-8F4D-797CB1A725E2}"/>
    <cellStyle name="Separador de milhares 4 4 7 2" xfId="11898" xr:uid="{15C71DBA-89C3-40E4-8B6C-7AA9D4D5562F}"/>
    <cellStyle name="Separador de milhares 4 4 7 2 2" xfId="27298" xr:uid="{006E7FA9-541B-4EEF-A3B7-B65D47602392}"/>
    <cellStyle name="Separador de milhares 4 4 7 2 2 2" xfId="37986" xr:uid="{C3ACE691-C806-4C09-B98B-7E6986FC7FB6}"/>
    <cellStyle name="Separador de milhares 4 4 7 2 3" xfId="27933" xr:uid="{10ADED57-8DB4-4A3D-81D9-7F44080499CD}"/>
    <cellStyle name="Separador de milhares 4 4 7 2 3 2" xfId="38559" xr:uid="{2BCED17F-A0B9-43CF-8788-865879FEDE5B}"/>
    <cellStyle name="Separador de milhares 4 4 7 2 4" xfId="26566" xr:uid="{A93D9B44-FED3-4BB0-B8BC-096096237727}"/>
    <cellStyle name="Separador de milhares 4 4 7 2 5" xfId="37369" xr:uid="{FB20FA85-728E-4B52-A3FC-6AFDDA8F7570}"/>
    <cellStyle name="Separador de milhares 4 4 7 3" xfId="14180" xr:uid="{4F696299-B0EE-4267-8B00-10E27580399B}"/>
    <cellStyle name="Separador de milhares 4 4 7 3 2" xfId="28269" xr:uid="{E6373E90-7BC4-45A5-83C6-FF9915E705FB}"/>
    <cellStyle name="Separador de milhares 4 4 7 3 2 2" xfId="38879" xr:uid="{C96B8D5C-1F7F-4996-853A-634F1D31D8C3}"/>
    <cellStyle name="Separador de milhares 4 4 7 3 3" xfId="26933" xr:uid="{E1FC6FCD-404E-447A-91FA-DE2BCA17FAB8}"/>
    <cellStyle name="Separador de milhares 4 4 7 3 4" xfId="37680" xr:uid="{1DA78CE2-0F91-4CF8-A73C-5778DC649E33}"/>
    <cellStyle name="Separador de milhares 4 4 7 4" xfId="6681" xr:uid="{1C32D283-0DAB-4F71-AFDB-B6C650C315FD}"/>
    <cellStyle name="Separador de milhares 4 4 7 4 2" xfId="27571" xr:uid="{7CB49B79-B4B2-4180-AADB-3CE8387D46F3}"/>
    <cellStyle name="Separador de milhares 4 4 7 4 2 2" xfId="38250" xr:uid="{8EFCB095-8EC8-4AD3-8C6D-8AA4AA6C6C65}"/>
    <cellStyle name="Separador de milhares 4 4 7 4 3" xfId="28270" xr:uid="{50E4EB8C-B1DA-4ED6-BE23-FAFE708CB8C2}"/>
    <cellStyle name="Separador de milhares 4 4 7 4 3 2" xfId="38880" xr:uid="{A778C8D3-64B5-41B0-A396-C43CF7FE9AF4}"/>
    <cellStyle name="Separador de milhares 4 4 7 4 4" xfId="26934" xr:uid="{D7EF9B8A-B31A-402A-BEBA-534A71A8919B}"/>
    <cellStyle name="Separador de milhares 4 4 7 4 5" xfId="37681" xr:uid="{223C3ACC-3677-4AA5-86F1-0D16F2D74C9F}"/>
    <cellStyle name="Separador de milhares 4 4 7 5" xfId="26935" xr:uid="{0AFC8488-D6ED-4C30-A99A-DD19FE678333}"/>
    <cellStyle name="Separador de milhares 4 4 7 5 2" xfId="27572" xr:uid="{39BBA432-2AF0-4233-8C80-2E88E10D9B89}"/>
    <cellStyle name="Separador de milhares 4 4 7 5 2 2" xfId="38251" xr:uid="{6EF8F289-7B9B-4A1A-A36A-2AD63D0EF2BF}"/>
    <cellStyle name="Separador de milhares 4 4 7 5 3" xfId="28271" xr:uid="{79FB819B-0414-4E68-8C0C-DBB0A0A2E442}"/>
    <cellStyle name="Separador de milhares 4 4 7 5 3 2" xfId="38881" xr:uid="{E43A89C2-FD94-48E8-BC63-341B5E9471FA}"/>
    <cellStyle name="Separador de milhares 4 4 7 5 4" xfId="37682" xr:uid="{B558169C-F5DE-45F1-8135-7260E54D3A27}"/>
    <cellStyle name="Separador de milhares 4 4 7 6" xfId="27154" xr:uid="{8550E949-6B6B-4A3E-BBD3-3B4E3627935E}"/>
    <cellStyle name="Separador de milhares 4 4 7 6 2" xfId="37861" xr:uid="{5783FC0F-9C05-46F8-8FBF-47A5A103DBC1}"/>
    <cellStyle name="Separador de milhares 4 4 7 7" xfId="27789" xr:uid="{DEA501D2-D2BE-4F0D-9A84-729A0D6509D4}"/>
    <cellStyle name="Separador de milhares 4 4 7 7 2" xfId="38434" xr:uid="{154694F3-191E-4B3D-B713-DC56D45ADBA7}"/>
    <cellStyle name="Separador de milhares 4 4 7 8" xfId="26419" xr:uid="{5E48BF19-C8CE-4D4E-A7AD-B2310BFE4EBA}"/>
    <cellStyle name="Separador de milhares 4 4 7 9" xfId="37272" xr:uid="{43CA0388-DAFC-4780-A75D-1864F3B3F252}"/>
    <cellStyle name="Separador de milhares 4 4 8" xfId="3590" xr:uid="{349E26B5-2BA3-45AA-9E71-122E071DCFBB}"/>
    <cellStyle name="Separador de milhares 4 4 8 2" xfId="8757" xr:uid="{E19D20B1-92D8-4D24-B7F0-229391F1CB23}"/>
    <cellStyle name="Separador de milhares 4 4 8 2 2" xfId="27218" xr:uid="{D05C0AC8-7CE7-47F0-AA58-A35040EE44D5}"/>
    <cellStyle name="Separador de milhares 4 4 8 2 3" xfId="37916" xr:uid="{AA6DC39D-6FE0-40F1-B3E0-D3497947D202}"/>
    <cellStyle name="Separador de milhares 4 4 8 3" xfId="27853" xr:uid="{143BE189-69B8-4622-A7B2-FD5FE750C6F5}"/>
    <cellStyle name="Separador de milhares 4 4 8 3 2" xfId="38489" xr:uid="{57634CED-3986-4066-A31D-52CC3ED2D091}"/>
    <cellStyle name="Separador de milhares 4 4 8 4" xfId="26483" xr:uid="{48472293-A119-489F-99D9-96946054ECB2}"/>
    <cellStyle name="Separador de milhares 4 4 8 5" xfId="37314" xr:uid="{7639F04E-D36F-4E6B-A973-7C5E12467B26}"/>
    <cellStyle name="Separador de milhares 4 4 9" xfId="5862" xr:uid="{96E33758-0299-4A45-A17D-4ACBCF405EE8}"/>
    <cellStyle name="Separador de milhares 4 4 9 2" xfId="28272" xr:uid="{32E1F989-2776-43A5-8235-FEB11EE978C9}"/>
    <cellStyle name="Separador de milhares 4 4 9 2 2" xfId="38882" xr:uid="{96695B40-3333-47C3-8948-1DEC6268D16D}"/>
    <cellStyle name="Separador de milhares 4 4 9 3" xfId="26936" xr:uid="{6B04C028-D48F-4A7A-A5E5-B8217BE43BD4}"/>
    <cellStyle name="Separador de milhares 4 4 9 4" xfId="37683" xr:uid="{7520FA37-FE4B-4AC9-95D3-DF8AA65E3CF4}"/>
    <cellStyle name="Separador de milhares 4 5" xfId="384" xr:uid="{663935F7-1DA3-4618-9E5E-AFF5E4F80B15}"/>
    <cellStyle name="Separador de milhares 4 5 10" xfId="14798" xr:uid="{FFC7F760-329F-454F-BAE1-C4CF23385298}"/>
    <cellStyle name="Separador de milhares 4 5 10 2" xfId="27573" xr:uid="{6485C016-9639-4631-A2A0-473B19CE74A8}"/>
    <cellStyle name="Separador de milhares 4 5 10 2 2" xfId="38252" xr:uid="{85644BB3-68C3-4BC0-880D-46E56470096B}"/>
    <cellStyle name="Separador de milhares 4 5 10 3" xfId="28273" xr:uid="{9A6FBB10-36D4-438B-9135-D331965E25B5}"/>
    <cellStyle name="Separador de milhares 4 5 10 3 2" xfId="38883" xr:uid="{D156BC25-751F-4A57-BF5B-6FFEE8FCE6FC}"/>
    <cellStyle name="Separador de milhares 4 5 10 4" xfId="26937" xr:uid="{D87EDFD0-A141-4DD4-B398-335ABF9C954C}"/>
    <cellStyle name="Separador de milhares 4 5 10 5" xfId="37684" xr:uid="{0B813F99-4826-48C0-B0D8-9A7F56A3C9CC}"/>
    <cellStyle name="Separador de milhares 4 5 11" xfId="17073" xr:uid="{E831EDDE-5BF0-4693-8487-E4029280E8FE}"/>
    <cellStyle name="Separador de milhares 4 5 11 2" xfId="27165" xr:uid="{80BE5EAC-D27B-4B53-8E1E-84A104C17FDC}"/>
    <cellStyle name="Separador de milhares 4 5 11 3" xfId="37872" xr:uid="{8D588467-EF45-4704-BD5C-75B77C3D1BF6}"/>
    <cellStyle name="Separador de milhares 4 5 12" xfId="19348" xr:uid="{E8EC64BF-2755-45AD-9D82-C31416389345}"/>
    <cellStyle name="Separador de milhares 4 5 12 2" xfId="27800" xr:uid="{3A4D41D7-4C54-40E8-BD24-522E28974EEE}"/>
    <cellStyle name="Separador de milhares 4 5 12 3" xfId="38445" xr:uid="{516AE42A-BDE2-469C-B4A1-5425400A0DBD}"/>
    <cellStyle name="Separador de milhares 4 5 13" xfId="21618" xr:uid="{CB9EED35-ADE1-4989-B4EC-2A17B552F984}"/>
    <cellStyle name="Separador de milhares 4 5 13 2" xfId="28768" xr:uid="{FC76AFAD-6621-47A7-9FFC-68D05596693F}"/>
    <cellStyle name="Separador de milhares 4 5 13 3" xfId="39197" xr:uid="{952247B0-9231-47C8-9F59-0C678978A54E}"/>
    <cellStyle name="Separador de milhares 4 5 14" xfId="26430" xr:uid="{AD67745A-CD25-44DC-9D87-36E951F3F270}"/>
    <cellStyle name="Separador de milhares 4 5 15" xfId="31019" xr:uid="{EA602A56-AE38-4683-93C0-6BD22BD43117}"/>
    <cellStyle name="Separador de milhares 4 5 16" xfId="33314" xr:uid="{A5C4B337-AE3C-4197-8F9D-E200A576F421}"/>
    <cellStyle name="Separador de milhares 4 5 17" xfId="37278" xr:uid="{C3D103C8-64BF-44C5-973F-DAC119A19DEB}"/>
    <cellStyle name="Separador de milhares 4 5 18" xfId="912" xr:uid="{12FC8095-E0CE-40BE-9288-1CC05C883244}"/>
    <cellStyle name="Separador de milhares 4 5 19" xfId="39817" xr:uid="{427E80D7-B3C1-4162-8092-EBF3D523B233}"/>
    <cellStyle name="Separador de milhares 4 5 2" xfId="666" xr:uid="{D253AC4D-0760-473D-BFCF-6A084CC55284}"/>
    <cellStyle name="Separador de milhares 4 5 2 10" xfId="19644" xr:uid="{8CC46C0E-145B-410B-BAFB-C54AA21697A8}"/>
    <cellStyle name="Separador de milhares 4 5 2 11" xfId="21879" xr:uid="{A51BF534-DA98-4456-A735-E831CE5B59E7}"/>
    <cellStyle name="Separador de milhares 4 5 2 12" xfId="26431" xr:uid="{7A2F4357-BDA3-4496-ACA4-7B4148A26BC0}"/>
    <cellStyle name="Separador de milhares 4 5 2 13" xfId="31279" xr:uid="{FDDEABF4-10E3-48D8-876B-833DBF31DD24}"/>
    <cellStyle name="Separador de milhares 4 5 2 14" xfId="33593" xr:uid="{FA0D22F6-13B5-4E02-B9A4-4B4CE439F3C7}"/>
    <cellStyle name="Separador de milhares 4 5 2 15" xfId="37279" xr:uid="{60A0EB51-7C6E-4184-8222-E8467A96AE50}"/>
    <cellStyle name="Separador de milhares 4 5 2 16" xfId="1165" xr:uid="{27EA13C0-FF31-45F0-90CA-A8BF02D36AF0}"/>
    <cellStyle name="Separador de milhares 4 5 2 17" xfId="40036" xr:uid="{8C6BEB52-C188-4E6F-B730-A198C4E8E28A}"/>
    <cellStyle name="Separador de milhares 4 5 2 18" xfId="40482" xr:uid="{71107D73-17FC-46D1-9AE7-452C64C5E234}"/>
    <cellStyle name="Separador de milhares 4 5 2 19" xfId="40933" xr:uid="{C7F74C6C-BFCA-47C8-832D-FB7563B874C6}"/>
    <cellStyle name="Separador de milhares 4 5 2 2" xfId="2017" xr:uid="{5180A440-1A61-401C-96A1-219514D8A19D}"/>
    <cellStyle name="Separador de milhares 4 5 2 2 10" xfId="26432" xr:uid="{AB346040-256F-44E2-854D-6751E4E465ED}"/>
    <cellStyle name="Separador de milhares 4 5 2 2 11" xfId="31722" xr:uid="{53B17667-942D-412D-90E7-EFDE2E146A44}"/>
    <cellStyle name="Separador de milhares 4 5 2 2 12" xfId="34983" xr:uid="{E982D1CF-CA46-4C7E-A18A-54417789663E}"/>
    <cellStyle name="Separador de milhares 4 5 2 2 13" xfId="37280" xr:uid="{18DC5B7D-0E95-4A12-A680-BD6FBB46694C}"/>
    <cellStyle name="Separador de milhares 4 5 2 2 14" xfId="41593" xr:uid="{4EB9D9C4-F766-45FA-9E9D-D45FCBA23D42}"/>
    <cellStyle name="Separador de milhares 4 5 2 2 15" xfId="43511" xr:uid="{A69E5534-63CC-4267-A5E6-B568E13AC2B0}"/>
    <cellStyle name="Separador de milhares 4 5 2 2 2" xfId="4858" xr:uid="{F2A82F25-872D-4CCD-AA5B-5E2B6A81D7B1}"/>
    <cellStyle name="Separador de milhares 4 5 2 2 2 2" xfId="9721" xr:uid="{1CFAC312-9C7A-417F-B9A8-3EC140B7CF6B}"/>
    <cellStyle name="Separador de milhares 4 5 2 2 2 2 2" xfId="27574" xr:uid="{FC15E780-9D80-4AEC-8CB2-2F823176B3E5}"/>
    <cellStyle name="Separador de milhares 4 5 2 2 2 2 2 2" xfId="38253" xr:uid="{60B005F2-EC6F-437E-8FCE-46A065A03635}"/>
    <cellStyle name="Separador de milhares 4 5 2 2 2 2 3" xfId="28274" xr:uid="{BCC00CDB-8C8D-4BFC-B524-BA6E3205F77B}"/>
    <cellStyle name="Separador de milhares 4 5 2 2 2 2 3 2" xfId="38884" xr:uid="{C9014F70-CE8F-4C16-ADC4-D12764C70056}"/>
    <cellStyle name="Separador de milhares 4 5 2 2 2 2 4" xfId="26938" xr:uid="{C27BE205-FC52-4B3E-BDC8-0867A65A9117}"/>
    <cellStyle name="Separador de milhares 4 5 2 2 2 2 5" xfId="37685" xr:uid="{D9997555-12C1-415D-BDA3-84C3E7A146E6}"/>
    <cellStyle name="Separador de milhares 4 5 2 2 2 3" xfId="23207" xr:uid="{A15AE42E-D9C4-40D4-899E-1EC7109731FD}"/>
    <cellStyle name="Separador de milhares 4 5 2 2 2 3 2" xfId="27575" xr:uid="{05965257-4A75-486F-944E-9938BE5EC874}"/>
    <cellStyle name="Separador de milhares 4 5 2 2 2 3 2 2" xfId="38254" xr:uid="{FB290CAE-E332-40A6-9931-C47F82D43890}"/>
    <cellStyle name="Separador de milhares 4 5 2 2 2 3 3" xfId="28275" xr:uid="{93AECE75-8F67-490E-B5B2-4CDFCE557E22}"/>
    <cellStyle name="Separador de milhares 4 5 2 2 2 3 3 2" xfId="38885" xr:uid="{D3BF7568-B5C4-4803-97BE-06F9C13C57BD}"/>
    <cellStyle name="Separador de milhares 4 5 2 2 2 3 4" xfId="26939" xr:uid="{55EE0058-D0B5-4E53-9FC2-38D5B0C36A61}"/>
    <cellStyle name="Separador de milhares 4 5 2 2 2 3 5" xfId="37686" xr:uid="{80F2D882-BD73-4CA1-91C6-F16254E31E0B}"/>
    <cellStyle name="Separador de milhares 4 5 2 2 2 4" xfId="26940" xr:uid="{06CEED1E-2C65-4B02-964D-4F1071E51B40}"/>
    <cellStyle name="Separador de milhares 4 5 2 2 2 4 2" xfId="27576" xr:uid="{7D1F72C9-1E8C-4941-A718-07A7E89A8B0D}"/>
    <cellStyle name="Separador de milhares 4 5 2 2 2 4 2 2" xfId="38255" xr:uid="{2D7598B9-9576-4E18-B70D-074DA1D201ED}"/>
    <cellStyle name="Separador de milhares 4 5 2 2 2 4 3" xfId="28276" xr:uid="{ED03F3BF-5012-4DCD-8536-C80BE8034B95}"/>
    <cellStyle name="Separador de milhares 4 5 2 2 2 4 3 2" xfId="38886" xr:uid="{B899DF37-5FCC-4F50-83CB-48F5BC88F5E0}"/>
    <cellStyle name="Separador de milhares 4 5 2 2 2 4 4" xfId="37687" xr:uid="{15E9C970-88BD-453E-80CE-478BE7810A6A}"/>
    <cellStyle name="Separador de milhares 4 5 2 2 2 5" xfId="27256" xr:uid="{9F4A881F-4F9B-4245-83F5-413075A8E744}"/>
    <cellStyle name="Separador de milhares 4 5 2 2 2 5 2" xfId="37950" xr:uid="{BBD52B27-9A98-4AB2-B604-9AF16DB6B602}"/>
    <cellStyle name="Separador de milhares 4 5 2 2 2 6" xfId="27891" xr:uid="{3DA267C5-EA66-497E-BA85-4AC277FA0C7C}"/>
    <cellStyle name="Separador de milhares 4 5 2 2 2 6 2" xfId="38523" xr:uid="{AD5F524A-480D-46C1-BDA9-0FF451A7A450}"/>
    <cellStyle name="Separador de milhares 4 5 2 2 2 7" xfId="26522" xr:uid="{B7CB9BBE-CE3D-4D6C-802A-18AFABC5366D}"/>
    <cellStyle name="Separador de milhares 4 5 2 2 2 8" xfId="32603" xr:uid="{E42372B0-687C-4A26-BDCA-D1D2502E4AE4}"/>
    <cellStyle name="Separador de milhares 4 5 2 2 2 9" xfId="37335" xr:uid="{1923D817-6BCA-49CE-B80F-4CF418EB4415}"/>
    <cellStyle name="Separador de milhares 4 5 2 2 3" xfId="11052" xr:uid="{5ECAB075-7944-4A42-B24F-ED3DB902CFEC}"/>
    <cellStyle name="Separador de milhares 4 5 2 2 3 2" xfId="28277" xr:uid="{808E253E-14EC-4311-AEBA-8969087BAFAE}"/>
    <cellStyle name="Separador de milhares 4 5 2 2 3 2 2" xfId="38887" xr:uid="{EFC42077-70B3-4026-AC60-CA4AF867D894}"/>
    <cellStyle name="Separador de milhares 4 5 2 2 3 3" xfId="26941" xr:uid="{8E6B5DA3-1DA4-4160-8499-53C92D94E6AF}"/>
    <cellStyle name="Separador de milhares 4 5 2 2 3 4" xfId="37688" xr:uid="{CB846498-AD76-4085-8A61-FFDB65EFD076}"/>
    <cellStyle name="Separador de milhares 4 5 2 2 4" xfId="13380" xr:uid="{403796F3-4C08-4680-BDAB-96FE76B626DC}"/>
    <cellStyle name="Separador de milhares 4 5 2 2 4 2" xfId="27577" xr:uid="{5F3BA499-CBA8-45CE-8B5A-1B82E2465483}"/>
    <cellStyle name="Separador de milhares 4 5 2 2 4 2 2" xfId="38256" xr:uid="{EB0D6C65-396E-4C2F-BE9D-6A804081297F}"/>
    <cellStyle name="Separador de milhares 4 5 2 2 4 3" xfId="28278" xr:uid="{5561E3F4-574D-4296-9F5F-92EBB4131268}"/>
    <cellStyle name="Separador de milhares 4 5 2 2 4 3 2" xfId="38888" xr:uid="{E36BBE64-FD6A-4378-AB3D-3E4F99363CB5}"/>
    <cellStyle name="Separador de milhares 4 5 2 2 4 4" xfId="26942" xr:uid="{A32364C6-EF74-4798-AE1F-08DA386803DA}"/>
    <cellStyle name="Separador de milhares 4 5 2 2 4 5" xfId="37689" xr:uid="{83F69F7F-1FE9-4432-A2B5-252E88C0E0DF}"/>
    <cellStyle name="Separador de milhares 4 5 2 2 5" xfId="7799" xr:uid="{1065CF7D-1B31-4DD0-8405-0EB967D7A3B4}"/>
    <cellStyle name="Separador de milhares 4 5 2 2 5 2" xfId="27578" xr:uid="{F63F4409-8660-40B9-8320-D1021263CD53}"/>
    <cellStyle name="Separador de milhares 4 5 2 2 5 2 2" xfId="38257" xr:uid="{E7434CA7-BAA3-4696-B87E-333D098A6E6A}"/>
    <cellStyle name="Separador de milhares 4 5 2 2 5 3" xfId="28279" xr:uid="{B1173970-0288-4455-86F0-A27AE1164C9D}"/>
    <cellStyle name="Separador de milhares 4 5 2 2 5 3 2" xfId="38889" xr:uid="{EEA26EC2-FE2F-42FA-B29F-64840E1AAEFF}"/>
    <cellStyle name="Separador de milhares 4 5 2 2 5 4" xfId="26943" xr:uid="{88E21484-4EA3-4653-8C94-3AD0BEB9DAFE}"/>
    <cellStyle name="Separador de milhares 4 5 2 2 5 5" xfId="37690" xr:uid="{31A70E8C-C4CB-4330-B70A-EA8B10BF2E8D}"/>
    <cellStyle name="Separador de milhares 4 5 2 2 6" xfId="15948" xr:uid="{29EA82B4-1DA7-4B1B-8C48-93551B6189DA}"/>
    <cellStyle name="Separador de milhares 4 5 2 2 6 2" xfId="27167" xr:uid="{DC4490B7-505B-4812-919F-9DA2CBC23BE0}"/>
    <cellStyle name="Separador de milhares 4 5 2 2 6 3" xfId="37874" xr:uid="{F236C16E-6861-4362-A1FC-BC68EC40F107}"/>
    <cellStyle name="Separador de milhares 4 5 2 2 7" xfId="18223" xr:uid="{A2E9F606-37DB-447F-9E62-80E7CE36C5E2}"/>
    <cellStyle name="Separador de milhares 4 5 2 2 7 2" xfId="27802" xr:uid="{561B8A4B-2BAA-4083-A28B-0433A5307F63}"/>
    <cellStyle name="Separador de milhares 4 5 2 2 7 3" xfId="38447" xr:uid="{25C759AF-5376-4CCB-8263-AB3AAE8DC190}"/>
    <cellStyle name="Separador de milhares 4 5 2 2 8" xfId="20498" xr:uid="{C2614F32-B708-4AED-8D10-6A3131DA78D4}"/>
    <cellStyle name="Separador de milhares 4 5 2 2 8 2" xfId="29918" xr:uid="{CC815A7B-36B9-4FF1-8CFC-88E2568FE58D}"/>
    <cellStyle name="Separador de milhares 4 5 2 2 8 3" xfId="39526" xr:uid="{F07CD422-3D97-49E1-BAE7-C751A4824846}"/>
    <cellStyle name="Separador de milhares 4 5 2 2 9" xfId="22326" xr:uid="{225D0554-2931-44F1-9740-6F885B30429E}"/>
    <cellStyle name="Separador de milhares 4 5 2 20" xfId="42851" xr:uid="{76887536-B37A-4963-9098-8AE9FCB500D6}"/>
    <cellStyle name="Separador de milhares 4 5 2 3" xfId="2832" xr:uid="{F3218119-3CB7-49A8-8749-C3F92C642D05}"/>
    <cellStyle name="Separador de milhares 4 5 2 3 10" xfId="26502" xr:uid="{95969EA4-E544-4C7D-A28B-EA536489DEF6}"/>
    <cellStyle name="Separador de milhares 4 5 2 3 11" xfId="32160" xr:uid="{E0A45BA6-91F7-4D22-B48B-EBA66BA73587}"/>
    <cellStyle name="Separador de milhares 4 5 2 3 12" xfId="35798" xr:uid="{5C5DEDAD-993B-42D1-9AFC-2B5E208056BF}"/>
    <cellStyle name="Separador de milhares 4 5 2 3 13" xfId="37323" xr:uid="{8B09087D-EC7C-4B3A-B063-BC9512B985C6}"/>
    <cellStyle name="Separador de milhares 4 5 2 3 14" xfId="42252" xr:uid="{7EAE4B46-EDF0-4D17-96E8-8107F65BC228}"/>
    <cellStyle name="Separador de milhares 4 5 2 3 15" xfId="44170" xr:uid="{F61FDA40-0175-48F0-9A10-8240DFBB7294}"/>
    <cellStyle name="Separador de milhares 4 5 2 3 2" xfId="5673" xr:uid="{CB940E5D-A03C-4908-81ED-2A3CCE27AD3C}"/>
    <cellStyle name="Separador de milhares 4 5 2 3 2 2" xfId="10380" xr:uid="{5D765980-7887-4972-BDEF-D474E3653805}"/>
    <cellStyle name="Separador de milhares 4 5 2 3 2 2 2" xfId="27579" xr:uid="{D4C48F28-2113-4AD1-8949-41C76623FB60}"/>
    <cellStyle name="Separador de milhares 4 5 2 3 2 2 3" xfId="38258" xr:uid="{7B0C9D7B-9C7D-4DDC-AE88-E29AB683F1A9}"/>
    <cellStyle name="Separador de milhares 4 5 2 3 2 3" xfId="28280" xr:uid="{8F7FF111-D58C-4B72-99E4-196D03CC62C6}"/>
    <cellStyle name="Separador de milhares 4 5 2 3 2 3 2" xfId="38890" xr:uid="{DD2C346A-0C5D-47E6-B906-CCBD77481131}"/>
    <cellStyle name="Separador de milhares 4 5 2 3 2 4" xfId="26944" xr:uid="{CDBCFC10-F152-470E-A326-971293D6025F}"/>
    <cellStyle name="Separador de milhares 4 5 2 3 2 5" xfId="37691" xr:uid="{DBCF1AEA-DB92-4F41-BC62-1BC4253AEBF7}"/>
    <cellStyle name="Separador de milhares 4 5 2 3 3" xfId="11711" xr:uid="{B7F1F769-F053-4A61-B1D4-32A0AE4B61D8}"/>
    <cellStyle name="Separador de milhares 4 5 2 3 3 2" xfId="27580" xr:uid="{07D6715E-0DDC-4D1C-BBFC-DFB5249CA84C}"/>
    <cellStyle name="Separador de milhares 4 5 2 3 3 2 2" xfId="38259" xr:uid="{814FB8D7-1553-4D93-9CEF-AAC6AB028B45}"/>
    <cellStyle name="Separador de milhares 4 5 2 3 3 3" xfId="28281" xr:uid="{AA76891C-A2B6-41A3-940F-86493D5FAACD}"/>
    <cellStyle name="Separador de milhares 4 5 2 3 3 3 2" xfId="38891" xr:uid="{D204FA0C-D85F-48E9-8F89-0AFF21D07B51}"/>
    <cellStyle name="Separador de milhares 4 5 2 3 3 4" xfId="26945" xr:uid="{A9292A66-FAEB-415E-8317-B2398D699D59}"/>
    <cellStyle name="Separador de milhares 4 5 2 3 3 5" xfId="37692" xr:uid="{478D119A-D609-44B5-B759-5728E3989640}"/>
    <cellStyle name="Separador de milhares 4 5 2 3 4" xfId="14039" xr:uid="{0D36141E-4371-48B8-9E2B-9112B3C589DB}"/>
    <cellStyle name="Separador de milhares 4 5 2 3 4 2" xfId="27581" xr:uid="{36928A92-AA64-417D-BF2B-749A4952DE77}"/>
    <cellStyle name="Separador de milhares 4 5 2 3 4 2 2" xfId="38260" xr:uid="{877DCE94-E384-427C-AFCB-394FE90CBA9F}"/>
    <cellStyle name="Separador de milhares 4 5 2 3 4 3" xfId="28282" xr:uid="{85E9577A-088F-486B-B2F5-F0CE09A84C4B}"/>
    <cellStyle name="Separador de milhares 4 5 2 3 4 3 2" xfId="38892" xr:uid="{0CFA76B3-8C84-4995-98B2-C11056895538}"/>
    <cellStyle name="Separador de milhares 4 5 2 3 4 4" xfId="26946" xr:uid="{AE447843-C802-48FD-890D-42A295542B52}"/>
    <cellStyle name="Separador de milhares 4 5 2 3 4 5" xfId="37693" xr:uid="{69ECDFFE-0D5C-43C7-B091-5FC853F13F39}"/>
    <cellStyle name="Separador de milhares 4 5 2 3 5" xfId="8614" xr:uid="{C32945BF-F49C-498B-958D-A064BA595A56}"/>
    <cellStyle name="Separador de milhares 4 5 2 3 5 2" xfId="27236" xr:uid="{D06FDE38-E6E9-4F9A-85D8-5250D9254C5A}"/>
    <cellStyle name="Separador de milhares 4 5 2 3 5 3" xfId="37931" xr:uid="{7BC0E583-C2A3-4939-9050-84CFC9D56E2D}"/>
    <cellStyle name="Separador de milhares 4 5 2 3 6" xfId="16763" xr:uid="{24A427E3-446B-43E4-9D97-A4FCA5A10C7E}"/>
    <cellStyle name="Separador de milhares 4 5 2 3 6 2" xfId="27871" xr:uid="{91FE0B1D-A963-4686-B5B4-B1D6756D92C2}"/>
    <cellStyle name="Separador de milhares 4 5 2 3 6 3" xfId="38504" xr:uid="{FF984DBC-FDFD-4E55-B347-77E2F89C7E1F}"/>
    <cellStyle name="Separador de milhares 4 5 2 3 7" xfId="19038" xr:uid="{9F728E29-6C87-431F-8F59-3BA3CDF7CB31}"/>
    <cellStyle name="Separador de milhares 4 5 2 3 7 2" xfId="30719" xr:uid="{6DB3C5FD-806E-47F4-AC51-A4B7EB699A5D}"/>
    <cellStyle name="Separador de milhares 4 5 2 3 7 3" xfId="39634" xr:uid="{362A4A84-FED4-4C86-95D0-F61E668FF206}"/>
    <cellStyle name="Separador de milhares 4 5 2 3 8" xfId="21313" xr:uid="{B2DBA1E8-FC43-4D6D-8836-B2E540337615}"/>
    <cellStyle name="Separador de milhares 4 5 2 3 9" xfId="22764" xr:uid="{A5ED7D47-2525-4AB8-BACA-E8728DF3B94E}"/>
    <cellStyle name="Separador de milhares 4 5 2 4" xfId="3397" xr:uid="{E6C9F1E7-794B-45E1-A5EB-8745589D8A95}"/>
    <cellStyle name="Separador de milhares 4 5 2 4 2" xfId="12276" xr:uid="{5AA00D63-CFF9-454D-9A20-72D7AD6FB2C9}"/>
    <cellStyle name="Separador de milhares 4 5 2 4 2 2" xfId="28283" xr:uid="{F0B0F50C-562C-46CA-8721-781000720EC9}"/>
    <cellStyle name="Separador de milhares 4 5 2 4 2 3" xfId="38893" xr:uid="{9FAA0B4E-829D-4293-9110-F339262F87B5}"/>
    <cellStyle name="Separador de milhares 4 5 2 4 3" xfId="14486" xr:uid="{C5722817-373D-401A-BA08-CFAC459380F3}"/>
    <cellStyle name="Separador de milhares 4 5 2 4 4" xfId="6985" xr:uid="{6097727D-1D05-4DAF-A0DF-91410FDABCB1}"/>
    <cellStyle name="Separador de milhares 4 5 2 4 5" xfId="26947" xr:uid="{EDE98BCC-5C8D-4C2C-A19D-32514A19C22C}"/>
    <cellStyle name="Separador de milhares 4 5 2 4 6" xfId="37694" xr:uid="{1064A1DC-27C3-49B2-AF2C-4663EE8C8254}"/>
    <cellStyle name="Separador de milhares 4 5 2 5" xfId="4004" xr:uid="{E1A3A147-47BB-4996-8CE0-C62D3DE1C7F1}"/>
    <cellStyle name="Separador de milhares 4 5 2 5 2" xfId="9061" xr:uid="{382E8EE8-6C0F-4CFE-99DD-E439D9306484}"/>
    <cellStyle name="Separador de milhares 4 5 2 5 2 2" xfId="27582" xr:uid="{DBD4B14D-AAFA-4D4D-A865-B643DFDE4E7B}"/>
    <cellStyle name="Separador de milhares 4 5 2 5 2 3" xfId="38261" xr:uid="{82CB30B1-0206-4C24-BAFF-C7AE9D37E41D}"/>
    <cellStyle name="Separador de milhares 4 5 2 5 3" xfId="28284" xr:uid="{32287C75-A2FD-47AC-A56B-E5AEF73CCC44}"/>
    <cellStyle name="Separador de milhares 4 5 2 5 3 2" xfId="38894" xr:uid="{12BBA04B-A892-44B6-9E18-2FBF8DB66E5E}"/>
    <cellStyle name="Separador de milhares 4 5 2 5 4" xfId="26948" xr:uid="{1181795B-261B-4231-B4EA-8CE308188741}"/>
    <cellStyle name="Separador de milhares 4 5 2 5 5" xfId="37695" xr:uid="{B816C5E9-1C74-4696-91B2-4F81552AE1F2}"/>
    <cellStyle name="Separador de milhares 4 5 2 6" xfId="6249" xr:uid="{360EF1F2-C12C-4D20-805A-A3B31E3238EB}"/>
    <cellStyle name="Separador de milhares 4 5 2 6 2" xfId="27583" xr:uid="{E3E55C70-1983-426F-AC91-B28F4AA5C7E1}"/>
    <cellStyle name="Separador de milhares 4 5 2 6 2 2" xfId="38262" xr:uid="{4C171F79-FFB3-4501-B5F4-A2D96E361BE5}"/>
    <cellStyle name="Separador de milhares 4 5 2 6 3" xfId="28285" xr:uid="{8BEC078D-FC7D-47D3-BE62-3421F9687A8C}"/>
    <cellStyle name="Separador de milhares 4 5 2 6 3 2" xfId="38895" xr:uid="{4432E1A8-67B0-4BEF-B0AF-93AFF3BA29C3}"/>
    <cellStyle name="Separador de milhares 4 5 2 6 4" xfId="26949" xr:uid="{E8DB0053-BE3C-4C7B-96DE-C1CEA33F56F5}"/>
    <cellStyle name="Separador de milhares 4 5 2 6 5" xfId="37696" xr:uid="{18E867D5-CB31-475B-9DCE-23856B8BECFC}"/>
    <cellStyle name="Separador de milhares 4 5 2 7" xfId="12722" xr:uid="{975EB1A9-570A-466A-9887-FA155C9EFD7A}"/>
    <cellStyle name="Separador de milhares 4 5 2 7 2" xfId="27166" xr:uid="{EA9E8104-81F0-4668-94B0-1E1D6EF3E220}"/>
    <cellStyle name="Separador de milhares 4 5 2 7 3" xfId="37873" xr:uid="{7FC5AA86-D471-4503-90C6-EE79C9317B56}"/>
    <cellStyle name="Separador de milhares 4 5 2 8" xfId="15094" xr:uid="{52798D7D-F275-4880-A9F2-1442AF8857F5}"/>
    <cellStyle name="Separador de milhares 4 5 2 8 2" xfId="27801" xr:uid="{E594405B-6240-4048-8EAE-FBBAA9579388}"/>
    <cellStyle name="Separador de milhares 4 5 2 8 3" xfId="38446" xr:uid="{C27678B2-E077-4464-8C99-2606493EB496}"/>
    <cellStyle name="Separador de milhares 4 5 2 9" xfId="17369" xr:uid="{ED39E21E-E928-4FB2-BBB4-D0BE3EC005E4}"/>
    <cellStyle name="Separador de milhares 4 5 2 9 2" xfId="29078" xr:uid="{1C9C02D7-F334-4478-B141-6C7189BDF86A}"/>
    <cellStyle name="Separador de milhares 4 5 2 9 3" xfId="39328" xr:uid="{73ACDF20-8D07-4CFD-A06F-58500E13C106}"/>
    <cellStyle name="Separador de milhares 4 5 20" xfId="40263" xr:uid="{90CC4C89-6408-434C-951A-7B4EC590DF92}"/>
    <cellStyle name="Separador de milhares 4 5 21" xfId="40716" xr:uid="{07F3792D-E7E2-4EDC-BD9B-4753684599A5}"/>
    <cellStyle name="Separador de milhares 4 5 22" xfId="42633" xr:uid="{6EBDFA66-BA54-473B-B734-E295F9EBBF5F}"/>
    <cellStyle name="Separador de milhares 4 5 3" xfId="1420" xr:uid="{71AAACA9-1DB7-49A1-AC77-D7430DD2FC03}"/>
    <cellStyle name="Separador de milhares 4 5 3 10" xfId="19899" xr:uid="{C5D15275-E7BD-49B3-978F-4CF4E894A1F4}"/>
    <cellStyle name="Separador de milhares 4 5 3 11" xfId="22107" xr:uid="{F125E134-F892-4E93-A001-5B38C3C94A70}"/>
    <cellStyle name="Separador de milhares 4 5 3 12" xfId="26433" xr:uid="{9B55C862-AE62-4A6A-97D2-9349FBF57CB3}"/>
    <cellStyle name="Separador de milhares 4 5 3 13" xfId="31503" xr:uid="{9FF63D45-C7E9-4F2D-9CC2-6389FE30EA40}"/>
    <cellStyle name="Separador de milhares 4 5 3 14" xfId="34385" xr:uid="{13640E7E-4107-4F63-A8D2-1B02DDA91B69}"/>
    <cellStyle name="Separador de milhares 4 5 3 15" xfId="37281" xr:uid="{6F1DDF54-9936-48FD-AEF4-D38F277772AF}"/>
    <cellStyle name="Separador de milhares 4 5 3 16" xfId="41150" xr:uid="{901B13FA-BBB1-44BC-8DA8-A605CE0CE4BF}"/>
    <cellStyle name="Separador de milhares 4 5 3 17" xfId="43068" xr:uid="{7B084AC3-6096-46E0-98C0-6F346C81D805}"/>
    <cellStyle name="Separador de milhares 4 5 3 2" xfId="2272" xr:uid="{CDD8952C-2EE6-4245-B7CC-42981280AB23}"/>
    <cellStyle name="Separador de milhares 4 5 3 2 10" xfId="26521" xr:uid="{083AF950-4472-475D-8560-CCAE1A711AE7}"/>
    <cellStyle name="Separador de milhares 4 5 3 2 11" xfId="32384" xr:uid="{D0CC21C7-86DB-427A-B826-9A8E9A28F8D4}"/>
    <cellStyle name="Separador de milhares 4 5 3 2 12" xfId="35238" xr:uid="{0A1463D9-EB54-4856-B88C-B39240B31D4A}"/>
    <cellStyle name="Separador de milhares 4 5 3 2 13" xfId="37334" xr:uid="{C2EC9306-AE72-4050-84A3-5FB33EE4AAF2}"/>
    <cellStyle name="Separador de milhares 4 5 3 2 14" xfId="41810" xr:uid="{9E1B8AEE-8E08-4136-8801-0C0F10F520FF}"/>
    <cellStyle name="Separador de milhares 4 5 3 2 15" xfId="43728" xr:uid="{14CF76C2-C382-4B5A-A1CB-CFAF4E5AFDBE}"/>
    <cellStyle name="Separador de milhares 4 5 3 2 2" xfId="5113" xr:uid="{58C0E24A-0563-4260-AC5A-503A0CB28AFC}"/>
    <cellStyle name="Separador de milhares 4 5 3 2 2 2" xfId="9938" xr:uid="{14722602-8B97-4B9C-B679-ADF0C24DE1D4}"/>
    <cellStyle name="Separador de milhares 4 5 3 2 2 2 2" xfId="27584" xr:uid="{1AE88155-29A1-4186-9CA3-A7EF8BDE2178}"/>
    <cellStyle name="Separador de milhares 4 5 3 2 2 2 3" xfId="38263" xr:uid="{F0B53E8D-C524-43FE-863D-355491AB5AD5}"/>
    <cellStyle name="Separador de milhares 4 5 3 2 2 3" xfId="28286" xr:uid="{83F8FBA4-D17B-45CB-B5AE-69E10BC5B9A8}"/>
    <cellStyle name="Separador de milhares 4 5 3 2 2 3 2" xfId="38896" xr:uid="{086F7902-4828-4AE2-997A-4A7F240A5B28}"/>
    <cellStyle name="Separador de milhares 4 5 3 2 2 4" xfId="26950" xr:uid="{93DC7E22-7D6B-4F04-976E-4FA266C3E76A}"/>
    <cellStyle name="Separador de milhares 4 5 3 2 2 5" xfId="37697" xr:uid="{FE7FC715-CA02-4D4B-8E6C-72981FE98C36}"/>
    <cellStyle name="Separador de milhares 4 5 3 2 3" xfId="11269" xr:uid="{E1488E74-E72F-4C68-B854-EEFEB961A622}"/>
    <cellStyle name="Separador de milhares 4 5 3 2 3 2" xfId="27585" xr:uid="{42A19272-5F79-476B-AB20-41BBEDFC03FC}"/>
    <cellStyle name="Separador de milhares 4 5 3 2 3 2 2" xfId="38264" xr:uid="{97D64699-B484-4D8F-8EA9-B52182E1B1CF}"/>
    <cellStyle name="Separador de milhares 4 5 3 2 3 3" xfId="28287" xr:uid="{4EFC40A3-01E3-4091-A3B4-5F1B64D70074}"/>
    <cellStyle name="Separador de milhares 4 5 3 2 3 3 2" xfId="38897" xr:uid="{8181070E-452B-4A5C-B01F-24C406E7DEC8}"/>
    <cellStyle name="Separador de milhares 4 5 3 2 3 4" xfId="26951" xr:uid="{1DB68E7A-6C28-41D2-8F97-B78DB6EEA933}"/>
    <cellStyle name="Separador de milhares 4 5 3 2 3 5" xfId="37698" xr:uid="{7A5708AC-46B6-4A5C-BAA9-1591D4F450D9}"/>
    <cellStyle name="Separador de milhares 4 5 3 2 4" xfId="13597" xr:uid="{FB9BA94E-DB37-4448-B4AF-E3260AB4FF71}"/>
    <cellStyle name="Separador de milhares 4 5 3 2 4 2" xfId="27586" xr:uid="{A6C2E714-09DE-4A22-AE25-6E85BB285B06}"/>
    <cellStyle name="Separador de milhares 4 5 3 2 4 2 2" xfId="38265" xr:uid="{11E6CB1B-4195-4370-918A-A6EB7ADF9B1A}"/>
    <cellStyle name="Separador de milhares 4 5 3 2 4 3" xfId="28288" xr:uid="{5B81A4DD-4F08-40A0-B46D-244B806E1F74}"/>
    <cellStyle name="Separador de milhares 4 5 3 2 4 3 2" xfId="38898" xr:uid="{85B76F0E-C7A5-47E9-9DF5-2B8D400A5094}"/>
    <cellStyle name="Separador de milhares 4 5 3 2 4 4" xfId="26952" xr:uid="{54C1AC28-D394-474D-913B-12498A1C7964}"/>
    <cellStyle name="Separador de milhares 4 5 3 2 4 5" xfId="37699" xr:uid="{5CDAD1B0-168C-4C76-8F1B-A8966D52704F}"/>
    <cellStyle name="Separador de milhares 4 5 3 2 5" xfId="8054" xr:uid="{0B6579FF-360F-4F9A-B71F-84E81EE9295A}"/>
    <cellStyle name="Separador de milhares 4 5 3 2 5 2" xfId="27255" xr:uid="{3E9B0F1E-1A6C-4EAC-941A-234B95A24E3D}"/>
    <cellStyle name="Separador de milhares 4 5 3 2 5 3" xfId="37949" xr:uid="{938E68B8-2E75-4CC7-A97F-E4322F8E530F}"/>
    <cellStyle name="Separador de milhares 4 5 3 2 6" xfId="16203" xr:uid="{BA0A2495-8923-417E-B3C3-276120856278}"/>
    <cellStyle name="Separador de milhares 4 5 3 2 6 2" xfId="27890" xr:uid="{AEDED055-7E97-4CF8-9C82-90B6FC5972B9}"/>
    <cellStyle name="Separador de milhares 4 5 3 2 6 3" xfId="38522" xr:uid="{24733A1B-6E06-4269-8354-ADB7F95A39D7}"/>
    <cellStyle name="Separador de milhares 4 5 3 2 7" xfId="18478" xr:uid="{424DABCE-6D0B-4EE4-8649-1DB9820506E6}"/>
    <cellStyle name="Separador de milhares 4 5 3 2 7 2" xfId="30173" xr:uid="{600A9601-BF27-4910-BB78-41928844585C}"/>
    <cellStyle name="Separador de milhares 4 5 3 2 7 3" xfId="39553" xr:uid="{AA6E9BCF-A68B-4826-B501-99D114DFBD2D}"/>
    <cellStyle name="Separador de milhares 4 5 3 2 8" xfId="20753" xr:uid="{3AB048A9-4A2F-4823-A6B6-C76678FC07B2}"/>
    <cellStyle name="Separador de milhares 4 5 3 2 9" xfId="22988" xr:uid="{B1F8F186-2BBF-4EC9-A7D2-6A1A1138C65B}"/>
    <cellStyle name="Separador de milhares 4 5 3 3" xfId="4259" xr:uid="{C7EDA79F-8B2C-4D79-8108-A6E7939A6E81}"/>
    <cellStyle name="Separador de milhares 4 5 3 3 2" xfId="7202" xr:uid="{D9B019BE-D14F-40B1-85C0-AD58556A9159}"/>
    <cellStyle name="Separador de milhares 4 5 3 3 2 2" xfId="28289" xr:uid="{22229CEF-7C4C-4D71-96E8-3055E521AFA3}"/>
    <cellStyle name="Separador de milhares 4 5 3 3 2 3" xfId="38899" xr:uid="{63D7E9FD-50DD-42E2-91EF-9C2EA3E6DEC9}"/>
    <cellStyle name="Separador de milhares 4 5 3 3 3" xfId="26953" xr:uid="{A5C955F1-73E4-4A54-9478-F2E8F121642B}"/>
    <cellStyle name="Separador de milhares 4 5 3 3 4" xfId="37700" xr:uid="{55A8F13F-DCDB-4B1E-B14C-A5902170F1F5}"/>
    <cellStyle name="Separador de milhares 4 5 3 4" xfId="9278" xr:uid="{70ED0816-576B-4F37-A876-65E1FFF214F4}"/>
    <cellStyle name="Separador de milhares 4 5 3 4 2" xfId="27587" xr:uid="{E6CD1417-E31E-477D-8830-F65BF10AAF5B}"/>
    <cellStyle name="Separador de milhares 4 5 3 4 2 2" xfId="38266" xr:uid="{39C910EF-114D-493C-86E1-C4C7D284DA9F}"/>
    <cellStyle name="Separador de milhares 4 5 3 4 3" xfId="28290" xr:uid="{A2E1764E-8FB9-4811-A391-E2C187C86EB7}"/>
    <cellStyle name="Separador de milhares 4 5 3 4 3 2" xfId="38900" xr:uid="{FFF2AF7A-1ABB-49BA-B7D5-9A144AB0DE2A}"/>
    <cellStyle name="Separador de milhares 4 5 3 4 4" xfId="26954" xr:uid="{19E94E4E-5681-4B3D-B256-73E0A40084D4}"/>
    <cellStyle name="Separador de milhares 4 5 3 4 5" xfId="37701" xr:uid="{8168E334-7FFD-4CE1-840A-DE3502674619}"/>
    <cellStyle name="Separador de milhares 4 5 3 5" xfId="10609" xr:uid="{5C8D1F22-E518-44AE-8AFF-85E5BC928691}"/>
    <cellStyle name="Separador de milhares 4 5 3 5 2" xfId="27588" xr:uid="{C42A0D7E-7DB6-43CE-8396-8402D836FFFA}"/>
    <cellStyle name="Separador de milhares 4 5 3 5 2 2" xfId="38267" xr:uid="{4C8E4F36-36E5-480B-A57E-5F0898AF98AD}"/>
    <cellStyle name="Separador de milhares 4 5 3 5 3" xfId="28291" xr:uid="{91D79262-F7CB-47B4-912D-6A243243BECC}"/>
    <cellStyle name="Separador de milhares 4 5 3 5 3 2" xfId="38901" xr:uid="{C6BACC6D-9ECE-4A38-916E-4F1798995F1B}"/>
    <cellStyle name="Separador de milhares 4 5 3 5 4" xfId="26955" xr:uid="{226C3F08-6621-4497-89C0-873B83DA8261}"/>
    <cellStyle name="Separador de milhares 4 5 3 5 5" xfId="37702" xr:uid="{ED676BED-9E08-452F-95BA-0C82BEB788F6}"/>
    <cellStyle name="Separador de milhares 4 5 3 6" xfId="12939" xr:uid="{C0980E19-B6AB-4B1D-8A09-EBF6CA0E305A}"/>
    <cellStyle name="Separador de milhares 4 5 3 6 2" xfId="27168" xr:uid="{17852EE2-42E4-444B-95EE-FB8CB2FD9AB9}"/>
    <cellStyle name="Separador de milhares 4 5 3 6 3" xfId="37875" xr:uid="{30BAD7F4-981E-40BD-B2FD-D6F7B22C038E}"/>
    <cellStyle name="Separador de milhares 4 5 3 7" xfId="6532" xr:uid="{D0D65A5B-A276-48F6-A12C-008EDD53BC98}"/>
    <cellStyle name="Separador de milhares 4 5 3 7 2" xfId="27803" xr:uid="{1F076113-9F18-4BFF-8EA1-597727DB61B4}"/>
    <cellStyle name="Separador de milhares 4 5 3 7 3" xfId="38448" xr:uid="{1D03F833-0672-4120-9B1E-ABC2395E951B}"/>
    <cellStyle name="Separador de milhares 4 5 3 8" xfId="15349" xr:uid="{94CEF824-FDD2-4527-B482-600C6FF6D1FA}"/>
    <cellStyle name="Separador de milhares 4 5 3 8 2" xfId="29333" xr:uid="{18D76273-7D41-44AB-A415-48557971048D}"/>
    <cellStyle name="Separador de milhares 4 5 3 8 3" xfId="39415" xr:uid="{B663F4A7-677D-4107-9B3C-5422B2380293}"/>
    <cellStyle name="Separador de milhares 4 5 3 9" xfId="17624" xr:uid="{7B2D08E1-D79B-426D-B7A3-231EDF3AC5FD}"/>
    <cellStyle name="Separador de milhares 4 5 4" xfId="1721" xr:uid="{13008597-E153-4C07-9402-A0CBC5CFA065}"/>
    <cellStyle name="Separador de milhares 4 5 4 10" xfId="26434" xr:uid="{5838C46B-9083-4C8F-83E7-BAF9195A17F8}"/>
    <cellStyle name="Separador de milhares 4 5 4 11" xfId="31941" xr:uid="{541E7666-FAFD-4A2E-996B-91638DD546A7}"/>
    <cellStyle name="Separador de milhares 4 5 4 12" xfId="34687" xr:uid="{95A6BCBF-F411-4ABE-9436-A7DCA78D99F2}"/>
    <cellStyle name="Separador de milhares 4 5 4 13" xfId="37282" xr:uid="{857E76EF-CE32-470A-9CE2-8880CCA44B35}"/>
    <cellStyle name="Separador de milhares 4 5 4 14" xfId="41376" xr:uid="{445BD938-1C63-489C-989D-8F5FE891DA4A}"/>
    <cellStyle name="Separador de milhares 4 5 4 15" xfId="43294" xr:uid="{DAF9A048-6C41-4859-AB9A-5A910B36B992}"/>
    <cellStyle name="Separador de milhares 4 5 4 2" xfId="4562" xr:uid="{6FA904BC-B6FF-40A9-BC36-C41FAAA77045}"/>
    <cellStyle name="Separador de milhares 4 5 4 2 2" xfId="9504" xr:uid="{FD9643E8-A87D-4FA2-A3E9-13E668FAA5A6}"/>
    <cellStyle name="Separador de milhares 4 5 4 2 2 2" xfId="27589" xr:uid="{831BF500-578F-4BC1-AC4A-6D2F3DB07F9C}"/>
    <cellStyle name="Separador de milhares 4 5 4 2 2 2 2" xfId="38268" xr:uid="{41C1F35E-02E4-4A21-90AC-DC9127136CF9}"/>
    <cellStyle name="Separador de milhares 4 5 4 2 2 3" xfId="28292" xr:uid="{4C5704D5-9789-439D-A63D-A568A5E9DF80}"/>
    <cellStyle name="Separador de milhares 4 5 4 2 2 3 2" xfId="38902" xr:uid="{46BD9FF3-B532-48E7-9A85-2230E36861F3}"/>
    <cellStyle name="Separador de milhares 4 5 4 2 2 4" xfId="26956" xr:uid="{7B52BCB1-6641-48B5-B39A-F4B89EA92FEC}"/>
    <cellStyle name="Separador de milhares 4 5 4 2 2 5" xfId="37703" xr:uid="{DB5F0927-085C-4117-8067-8645E7447CEC}"/>
    <cellStyle name="Separador de milhares 4 5 4 2 3" xfId="26957" xr:uid="{CD5C1B6C-201B-41E1-9B1A-6A1291B2F76F}"/>
    <cellStyle name="Separador de milhares 4 5 4 2 3 2" xfId="27590" xr:uid="{4D64D18F-0E2D-4127-A168-AC9F8E080C6C}"/>
    <cellStyle name="Separador de milhares 4 5 4 2 3 2 2" xfId="38269" xr:uid="{4F74730D-71BE-4402-B32F-50A4511D093F}"/>
    <cellStyle name="Separador de milhares 4 5 4 2 3 3" xfId="28293" xr:uid="{1AB09FC0-D612-42C7-8C28-1045AE9E9009}"/>
    <cellStyle name="Separador de milhares 4 5 4 2 3 3 2" xfId="38903" xr:uid="{FD2ED0EA-775B-4910-8460-CA3178075693}"/>
    <cellStyle name="Separador de milhares 4 5 4 2 3 4" xfId="37704" xr:uid="{4C9797B4-35A7-4164-A9BA-F4C2176A3130}"/>
    <cellStyle name="Separador de milhares 4 5 4 2 4" xfId="26958" xr:uid="{19263140-CA62-4E32-8379-D21F0FEE17D5}"/>
    <cellStyle name="Separador de milhares 4 5 4 2 4 2" xfId="27591" xr:uid="{1CD799D1-58A9-424C-8986-3CDED9EEF751}"/>
    <cellStyle name="Separador de milhares 4 5 4 2 4 2 2" xfId="38270" xr:uid="{F4A482A1-FFC5-4B3F-9F74-C1ABCD7E07D9}"/>
    <cellStyle name="Separador de milhares 4 5 4 2 4 3" xfId="28294" xr:uid="{C1CD9B89-BD0B-4CFC-8585-BA23D03EAAA7}"/>
    <cellStyle name="Separador de milhares 4 5 4 2 4 3 2" xfId="38904" xr:uid="{CDA600AA-1CBD-4816-9FBE-AEFC99F7CB81}"/>
    <cellStyle name="Separador de milhares 4 5 4 2 4 4" xfId="37705" xr:uid="{67542C7C-1BE9-4A05-8EB5-55BE5A6E074D}"/>
    <cellStyle name="Separador de milhares 4 5 4 2 5" xfId="27272" xr:uid="{0C3025A6-9BE5-434E-8AA2-7E1A9273272E}"/>
    <cellStyle name="Separador de milhares 4 5 4 2 5 2" xfId="37964" xr:uid="{E839C9D3-70C6-40DD-A80E-10003656481B}"/>
    <cellStyle name="Separador de milhares 4 5 4 2 6" xfId="27907" xr:uid="{DD8F684F-1952-495D-9316-53274B9A3934}"/>
    <cellStyle name="Separador de milhares 4 5 4 2 6 2" xfId="38536" xr:uid="{8EC3AA9A-B392-4788-BDFC-9F0E99D0CEC6}"/>
    <cellStyle name="Separador de milhares 4 5 4 2 7" xfId="26538" xr:uid="{7D18DDA0-DBA4-44E2-A291-7CB960779E51}"/>
    <cellStyle name="Separador de milhares 4 5 4 2 8" xfId="37347" xr:uid="{F1E99FE1-0459-458C-8234-F1B44977C2FA}"/>
    <cellStyle name="Separador de milhares 4 5 4 3" xfId="10835" xr:uid="{517A7B36-2F8F-4ECA-AF22-73AA68A80B1C}"/>
    <cellStyle name="Separador de milhares 4 5 4 3 2" xfId="28295" xr:uid="{1E56BA3E-3296-46EC-9DFE-EFDD7439828A}"/>
    <cellStyle name="Separador de milhares 4 5 4 3 2 2" xfId="38905" xr:uid="{26351750-45EC-45E1-9BF1-1275B87F52EE}"/>
    <cellStyle name="Separador de milhares 4 5 4 3 3" xfId="26959" xr:uid="{BA249AB7-7B91-4D1E-9ED2-8DE9C3EB40FD}"/>
    <cellStyle name="Separador de milhares 4 5 4 3 4" xfId="37706" xr:uid="{28639F94-7857-4DC4-A195-813A3CEE384D}"/>
    <cellStyle name="Separador de milhares 4 5 4 4" xfId="13163" xr:uid="{2C47D1CB-EFA0-4DAB-B1F6-8C4EDE5A98A2}"/>
    <cellStyle name="Separador de milhares 4 5 4 4 2" xfId="27592" xr:uid="{D100D251-5DA4-4EFF-B568-855C9C634AD0}"/>
    <cellStyle name="Separador de milhares 4 5 4 4 2 2" xfId="38271" xr:uid="{B48C0E0A-7E69-4CDD-BBB6-B152A9D1C1DB}"/>
    <cellStyle name="Separador de milhares 4 5 4 4 3" xfId="28296" xr:uid="{5F9D8E1B-2A1B-4591-85FB-6893991510BA}"/>
    <cellStyle name="Separador de milhares 4 5 4 4 3 2" xfId="38906" xr:uid="{97C42B6A-C3F7-4110-9782-D443E95B0E24}"/>
    <cellStyle name="Separador de milhares 4 5 4 4 4" xfId="26960" xr:uid="{D0469344-E541-4F65-9A52-457295B56C4A}"/>
    <cellStyle name="Separador de milhares 4 5 4 4 5" xfId="37707" xr:uid="{68FBCB8E-1D42-4A73-A71D-6EF0320D727A}"/>
    <cellStyle name="Separador de milhares 4 5 4 5" xfId="7503" xr:uid="{0E1A16CA-3973-49F0-B7A8-B9590D401FEA}"/>
    <cellStyle name="Separador de milhares 4 5 4 5 2" xfId="27593" xr:uid="{B0D41C5D-5C19-4D9C-941D-11398361B9A8}"/>
    <cellStyle name="Separador de milhares 4 5 4 5 2 2" xfId="38272" xr:uid="{012657EE-F9A3-485D-AB38-9B92A6F5644F}"/>
    <cellStyle name="Separador de milhares 4 5 4 5 3" xfId="28297" xr:uid="{6A9C280C-B2B7-4859-A307-91359134BC32}"/>
    <cellStyle name="Separador de milhares 4 5 4 5 3 2" xfId="38907" xr:uid="{CED385D1-4828-42CA-A361-74B4733A5453}"/>
    <cellStyle name="Separador de milhares 4 5 4 5 4" xfId="26961" xr:uid="{B93F793C-B47B-4350-9604-CFE1249BD066}"/>
    <cellStyle name="Separador de milhares 4 5 4 5 5" xfId="37708" xr:uid="{7E031E51-02EA-4701-B0F2-EF26FEACE608}"/>
    <cellStyle name="Separador de milhares 4 5 4 6" xfId="15652" xr:uid="{F9F2203A-0451-422F-9680-26BEB40F9B52}"/>
    <cellStyle name="Separador de milhares 4 5 4 6 2" xfId="27169" xr:uid="{E6962F0A-5FE6-4711-A15E-E4EC1D770A5A}"/>
    <cellStyle name="Separador de milhares 4 5 4 6 3" xfId="37876" xr:uid="{0ECABD04-CDB8-4CB3-AB24-2C45360A32CE}"/>
    <cellStyle name="Separador de milhares 4 5 4 7" xfId="17927" xr:uid="{526D045F-521F-4681-B795-0630C8854711}"/>
    <cellStyle name="Separador de milhares 4 5 4 7 2" xfId="27804" xr:uid="{CF3101EB-4D38-4F9A-AB74-05C35FC21835}"/>
    <cellStyle name="Separador de milhares 4 5 4 7 3" xfId="38449" xr:uid="{05AE7D0A-7A14-486E-A359-2C3EC67890E4}"/>
    <cellStyle name="Separador de milhares 4 5 4 8" xfId="20202" xr:uid="{AAD65E4C-D4E3-4248-A91C-D2250B9ABFFD}"/>
    <cellStyle name="Separador de milhares 4 5 4 8 2" xfId="29627" xr:uid="{189B762B-A77D-44DB-879F-A91E2B70848A}"/>
    <cellStyle name="Separador de milhares 4 5 4 8 3" xfId="39491" xr:uid="{D450434E-6532-49C2-938B-4454754D1B26}"/>
    <cellStyle name="Separador de milhares 4 5 4 9" xfId="22545" xr:uid="{FFF14B2E-0BC2-4305-825A-3699C81E8526}"/>
    <cellStyle name="Separador de milhares 4 5 5" xfId="2572" xr:uid="{4D396F5E-ADCE-4CB5-A69C-5F7A9A4C113E}"/>
    <cellStyle name="Separador de milhares 4 5 5 10" xfId="35538" xr:uid="{B99970F3-5D26-4D71-8E8E-E27E37DA7D4D}"/>
    <cellStyle name="Separador de milhares 4 5 5 11" xfId="37283" xr:uid="{61E4ADF8-21F8-48DF-BF11-BBA32B20A3BA}"/>
    <cellStyle name="Separador de milhares 4 5 5 12" xfId="42033" xr:uid="{72EB4B5E-DAFD-438B-9F73-3B10BFD33115}"/>
    <cellStyle name="Separador de milhares 4 5 5 13" xfId="43951" xr:uid="{33FAA47D-E9EC-47C0-A610-D9EE99DB4A76}"/>
    <cellStyle name="Separador de milhares 4 5 5 2" xfId="5413" xr:uid="{FC3CFF48-5FA6-4DC3-9274-B8693F2A8F2D}"/>
    <cellStyle name="Separador de milhares 4 5 5 2 2" xfId="10161" xr:uid="{562102F7-214D-4B67-8E3E-F22D015D11AA}"/>
    <cellStyle name="Separador de milhares 4 5 5 2 2 2" xfId="27290" xr:uid="{800C9F82-569E-4380-B991-1FC737AAB94B}"/>
    <cellStyle name="Separador de milhares 4 5 5 2 2 3" xfId="37979" xr:uid="{0A0D1CFA-E3B9-4B67-A92E-5BC99766E0A4}"/>
    <cellStyle name="Separador de milhares 4 5 5 2 3" xfId="27925" xr:uid="{8CA4758E-6B4E-495A-B296-ACB18DB1CD1E}"/>
    <cellStyle name="Separador de milhares 4 5 5 2 3 2" xfId="38552" xr:uid="{D0DFC294-BA82-42CB-9191-56BE56E9BECE}"/>
    <cellStyle name="Separador de milhares 4 5 5 2 4" xfId="26557" xr:uid="{CBE9D706-E7EA-4BB3-9146-4010A2F8629F}"/>
    <cellStyle name="Separador de milhares 4 5 5 2 5" xfId="37362" xr:uid="{88203DF6-B350-4401-B499-8D9BD639D820}"/>
    <cellStyle name="Separador de milhares 4 5 5 3" xfId="11492" xr:uid="{DFD64465-639F-4C7E-B0AB-A6F2783B401D}"/>
    <cellStyle name="Separador de milhares 4 5 5 3 2" xfId="28298" xr:uid="{C2C86BD0-A959-4E6C-81ED-60D7A6171EB1}"/>
    <cellStyle name="Separador de milhares 4 5 5 3 2 2" xfId="38908" xr:uid="{838826C0-21F7-49CB-B31A-F65A0CBA68C5}"/>
    <cellStyle name="Separador de milhares 4 5 5 3 3" xfId="26962" xr:uid="{9CE38E9A-735A-45F5-8BCA-14E837F20AE2}"/>
    <cellStyle name="Separador de milhares 4 5 5 3 4" xfId="37709" xr:uid="{BC30C17C-D1EC-425E-B600-7B06342D34D0}"/>
    <cellStyle name="Separador de milhares 4 5 5 4" xfId="13820" xr:uid="{F57440E5-153B-40C7-BEE9-217C7AF52EBB}"/>
    <cellStyle name="Separador de milhares 4 5 5 4 2" xfId="27594" xr:uid="{3E1947E9-D38A-4AF7-BE13-75BC5A8A8F2B}"/>
    <cellStyle name="Separador de milhares 4 5 5 4 2 2" xfId="38273" xr:uid="{6CA5902F-DDE6-48B1-9259-139B85A6B046}"/>
    <cellStyle name="Separador de milhares 4 5 5 4 3" xfId="28299" xr:uid="{D76C06A8-36D3-4032-94B3-7F873C03006B}"/>
    <cellStyle name="Separador de milhares 4 5 5 4 3 2" xfId="38909" xr:uid="{A3239E5E-1F8D-4341-92AA-843A0B67CF84}"/>
    <cellStyle name="Separador de milhares 4 5 5 4 4" xfId="26963" xr:uid="{6597E04D-578B-4FE7-9FFE-3117243CB7F8}"/>
    <cellStyle name="Separador de milhares 4 5 5 4 5" xfId="37710" xr:uid="{D48C5C35-5981-4C57-A6A2-315CEE690586}"/>
    <cellStyle name="Separador de milhares 4 5 5 5" xfId="8354" xr:uid="{4BCC9509-C658-4578-BDFA-C26CB9FB0D46}"/>
    <cellStyle name="Separador de milhares 4 5 5 5 2" xfId="27595" xr:uid="{F26EA362-9B02-430E-908A-935C2853D2D4}"/>
    <cellStyle name="Separador de milhares 4 5 5 5 2 2" xfId="38274" xr:uid="{98C9AD03-4C35-4901-A6B2-77DA830051E4}"/>
    <cellStyle name="Separador de milhares 4 5 5 5 3" xfId="28300" xr:uid="{BBF656AE-A034-4636-B93E-C9127FDB19BB}"/>
    <cellStyle name="Separador de milhares 4 5 5 5 3 2" xfId="38910" xr:uid="{2CB0F184-B8AC-4B60-98FB-A8E4BC053A92}"/>
    <cellStyle name="Separador de milhares 4 5 5 5 4" xfId="26964" xr:uid="{AA5304B2-A0C6-4F2C-BC3F-5D602AA24347}"/>
    <cellStyle name="Separador de milhares 4 5 5 5 5" xfId="37711" xr:uid="{3F6AEFE4-ABE9-4F3D-ABF1-346D001ED8A3}"/>
    <cellStyle name="Separador de milhares 4 5 5 6" xfId="16503" xr:uid="{DF64D709-CA38-4A1C-A10B-21B6DD7B7F09}"/>
    <cellStyle name="Separador de milhares 4 5 5 6 2" xfId="27170" xr:uid="{CD9BACBC-F668-4361-8199-9FBB8B178A8A}"/>
    <cellStyle name="Separador de milhares 4 5 5 6 3" xfId="37877" xr:uid="{0B947C85-8E56-4A4D-9D31-D292C8D2BDA3}"/>
    <cellStyle name="Separador de milhares 4 5 5 7" xfId="18778" xr:uid="{EB364B96-C623-4A41-874B-FB9F63E6F853}"/>
    <cellStyle name="Separador de milhares 4 5 5 7 2" xfId="27805" xr:uid="{4936C039-4E10-485F-9D18-E27ED8D1B2A6}"/>
    <cellStyle name="Separador de milhares 4 5 5 7 3" xfId="38450" xr:uid="{6B06F120-5FF2-4D0D-A4BB-52BA7010F1CB}"/>
    <cellStyle name="Separador de milhares 4 5 5 8" xfId="21053" xr:uid="{2CA97E35-B96E-4640-9ACB-45D73CFB15D8}"/>
    <cellStyle name="Separador de milhares 4 5 5 8 2" xfId="30464" xr:uid="{6848980F-3089-4F3B-9945-D2AD7614EB19}"/>
    <cellStyle name="Separador de milhares 4 5 5 8 3" xfId="39599" xr:uid="{107B49DF-03F7-4DDE-9A9E-6B8072B80267}"/>
    <cellStyle name="Separador de milhares 4 5 5 9" xfId="26435" xr:uid="{2069E557-1BD6-4630-A004-16E8432BF530}"/>
    <cellStyle name="Separador de milhares 4 5 6" xfId="3137" xr:uid="{E28595F1-5AB7-430C-9B21-B628B032F3CD}"/>
    <cellStyle name="Separador de milhares 4 5 6 2" xfId="12016" xr:uid="{AFD08039-E6F1-439E-B745-57B4B7182680}"/>
    <cellStyle name="Separador de milhares 4 5 6 2 2" xfId="28301" xr:uid="{2537A6DB-8056-4F2C-ABEF-B4F4B4B36315}"/>
    <cellStyle name="Separador de milhares 4 5 6 2 2 2" xfId="38911" xr:uid="{FF80AE20-37EA-494E-A6FC-EA8F94C76D82}"/>
    <cellStyle name="Separador de milhares 4 5 6 2 3" xfId="26965" xr:uid="{D626AF6B-1314-4F4A-8F71-90172D88FFE1}"/>
    <cellStyle name="Separador de milhares 4 5 6 2 4" xfId="37712" xr:uid="{5C65575C-1341-4D1F-8297-E7D9DB79A54E}"/>
    <cellStyle name="Separador de milhares 4 5 6 3" xfId="14267" xr:uid="{B686603A-CE38-46BE-A5E9-8ED1EBC9A250}"/>
    <cellStyle name="Separador de milhares 4 5 6 3 2" xfId="27596" xr:uid="{CDA76A5A-E759-47BD-AC2D-C6091744F5D5}"/>
    <cellStyle name="Separador de milhares 4 5 6 3 2 2" xfId="38275" xr:uid="{D17580A9-3794-48DA-A1C1-94F12AAAE872}"/>
    <cellStyle name="Separador de milhares 4 5 6 3 3" xfId="28302" xr:uid="{9F1337EA-580D-4302-ADF7-B0B20ED1B7A2}"/>
    <cellStyle name="Separador de milhares 4 5 6 3 3 2" xfId="38912" xr:uid="{DD278709-E97B-4F22-AB8D-192FE8E18A16}"/>
    <cellStyle name="Separador de milhares 4 5 6 3 4" xfId="26966" xr:uid="{4B6D9EE1-AE21-4881-9F1C-0AB079B26BF4}"/>
    <cellStyle name="Separador de milhares 4 5 6 3 5" xfId="37713" xr:uid="{24EE392C-93A3-44CB-9301-DA8EF43B0519}"/>
    <cellStyle name="Separador de milhares 4 5 6 4" xfId="6768" xr:uid="{DB59289B-7137-4759-BC44-2AE5702CD658}"/>
    <cellStyle name="Separador de milhares 4 5 6 4 2" xfId="27597" xr:uid="{8AD1F433-937F-437B-8AD7-8A17B4B263B1}"/>
    <cellStyle name="Separador de milhares 4 5 6 4 2 2" xfId="38276" xr:uid="{34FC1E83-A9CB-484B-BFB7-CA5A4658CA97}"/>
    <cellStyle name="Separador de milhares 4 5 6 4 3" xfId="28303" xr:uid="{5CBCECB3-06D3-434B-99D4-D9D6CFA0E9DD}"/>
    <cellStyle name="Separador de milhares 4 5 6 4 3 2" xfId="38913" xr:uid="{0D81AE64-8F7C-4534-84DF-BB53E04C9916}"/>
    <cellStyle name="Separador de milhares 4 5 6 4 4" xfId="26967" xr:uid="{83C011BC-1B58-47DF-9407-62D2916A2AE9}"/>
    <cellStyle name="Separador de milhares 4 5 6 4 5" xfId="37714" xr:uid="{D703DD1E-A83F-4931-AA9F-8CE17701BC23}"/>
    <cellStyle name="Separador de milhares 4 5 6 5" xfId="27308" xr:uid="{F98AF4BA-8697-46ED-AE2F-02A202AC10D4}"/>
    <cellStyle name="Separador de milhares 4 5 6 5 2" xfId="37995" xr:uid="{C8B96944-47E1-4F56-B81B-06AAFAECB5C4}"/>
    <cellStyle name="Separador de milhares 4 5 6 6" xfId="27943" xr:uid="{C6B30B29-CD6C-4D53-A719-9303C37DDF5A}"/>
    <cellStyle name="Separador de milhares 4 5 6 6 2" xfId="38568" xr:uid="{0277158E-E1C6-495A-A03D-04C9F949AA43}"/>
    <cellStyle name="Separador de milhares 4 5 6 7" xfId="26577" xr:uid="{532E8823-7A80-4882-8A5F-DD40A3CE008E}"/>
    <cellStyle name="Separador de milhares 4 5 6 8" xfId="37379" xr:uid="{FAC51089-6F58-4606-B3ED-403BDDEA6FDB}"/>
    <cellStyle name="Separador de milhares 4 5 7" xfId="3708" xr:uid="{D81D01BD-8A7A-42F7-BC83-DA0461AE923D}"/>
    <cellStyle name="Separador de milhares 4 5 7 2" xfId="8844" xr:uid="{996E97B2-9DB2-476B-B1EF-EABA13D6FD32}"/>
    <cellStyle name="Separador de milhares 4 5 7 2 2" xfId="27224" xr:uid="{F9627B53-A11B-435F-8180-FE9760A31A98}"/>
    <cellStyle name="Separador de milhares 4 5 7 2 3" xfId="37921" xr:uid="{0FE12D6C-F364-4D76-880F-2D48775D8238}"/>
    <cellStyle name="Separador de milhares 4 5 7 3" xfId="27859" xr:uid="{F658BB5F-45F5-407B-BD9F-810676EB2264}"/>
    <cellStyle name="Separador de milhares 4 5 7 3 2" xfId="38494" xr:uid="{580960F4-296C-43C6-B170-33D8358152E7}"/>
    <cellStyle name="Separador de milhares 4 5 7 4" xfId="26490" xr:uid="{FAFB6293-A53E-42AB-A0DC-47F101429B9C}"/>
    <cellStyle name="Separador de milhares 4 5 7 5" xfId="37317" xr:uid="{B9D59C5B-5EFA-461E-886F-B6652D078E43}"/>
    <cellStyle name="Separador de milhares 4 5 8" xfId="5988" xr:uid="{59793643-83FD-4819-A496-FD9F090CC3CA}"/>
    <cellStyle name="Separador de milhares 4 5 8 2" xfId="28304" xr:uid="{CD8D7A88-1BF1-467B-88E5-90671738C369}"/>
    <cellStyle name="Separador de milhares 4 5 8 2 2" xfId="38914" xr:uid="{D820A8CD-9DDB-4FC7-A874-ECCE3B58267E}"/>
    <cellStyle name="Separador de milhares 4 5 8 3" xfId="26968" xr:uid="{8AACB4FB-7D46-4DE3-A442-13AD6E9A2056}"/>
    <cellStyle name="Separador de milhares 4 5 8 4" xfId="37715" xr:uid="{E348AFD5-1B68-4F02-A242-596CECFFD343}"/>
    <cellStyle name="Separador de milhares 4 5 9" xfId="12505" xr:uid="{02DB30EA-079E-4112-A898-AB35551E80B8}"/>
    <cellStyle name="Separador de milhares 4 5 9 2" xfId="27598" xr:uid="{DF4484B0-35C8-4FC8-9FF9-101736C5122C}"/>
    <cellStyle name="Separador de milhares 4 5 9 2 2" xfId="38277" xr:uid="{45684DD8-1356-42FF-B407-5F44638C7FBD}"/>
    <cellStyle name="Separador de milhares 4 5 9 3" xfId="28305" xr:uid="{F43AD7E0-26D7-4594-B129-E95F30F9B529}"/>
    <cellStyle name="Separador de milhares 4 5 9 3 2" xfId="38915" xr:uid="{0239BB23-57D8-4402-B1BF-AD5C7607B3B3}"/>
    <cellStyle name="Separador de milhares 4 5 9 4" xfId="26969" xr:uid="{BF35F74D-F8BE-4652-89BE-70B0E5E27BC7}"/>
    <cellStyle name="Separador de milhares 4 5 9 5" xfId="37716" xr:uid="{9E1466D3-00A8-4319-B9DC-F9DA63D18375}"/>
    <cellStyle name="Separador de milhares 4 6" xfId="1490" xr:uid="{4E42DC1D-72D5-490B-A374-2B707DC1E313}"/>
    <cellStyle name="Separador de milhares 4 6 10" xfId="27806" xr:uid="{D58566F5-37BA-4ACE-BBF5-BA9286CF9981}"/>
    <cellStyle name="Separador de milhares 4 6 10 2" xfId="38451" xr:uid="{5AAED29D-C2F5-4E5F-A7FE-6844F8680831}"/>
    <cellStyle name="Separador de milhares 4 6 11" xfId="29400" xr:uid="{9C7E26D3-DE18-4A67-A428-18F4A6843B57}"/>
    <cellStyle name="Separador de milhares 4 6 11 2" xfId="39456" xr:uid="{5193323D-B171-4E47-8554-B46F739CA591}"/>
    <cellStyle name="Separador de milhares 4 6 12" xfId="26436" xr:uid="{95C0365D-9A7C-404B-9CFA-EE8440913D0F}"/>
    <cellStyle name="Separador de milhares 4 6 13" xfId="31329" xr:uid="{82A1D751-8740-4404-A15A-1DC334D01894}"/>
    <cellStyle name="Separador de milhares 4 6 14" xfId="34457" xr:uid="{1B95E303-465C-4D42-B013-46B6F47626C7}"/>
    <cellStyle name="Separador de milhares 4 6 15" xfId="41202" xr:uid="{062CB09D-3215-44DD-8574-38522D50348C}"/>
    <cellStyle name="Separador de milhares 4 6 16" xfId="43120" xr:uid="{153EA215-7E39-4633-9B17-84E6E5F25364}"/>
    <cellStyle name="Separador de milhares 4 6 2" xfId="4331" xr:uid="{4C905F8A-92B6-48CB-AA86-6B42D857993F}"/>
    <cellStyle name="Separador de milhares 4 6 2 10" xfId="37284" xr:uid="{84F53375-5A52-47D9-8A46-6B62B48AEC5E}"/>
    <cellStyle name="Separador de milhares 4 6 2 2" xfId="9330" xr:uid="{985BE094-D67F-4AA1-A837-CCE75A3C460E}"/>
    <cellStyle name="Separador de milhares 4 6 2 2 2" xfId="26970" xr:uid="{44B775C9-E7BC-4710-9672-82B9F07FB2EC}"/>
    <cellStyle name="Separador de milhares 4 6 2 2 2 2" xfId="27599" xr:uid="{D8F79C0B-B2D4-4CC0-BF62-1C8C0C307326}"/>
    <cellStyle name="Separador de milhares 4 6 2 2 2 2 2" xfId="38278" xr:uid="{1873BBBC-DCAB-4DD9-BB28-818846A145E1}"/>
    <cellStyle name="Separador de milhares 4 6 2 2 2 3" xfId="28306" xr:uid="{6E3C6C15-4D4C-4985-B6DF-4A8FFD4C4E03}"/>
    <cellStyle name="Separador de milhares 4 6 2 2 2 3 2" xfId="38916" xr:uid="{DA8140A9-1F71-4B26-AC9D-82EE12BFCD41}"/>
    <cellStyle name="Separador de milhares 4 6 2 2 2 4" xfId="37717" xr:uid="{0B920C0D-57D6-49A5-A079-A5A804CDC526}"/>
    <cellStyle name="Separador de milhares 4 6 2 2 3" xfId="26971" xr:uid="{824EF55B-8DA0-4F3B-9ADE-A1260B7A871D}"/>
    <cellStyle name="Separador de milhares 4 6 2 2 3 2" xfId="27600" xr:uid="{549B46C6-6568-4A79-A8AD-655BA79FDC59}"/>
    <cellStyle name="Separador de milhares 4 6 2 2 3 2 2" xfId="38279" xr:uid="{CC25DDAA-CAEC-4346-BCED-053D7552A3F9}"/>
    <cellStyle name="Separador de milhares 4 6 2 2 3 3" xfId="28307" xr:uid="{CAB2193A-157D-4750-8599-361D63FE70C8}"/>
    <cellStyle name="Separador de milhares 4 6 2 2 3 3 2" xfId="38917" xr:uid="{43F9209F-2761-48AB-88D7-D99F6F5EC688}"/>
    <cellStyle name="Separador de milhares 4 6 2 2 3 4" xfId="37718" xr:uid="{74D05CC4-AC0B-47B6-9C1E-C8C90E8C28B8}"/>
    <cellStyle name="Separador de milhares 4 6 2 2 4" xfId="26972" xr:uid="{9579FF3B-5B18-4811-B9CF-4AD04F834244}"/>
    <cellStyle name="Separador de milhares 4 6 2 2 4 2" xfId="27601" xr:uid="{3B4B21FB-13BE-4076-960A-928FD38543FD}"/>
    <cellStyle name="Separador de milhares 4 6 2 2 4 2 2" xfId="38280" xr:uid="{43E1DC0D-BD1E-4E3C-A86A-8D02E99CE337}"/>
    <cellStyle name="Separador de milhares 4 6 2 2 4 3" xfId="28308" xr:uid="{AD441CE7-C461-4C48-B88E-7FB92005FDE7}"/>
    <cellStyle name="Separador de milhares 4 6 2 2 4 3 2" xfId="38918" xr:uid="{C14BFCB7-DCF8-4ED8-8402-13ABA1155F75}"/>
    <cellStyle name="Separador de milhares 4 6 2 2 4 4" xfId="37719" xr:uid="{AF2E8A2E-01AB-4F44-B00E-C8AA17DE9466}"/>
    <cellStyle name="Separador de milhares 4 6 2 2 5" xfId="27257" xr:uid="{79E24A54-0F57-464A-8CAB-17C5AEC80053}"/>
    <cellStyle name="Separador de milhares 4 6 2 2 5 2" xfId="37951" xr:uid="{626F6282-7FD5-4552-A8E4-C960C0CE808E}"/>
    <cellStyle name="Separador de milhares 4 6 2 2 6" xfId="27892" xr:uid="{9C301181-A3AE-4E9A-BF5C-2FCFE75A8ADA}"/>
    <cellStyle name="Separador de milhares 4 6 2 2 6 2" xfId="38524" xr:uid="{E3764D01-64C0-4679-BCE8-903A270D3555}"/>
    <cellStyle name="Separador de milhares 4 6 2 2 7" xfId="26523" xr:uid="{364EA477-5D77-41B2-B534-EC00169E902A}"/>
    <cellStyle name="Separador de milhares 4 6 2 2 8" xfId="37336" xr:uid="{10BE4989-4B9B-4C53-956E-56BECD36F149}"/>
    <cellStyle name="Separador de milhares 4 6 2 3" xfId="22814" xr:uid="{0FCAF333-E6FC-4DD3-A811-6586C76491FD}"/>
    <cellStyle name="Separador de milhares 4 6 2 3 2" xfId="28309" xr:uid="{C89AB945-6B50-4452-9F75-9A7637581BAD}"/>
    <cellStyle name="Separador de milhares 4 6 2 3 2 2" xfId="38919" xr:uid="{127218AC-69BB-497E-9D66-670A0C2AC881}"/>
    <cellStyle name="Separador de milhares 4 6 2 3 3" xfId="26973" xr:uid="{F985E604-A892-4FA4-9672-2283CC34000B}"/>
    <cellStyle name="Separador de milhares 4 6 2 3 4" xfId="37720" xr:uid="{7B0F7745-0F6D-4587-ADA7-408CFD936CE0}"/>
    <cellStyle name="Separador de milhares 4 6 2 4" xfId="26974" xr:uid="{C44ABE18-BD0C-4669-B80F-8C42A6B22673}"/>
    <cellStyle name="Separador de milhares 4 6 2 4 2" xfId="27602" xr:uid="{A923D124-5BC9-4027-BE45-7654F73CD178}"/>
    <cellStyle name="Separador de milhares 4 6 2 4 2 2" xfId="38281" xr:uid="{AED6D4B1-AC55-427C-ABDF-1D9BC7BE968C}"/>
    <cellStyle name="Separador de milhares 4 6 2 4 3" xfId="28310" xr:uid="{34DBC684-E71F-4BC6-B0A7-8CFE6E40A61D}"/>
    <cellStyle name="Separador de milhares 4 6 2 4 3 2" xfId="38920" xr:uid="{BE6AEE6B-1600-4261-844F-E325FF5B6EB6}"/>
    <cellStyle name="Separador de milhares 4 6 2 4 4" xfId="37721" xr:uid="{A8F93372-5C0B-4122-81CB-D7FBBD06E3B3}"/>
    <cellStyle name="Separador de milhares 4 6 2 5" xfId="26975" xr:uid="{F1310D17-9794-44E7-86BC-0114E278EBB6}"/>
    <cellStyle name="Separador de milhares 4 6 2 5 2" xfId="27603" xr:uid="{B3E8F586-9AA7-4205-B680-A219422BFFD6}"/>
    <cellStyle name="Separador de milhares 4 6 2 5 2 2" xfId="38282" xr:uid="{B24ADA9C-2B36-4A80-85FA-60A971963D18}"/>
    <cellStyle name="Separador de milhares 4 6 2 5 3" xfId="28311" xr:uid="{1DC0A0A9-A99E-4074-94AA-CFC10C3D5C32}"/>
    <cellStyle name="Separador de milhares 4 6 2 5 3 2" xfId="38921" xr:uid="{1F28450B-59C2-42BF-AC15-31FA7EB91D16}"/>
    <cellStyle name="Separador de milhares 4 6 2 5 4" xfId="37722" xr:uid="{7C009651-FD22-4259-9BA3-F8453AC05B26}"/>
    <cellStyle name="Separador de milhares 4 6 2 6" xfId="27172" xr:uid="{2242BFC8-3B4F-4C7A-AE1A-DC8A786A3030}"/>
    <cellStyle name="Separador de milhares 4 6 2 6 2" xfId="37879" xr:uid="{B8B80149-9FF2-4A87-8241-407C0DAEDA49}"/>
    <cellStyle name="Separador de milhares 4 6 2 7" xfId="27807" xr:uid="{BB47A8D6-455A-4226-AA0C-000BF99F024D}"/>
    <cellStyle name="Separador de milhares 4 6 2 7 2" xfId="38452" xr:uid="{20FC204B-CBF6-401E-B132-0F5A8A5ECEFA}"/>
    <cellStyle name="Separador de milhares 4 6 2 8" xfId="26437" xr:uid="{14D2436F-94E4-4319-BE85-63072C163492}"/>
    <cellStyle name="Separador de milhares 4 6 2 9" xfId="32210" xr:uid="{4D9246BE-6605-4DC3-B59F-0C366491852D}"/>
    <cellStyle name="Separador de milhares 4 6 3" xfId="10661" xr:uid="{0BF9B3D4-6979-453A-A22B-6B169CC21092}"/>
    <cellStyle name="Separador de milhares 4 6 3 2" xfId="26560" xr:uid="{23284624-50F4-4DED-A41C-9C48EC3432F7}"/>
    <cellStyle name="Separador de milhares 4 6 3 2 2" xfId="27292" xr:uid="{405733E1-D45A-452A-AE75-E8FA13C8DD82}"/>
    <cellStyle name="Separador de milhares 4 6 3 2 2 2" xfId="37981" xr:uid="{B002570D-9626-4231-9CE1-C585F656C7B3}"/>
    <cellStyle name="Separador de milhares 4 6 3 2 3" xfId="27927" xr:uid="{36D10A50-B807-4A3F-944E-A78618FE7435}"/>
    <cellStyle name="Separador de milhares 4 6 3 2 3 2" xfId="38554" xr:uid="{06C21359-199C-4D52-8A6D-E7F07A617080}"/>
    <cellStyle name="Separador de milhares 4 6 3 2 4" xfId="37365" xr:uid="{4DA2592C-B2F0-4B3D-8FAC-0F68FB3A6153}"/>
    <cellStyle name="Separador de milhares 4 6 3 3" xfId="26976" xr:uid="{6282F503-377C-4DD1-915B-6C238B3C5D4E}"/>
    <cellStyle name="Separador de milhares 4 6 3 3 2" xfId="28312" xr:uid="{4B6AE9C3-199B-423C-9EA5-B239C9FD14ED}"/>
    <cellStyle name="Separador de milhares 4 6 3 3 2 2" xfId="38922" xr:uid="{C14B6FF9-A22C-4DD4-842D-9DCAF8A49AAA}"/>
    <cellStyle name="Separador de milhares 4 6 3 3 3" xfId="37723" xr:uid="{7E2E8B35-6B85-40B5-A7A1-A66724A4EBE5}"/>
    <cellStyle name="Separador de milhares 4 6 3 4" xfId="26977" xr:uid="{9BC867E4-4189-46FA-AA1C-C3BF2351C760}"/>
    <cellStyle name="Separador de milhares 4 6 3 4 2" xfId="27604" xr:uid="{9FD8FBAF-6CA0-4EF5-9240-F13E16A8B313}"/>
    <cellStyle name="Separador de milhares 4 6 3 4 2 2" xfId="38283" xr:uid="{859DF4FF-7556-4168-941D-A50EFA3AF466}"/>
    <cellStyle name="Separador de milhares 4 6 3 4 3" xfId="28313" xr:uid="{2EB328F5-C2BC-419D-8F74-6CBCBA1834D0}"/>
    <cellStyle name="Separador de milhares 4 6 3 4 3 2" xfId="38923" xr:uid="{A4CB9408-75CA-4A3D-ABEE-23E9A41C6620}"/>
    <cellStyle name="Separador de milhares 4 6 3 4 4" xfId="37724" xr:uid="{F0B18B14-6F0F-4B16-8EEA-3C9B35BF70BB}"/>
    <cellStyle name="Separador de milhares 4 6 3 5" xfId="26978" xr:uid="{57648F69-045C-47BA-BCFD-317A4517A7A5}"/>
    <cellStyle name="Separador de milhares 4 6 3 5 2" xfId="27605" xr:uid="{B7319AE9-EF27-4A17-A276-792616E454F5}"/>
    <cellStyle name="Separador de milhares 4 6 3 5 2 2" xfId="38284" xr:uid="{23D82982-7269-4C2F-A0AC-58564A1141ED}"/>
    <cellStyle name="Separador de milhares 4 6 3 5 3" xfId="28314" xr:uid="{A86FDCA2-D960-43F2-B25D-30F7485224BD}"/>
    <cellStyle name="Separador de milhares 4 6 3 5 3 2" xfId="38924" xr:uid="{EC48FEAA-18DB-4AB6-B65E-DE4D964CEC17}"/>
    <cellStyle name="Separador de milhares 4 6 3 5 4" xfId="37725" xr:uid="{063A95D1-D5DC-4C3A-870D-6A2EA1C15F12}"/>
    <cellStyle name="Separador de milhares 4 6 3 6" xfId="27173" xr:uid="{EA6C139B-EEB1-4B21-B0E5-EBCA21EFC158}"/>
    <cellStyle name="Separador de milhares 4 6 3 6 2" xfId="37880" xr:uid="{F02DA346-FDD0-4BAB-89EA-4C259F6B52A8}"/>
    <cellStyle name="Separador de milhares 4 6 3 7" xfId="27808" xr:uid="{5051B46B-2062-4716-BAB4-021C3D0AB18F}"/>
    <cellStyle name="Separador de milhares 4 6 3 7 2" xfId="38453" xr:uid="{DFB7E980-9320-4186-A9DA-B69F19F8B28F}"/>
    <cellStyle name="Separador de milhares 4 6 3 8" xfId="26438" xr:uid="{2168ECFE-9E46-4CB7-9D20-325FB0E03878}"/>
    <cellStyle name="Separador de milhares 4 6 3 9" xfId="37285" xr:uid="{D05C4FC1-F45D-403C-A709-C60CBF205D3E}"/>
    <cellStyle name="Separador de milhares 4 6 4" xfId="12990" xr:uid="{47768D5B-629B-4B37-8732-50DA45921A80}"/>
    <cellStyle name="Separador de milhares 4 6 4 2" xfId="26979" xr:uid="{4B7B4398-9841-47B2-BC22-814AE0C7CC88}"/>
    <cellStyle name="Separador de milhares 4 6 4 2 2" xfId="28315" xr:uid="{61B95A08-2461-4506-9503-556CF3470998}"/>
    <cellStyle name="Separador de milhares 4 6 4 2 2 2" xfId="38925" xr:uid="{87743824-2548-4C80-B791-190DD6E7B834}"/>
    <cellStyle name="Separador de milhares 4 6 4 2 3" xfId="37726" xr:uid="{A38927B1-4C20-424E-9945-2BE19E14F9C1}"/>
    <cellStyle name="Separador de milhares 4 6 4 3" xfId="26980" xr:uid="{9AA272E6-65FB-4D67-8F30-F18B89B18A88}"/>
    <cellStyle name="Separador de milhares 4 6 4 3 2" xfId="27606" xr:uid="{A61891CA-16B5-480F-9394-4B30D4E6F83E}"/>
    <cellStyle name="Separador de milhares 4 6 4 3 2 2" xfId="38285" xr:uid="{1160A9D8-5684-4FD5-8810-E8D6AB897F0B}"/>
    <cellStyle name="Separador de milhares 4 6 4 3 3" xfId="28316" xr:uid="{90B68615-A668-48D0-AF93-31BB758C6728}"/>
    <cellStyle name="Separador de milhares 4 6 4 3 3 2" xfId="38926" xr:uid="{10254EB6-F330-4233-B493-8FDDCC298ED1}"/>
    <cellStyle name="Separador de milhares 4 6 4 3 4" xfId="37727" xr:uid="{6707B910-7111-46E3-979B-C3CEDE620DE4}"/>
    <cellStyle name="Separador de milhares 4 6 4 4" xfId="26981" xr:uid="{D9AACB0F-02D6-41F3-92A1-33F10DB6B890}"/>
    <cellStyle name="Separador de milhares 4 6 4 4 2" xfId="27607" xr:uid="{4A1567BF-A7D0-4228-9329-64680523BB4C}"/>
    <cellStyle name="Separador de milhares 4 6 4 4 2 2" xfId="38286" xr:uid="{20FF208E-8849-4618-B837-CB5508CE763C}"/>
    <cellStyle name="Separador de milhares 4 6 4 4 3" xfId="28317" xr:uid="{08539A7C-AA6C-4329-BC8E-1471C9ED4CE7}"/>
    <cellStyle name="Separador de milhares 4 6 4 4 3 2" xfId="38927" xr:uid="{CD429FBF-0B11-414F-8275-7CEB0AA870D8}"/>
    <cellStyle name="Separador de milhares 4 6 4 4 4" xfId="37728" xr:uid="{F8B036FF-9690-47EB-82C5-93A0435A8964}"/>
    <cellStyle name="Separador de milhares 4 6 4 5" xfId="27310" xr:uid="{3EFD5A74-6160-43FD-AB8C-F17C1A1674AC}"/>
    <cellStyle name="Separador de milhares 4 6 4 5 2" xfId="37997" xr:uid="{52BAC35E-15F8-46F1-8E99-61FC01A5A2A1}"/>
    <cellStyle name="Separador de milhares 4 6 4 6" xfId="27945" xr:uid="{119676F8-6E1B-47FF-8E47-83D72E2B1576}"/>
    <cellStyle name="Separador de milhares 4 6 4 6 2" xfId="38570" xr:uid="{33F49CCF-F9E1-4E42-85EF-965F5F548B5F}"/>
    <cellStyle name="Separador de milhares 4 6 4 7" xfId="26580" xr:uid="{8E48AED4-A227-458A-AFC5-4BB302B55913}"/>
    <cellStyle name="Separador de milhares 4 6 4 8" xfId="37382" xr:uid="{18CE7539-8D13-4633-8C0D-4F46B7838365}"/>
    <cellStyle name="Separador de milhares 4 6 5" xfId="7273" xr:uid="{3F509DF1-3B94-4330-B99E-8D17556747A6}"/>
    <cellStyle name="Separador de milhares 4 6 5 2" xfId="27226" xr:uid="{0543F979-800C-41EF-B0A1-8B5592B7A4D2}"/>
    <cellStyle name="Separador de milhares 4 6 5 2 2" xfId="37922" xr:uid="{FBE61067-F22B-4097-9030-920739947017}"/>
    <cellStyle name="Separador de milhares 4 6 5 3" xfId="27861" xr:uid="{34A358A7-2E83-4DFF-B865-1D073D1EBB99}"/>
    <cellStyle name="Separador de milhares 4 6 5 3 2" xfId="38495" xr:uid="{66E2DACD-F958-47F4-B6D4-AB4A23DB4661}"/>
    <cellStyle name="Separador de milhares 4 6 5 4" xfId="26492" xr:uid="{E4D71751-EA2C-438A-A659-E1224FBBE001}"/>
    <cellStyle name="Separador de milhares 4 6 5 5" xfId="37318" xr:uid="{123331C6-CF99-4D87-B65A-DE199DDCD3AC}"/>
    <cellStyle name="Separador de milhares 4 6 6" xfId="15421" xr:uid="{567C583D-ED20-41F3-90FE-A07DAF3D967D}"/>
    <cellStyle name="Separador de milhares 4 6 6 2" xfId="28318" xr:uid="{33CE4FB0-445D-460A-9A0C-8B7B51B37346}"/>
    <cellStyle name="Separador de milhares 4 6 6 2 2" xfId="38928" xr:uid="{53887A6A-EFBB-42D6-B58A-CD2342E3647D}"/>
    <cellStyle name="Separador de milhares 4 6 6 3" xfId="26982" xr:uid="{EA6AF307-CBA7-41C7-8BBA-C485B0D8ABA3}"/>
    <cellStyle name="Separador de milhares 4 6 6 4" xfId="37729" xr:uid="{F1E2DDED-911C-415F-BBF8-C5DDB667BD45}"/>
    <cellStyle name="Separador de milhares 4 6 7" xfId="17696" xr:uid="{109B229C-DBB8-47A0-A7D9-09E5FEBA0BAB}"/>
    <cellStyle name="Separador de milhares 4 6 7 2" xfId="27608" xr:uid="{053B84E4-EE79-47CB-AA4B-AF51BACC0B72}"/>
    <cellStyle name="Separador de milhares 4 6 7 2 2" xfId="38287" xr:uid="{CC4EEAA6-16F9-482F-9B09-3D13ACDB760B}"/>
    <cellStyle name="Separador de milhares 4 6 7 3" xfId="28319" xr:uid="{D4CE8830-AF34-4002-9A51-1E344814CCC5}"/>
    <cellStyle name="Separador de milhares 4 6 7 3 2" xfId="38929" xr:uid="{A64ACA18-AF55-4735-8237-8BAEF4789B9B}"/>
    <cellStyle name="Separador de milhares 4 6 7 4" xfId="26983" xr:uid="{CE0CDF8C-1270-4C28-B204-56BB1BC5D163}"/>
    <cellStyle name="Separador de milhares 4 6 7 5" xfId="37730" xr:uid="{CEEC09F2-4BF1-4391-A62F-BA6381364860}"/>
    <cellStyle name="Separador de milhares 4 6 8" xfId="19971" xr:uid="{2102155E-18AD-441F-9BF2-14B2BD1169DF}"/>
    <cellStyle name="Separador de milhares 4 6 8 2" xfId="27609" xr:uid="{2C273CC5-401D-41D3-AF0D-00AD400A49ED}"/>
    <cellStyle name="Separador de milhares 4 6 8 2 2" xfId="38288" xr:uid="{A6C934C7-A9E7-4913-A9D6-C976E5C8CABA}"/>
    <cellStyle name="Separador de milhares 4 6 8 3" xfId="28320" xr:uid="{6B2FAA60-41A0-4BE2-A626-9118F82453E6}"/>
    <cellStyle name="Separador de milhares 4 6 8 3 2" xfId="38930" xr:uid="{17955302-073C-4378-9C5F-346425B37BCB}"/>
    <cellStyle name="Separador de milhares 4 6 8 4" xfId="26984" xr:uid="{A3377335-76AB-4F23-ABBA-1F7E5A70F031}"/>
    <cellStyle name="Separador de milhares 4 6 8 5" xfId="37731" xr:uid="{D5D23D48-8D50-433A-92A7-354280ED5618}"/>
    <cellStyle name="Separador de milhares 4 6 9" xfId="21619" xr:uid="{8ACFB467-35D4-40EC-8A7A-CA129457BA5B}"/>
    <cellStyle name="Separador de milhares 4 6 9 2" xfId="27171" xr:uid="{4FE1F0D4-AFEC-45FB-8E52-895B48C86D92}"/>
    <cellStyle name="Separador de milhares 4 6 9 3" xfId="37878" xr:uid="{D1BA0695-B8A4-4CC7-BEE2-868035E17665}"/>
    <cellStyle name="Separador de milhares 4 7" xfId="2329" xr:uid="{9EC8205F-7F4F-4A75-A7DA-658F3B655434}"/>
    <cellStyle name="Separador de milhares 4 7 10" xfId="26439" xr:uid="{BAC97EBA-0C13-46E8-BFB5-FA6A894CE986}"/>
    <cellStyle name="Separador de milhares 4 7 11" xfId="32655" xr:uid="{EFB7312A-1F02-4DCB-81F0-5A31332E7E2D}"/>
    <cellStyle name="Separador de milhares 4 7 12" xfId="35295" xr:uid="{A0CDEAC6-D8BF-4FEC-BC3E-889F8C6B89D4}"/>
    <cellStyle name="Separador de milhares 4 7 13" xfId="41860" xr:uid="{72ACFC56-7364-432A-839B-1A2A9D96C7B2}"/>
    <cellStyle name="Separador de milhares 4 7 14" xfId="43778" xr:uid="{CF3381AF-D842-42B1-BE86-5C37E34CF05D}"/>
    <cellStyle name="Separador de milhares 4 7 2" xfId="5170" xr:uid="{3F42C837-69C8-4D09-9D50-E931C02F668E}"/>
    <cellStyle name="Separador de milhares 4 7 2 2" xfId="9988" xr:uid="{021165C9-9B20-43E6-9C1D-4C5A8FA641D9}"/>
    <cellStyle name="Separador de milhares 4 7 2 2 2" xfId="27610" xr:uid="{0D6B57B8-72D8-4002-9177-03A49268FDC7}"/>
    <cellStyle name="Separador de milhares 4 7 2 2 2 2" xfId="38289" xr:uid="{BA34D1B7-C367-4F38-9B19-D31BF74ED634}"/>
    <cellStyle name="Separador de milhares 4 7 2 2 3" xfId="28321" xr:uid="{676185D7-90F8-401A-9E1C-C590F594783C}"/>
    <cellStyle name="Separador de milhares 4 7 2 2 3 2" xfId="38931" xr:uid="{A69DF518-A217-474A-A963-8D7FFABA8277}"/>
    <cellStyle name="Separador de milhares 4 7 2 2 4" xfId="26985" xr:uid="{CF54E219-0FD5-41E1-836B-F859D8D395F7}"/>
    <cellStyle name="Separador de milhares 4 7 2 2 5" xfId="37732" xr:uid="{ACBB359A-0A6D-4CDD-914F-DC7771614472}"/>
    <cellStyle name="Separador de milhares 4 7 2 3" xfId="26986" xr:uid="{E34DF924-6CB7-44E1-A3F2-D8B077602826}"/>
    <cellStyle name="Separador de milhares 4 7 2 3 2" xfId="27611" xr:uid="{B5D29A83-B0F2-4F1E-808F-310BA2ECF168}"/>
    <cellStyle name="Separador de milhares 4 7 2 3 2 2" xfId="38290" xr:uid="{E8D2043E-337F-44BF-A473-0506F5F3D4CE}"/>
    <cellStyle name="Separador de milhares 4 7 2 3 3" xfId="28322" xr:uid="{A3F43CE8-A394-4A3C-86D9-0838FA6DC8ED}"/>
    <cellStyle name="Separador de milhares 4 7 2 3 3 2" xfId="38932" xr:uid="{351964B5-9EB8-4452-9034-90C5944B2527}"/>
    <cellStyle name="Separador de milhares 4 7 2 3 4" xfId="37733" xr:uid="{923EA9D9-970A-41B9-AD87-A1CC52F5A81A}"/>
    <cellStyle name="Separador de milhares 4 7 2 4" xfId="26987" xr:uid="{21CCFB06-0FBD-4ECA-9986-04D3A1C36835}"/>
    <cellStyle name="Separador de milhares 4 7 2 4 2" xfId="27612" xr:uid="{A512E173-6F4F-454F-98C2-75A732A1E210}"/>
    <cellStyle name="Separador de milhares 4 7 2 4 2 2" xfId="38291" xr:uid="{F4888586-558F-4DD8-A846-C0894F29E214}"/>
    <cellStyle name="Separador de milhares 4 7 2 4 3" xfId="28323" xr:uid="{6D169CA9-7F27-46B2-B3AE-B4494184BB15}"/>
    <cellStyle name="Separador de milhares 4 7 2 4 3 2" xfId="38933" xr:uid="{C78F4843-EDF9-4888-AA65-9A35937D86A1}"/>
    <cellStyle name="Separador de milhares 4 7 2 4 4" xfId="37734" xr:uid="{16284CB4-0AAE-4B1C-8FB8-0CFF252A27C3}"/>
    <cellStyle name="Separador de milhares 4 7 2 5" xfId="27242" xr:uid="{27AFA055-2052-4442-ABCF-151958D52FF1}"/>
    <cellStyle name="Separador de milhares 4 7 2 5 2" xfId="37936" xr:uid="{ECE75DFA-F481-4DC7-AC1B-FF6E4825FA9F}"/>
    <cellStyle name="Separador de milhares 4 7 2 6" xfId="27877" xr:uid="{77E0FF32-E328-4EBD-9397-1FC988D32E91}"/>
    <cellStyle name="Separador de milhares 4 7 2 6 2" xfId="38509" xr:uid="{E139DBB7-7D03-4D31-8AB6-5827A34B5D70}"/>
    <cellStyle name="Separador de milhares 4 7 2 7" xfId="26508" xr:uid="{BB7910D5-57A0-46CA-A163-1B96157FC278}"/>
    <cellStyle name="Separador de milhares 4 7 2 8" xfId="37328" xr:uid="{6A311750-5435-4F52-98C3-C77C876A50E9}"/>
    <cellStyle name="Separador de milhares 4 7 3" xfId="11319" xr:uid="{262BC2B7-ABE2-4194-996E-2F7996CCB1A2}"/>
    <cellStyle name="Separador de milhares 4 7 3 2" xfId="28324" xr:uid="{8B657858-3CF2-4C4D-A836-32BA461EF41A}"/>
    <cellStyle name="Separador de milhares 4 7 3 2 2" xfId="38934" xr:uid="{B27B5C35-9CBD-4608-98B2-5B539DE3F989}"/>
    <cellStyle name="Separador de milhares 4 7 3 3" xfId="26988" xr:uid="{B27D3E95-79A5-4A94-87D1-0FCE1B334BEC}"/>
    <cellStyle name="Separador de milhares 4 7 3 4" xfId="37735" xr:uid="{28FDA135-8DA1-4377-916C-3C2CBEA9E9D4}"/>
    <cellStyle name="Separador de milhares 4 7 4" xfId="13647" xr:uid="{512C1AA2-8A4F-4D48-AAF3-07035233DDA6}"/>
    <cellStyle name="Separador de milhares 4 7 4 2" xfId="27613" xr:uid="{5946E3B0-B132-44B7-A63E-009372AA9A18}"/>
    <cellStyle name="Separador de milhares 4 7 4 2 2" xfId="38292" xr:uid="{562D3200-F0BF-4E22-A704-025178BF182E}"/>
    <cellStyle name="Separador de milhares 4 7 4 3" xfId="28325" xr:uid="{8EEEEE0A-E581-4D9D-8E83-36A1475C2C7D}"/>
    <cellStyle name="Separador de milhares 4 7 4 3 2" xfId="38935" xr:uid="{086E0620-9D45-47E4-A1F1-2666BD62646C}"/>
    <cellStyle name="Separador de milhares 4 7 4 4" xfId="26989" xr:uid="{F33FC4A5-4EE6-4488-AB8E-D175863551DC}"/>
    <cellStyle name="Separador de milhares 4 7 4 5" xfId="37736" xr:uid="{2CA7AF52-F5FF-4C85-A761-4782FED63712}"/>
    <cellStyle name="Separador de milhares 4 7 5" xfId="8111" xr:uid="{A8ECDBA6-7613-4EB6-964C-E40515A2C77A}"/>
    <cellStyle name="Separador de milhares 4 7 5 2" xfId="27614" xr:uid="{2BAF89C2-4852-4DE2-B311-B5BB45A8B3EF}"/>
    <cellStyle name="Separador de milhares 4 7 5 2 2" xfId="38293" xr:uid="{00BF0B15-4A74-4F9D-81ED-BC4A3991865E}"/>
    <cellStyle name="Separador de milhares 4 7 5 3" xfId="28326" xr:uid="{AC8F6C52-CC23-4B24-A713-35D2D3A6211B}"/>
    <cellStyle name="Separador de milhares 4 7 5 3 2" xfId="38936" xr:uid="{A4FE182E-83DF-403B-9D0C-F9CA50E073C6}"/>
    <cellStyle name="Separador de milhares 4 7 5 4" xfId="26990" xr:uid="{4EEC97E2-07E1-41B0-86B4-A678D3BFA1D6}"/>
    <cellStyle name="Separador de milhares 4 7 5 5" xfId="37737" xr:uid="{4AA7E59D-7C99-4412-BBD2-B7F68D12D3F8}"/>
    <cellStyle name="Separador de milhares 4 7 6" xfId="16260" xr:uid="{23D87B86-A6AF-4CF8-A275-09E5622424A7}"/>
    <cellStyle name="Separador de milhares 4 7 6 2" xfId="27174" xr:uid="{E09F3AA8-4374-4418-A00F-4E15486A5F11}"/>
    <cellStyle name="Separador de milhares 4 7 6 3" xfId="37881" xr:uid="{5E9EEE57-D692-4FAA-A177-FC0F3E1BA345}"/>
    <cellStyle name="Separador de milhares 4 7 7" xfId="18535" xr:uid="{B40AFDA4-EB38-420A-8C9D-80BE90EF249B}"/>
    <cellStyle name="Separador de milhares 4 7 7 2" xfId="27809" xr:uid="{8DE0FBC8-56D0-49AB-B7E1-CD1F330C445B}"/>
    <cellStyle name="Separador de milhares 4 7 7 3" xfId="38454" xr:uid="{EC50199D-E201-4ACE-8F24-25D877F8A1E5}"/>
    <cellStyle name="Separador de milhares 4 7 8" xfId="20810" xr:uid="{E07B2C74-1A02-48D6-9EE9-6687416C2536}"/>
    <cellStyle name="Separador de milhares 4 7 8 2" xfId="30225" xr:uid="{6684400E-2BAE-48D7-AAA8-99E8C7F99615}"/>
    <cellStyle name="Separador de milhares 4 7 8 3" xfId="39562" xr:uid="{D3AEEE44-401C-4CC2-B56D-B67CF2CAE794}"/>
    <cellStyle name="Separador de milhares 4 7 9" xfId="23261" xr:uid="{B0B9655E-A4FA-43F6-A06F-084DE2ED286B}"/>
    <cellStyle name="Separador de milhares 4 8" xfId="2906" xr:uid="{FBBBA41F-A12A-46D1-B88F-30893CC8A5A9}"/>
    <cellStyle name="Separador de milhares 4 8 2" xfId="11785" xr:uid="{CD59E8B3-9F1F-48BB-A3ED-9F635EB1952F}"/>
    <cellStyle name="Separador de milhares 4 8 2 2" xfId="26991" xr:uid="{E4DD19C2-76FD-4BEA-A42E-B56E3A01DD6E}"/>
    <cellStyle name="Separador de milhares 4 8 2 2 2" xfId="27615" xr:uid="{A0A3F888-6264-4FDE-B5CD-61DAFFB504D0}"/>
    <cellStyle name="Separador de milhares 4 8 2 2 2 2" xfId="38294" xr:uid="{A40C9F35-5F5C-4D18-8C0B-32C0AA515401}"/>
    <cellStyle name="Separador de milhares 4 8 2 2 3" xfId="28327" xr:uid="{855242AE-3B9F-4BAE-92AE-3079E43F959B}"/>
    <cellStyle name="Separador de milhares 4 8 2 2 3 2" xfId="38937" xr:uid="{1029EF49-1F96-4490-BC5D-6EC629919A17}"/>
    <cellStyle name="Separador de milhares 4 8 2 2 4" xfId="37738" xr:uid="{A6D43865-6F30-4FDD-811E-0BDDBCB12149}"/>
    <cellStyle name="Separador de milhares 4 8 2 3" xfId="26992" xr:uid="{E34BD2AA-5473-4DD8-B338-141604B0EF8F}"/>
    <cellStyle name="Separador de milhares 4 8 2 3 2" xfId="27616" xr:uid="{7A7914F9-2B5F-4831-B774-C092B3F13E55}"/>
    <cellStyle name="Separador de milhares 4 8 2 3 2 2" xfId="38295" xr:uid="{627998D7-37FA-4542-8C33-845164E448A1}"/>
    <cellStyle name="Separador de milhares 4 8 2 3 3" xfId="28328" xr:uid="{ECD32F53-49FB-4164-806E-5EA910E2C980}"/>
    <cellStyle name="Separador de milhares 4 8 2 3 3 2" xfId="38938" xr:uid="{0C1A7880-655B-49B8-AC4C-33EBB16C4FB7}"/>
    <cellStyle name="Separador de milhares 4 8 2 3 4" xfId="37739" xr:uid="{EF9AFA51-BBD2-487F-A083-4C97B4603604}"/>
    <cellStyle name="Separador de milhares 4 8 2 4" xfId="26993" xr:uid="{1DB61A5E-1D49-4F30-BEF7-A602803C4EDC}"/>
    <cellStyle name="Separador de milhares 4 8 2 4 2" xfId="27617" xr:uid="{8A5607E3-361B-4AAA-9AB0-571F471B7E97}"/>
    <cellStyle name="Separador de milhares 4 8 2 4 2 2" xfId="38296" xr:uid="{4911EC4E-29AB-45AA-B584-44147660D9D7}"/>
    <cellStyle name="Separador de milhares 4 8 2 4 3" xfId="28329" xr:uid="{18931B2B-AD7C-47EF-A98A-8DC7CF17389E}"/>
    <cellStyle name="Separador de milhares 4 8 2 4 3 2" xfId="38939" xr:uid="{61AF2269-B45B-4C26-A292-D4CD3F03E3E0}"/>
    <cellStyle name="Separador de milhares 4 8 2 4 4" xfId="37740" xr:uid="{4C884362-5A47-412E-B365-02657297A27D}"/>
    <cellStyle name="Separador de milhares 4 8 2 5" xfId="27262" xr:uid="{3983E7B2-1636-4D5D-A25D-58D43719F420}"/>
    <cellStyle name="Separador de milhares 4 8 2 5 2" xfId="37954" xr:uid="{BBBFAEB9-3D2E-4F74-8BCF-43A37B7EC5DC}"/>
    <cellStyle name="Separador de milhares 4 8 2 6" xfId="27897" xr:uid="{2A1CC773-C8FD-4D98-A6CE-0A244A2EADCD}"/>
    <cellStyle name="Separador de milhares 4 8 2 6 2" xfId="38526" xr:uid="{EC1C5E42-BEBF-4A5A-817E-346684F9C580}"/>
    <cellStyle name="Separador de milhares 4 8 2 7" xfId="26528" xr:uid="{6DA2D91E-1DDB-4C06-8876-AF318C8F179F}"/>
    <cellStyle name="Separador de milhares 4 8 2 8" xfId="37338" xr:uid="{ABE61D5E-EEDC-4676-8F4E-06048126B18C}"/>
    <cellStyle name="Separador de milhares 4 8 3" xfId="14093" xr:uid="{75144E01-BDBE-4461-A770-7DD888E4A363}"/>
    <cellStyle name="Separador de milhares 4 8 3 2" xfId="28330" xr:uid="{10857BB4-928B-4119-A6A2-94979DF092D0}"/>
    <cellStyle name="Separador de milhares 4 8 3 2 2" xfId="38940" xr:uid="{693F8C06-C7AF-44EF-9D63-3E2114A0DEB2}"/>
    <cellStyle name="Separador de milhares 4 8 3 3" xfId="26994" xr:uid="{4838E5A7-0121-49A1-94A3-4B6FAE9F3D45}"/>
    <cellStyle name="Separador de milhares 4 8 3 4" xfId="37741" xr:uid="{94FED4B7-94AD-4878-8B96-80AF3CC541C7}"/>
    <cellStyle name="Separador de milhares 4 8 4" xfId="6595" xr:uid="{4D4DFD6F-31D6-49BB-BFAB-B5A90AC5E723}"/>
    <cellStyle name="Separador de milhares 4 8 4 2" xfId="27618" xr:uid="{9DCB98B3-293C-4E0A-A047-EF7B0458CADF}"/>
    <cellStyle name="Separador de milhares 4 8 4 2 2" xfId="38297" xr:uid="{41D166D5-5C05-4B63-97B0-AC5E9715089D}"/>
    <cellStyle name="Separador de milhares 4 8 4 3" xfId="28331" xr:uid="{B629191C-9365-412E-9E38-24F12DFA106E}"/>
    <cellStyle name="Separador de milhares 4 8 4 3 2" xfId="38941" xr:uid="{D20C31DE-4E27-447E-AB90-0F47453105C2}"/>
    <cellStyle name="Separador de milhares 4 8 4 4" xfId="26995" xr:uid="{480BEB9E-DAF1-4DBD-A066-5E5A3A352411}"/>
    <cellStyle name="Separador de milhares 4 8 4 5" xfId="37742" xr:uid="{C5CD4D9E-3CDE-4850-B10D-6B3D100A0A15}"/>
    <cellStyle name="Separador de milhares 4 8 5" xfId="26996" xr:uid="{36892557-1DA2-4E19-93EA-435E1C523756}"/>
    <cellStyle name="Separador de milhares 4 8 5 2" xfId="27619" xr:uid="{9C2CA1A8-B663-4988-A078-64629408F21F}"/>
    <cellStyle name="Separador de milhares 4 8 5 2 2" xfId="38298" xr:uid="{64E668AE-FE4C-49EB-9530-B1C3B3E586AE}"/>
    <cellStyle name="Separador de milhares 4 8 5 3" xfId="28332" xr:uid="{677BF198-9B6A-4E0C-8712-86E328D1CD4C}"/>
    <cellStyle name="Separador de milhares 4 8 5 3 2" xfId="38942" xr:uid="{FEB3E5D6-5FA0-41FB-8CDD-6F2D62884993}"/>
    <cellStyle name="Separador de milhares 4 8 5 4" xfId="37743" xr:uid="{1FB685E3-06AF-4C21-98FA-142A7569D056}"/>
    <cellStyle name="Separador de milhares 4 8 6" xfId="27175" xr:uid="{255EF782-6370-4017-8107-A79A1300F00C}"/>
    <cellStyle name="Separador de milhares 4 8 6 2" xfId="37882" xr:uid="{96D7220D-913E-43C6-A50C-7DEFD26AB058}"/>
    <cellStyle name="Separador de milhares 4 8 7" xfId="27810" xr:uid="{53DB8A4C-5B44-43E6-92EA-264E70C8D7EB}"/>
    <cellStyle name="Separador de milhares 4 8 7 2" xfId="38455" xr:uid="{996E9A52-70A6-4DB2-B334-A1426E6DCEE4}"/>
    <cellStyle name="Separador de milhares 4 8 8" xfId="26440" xr:uid="{D013F11C-831E-44EE-82A0-0487B5D43103}"/>
    <cellStyle name="Separador de milhares 4 8 9" xfId="37286" xr:uid="{3C2B8BD8-AD36-439B-A3B9-B1B66C3D969F}"/>
    <cellStyle name="Separador de milhares 4 9" xfId="3477" xr:uid="{668D7761-B929-473D-AB5E-32886E53C13A}"/>
    <cellStyle name="Separador de milhares 4 9 2" xfId="8670" xr:uid="{141C3664-3B0E-4FFE-BB15-67CE847C6C67}"/>
    <cellStyle name="Separador de milhares 4 9 2 2" xfId="27277" xr:uid="{B460339F-572A-48E7-965A-4AA8FE6043FB}"/>
    <cellStyle name="Separador de milhares 4 9 2 2 2" xfId="37967" xr:uid="{95057F78-106B-4F5A-A74A-FCFB9CA90116}"/>
    <cellStyle name="Separador de milhares 4 9 2 3" xfId="27912" xr:uid="{FCB0FD04-04DA-4BEF-90DA-E530B492AF01}"/>
    <cellStyle name="Separador de milhares 4 9 2 3 2" xfId="38540" xr:uid="{FB7CAF8C-A88B-4581-A4B3-37C0543C4B91}"/>
    <cellStyle name="Separador de milhares 4 9 2 4" xfId="26543" xr:uid="{A12CCB29-FD3F-4336-A311-24AE525FE9FA}"/>
    <cellStyle name="Separador de milhares 4 9 2 5" xfId="37350" xr:uid="{1BEBC172-6217-4B5E-A02C-190B4A19F955}"/>
    <cellStyle name="Separador de milhares 4 9 3" xfId="26997" xr:uid="{FDC3529F-966A-415B-93C1-9C315B9AA464}"/>
    <cellStyle name="Separador de milhares 4 9 3 2" xfId="28333" xr:uid="{BC1ED9F2-54A6-459B-8BC8-1F7FA164BE0C}"/>
    <cellStyle name="Separador de milhares 4 9 3 2 2" xfId="38943" xr:uid="{647B5EC0-DA14-415B-B64F-83960A4D4348}"/>
    <cellStyle name="Separador de milhares 4 9 3 3" xfId="37744" xr:uid="{441476AE-2646-4A64-8CC3-F99224DDED34}"/>
    <cellStyle name="Separador de milhares 4 9 4" xfId="26998" xr:uid="{F6E02DC3-99F0-4771-8EA5-0B5C0C9D440E}"/>
    <cellStyle name="Separador de milhares 4 9 4 2" xfId="27620" xr:uid="{AF5ECBD6-2A4B-43E1-85B9-BBE68F7F906E}"/>
    <cellStyle name="Separador de milhares 4 9 4 2 2" xfId="38299" xr:uid="{EC51F013-1B32-4C2D-95EA-3837F84542BB}"/>
    <cellStyle name="Separador de milhares 4 9 4 3" xfId="28334" xr:uid="{A3AF426B-D3FE-4A49-A401-1546CBBDBC04}"/>
    <cellStyle name="Separador de milhares 4 9 4 3 2" xfId="38944" xr:uid="{8A992B44-F9C3-40E9-A0B8-0DCAC8098CED}"/>
    <cellStyle name="Separador de milhares 4 9 4 4" xfId="37745" xr:uid="{EDD027D2-FC84-4FE4-BA3E-6C2A90857A1D}"/>
    <cellStyle name="Separador de milhares 4 9 5" xfId="26999" xr:uid="{C17EF294-A3D4-4115-8CBC-97B9AB4F6EF1}"/>
    <cellStyle name="Separador de milhares 4 9 5 2" xfId="27621" xr:uid="{F7EE9995-93DC-4945-A494-6B9FE2F95D84}"/>
    <cellStyle name="Separador de milhares 4 9 5 2 2" xfId="38300" xr:uid="{512433CF-4F5A-4EF2-8FD4-87217717E4CA}"/>
    <cellStyle name="Separador de milhares 4 9 5 3" xfId="28335" xr:uid="{650968D7-2492-4EFF-8686-CB7E83E2DF6A}"/>
    <cellStyle name="Separador de milhares 4 9 5 3 2" xfId="38945" xr:uid="{42182E26-B801-4218-B4FC-4CF7A485D833}"/>
    <cellStyle name="Separador de milhares 4 9 5 4" xfId="37746" xr:uid="{32E92DDE-80D9-424E-9A2A-CF77CAD4B5C1}"/>
    <cellStyle name="Separador de milhares 4 9 6" xfId="27176" xr:uid="{6823DC56-0298-467E-BDDA-0D4BA063BF82}"/>
    <cellStyle name="Separador de milhares 4 9 6 2" xfId="37883" xr:uid="{3FA54365-C290-4D37-A2C6-E94FADF352B4}"/>
    <cellStyle name="Separador de milhares 4 9 7" xfId="27811" xr:uid="{32BD2712-8162-46F9-BDB4-C7D181BFD0D7}"/>
    <cellStyle name="Separador de milhares 4 9 7 2" xfId="38456" xr:uid="{EEE9E7D4-2095-4FD6-AD4B-8695416732C7}"/>
    <cellStyle name="Separador de milhares 4 9 8" xfId="26441" xr:uid="{0A8E8E5F-7587-45FD-80A6-1B5625CB25A1}"/>
    <cellStyle name="Separador de milhares 4 9 9" xfId="37287" xr:uid="{9017880A-35D5-4BCF-9013-6477B8B36136}"/>
    <cellStyle name="Separador de milhares 5" xfId="23335" xr:uid="{C665026E-DCA0-4B5D-B9A8-733A8A5A3300}"/>
    <cellStyle name="Separador de milhares 5 2" xfId="23581" xr:uid="{FCDF8375-ADB4-480A-B226-68CBC14669F7}"/>
    <cellStyle name="Separador de milhares 5 2 2" xfId="24485" xr:uid="{6CF81EBE-74B9-4528-AABC-BD017D91A633}"/>
    <cellStyle name="Separador de milhares 5 2 3" xfId="32802" xr:uid="{9D2CB59D-95B1-4564-A16A-DD90B31AE813}"/>
    <cellStyle name="Separador de milhares 5 2 4" xfId="42373" xr:uid="{F854080B-376C-4082-A844-67F69DA33B29}"/>
    <cellStyle name="Separador de milhares 5 3" xfId="24486" xr:uid="{8FA403D8-1B56-4747-8E3F-CA86F50AB37E}"/>
    <cellStyle name="Separador de milhares 5 4" xfId="24487" xr:uid="{24293BE0-9FE4-4FF4-909B-52542E6DB275}"/>
    <cellStyle name="Separador de milhares 5 5" xfId="26442" xr:uid="{2B2F1FC1-DE0D-4590-9542-39FF4EC1B140}"/>
    <cellStyle name="Separador de milhares 5 5 2" xfId="27177" xr:uid="{349F4A29-DBA6-496F-A1D1-5DB6EDF98E5B}"/>
    <cellStyle name="Separador de milhares 5 5 2 2" xfId="37884" xr:uid="{495DCCA0-6FB5-40CE-9429-D21B734D8F4B}"/>
    <cellStyle name="Separador de milhares 5 5 3" xfId="27812" xr:uid="{463195D7-5D6E-475C-AFB9-C7880EF975C4}"/>
    <cellStyle name="Separador de milhares 5 5 3 2" xfId="38457" xr:uid="{C6969F11-578A-46FF-817A-32F2300E3010}"/>
    <cellStyle name="Separador de milhares 5 5 4" xfId="37288" xr:uid="{96CC7CCD-AA15-411E-946F-D9FD18E09086}"/>
    <cellStyle name="Separador de milhares 5 6" xfId="27740" xr:uid="{9AB75843-CE46-4CE1-AF1C-02DE56BB232C}"/>
    <cellStyle name="Separador de milhares 5 6 2" xfId="38385" xr:uid="{E6A82743-3FAD-4907-80C7-A36315109786}"/>
    <cellStyle name="Separador de milhares 5 7" xfId="26366" xr:uid="{09369030-6A9B-4F5C-A92A-5F5CA1C77A74}"/>
    <cellStyle name="Separador de milhares 5 8" xfId="32659" xr:uid="{2058FA6D-E460-4534-8996-7F5020B465CB}"/>
    <cellStyle name="Separador de milhares 5 9" xfId="37240" xr:uid="{77B3EBEB-6567-45DC-B557-9B4FC0F955D3}"/>
    <cellStyle name="Separador de milhares 6" xfId="26367" xr:uid="{EE622ABF-F9BA-4E31-B569-AFF1FAA2C711}"/>
    <cellStyle name="Separador de milhares 6 10" xfId="26444" xr:uid="{2AD79701-911A-46C2-A618-960DBB1251D0}"/>
    <cellStyle name="Separador de milhares 6 10 2" xfId="27000" xr:uid="{34D856ED-BF8B-42AB-9F15-22E4ACE12FEB}"/>
    <cellStyle name="Separador de milhares 6 10 2 2" xfId="27622" xr:uid="{4FCC8403-FD2E-4E98-AFB2-D376E63B1FBA}"/>
    <cellStyle name="Separador de milhares 6 10 2 2 2" xfId="38301" xr:uid="{4A893094-1FFA-4455-B4EA-3A41D6354A7B}"/>
    <cellStyle name="Separador de milhares 6 10 2 3" xfId="28336" xr:uid="{F6C5566C-0E63-4F63-828B-5290971C4A8B}"/>
    <cellStyle name="Separador de milhares 6 10 2 3 2" xfId="38946" xr:uid="{3CEC476C-A653-4F22-A071-7E7566B57D22}"/>
    <cellStyle name="Separador de milhares 6 10 2 4" xfId="37747" xr:uid="{639AE54C-A051-4E88-819F-D7767862215F}"/>
    <cellStyle name="Separador de milhares 6 10 3" xfId="27179" xr:uid="{2741DEB2-6D4E-4113-A26B-9BDF01D11F1C}"/>
    <cellStyle name="Separador de milhares 6 10 3 2" xfId="37886" xr:uid="{814AA2A3-722D-465F-AB35-1DAC7CCA1C45}"/>
    <cellStyle name="Separador de milhares 6 10 4" xfId="27814" xr:uid="{64077804-AAFD-46A3-B160-C0F286608D4C}"/>
    <cellStyle name="Separador de milhares 6 10 4 2" xfId="38459" xr:uid="{119FC996-51EA-44FA-970B-114BB07633B1}"/>
    <cellStyle name="Separador de milhares 6 10 5" xfId="37290" xr:uid="{C35649A5-C2D4-4409-893B-5320F25D2D54}"/>
    <cellStyle name="Separador de milhares 6 11" xfId="26445" xr:uid="{A6677C57-0AB7-4BFC-AD54-D9DB507EFF1D}"/>
    <cellStyle name="Separador de milhares 6 11 2" xfId="27001" xr:uid="{A598FD60-784E-4E64-BED9-D6C5E67EBDFD}"/>
    <cellStyle name="Separador de milhares 6 11 2 2" xfId="27623" xr:uid="{BAEBB810-0C12-4FBE-A492-3872F4782B5D}"/>
    <cellStyle name="Separador de milhares 6 11 2 2 2" xfId="38302" xr:uid="{4F79B477-C387-45F3-BA35-476ED07A55EF}"/>
    <cellStyle name="Separador de milhares 6 11 2 3" xfId="28337" xr:uid="{305A7324-2B0B-4E54-8CB6-304900E97EA8}"/>
    <cellStyle name="Separador de milhares 6 11 2 3 2" xfId="38947" xr:uid="{FC2759F6-1BB9-4C77-8920-D583B04C332C}"/>
    <cellStyle name="Separador de milhares 6 11 2 4" xfId="37748" xr:uid="{BFC8896A-F78F-4A15-ABB0-41623C666D0A}"/>
    <cellStyle name="Separador de milhares 6 11 3" xfId="27180" xr:uid="{E60BC8A2-6FF2-4A1F-A87D-DA95DDDFC2CE}"/>
    <cellStyle name="Separador de milhares 6 11 3 2" xfId="37887" xr:uid="{87D510D5-743A-4AEE-8632-11331874A003}"/>
    <cellStyle name="Separador de milhares 6 11 4" xfId="27815" xr:uid="{1A4C5537-61C2-4F0C-A505-DAF73BF0297D}"/>
    <cellStyle name="Separador de milhares 6 11 4 2" xfId="38460" xr:uid="{E5D5E89D-10EE-4D77-8117-DA9859877DC1}"/>
    <cellStyle name="Separador de milhares 6 11 5" xfId="37291" xr:uid="{4C96FBA8-1C51-4831-BBE9-E5447EC3E5AE}"/>
    <cellStyle name="Separador de milhares 6 12" xfId="26446" xr:uid="{18CEE761-BC70-40EB-8F62-60EA9095ECED}"/>
    <cellStyle name="Separador de milhares 6 12 2" xfId="27002" xr:uid="{E62476F6-147F-4A23-8CEB-D0E94BF9967C}"/>
    <cellStyle name="Separador de milhares 6 12 2 2" xfId="27624" xr:uid="{BE1F1A63-7433-417D-9A5D-D57BBD554733}"/>
    <cellStyle name="Separador de milhares 6 12 2 2 2" xfId="38303" xr:uid="{CE8FE706-3421-4C6A-A278-DCC0BAC9746E}"/>
    <cellStyle name="Separador de milhares 6 12 2 3" xfId="28338" xr:uid="{9885F60D-A652-471F-BCCE-5511F2AC51DF}"/>
    <cellStyle name="Separador de milhares 6 12 2 3 2" xfId="38948" xr:uid="{C41FF0CA-EA23-4E3C-B815-8B3033EFE9F6}"/>
    <cellStyle name="Separador de milhares 6 12 2 4" xfId="37749" xr:uid="{15B2512C-E2F1-49F8-B951-8B9433305733}"/>
    <cellStyle name="Separador de milhares 6 12 3" xfId="27181" xr:uid="{75430A4D-F5C6-43F5-829C-DF71C8EF77E9}"/>
    <cellStyle name="Separador de milhares 6 12 3 2" xfId="37888" xr:uid="{53EC6865-84F5-4787-8DA3-883A6602BC08}"/>
    <cellStyle name="Separador de milhares 6 12 4" xfId="27816" xr:uid="{153E5D00-6828-4906-88E0-750010F89DB8}"/>
    <cellStyle name="Separador de milhares 6 12 4 2" xfId="38461" xr:uid="{A652F13F-CBFE-4E91-9A2E-33EE4A209830}"/>
    <cellStyle name="Separador de milhares 6 12 5" xfId="37292" xr:uid="{054DA151-4265-45D2-B6DB-91252D97E371}"/>
    <cellStyle name="Separador de milhares 6 13" xfId="26447" xr:uid="{048016EB-CA42-4D11-91EA-EA2E35FE2819}"/>
    <cellStyle name="Separador de milhares 6 13 2" xfId="27003" xr:uid="{1AB8D1C5-C296-4AC3-AAE8-9C7A58D94B18}"/>
    <cellStyle name="Separador de milhares 6 13 2 2" xfId="27625" xr:uid="{199ED57C-B334-4C0A-986D-845FA94F59A0}"/>
    <cellStyle name="Separador de milhares 6 13 2 2 2" xfId="38304" xr:uid="{3CB059CA-F367-4EA9-8A56-503BD127767D}"/>
    <cellStyle name="Separador de milhares 6 13 2 3" xfId="28339" xr:uid="{70625FAC-CE17-4177-9E7F-F74F94B778BB}"/>
    <cellStyle name="Separador de milhares 6 13 2 3 2" xfId="38949" xr:uid="{1C299F3D-2569-4EFE-BD47-053A1DB40BA9}"/>
    <cellStyle name="Separador de milhares 6 13 2 4" xfId="37750" xr:uid="{538F200E-F071-4786-8E29-F2E71548DFFA}"/>
    <cellStyle name="Separador de milhares 6 13 3" xfId="27182" xr:uid="{F8A5E170-6F06-4F4E-AB4D-C57A6D721599}"/>
    <cellStyle name="Separador de milhares 6 13 3 2" xfId="37889" xr:uid="{433C3D79-EF8C-4B0D-A7DE-D3E33750BE4B}"/>
    <cellStyle name="Separador de milhares 6 13 4" xfId="27817" xr:uid="{8247C3FC-7F62-43E2-801D-1DB8D192AFA4}"/>
    <cellStyle name="Separador de milhares 6 13 4 2" xfId="38462" xr:uid="{3D1A03E3-00A2-4B3F-BFDB-CE833A6B5868}"/>
    <cellStyle name="Separador de milhares 6 13 5" xfId="37293" xr:uid="{A085610C-7829-4DD4-9801-2206D50E25FF}"/>
    <cellStyle name="Separador de milhares 6 14" xfId="26448" xr:uid="{63069CEC-3CCB-45E8-BD3F-2554E744DAE2}"/>
    <cellStyle name="Separador de milhares 6 14 2" xfId="27004" xr:uid="{F6D22A0F-6D72-4FC5-9DCC-942F1991E196}"/>
    <cellStyle name="Separador de milhares 6 14 2 2" xfId="27626" xr:uid="{87507EE2-3F0D-404C-9AD7-069CA99CBF32}"/>
    <cellStyle name="Separador de milhares 6 14 2 2 2" xfId="38305" xr:uid="{EC28309F-9638-4B2E-98FC-AB43779153BF}"/>
    <cellStyle name="Separador de milhares 6 14 2 3" xfId="28340" xr:uid="{BCFD9CD2-1339-4053-A269-9C489138F606}"/>
    <cellStyle name="Separador de milhares 6 14 2 3 2" xfId="38950" xr:uid="{A6C5361F-CD6A-4A8B-8C86-86CB4F1B8501}"/>
    <cellStyle name="Separador de milhares 6 14 2 4" xfId="37751" xr:uid="{61817124-A428-4347-8640-C7709E8FB9BD}"/>
    <cellStyle name="Separador de milhares 6 14 3" xfId="27183" xr:uid="{248C371A-BF61-4824-8425-AC876B640652}"/>
    <cellStyle name="Separador de milhares 6 14 3 2" xfId="37890" xr:uid="{1C4FB47B-71F4-42D8-B173-C2731A6ABA31}"/>
    <cellStyle name="Separador de milhares 6 14 4" xfId="27818" xr:uid="{52A2FEB5-EF00-4521-BEBF-14DAC1A403AD}"/>
    <cellStyle name="Separador de milhares 6 14 4 2" xfId="38463" xr:uid="{9B935624-DC30-49BB-B916-7E19F2D53A3C}"/>
    <cellStyle name="Separador de milhares 6 14 5" xfId="37294" xr:uid="{BC8FB82B-D824-41ED-A20C-393AF34D1590}"/>
    <cellStyle name="Separador de milhares 6 15" xfId="26443" xr:uid="{D643471B-4E17-4CBC-A61E-0C5EEAD93440}"/>
    <cellStyle name="Separador de milhares 6 15 2" xfId="27178" xr:uid="{CF677240-E5C9-4A9A-8F9B-1082A5A57C9B}"/>
    <cellStyle name="Separador de milhares 6 15 2 2" xfId="37885" xr:uid="{94832A04-D04F-4B0E-B11B-552200E6FEAF}"/>
    <cellStyle name="Separador de milhares 6 15 3" xfId="27813" xr:uid="{7A8D548B-E0DD-40A2-A80D-B7D10373A32D}"/>
    <cellStyle name="Separador de milhares 6 15 3 2" xfId="38458" xr:uid="{D8F26E5C-DCBE-40EB-BC65-6BA451D63F32}"/>
    <cellStyle name="Separador de milhares 6 15 4" xfId="37289" xr:uid="{AEA90F69-F82D-47B7-8C10-ED7F2FADA9CA}"/>
    <cellStyle name="Separador de milhares 6 16" xfId="27741" xr:uid="{FBF5C6B4-354B-4685-B321-19997850889B}"/>
    <cellStyle name="Separador de milhares 6 16 2" xfId="38386" xr:uid="{BB1B7881-2FA9-477D-8C53-B2CC6E602754}"/>
    <cellStyle name="Separador de milhares 6 17" xfId="37241" xr:uid="{EB67502F-750D-495B-95FF-12C75F6603EE}"/>
    <cellStyle name="Separador de milhares 6 2" xfId="26449" xr:uid="{E3F2CBCE-D90B-4578-A6C0-AAF891885C31}"/>
    <cellStyle name="Separador de milhares 6 2 2" xfId="27005" xr:uid="{6417E1ED-8D5E-4AD1-9D3D-9CEAF5E35B0E}"/>
    <cellStyle name="Separador de milhares 6 2 2 2" xfId="27627" xr:uid="{87AC7CF4-4D8D-4C31-B98C-AB9557B6B556}"/>
    <cellStyle name="Separador de milhares 6 2 2 2 2" xfId="38306" xr:uid="{41530664-FB29-4608-A9E9-383C841ABE59}"/>
    <cellStyle name="Separador de milhares 6 2 2 3" xfId="28341" xr:uid="{7D82425E-96AD-4C53-A8E0-C9AD0798DA7C}"/>
    <cellStyle name="Separador de milhares 6 2 2 3 2" xfId="38951" xr:uid="{D19A5CC7-C633-409E-A5B9-6B979AD9A503}"/>
    <cellStyle name="Separador de milhares 6 2 2 4" xfId="37752" xr:uid="{3CD78DAA-0162-4209-856D-8EC5F8C40FF2}"/>
    <cellStyle name="Separador de milhares 6 2 3" xfId="27184" xr:uid="{01AA6B2B-2358-4D42-BC92-E0690D80D2E2}"/>
    <cellStyle name="Separador de milhares 6 2 3 2" xfId="37891" xr:uid="{7BB3CA73-222C-46CD-86D0-D354F4DD6A7C}"/>
    <cellStyle name="Separador de milhares 6 2 4" xfId="27819" xr:uid="{4433F2CC-E6AB-40A8-8581-6C393774DB98}"/>
    <cellStyle name="Separador de milhares 6 2 4 2" xfId="38464" xr:uid="{0764D147-C107-4130-AB7A-5CFD0FFDE26D}"/>
    <cellStyle name="Separador de milhares 6 2 5" xfId="37295" xr:uid="{EE98BE44-9050-445C-9DF9-67A6921CAE70}"/>
    <cellStyle name="Separador de milhares 6 3" xfId="26450" xr:uid="{4097977B-DC1D-4A0A-8FCB-43EAB874EF64}"/>
    <cellStyle name="Separador de milhares 6 3 2" xfId="27006" xr:uid="{3FF6D946-8A1C-45D4-A5B2-911BB1608315}"/>
    <cellStyle name="Separador de milhares 6 3 2 2" xfId="27628" xr:uid="{ADD86D08-5E82-4216-BCDC-E5E0CE19A1F7}"/>
    <cellStyle name="Separador de milhares 6 3 2 2 2" xfId="38307" xr:uid="{A3ABB2F8-B18B-4E06-A32E-99A0AE65DB29}"/>
    <cellStyle name="Separador de milhares 6 3 2 3" xfId="28342" xr:uid="{234AF5D1-7EC9-40F8-9305-259C77F2FCAD}"/>
    <cellStyle name="Separador de milhares 6 3 2 3 2" xfId="38952" xr:uid="{49609AFC-C7E0-4409-8BEF-8D7ACF636F17}"/>
    <cellStyle name="Separador de milhares 6 3 2 4" xfId="37753" xr:uid="{80F796AE-8118-4432-853F-70F4065DEEBA}"/>
    <cellStyle name="Separador de milhares 6 3 3" xfId="27185" xr:uid="{A7C99CA0-7B6F-47A9-9ACD-88A2D3A1FFFD}"/>
    <cellStyle name="Separador de milhares 6 3 3 2" xfId="37892" xr:uid="{E4EED3A4-B29D-4BA0-8E41-31F6AD14F3D8}"/>
    <cellStyle name="Separador de milhares 6 3 4" xfId="27820" xr:uid="{B4837824-427E-42C9-A14F-BBDDBD86D426}"/>
    <cellStyle name="Separador de milhares 6 3 4 2" xfId="38465" xr:uid="{6CD04D0B-A7AD-45E6-B076-01B6F736CCEA}"/>
    <cellStyle name="Separador de milhares 6 3 5" xfId="37296" xr:uid="{31E66076-6777-4103-9E9E-27880C5A80F4}"/>
    <cellStyle name="Separador de milhares 6 4" xfId="26451" xr:uid="{FF775F93-5087-4DC4-8191-5A610D3FE67D}"/>
    <cellStyle name="Separador de milhares 6 4 2" xfId="27007" xr:uid="{3D4CBDE3-04E6-41AC-BA2E-0E99FFD4E9C1}"/>
    <cellStyle name="Separador de milhares 6 4 2 2" xfId="27629" xr:uid="{D64046BA-F339-44CA-BC95-80C2023B2947}"/>
    <cellStyle name="Separador de milhares 6 4 2 2 2" xfId="38308" xr:uid="{6450E6CD-64B3-48F8-9D81-9D57BEE8560A}"/>
    <cellStyle name="Separador de milhares 6 4 2 3" xfId="28343" xr:uid="{F522966C-1482-4732-B4B1-0B63EBF69AA6}"/>
    <cellStyle name="Separador de milhares 6 4 2 3 2" xfId="38953" xr:uid="{DFA7454C-B3DC-46CB-BEF3-B5E7531D6094}"/>
    <cellStyle name="Separador de milhares 6 4 2 4" xfId="37754" xr:uid="{2EBC8DF4-CD7D-4EE9-B7AE-D04B00544A62}"/>
    <cellStyle name="Separador de milhares 6 4 3" xfId="27186" xr:uid="{94C7F2AC-50E9-44B0-8E5B-99E415544655}"/>
    <cellStyle name="Separador de milhares 6 4 3 2" xfId="37893" xr:uid="{ECA83DE3-E745-4AEF-B7F6-6001D0B4AD3D}"/>
    <cellStyle name="Separador de milhares 6 4 4" xfId="27821" xr:uid="{8D91781A-EDF5-4B4F-8713-55BB2D71C58F}"/>
    <cellStyle name="Separador de milhares 6 4 4 2" xfId="38466" xr:uid="{17082505-61A5-4F1A-ADA3-8E2AB554B4A1}"/>
    <cellStyle name="Separador de milhares 6 4 5" xfId="37297" xr:uid="{5BD70F07-099E-4DC8-AA91-22F42856506C}"/>
    <cellStyle name="Separador de milhares 6 5" xfId="26452" xr:uid="{465EE2EF-44E4-47E2-A124-FD7E200B534C}"/>
    <cellStyle name="Separador de milhares 6 5 2" xfId="27008" xr:uid="{D7F42DA2-10F9-4A8D-89A3-6DD843F754C8}"/>
    <cellStyle name="Separador de milhares 6 5 2 2" xfId="27630" xr:uid="{96031AC0-4259-4352-9B31-DBEE1F357432}"/>
    <cellStyle name="Separador de milhares 6 5 2 2 2" xfId="38309" xr:uid="{8FC05940-3B36-4F97-845D-1ED111BB1133}"/>
    <cellStyle name="Separador de milhares 6 5 2 3" xfId="28344" xr:uid="{E415561F-338F-43BF-87D6-B0683E05C0FE}"/>
    <cellStyle name="Separador de milhares 6 5 2 3 2" xfId="38954" xr:uid="{3E7A2905-A36D-42B5-AC4E-7C42B66B80A5}"/>
    <cellStyle name="Separador de milhares 6 5 2 4" xfId="37755" xr:uid="{3011EBA7-B26B-48CE-AD09-16CB60CDBD1F}"/>
    <cellStyle name="Separador de milhares 6 5 3" xfId="27187" xr:uid="{A495E3D7-2CCE-46AE-A5B0-EC71233C7962}"/>
    <cellStyle name="Separador de milhares 6 5 3 2" xfId="37894" xr:uid="{FECC592C-662D-48A6-8A6A-93955F7AD0DC}"/>
    <cellStyle name="Separador de milhares 6 5 4" xfId="27822" xr:uid="{FE4BAE07-3E9F-43C2-A7C0-05A08795571B}"/>
    <cellStyle name="Separador de milhares 6 5 4 2" xfId="38467" xr:uid="{AF88C91F-FEFB-41F5-863F-01F7830B4250}"/>
    <cellStyle name="Separador de milhares 6 5 5" xfId="37298" xr:uid="{63CE5D44-1E52-4AE1-B95C-640B81416997}"/>
    <cellStyle name="Separador de milhares 6 6" xfId="26453" xr:uid="{1A3D055E-2644-4A1C-969E-AA7FAC3CC59F}"/>
    <cellStyle name="Separador de milhares 6 6 2" xfId="27009" xr:uid="{DCE2F84E-DC3C-4EDE-A543-7ED8DE5FA52D}"/>
    <cellStyle name="Separador de milhares 6 6 2 2" xfId="27631" xr:uid="{7AF09F37-C78C-4E92-B808-5518E325C018}"/>
    <cellStyle name="Separador de milhares 6 6 2 2 2" xfId="38310" xr:uid="{A2EB7E27-4E65-422D-AD3B-2D7AF6A65D37}"/>
    <cellStyle name="Separador de milhares 6 6 2 3" xfId="28345" xr:uid="{838EA9A4-AB95-44F1-A2C8-E43D71E89846}"/>
    <cellStyle name="Separador de milhares 6 6 2 3 2" xfId="38955" xr:uid="{B076D703-2A17-4703-BDCB-4C1C6FEDEA16}"/>
    <cellStyle name="Separador de milhares 6 6 2 4" xfId="37756" xr:uid="{679B5FA0-E1B5-42D8-9C5C-8A58E466C440}"/>
    <cellStyle name="Separador de milhares 6 6 3" xfId="27188" xr:uid="{D6909F73-ED80-40F2-9D62-4BA5519707C3}"/>
    <cellStyle name="Separador de milhares 6 6 3 2" xfId="37895" xr:uid="{E1E5443D-D6A4-43A3-B494-373202F69F40}"/>
    <cellStyle name="Separador de milhares 6 6 4" xfId="27823" xr:uid="{3C798627-1822-4355-B2FE-F21B7B88EECD}"/>
    <cellStyle name="Separador de milhares 6 6 4 2" xfId="38468" xr:uid="{69263FC8-F661-437A-B349-A3C699E218F5}"/>
    <cellStyle name="Separador de milhares 6 6 5" xfId="37299" xr:uid="{2414AF75-3C3E-495F-97F9-88C81C2415A6}"/>
    <cellStyle name="Separador de milhares 6 7" xfId="26454" xr:uid="{36039507-82F9-4C48-B58F-E07C075B7AED}"/>
    <cellStyle name="Separador de milhares 6 7 2" xfId="27010" xr:uid="{687D4AF3-C739-47F8-AA35-8CF236744753}"/>
    <cellStyle name="Separador de milhares 6 7 2 2" xfId="27632" xr:uid="{302D8992-6CD5-4A3E-9078-D8F02AFE5C6D}"/>
    <cellStyle name="Separador de milhares 6 7 2 2 2" xfId="38311" xr:uid="{88702658-FA3D-464A-A024-AB42FB339BB5}"/>
    <cellStyle name="Separador de milhares 6 7 2 3" xfId="28346" xr:uid="{F8226791-5DDA-47B3-ABEF-AF633080CC04}"/>
    <cellStyle name="Separador de milhares 6 7 2 3 2" xfId="38956" xr:uid="{C656D764-1825-4506-A258-F71B2E1F3E5A}"/>
    <cellStyle name="Separador de milhares 6 7 2 4" xfId="37757" xr:uid="{0F47EDFD-ED94-47E5-9633-B8CA765156F6}"/>
    <cellStyle name="Separador de milhares 6 7 3" xfId="27189" xr:uid="{2FA1906F-62C1-4E8D-91E7-E726423529D6}"/>
    <cellStyle name="Separador de milhares 6 7 3 2" xfId="37896" xr:uid="{234BAAFF-B3BD-4445-ADE8-93EA690755CD}"/>
    <cellStyle name="Separador de milhares 6 7 4" xfId="27824" xr:uid="{367CFADA-8ED0-4A2F-B496-7DE1ED86A9E9}"/>
    <cellStyle name="Separador de milhares 6 7 4 2" xfId="38469" xr:uid="{5EB20A25-4BE1-4F05-A9A1-077407A18839}"/>
    <cellStyle name="Separador de milhares 6 7 5" xfId="37300" xr:uid="{60717BCD-C9C1-4A31-8160-D8FC4B4C0A94}"/>
    <cellStyle name="Separador de milhares 6 8" xfId="26455" xr:uid="{05C83CB9-1664-403E-A0E1-3CCBD512E832}"/>
    <cellStyle name="Separador de milhares 6 8 2" xfId="27011" xr:uid="{6A5B11FD-9AD9-4C55-B400-20983D8CE06C}"/>
    <cellStyle name="Separador de milhares 6 8 2 2" xfId="27633" xr:uid="{3988CAE7-18C9-42BD-B95A-F3A48637C796}"/>
    <cellStyle name="Separador de milhares 6 8 2 2 2" xfId="38312" xr:uid="{7B77D6D8-DC95-4EE8-A4FF-3699ACCEC4F3}"/>
    <cellStyle name="Separador de milhares 6 8 2 3" xfId="28347" xr:uid="{FB21677F-895B-4883-9390-5AA23429A114}"/>
    <cellStyle name="Separador de milhares 6 8 2 3 2" xfId="38957" xr:uid="{4630D0C3-859B-40E9-BFA0-CD1AC691C83D}"/>
    <cellStyle name="Separador de milhares 6 8 2 4" xfId="37758" xr:uid="{F0CF7D28-419F-4037-BDF8-A736C9BBAD31}"/>
    <cellStyle name="Separador de milhares 6 8 3" xfId="27190" xr:uid="{12C1F5C7-E022-456F-854B-D34CC0B02BDE}"/>
    <cellStyle name="Separador de milhares 6 8 3 2" xfId="37897" xr:uid="{FED488B9-A752-4B8B-BCA8-57BC5054E104}"/>
    <cellStyle name="Separador de milhares 6 8 4" xfId="27825" xr:uid="{A287C2FB-AB38-42C7-AF2B-4AD52665A8A0}"/>
    <cellStyle name="Separador de milhares 6 8 4 2" xfId="38470" xr:uid="{5D1BAD4E-AFDD-4F8D-A3CE-6DC6E227FF76}"/>
    <cellStyle name="Separador de milhares 6 8 5" xfId="37301" xr:uid="{A28A085D-B0D6-41C7-A0BF-FB2770571970}"/>
    <cellStyle name="Separador de milhares 6 9" xfId="26456" xr:uid="{D6760B62-6BFC-496B-B4AF-852008A0FA9B}"/>
    <cellStyle name="Separador de milhares 6 9 2" xfId="27012" xr:uid="{606A2525-3DB1-4D10-9924-85EBBA66C460}"/>
    <cellStyle name="Separador de milhares 6 9 2 2" xfId="27634" xr:uid="{81FF884C-82C3-4BF6-9CD8-FDBD55253E6C}"/>
    <cellStyle name="Separador de milhares 6 9 2 2 2" xfId="38313" xr:uid="{51B0DD3B-AE34-4A34-B680-9087D0DFB2C7}"/>
    <cellStyle name="Separador de milhares 6 9 2 3" xfId="28348" xr:uid="{3935E66F-EA47-4AB0-BDDD-31C8E87F5B2A}"/>
    <cellStyle name="Separador de milhares 6 9 2 3 2" xfId="38958" xr:uid="{752235E6-5B3B-4698-BC36-DB35880BD4E4}"/>
    <cellStyle name="Separador de milhares 6 9 2 4" xfId="37759" xr:uid="{706EC076-735F-4C52-AA48-7224BCD953F4}"/>
    <cellStyle name="Separador de milhares 6 9 3" xfId="27191" xr:uid="{531894E0-661E-4633-8780-079058F76949}"/>
    <cellStyle name="Separador de milhares 6 9 3 2" xfId="37898" xr:uid="{2050BF2C-2E86-407C-B4D0-FB2B7015AA81}"/>
    <cellStyle name="Separador de milhares 6 9 4" xfId="27826" xr:uid="{11079DF6-7516-417B-A081-946CE99EFEFD}"/>
    <cellStyle name="Separador de milhares 6 9 4 2" xfId="38471" xr:uid="{3590E45F-6FE1-4D29-ACE3-9204468572CF}"/>
    <cellStyle name="Separador de milhares 6 9 5" xfId="37302" xr:uid="{15F71EC4-DB20-4A4A-BDFF-09EF39DD0351}"/>
    <cellStyle name="Separador de milhares 7" xfId="26368" xr:uid="{94760830-7B35-4D29-8527-68A0B7EED322}"/>
    <cellStyle name="Separador de milhares 7 2" xfId="26457" xr:uid="{E10E4F3D-A07C-453D-AA2E-E656462131FD}"/>
    <cellStyle name="Separador de milhares 7 2 2" xfId="27013" xr:uid="{52230639-218B-401C-8DA3-452A85A42947}"/>
    <cellStyle name="Separador de milhares 7 2 2 2" xfId="27635" xr:uid="{E568269F-EBDE-4604-9D8A-B6D63AD40DE0}"/>
    <cellStyle name="Separador de milhares 7 2 2 2 2" xfId="38314" xr:uid="{B637F95F-3E76-40C8-9B42-CBBD2C2C294A}"/>
    <cellStyle name="Separador de milhares 7 2 2 3" xfId="28349" xr:uid="{4744944F-E9A0-4DCA-9708-6153076B6B40}"/>
    <cellStyle name="Separador de milhares 7 2 2 3 2" xfId="38959" xr:uid="{E26C1D18-2C69-49E6-B70A-35006DBA398E}"/>
    <cellStyle name="Separador de milhares 7 2 2 4" xfId="37760" xr:uid="{F1FA7A25-4ECE-411D-9460-94BE26B9332A}"/>
    <cellStyle name="Separador de milhares 7 2 3" xfId="27014" xr:uid="{FBB7E6F9-EAFF-49AF-B46E-DC0FA72BD34F}"/>
    <cellStyle name="Separador de milhares 7 2 3 2" xfId="27636" xr:uid="{C84743C7-4BF2-4A27-AA6D-FE9463DBE4CC}"/>
    <cellStyle name="Separador de milhares 7 2 3 2 2" xfId="38315" xr:uid="{E8729F31-9FAE-410D-B0F3-97115EE1D31C}"/>
    <cellStyle name="Separador de milhares 7 2 3 3" xfId="28350" xr:uid="{65BBC35A-7C5D-40BE-8DC9-0525CC257299}"/>
    <cellStyle name="Separador de milhares 7 2 3 3 2" xfId="38960" xr:uid="{DED04708-AD64-42C2-B087-5BCC42806255}"/>
    <cellStyle name="Separador de milhares 7 2 3 4" xfId="37761" xr:uid="{A08ECD52-BD65-45B4-92DD-E9B0EB8D862C}"/>
    <cellStyle name="Separador de milhares 7 2 4" xfId="27192" xr:uid="{858B0973-40C6-4A6C-9A20-2E59E36E52B1}"/>
    <cellStyle name="Separador de milhares 7 2 4 2" xfId="37899" xr:uid="{05558EA4-6C99-4E93-AFB0-37A47A7FC1DC}"/>
    <cellStyle name="Separador de milhares 7 2 5" xfId="27827" xr:uid="{206EB1FB-B68F-483D-834C-39F4008A0E65}"/>
    <cellStyle name="Separador de milhares 7 2 5 2" xfId="38472" xr:uid="{FBF79C50-E36C-4C18-9A97-45E7FB6ABCB7}"/>
    <cellStyle name="Separador de milhares 7 2 6" xfId="37303" xr:uid="{51764CCE-C086-4B55-8FFC-BD6E5C5EF316}"/>
    <cellStyle name="Separador de milhares 7 3" xfId="27742" xr:uid="{270062DA-95AE-487A-961F-E6DC87A441BD}"/>
    <cellStyle name="Separador de milhares 7 3 2" xfId="38387" xr:uid="{0164662A-08DD-4BB9-9D70-92E7A9DFF48C}"/>
    <cellStyle name="Separador de milhares 7 4" xfId="37242" xr:uid="{55DB835F-A8C8-4BD7-9F86-261A86186FDF}"/>
    <cellStyle name="Separador de milhares 8" xfId="26369" xr:uid="{E1A451FE-5CC5-4CD8-902F-8CE839D00A48}"/>
    <cellStyle name="Separador de milhares 8 2" xfId="26458" xr:uid="{632E9449-3945-46CC-881E-66D4607790CD}"/>
    <cellStyle name="Separador de milhares 8 2 2" xfId="27015" xr:uid="{EF93584A-324C-49C9-BEF1-BFF687519D74}"/>
    <cellStyle name="Separador de milhares 8 2 2 2" xfId="27637" xr:uid="{D9240281-E31E-4ED3-8AB3-2320DA66C0C5}"/>
    <cellStyle name="Separador de milhares 8 2 2 2 2" xfId="38316" xr:uid="{3A2DFD9B-B962-466A-A3CE-7DBD36F40DA8}"/>
    <cellStyle name="Separador de milhares 8 2 2 3" xfId="28351" xr:uid="{75DBEF2D-5E6E-4DD8-9915-F11A85395EDC}"/>
    <cellStyle name="Separador de milhares 8 2 2 3 2" xfId="38961" xr:uid="{F18AC306-5C0C-4FE8-B3B0-FAAF046447EA}"/>
    <cellStyle name="Separador de milhares 8 2 2 4" xfId="37762" xr:uid="{97805E2C-45C7-4057-86F7-C34174C6D581}"/>
    <cellStyle name="Separador de milhares 8 2 3" xfId="27016" xr:uid="{FCA0890B-75C7-4D2A-A148-736A1D191A54}"/>
    <cellStyle name="Separador de milhares 8 2 3 2" xfId="27638" xr:uid="{806AA476-DC02-4FB3-91CC-B387103E0F13}"/>
    <cellStyle name="Separador de milhares 8 2 3 2 2" xfId="38317" xr:uid="{820F3414-366E-4536-881D-AD6CBD33A9A7}"/>
    <cellStyle name="Separador de milhares 8 2 3 3" xfId="28352" xr:uid="{4DCE2E58-0828-4C6B-A78E-5D9CDF74CDBE}"/>
    <cellStyle name="Separador de milhares 8 2 3 3 2" xfId="38962" xr:uid="{C90BE6A1-D0C8-49F8-84E8-33F090C3F366}"/>
    <cellStyle name="Separador de milhares 8 2 3 4" xfId="37763" xr:uid="{8C5C5E4C-EE45-430F-BC20-7488ECAE1407}"/>
    <cellStyle name="Separador de milhares 8 2 4" xfId="27193" xr:uid="{69B9D029-3A2A-49E4-800A-6B5FAFD2478E}"/>
    <cellStyle name="Separador de milhares 8 2 4 2" xfId="37900" xr:uid="{F61C8C44-4F86-4986-9373-4653D0E0EC86}"/>
    <cellStyle name="Separador de milhares 8 2 5" xfId="27828" xr:uid="{C48E8EF4-F3AD-40A2-8D35-09D4B0DA2966}"/>
    <cellStyle name="Separador de milhares 8 2 5 2" xfId="38473" xr:uid="{1DED5411-0F93-4C36-9333-35A84181A32C}"/>
    <cellStyle name="Separador de milhares 8 2 6" xfId="37304" xr:uid="{2C771AAB-E3F7-4F11-9678-DB12C0876445}"/>
    <cellStyle name="Separador de milhares 8 3" xfId="27743" xr:uid="{CAC7B182-931F-483C-A41E-3895CDBE007C}"/>
    <cellStyle name="Separador de milhares 8 3 2" xfId="38388" xr:uid="{670EDA2F-62C9-422D-9EE4-29F7822CD07B}"/>
    <cellStyle name="Separador de milhares 8 4" xfId="37243" xr:uid="{7CF44D81-D740-4B16-BB8B-DA24A0FDF0A4}"/>
    <cellStyle name="Separador de milhares 9" xfId="26459" xr:uid="{57FD50FF-18C7-4E81-9BBE-FD23B85291CB}"/>
    <cellStyle name="Separador de milhares 9 2" xfId="26568" xr:uid="{4E35B6B6-88E8-4BCB-83D0-8D6F66E53D7A}"/>
    <cellStyle name="Separador de milhares 9 2 2" xfId="27017" xr:uid="{E56739DA-43F2-44E0-A17E-CFA571D4695A}"/>
    <cellStyle name="Separador de milhares 9 2 2 2" xfId="27639" xr:uid="{613C8DCD-4C90-4B6B-B717-D3977A4105FA}"/>
    <cellStyle name="Separador de milhares 9 2 2 2 2" xfId="38318" xr:uid="{1662E850-8E74-4BE1-90D3-EA04D43732B7}"/>
    <cellStyle name="Separador de milhares 9 2 2 3" xfId="28353" xr:uid="{9B74D662-CC76-482A-AE36-D457B7FCADE2}"/>
    <cellStyle name="Separador de milhares 9 2 2 3 2" xfId="38963" xr:uid="{E0841BA7-59E9-43C2-B762-7C3D6B7644DA}"/>
    <cellStyle name="Separador de milhares 9 2 2 4" xfId="37764" xr:uid="{7B597E78-A15A-480F-8438-3462F18324FD}"/>
    <cellStyle name="Separador de milhares 9 2 3" xfId="27018" xr:uid="{D63419B1-6928-42AA-9559-71B3AA5C6A6C}"/>
    <cellStyle name="Separador de milhares 9 2 3 2" xfId="27640" xr:uid="{A1251B04-675C-4A81-8299-404C84E112DB}"/>
    <cellStyle name="Separador de milhares 9 2 3 2 2" xfId="38319" xr:uid="{3248B640-48B0-41E1-8364-12816B28DFF3}"/>
    <cellStyle name="Separador de milhares 9 2 3 3" xfId="28354" xr:uid="{2D2B143C-1116-4E46-B7FA-F77502B6FF36}"/>
    <cellStyle name="Separador de milhares 9 2 3 3 2" xfId="38964" xr:uid="{3F4BE902-3CBE-4853-8F34-0109B4846D7E}"/>
    <cellStyle name="Separador de milhares 9 2 3 4" xfId="37765" xr:uid="{D56810D9-D1C1-48BE-962E-760866C7AF09}"/>
    <cellStyle name="Separador de milhares 9 2 4" xfId="27019" xr:uid="{ED63E1A8-43C8-4092-8333-58549616AD72}"/>
    <cellStyle name="Separador de milhares 9 2 4 2" xfId="27641" xr:uid="{B8BBF473-FB07-4AF9-B0FA-B731957FA342}"/>
    <cellStyle name="Separador de milhares 9 2 4 2 2" xfId="38320" xr:uid="{0E0363F7-09F0-401E-B1C4-FEBBD2A45984}"/>
    <cellStyle name="Separador de milhares 9 2 4 3" xfId="28355" xr:uid="{A767080A-870C-45C2-A4CB-26799E3D9735}"/>
    <cellStyle name="Separador de milhares 9 2 4 3 2" xfId="38965" xr:uid="{984BCD51-A235-4E7D-9312-C991CB67C7FD}"/>
    <cellStyle name="Separador de milhares 9 2 4 4" xfId="37766" xr:uid="{97E7FAC6-8471-4C2F-AD02-3DBB9F0C1E5F}"/>
    <cellStyle name="Separador de milhares 9 2 5" xfId="27300" xr:uid="{BAD4E0F9-9306-4F3B-A3F9-0841C2B543B9}"/>
    <cellStyle name="Separador de milhares 9 2 5 2" xfId="37987" xr:uid="{36DE475B-B030-4733-A561-765818AF9503}"/>
    <cellStyle name="Separador de milhares 9 2 6" xfId="27935" xr:uid="{0497F4F6-EDAD-4D05-AFB5-530EE0072CA7}"/>
    <cellStyle name="Separador de milhares 9 2 6 2" xfId="38560" xr:uid="{268AF70E-ABC3-41E4-BF59-13441DB5B682}"/>
    <cellStyle name="Separador de milhares 9 2 7" xfId="37370" xr:uid="{44709695-B3BF-415B-8721-67C18120129C}"/>
    <cellStyle name="Separador de milhares 9 3" xfId="26548" xr:uid="{A262DF28-EF4A-431A-8CE8-707E67127456}"/>
    <cellStyle name="Separador de milhares 9 3 2" xfId="27282" xr:uid="{CE695CE8-4EB6-4157-9C57-28CEAA315318}"/>
    <cellStyle name="Separador de milhares 9 3 2 2" xfId="37971" xr:uid="{C00FF40F-7D01-482B-B727-4B8D52CE6075}"/>
    <cellStyle name="Separador de milhares 9 3 3" xfId="27917" xr:uid="{FA1EA4F7-6CFE-4574-A1AF-6FCBB4422406}"/>
    <cellStyle name="Separador de milhares 9 3 3 2" xfId="38544" xr:uid="{84F1112D-B14F-4F6A-B68E-171C1F1B7E4E}"/>
    <cellStyle name="Separador de milhares 9 3 4" xfId="37353" xr:uid="{EE29CE10-9B7C-49DE-92AA-510708DD5206}"/>
    <cellStyle name="Separador de milhares 9 4" xfId="27020" xr:uid="{4181F0F2-93D7-41CC-AAC5-3AC33BE1B30E}"/>
    <cellStyle name="Separador de milhares 9 4 2" xfId="27642" xr:uid="{7B161171-3303-436B-B343-2C1180114844}"/>
    <cellStyle name="Separador de milhares 9 4 2 2" xfId="38321" xr:uid="{CD3462A9-3C9B-462D-A875-7F5E9AD7711D}"/>
    <cellStyle name="Separador de milhares 9 4 3" xfId="28356" xr:uid="{2F0298D4-072F-4968-B39C-A65E95F836E0}"/>
    <cellStyle name="Separador de milhares 9 4 3 2" xfId="38966" xr:uid="{BC29F196-8487-492F-BB34-E64061CBD111}"/>
    <cellStyle name="Separador de milhares 9 4 4" xfId="37767" xr:uid="{0B46FEE4-2C1E-444C-AB62-A3E0FDD2F0DA}"/>
    <cellStyle name="Separador de milhares 9 5" xfId="27021" xr:uid="{B12BBE82-744D-485A-B7E2-32617DD7175D}"/>
    <cellStyle name="Separador de milhares 9 5 2" xfId="27643" xr:uid="{AA2A3FB9-FE63-4563-A6CE-925688B92010}"/>
    <cellStyle name="Separador de milhares 9 5 2 2" xfId="38322" xr:uid="{6856DB89-27AE-4879-8E5E-AFB9B262BC3B}"/>
    <cellStyle name="Separador de milhares 9 5 3" xfId="28357" xr:uid="{E05687E7-A4EC-4CF0-98F7-3EEF8C7173CE}"/>
    <cellStyle name="Separador de milhares 9 5 3 2" xfId="38967" xr:uid="{BC976456-F19B-4428-9E23-37A38D114B22}"/>
    <cellStyle name="Separador de milhares 9 5 4" xfId="37768" xr:uid="{324D2498-9BD6-454D-9D9D-BD97DE921217}"/>
    <cellStyle name="Separador de milhares 9 6" xfId="27022" xr:uid="{32A43849-4784-4DE7-ABE0-799A38A84CE9}"/>
    <cellStyle name="Separador de milhares 9 6 2" xfId="27644" xr:uid="{C94B7548-FCEC-4E4F-AB07-934CC66FA4FD}"/>
    <cellStyle name="Separador de milhares 9 6 2 2" xfId="38323" xr:uid="{6FFB7D3D-B313-41B6-8BF3-C2D32923B098}"/>
    <cellStyle name="Separador de milhares 9 6 3" xfId="28358" xr:uid="{1DA67604-5A23-4E60-A5DA-BC1B04F1AC68}"/>
    <cellStyle name="Separador de milhares 9 6 3 2" xfId="38968" xr:uid="{8D6F4DFA-C5BE-44D6-8BC6-9DE96D19748F}"/>
    <cellStyle name="Separador de milhares 9 6 4" xfId="37769" xr:uid="{ACCFFC25-4CC8-44AB-8D9C-4970F52F1B8E}"/>
    <cellStyle name="Separador de milhares 9 7" xfId="27194" xr:uid="{D072C33D-3A09-4451-9B11-28AAE40A48CF}"/>
    <cellStyle name="Separador de milhares 9 7 2" xfId="37901" xr:uid="{AABC5F28-13DD-406A-AB14-6AF7C531B1B5}"/>
    <cellStyle name="Separador de milhares 9 8" xfId="27829" xr:uid="{DE6A6B40-DA55-466E-89C2-9C1CBD610005}"/>
    <cellStyle name="Separador de milhares 9 8 2" xfId="38474" xr:uid="{0E2C1A41-D64E-4EAC-AF76-D565A5EF57A5}"/>
    <cellStyle name="Separador de milhares 9 9" xfId="37305" xr:uid="{AC952E9B-3382-4BE3-A26E-D9167E83169C}"/>
    <cellStyle name="Standard_NEGS" xfId="23336" xr:uid="{7E2247E0-E824-436A-8A83-9AB3540D0E41}"/>
    <cellStyle name="Style 100" xfId="26237" xr:uid="{8543B734-5706-4EB1-94E4-D87F63AF18DD}"/>
    <cellStyle name="Style 101" xfId="26238" xr:uid="{49234432-9F65-42CE-B543-15F048167EBC}"/>
    <cellStyle name="Style 102" xfId="26239" xr:uid="{E417B97A-926B-4C23-BDA8-D552C56496B8}"/>
    <cellStyle name="Style 103" xfId="26240" xr:uid="{3B6A5483-D943-4D19-98D8-D9DB1B870D71}"/>
    <cellStyle name="Style 104" xfId="26241" xr:uid="{D48E94A5-599C-4B50-9F4A-5C74EF63209B}"/>
    <cellStyle name="Style 105" xfId="26242" xr:uid="{4E9C8A4A-E618-45C4-8A8A-EE2E9C3D208D}"/>
    <cellStyle name="Style 106" xfId="26243" xr:uid="{18646C49-0AB3-4392-995C-7B0288D934CA}"/>
    <cellStyle name="Style 107" xfId="26244" xr:uid="{649E70BA-0A9F-4DFC-A5B5-A8BC29386717}"/>
    <cellStyle name="Style 108" xfId="26245" xr:uid="{AE930A98-7C2C-45E2-BEE6-B487B4F43E9D}"/>
    <cellStyle name="Style 109" xfId="26246" xr:uid="{DAC64F34-5D8D-4843-946B-CB693C8CC0E0}"/>
    <cellStyle name="Style 110" xfId="26247" xr:uid="{73B01821-3BB1-4BBA-AF75-DA87DD0259A5}"/>
    <cellStyle name="Style 111" xfId="26248" xr:uid="{CF5D0065-7C93-41BF-8AD6-966A241BFC0C}"/>
    <cellStyle name="Style 112" xfId="26249" xr:uid="{DCB0C7D1-5DAA-4B0F-A677-90BA2042808F}"/>
    <cellStyle name="Style 113" xfId="26250" xr:uid="{5BF2D76A-44E0-4E3E-AF93-45A04AFAFB3C}"/>
    <cellStyle name="Style 114" xfId="26251" xr:uid="{F46E3A97-6534-489A-B5C5-68213ECF3C27}"/>
    <cellStyle name="Style 115" xfId="26252" xr:uid="{DCAF8544-2E4D-47F1-81D7-4E739AA2D37C}"/>
    <cellStyle name="Style 116" xfId="26253" xr:uid="{F7ADBFB4-3A73-4284-BE5F-EFA969DF248E}"/>
    <cellStyle name="Style 117" xfId="26254" xr:uid="{510BED6B-945F-4F94-9C1D-66C0E8E1FC05}"/>
    <cellStyle name="Style 118" xfId="26255" xr:uid="{D4A02665-9D39-4F2C-9D89-003C3EBBB886}"/>
    <cellStyle name="Style 119" xfId="26256" xr:uid="{6D5672EB-4DB2-4619-8058-D8AA5A0A389B}"/>
    <cellStyle name="Style 120" xfId="26257" xr:uid="{788CDB49-AC99-4236-99CB-4443F14D108F}"/>
    <cellStyle name="Style 121" xfId="26258" xr:uid="{498C0F35-1D2A-4391-B215-BEBAED2C5E81}"/>
    <cellStyle name="Style 122" xfId="26259" xr:uid="{8F867C3A-EB40-42B0-9A2F-60EE86C08FDC}"/>
    <cellStyle name="Style 123" xfId="26260" xr:uid="{EBA0EF07-15AF-47D9-94CF-05170656DE1F}"/>
    <cellStyle name="Style 124" xfId="26261" xr:uid="{63B8EA11-AEDB-46D9-9E23-E835273709C2}"/>
    <cellStyle name="Style 125" xfId="26262" xr:uid="{AA64E682-C39B-41BE-925B-1D17A43211E0}"/>
    <cellStyle name="Style 126" xfId="26263" xr:uid="{454543E7-17B6-46C1-9024-72CD6B3BF996}"/>
    <cellStyle name="Style 127" xfId="26264" xr:uid="{1A3829AD-1B4C-4DDC-8BB9-0396504BF8E0}"/>
    <cellStyle name="Style 128" xfId="26265" xr:uid="{72288D1C-74AA-4AB3-B1A7-2F44B556F12E}"/>
    <cellStyle name="Style 129" xfId="26266" xr:uid="{D34C18BC-E95F-4A28-92EA-0867715260C5}"/>
    <cellStyle name="Style 130" xfId="26267" xr:uid="{9FD62261-50D6-4DE0-A996-BBE352DE0276}"/>
    <cellStyle name="Style 131" xfId="26268" xr:uid="{1D4259BA-20EE-4BCA-99A7-861384B55240}"/>
    <cellStyle name="Style 132" xfId="26269" xr:uid="{6C4CBC3A-3CD6-4DF6-B8AF-73EEC954759F}"/>
    <cellStyle name="Style 133" xfId="26270" xr:uid="{0E289AED-A3C3-4BCB-9E8F-585A6525EFC0}"/>
    <cellStyle name="Style 134" xfId="26271" xr:uid="{854C552F-E05F-403B-9693-197878B1DD50}"/>
    <cellStyle name="Style 135" xfId="26272" xr:uid="{3CD360D7-FE11-4766-B6F2-725014D9408B}"/>
    <cellStyle name="Style 136" xfId="26273" xr:uid="{18ACEDDE-F6A5-4299-8D71-8ABAB2548FA1}"/>
    <cellStyle name="Style 137" xfId="26274" xr:uid="{32A4E32C-78D2-4001-A142-2AC1B095502C}"/>
    <cellStyle name="Style 138" xfId="26275" xr:uid="{CCAC5F6E-2B68-48C4-875C-2DA26BABD5A6}"/>
    <cellStyle name="Style 139" xfId="26276" xr:uid="{31F56F75-4CC7-4A72-BA94-1533875BAAC0}"/>
    <cellStyle name="Style 140" xfId="26277" xr:uid="{97AE69BD-59C5-4096-BCD9-0123C5C83719}"/>
    <cellStyle name="Style 141" xfId="26278" xr:uid="{546B2FD9-B348-48B6-B5AE-B53BDCEEE0CC}"/>
    <cellStyle name="Style 142" xfId="26279" xr:uid="{2FF1E29A-19C3-4D60-8307-94A5B485E336}"/>
    <cellStyle name="Style 143" xfId="26280" xr:uid="{9C89CC12-1ED1-447A-BBF2-F8AA4452FF03}"/>
    <cellStyle name="Style 144" xfId="26281" xr:uid="{7E051430-B778-4CED-9A15-DDED0B14F777}"/>
    <cellStyle name="Style 145" xfId="26282" xr:uid="{05C7A60E-072D-4FAF-BE7F-26FDD40F24B8}"/>
    <cellStyle name="Style 146" xfId="26283" xr:uid="{5BB5D234-8A5F-4598-B299-A7D6E553ACD9}"/>
    <cellStyle name="Style 147" xfId="26284" xr:uid="{33238C64-5948-4BC4-AA57-C6027E27F8DE}"/>
    <cellStyle name="Style 148" xfId="26285" xr:uid="{A6B290BD-B86A-4ABD-BC98-02D21F89498D}"/>
    <cellStyle name="Style 149" xfId="26286" xr:uid="{F728E143-A3FE-4221-B312-106FB1F77581}"/>
    <cellStyle name="Style 150" xfId="26287" xr:uid="{C8EAD7AF-74FA-4307-BA4B-8E78A96D0290}"/>
    <cellStyle name="Style 151" xfId="26288" xr:uid="{94685636-B7DC-47F1-95E7-28DFCDE818B0}"/>
    <cellStyle name="Style 152" xfId="26289" xr:uid="{323FDEE0-DD9A-4EB4-9C7A-0C333D28D6A8}"/>
    <cellStyle name="Style 153" xfId="26290" xr:uid="{4CE48F52-3EDB-4388-AFCC-60C714BBDB13}"/>
    <cellStyle name="Style 154" xfId="26291" xr:uid="{37DE6DEF-E351-498E-AA47-1FB9E20AF83E}"/>
    <cellStyle name="Style 155" xfId="26292" xr:uid="{C3E138D9-220D-4EB3-B6B6-8C89A657A42F}"/>
    <cellStyle name="Style 156" xfId="26293" xr:uid="{AEF1810E-3679-47CA-B690-C005600190E1}"/>
    <cellStyle name="Style 157" xfId="26294" xr:uid="{C829DAAC-D466-4F5B-99C5-9382D604C00D}"/>
    <cellStyle name="Style 158" xfId="26295" xr:uid="{C1BBB004-4E7D-417B-8648-ADCD575380FE}"/>
    <cellStyle name="Style 159" xfId="26296" xr:uid="{0D971792-9272-4757-B2B5-3E5D7C792F53}"/>
    <cellStyle name="Style 160" xfId="26297" xr:uid="{4DD1BCAF-B102-4EDE-8856-69CE40509744}"/>
    <cellStyle name="Style 161" xfId="26298" xr:uid="{8AA02D34-9A48-4217-8C85-90910BCC8018}"/>
    <cellStyle name="Style 162" xfId="26299" xr:uid="{B88808FF-BBE7-42FD-AF33-A6ADA463EEED}"/>
    <cellStyle name="Style 63" xfId="26300" xr:uid="{5834AC78-92BD-4C6B-8AAB-063C3FCAEBF9}"/>
    <cellStyle name="Style 64" xfId="26301" xr:uid="{55293E1A-026D-4723-8181-3E76914BD669}"/>
    <cellStyle name="Style 65" xfId="26302" xr:uid="{060A5C83-80F1-4A27-9495-B5DB83B512EE}"/>
    <cellStyle name="Style 66" xfId="26303" xr:uid="{3035C101-28D4-455C-8EA9-3345E83E0021}"/>
    <cellStyle name="Style 67" xfId="26304" xr:uid="{8C7B6F0B-918F-4655-B13D-8F40C6E5F57E}"/>
    <cellStyle name="Style 68" xfId="26305" xr:uid="{DB66A898-E744-4223-9B7D-1F0AB8D54E83}"/>
    <cellStyle name="Style 69" xfId="26306" xr:uid="{451EE9F3-CB7B-43CE-8B53-20A9EEE760B2}"/>
    <cellStyle name="Style 70" xfId="26307" xr:uid="{BA0D295E-06A5-4B62-8F35-52D59DD4D624}"/>
    <cellStyle name="Style 71" xfId="26308" xr:uid="{5FACD3E4-4B78-4BFB-9ABC-21756827663E}"/>
    <cellStyle name="Style 72" xfId="26309" xr:uid="{BDAE955B-A8CC-4C77-82CB-649B067BF255}"/>
    <cellStyle name="Style 73" xfId="26310" xr:uid="{AAC2183A-C077-4F5A-9EE8-1CEA6D05FC74}"/>
    <cellStyle name="Style 74" xfId="26311" xr:uid="{A07A4654-52D9-4CE0-B048-B2F6058CCBD8}"/>
    <cellStyle name="Style 75" xfId="26312" xr:uid="{FA59AA09-15BB-4D7E-8CF6-D5D8E59F5891}"/>
    <cellStyle name="Style 76" xfId="26313" xr:uid="{4A1991C0-3223-4899-B3E1-64247F744D93}"/>
    <cellStyle name="Style 77" xfId="26314" xr:uid="{06A6EBE0-6227-46AC-B035-339ED37E78D5}"/>
    <cellStyle name="Style 78" xfId="26315" xr:uid="{EDCAE04E-21AE-4BBD-811B-C0AAA5594EED}"/>
    <cellStyle name="Style 79" xfId="26316" xr:uid="{58E8C513-0696-4D12-BD42-07490C6345A1}"/>
    <cellStyle name="Style 80" xfId="26317" xr:uid="{78841D98-7AFD-457B-9919-545D28E12083}"/>
    <cellStyle name="Style 81" xfId="26318" xr:uid="{89132C78-82E8-4CDA-97FB-40FD528B13DC}"/>
    <cellStyle name="Style 82" xfId="26319" xr:uid="{B3AF349B-7A9E-4838-BB39-72D615613FAF}"/>
    <cellStyle name="Style 83" xfId="26320" xr:uid="{715A8870-0D14-4011-91AA-8724C76A81FA}"/>
    <cellStyle name="Style 84" xfId="26321" xr:uid="{73BEEB7A-AC08-477A-89FA-E9C91FB7FC79}"/>
    <cellStyle name="Style 85" xfId="26322" xr:uid="{A8DBE255-08AD-4AB3-B723-D91D4A6AF86F}"/>
    <cellStyle name="Style 86" xfId="26323" xr:uid="{C1427425-3B52-42CE-B169-0096ED68AC2A}"/>
    <cellStyle name="Style 87" xfId="26324" xr:uid="{D003F2FC-8603-4146-8390-E56B5BDA56E7}"/>
    <cellStyle name="Style 88" xfId="26325" xr:uid="{6AACB9B7-A030-4EAE-B5E2-719ECD4B82B4}"/>
    <cellStyle name="Style 89" xfId="26326" xr:uid="{D7E20362-1ECC-4211-8C7B-515CE58E5498}"/>
    <cellStyle name="Style 90" xfId="26327" xr:uid="{6F23D728-76F9-4156-BEF7-814161CFA74B}"/>
    <cellStyle name="Style 91" xfId="26328" xr:uid="{950B191F-E5B4-48FA-A180-31B3C3DA5044}"/>
    <cellStyle name="Style 92" xfId="26329" xr:uid="{1CF19729-895D-4D59-8816-E4E1503324FC}"/>
    <cellStyle name="Style 93" xfId="26330" xr:uid="{E93CE8F1-768B-4087-B7D9-F27F3F76D44A}"/>
    <cellStyle name="Style 94" xfId="26331" xr:uid="{10BF08EF-277F-437D-8A98-28464E571A95}"/>
    <cellStyle name="Style 95" xfId="26332" xr:uid="{C0C3155A-8FD0-4C09-A79D-9508A08C93A1}"/>
    <cellStyle name="Style 96" xfId="26333" xr:uid="{C8434393-54A2-499C-9129-BE7F73EDBC34}"/>
    <cellStyle name="Style 97" xfId="26334" xr:uid="{AAA3CC67-B9DD-4AA9-BB08-1C8A4ABE8EB8}"/>
    <cellStyle name="Style 98" xfId="26335" xr:uid="{BF7BCBFB-D45D-4E27-A02D-156CDEFBAC20}"/>
    <cellStyle name="Style 99" xfId="26336" xr:uid="{A583BA61-BACC-4750-B3CA-9FDCCEAE53B1}"/>
    <cellStyle name="Texto de Aviso" xfId="31" builtinId="11" customBuiltin="1"/>
    <cellStyle name="Texto de Aviso 2" xfId="385" xr:uid="{3D6A4B8D-5EB9-40F4-BE94-ABE8A1F73C24}"/>
    <cellStyle name="Texto de Aviso 2 2" xfId="23337" xr:uid="{6EA24F5A-578F-47CE-AFDE-DB7741BBB023}"/>
    <cellStyle name="Texto de Aviso 2 2 2" xfId="28769" xr:uid="{7B122162-7AA3-4237-B6F5-003E6BFB3D39}"/>
    <cellStyle name="Texto de Aviso 3" xfId="386" xr:uid="{1E3E123E-6063-4FD4-97C2-EC8A52D7EAC2}"/>
    <cellStyle name="Texto de Aviso 3 2" xfId="23338" xr:uid="{9DA7374A-9026-48A4-9D8C-3A5550D156B7}"/>
    <cellStyle name="Texto de Aviso 3 2 2" xfId="28770" xr:uid="{37C7E1AE-FCE1-4CF1-9691-B12537B157D1}"/>
    <cellStyle name="Texto de Aviso 4" xfId="24008" xr:uid="{A521BD65-61AC-44A0-B830-7281690EAC01}"/>
    <cellStyle name="Texto de Aviso 5" xfId="24009" xr:uid="{6501FB1E-92B6-4CA5-A4D7-1A4EDF64013C}"/>
    <cellStyle name="Texto Explicativo" xfId="33" builtinId="53" customBuiltin="1"/>
    <cellStyle name="Texto Explicativo 2" xfId="387" xr:uid="{CA082F30-3812-4385-B102-7C4A99984F92}"/>
    <cellStyle name="Texto Explicativo 2 2" xfId="23339" xr:uid="{83360A67-7B28-4D3D-9CB1-FA7D5BE24ED8}"/>
    <cellStyle name="Texto Explicativo 2 2 2" xfId="28771" xr:uid="{AF9E0363-477F-4E73-B9D6-3FC69DD8277E}"/>
    <cellStyle name="Texto Explicativo 3" xfId="388" xr:uid="{3F1D22CD-002C-48B5-9E06-1BC9939D5D38}"/>
    <cellStyle name="Texto Explicativo 3 2" xfId="23340" xr:uid="{01729D1D-2BC1-41D0-BC44-634DE184C83D}"/>
    <cellStyle name="Texto Explicativo 3 2 2" xfId="28772" xr:uid="{CBBBFD4E-AAA7-43A4-AE24-88E0A703377A}"/>
    <cellStyle name="Texto Explicativo 4" xfId="24010" xr:uid="{A7A1A247-6E5C-4570-BE23-74FFE0FAE0EC}"/>
    <cellStyle name="Texto Explicativo 5" xfId="24011" xr:uid="{4220F44B-F0D4-413D-82B8-421426FF74A3}"/>
    <cellStyle name="Title" xfId="23529" xr:uid="{E8F9ECD6-7477-4220-9BC1-4DB68CFA22ED}"/>
    <cellStyle name="Title 2" xfId="26337" xr:uid="{7EBC6112-812E-4256-8E58-F33293CF8E6B}"/>
    <cellStyle name="Título" xfId="20" builtinId="15" customBuiltin="1"/>
    <cellStyle name="Título 1" xfId="21" builtinId="16" customBuiltin="1"/>
    <cellStyle name="Título 1 2" xfId="389" xr:uid="{F5093284-17F4-4396-B58E-2026A860E738}"/>
    <cellStyle name="Título 1 2 2" xfId="23341" xr:uid="{10EB49E8-98AB-4876-81FD-C2591C81B8B9}"/>
    <cellStyle name="Título 1 2 2 2" xfId="28773" xr:uid="{D6A45AAF-92C0-41C7-80FE-3A13B0736260}"/>
    <cellStyle name="Título 1 3" xfId="390" xr:uid="{7DBCB679-F4AD-4C72-B3AB-664178C719BE}"/>
    <cellStyle name="Título 1 3 2" xfId="23342" xr:uid="{13E4EBA7-8D76-4D1A-A213-9304822156D1}"/>
    <cellStyle name="Título 1 3 2 2" xfId="28774" xr:uid="{C38E6480-1532-4244-B0A2-2161E889AB49}"/>
    <cellStyle name="Título 1 4" xfId="24012" xr:uid="{7FC437BA-852B-4671-B7C1-6862116CF5C0}"/>
    <cellStyle name="Título 1 5" xfId="24013" xr:uid="{FA82C426-C237-45B8-95FA-B95A6180A5B6}"/>
    <cellStyle name="Título 2" xfId="22" builtinId="17" customBuiltin="1"/>
    <cellStyle name="Título 2 2" xfId="391" xr:uid="{524D4FB2-7E79-4BE1-8CE3-C77A2BF6E0A9}"/>
    <cellStyle name="Título 2 2 2" xfId="23343" xr:uid="{C22D124E-C647-4B64-A487-CAE7CC90F879}"/>
    <cellStyle name="Título 2 2 2 2" xfId="28775" xr:uid="{0CFFDB54-B20A-4FA2-8461-85A69F7E725E}"/>
    <cellStyle name="Título 2 3" xfId="392" xr:uid="{94120414-8197-49BA-877D-80C076999F79}"/>
    <cellStyle name="Título 2 3 2" xfId="23344" xr:uid="{F4F6F8D6-1618-49F6-BDFC-CEFFE048E9F4}"/>
    <cellStyle name="Título 2 3 2 2" xfId="28776" xr:uid="{B24B71E9-9FA6-4D21-880A-A87179457CE8}"/>
    <cellStyle name="Título 2 4" xfId="24014" xr:uid="{C208C7E6-BF17-427F-960E-888F778833BF}"/>
    <cellStyle name="Título 2 5" xfId="24015" xr:uid="{3B426C11-8B47-42F8-AAAD-0D2F4CF754B4}"/>
    <cellStyle name="Título 3" xfId="23" builtinId="18" customBuiltin="1"/>
    <cellStyle name="Título 3 2" xfId="393" xr:uid="{8CF73CBE-548F-4B4C-8375-48AA58D4D51F}"/>
    <cellStyle name="Título 3 2 2" xfId="23345" xr:uid="{DDED78B0-12B9-45C5-8E9A-DB3C6D168E1A}"/>
    <cellStyle name="Título 3 2 2 2" xfId="28777" xr:uid="{FFA90D25-B9AB-4BE7-83D2-6F90044CA76C}"/>
    <cellStyle name="Título 3 3" xfId="394" xr:uid="{4510E116-E9FA-48D2-9AA9-4D21AB2A5371}"/>
    <cellStyle name="Título 3 3 2" xfId="23346" xr:uid="{6F36F63D-768D-4339-B710-CEBC0AC25CE3}"/>
    <cellStyle name="Título 3 3 2 2" xfId="28778" xr:uid="{17E01BAD-5710-419F-9C54-042154B64A2E}"/>
    <cellStyle name="Título 3 4" xfId="24016" xr:uid="{16796EA2-177D-454C-A2CD-CBF53E977BD1}"/>
    <cellStyle name="Título 3 5" xfId="24017" xr:uid="{8ED4D813-BCB9-4FA5-8383-8557CAAF7CB2}"/>
    <cellStyle name="Título 4" xfId="24" builtinId="19" customBuiltin="1"/>
    <cellStyle name="Título 4 2" xfId="395" xr:uid="{A750AB62-E24D-446B-A15B-FC95FBADCD34}"/>
    <cellStyle name="Título 4 2 2" xfId="23347" xr:uid="{D5569BDE-CFAF-482F-AD49-1EF6D3A68C5C}"/>
    <cellStyle name="Título 4 2 2 2" xfId="28779" xr:uid="{B5BDF3E8-311A-492B-99FD-E6CA03BCB193}"/>
    <cellStyle name="Título 4 3" xfId="396" xr:uid="{B367A14A-2B87-4805-B729-5271F27D9882}"/>
    <cellStyle name="Título 4 3 2" xfId="23348" xr:uid="{443426A3-A35E-4051-A28F-D99B7767C8BA}"/>
    <cellStyle name="Título 4 3 2 2" xfId="28780" xr:uid="{EA41E728-3C18-4909-A0D9-D4FD90ACAC69}"/>
    <cellStyle name="Título 4 4" xfId="24018" xr:uid="{78066F5A-3F2D-4BD1-BB30-E21CE2CCD8E3}"/>
    <cellStyle name="Título 4 5" xfId="24019" xr:uid="{6E4E38AF-4433-45C4-9F1A-8BC679C1AAD7}"/>
    <cellStyle name="Título 5" xfId="397" xr:uid="{BB0E3511-267A-4034-8067-6C62205F824C}"/>
    <cellStyle name="Título 5 2" xfId="23349" xr:uid="{BCDF3052-92B5-411C-A6C2-76E9835895AA}"/>
    <cellStyle name="Título 5 3" xfId="24488" xr:uid="{ABDD0A24-E89D-439B-AAE0-C2543B41FBFF}"/>
    <cellStyle name="Título 6" xfId="398" xr:uid="{73DF5298-B46D-4247-98DC-3E27908DC001}"/>
    <cellStyle name="Título 7" xfId="24020" xr:uid="{38050A43-D0BA-4F81-9775-37E56C9C6DE4}"/>
    <cellStyle name="Título 8" xfId="24021" xr:uid="{4797624A-04AB-429B-A1C6-34C6A5195CD7}"/>
    <cellStyle name="Total" xfId="34" builtinId="25" customBuiltin="1"/>
    <cellStyle name="Total 2" xfId="399" xr:uid="{FBF22AC7-6B1D-40DF-A9A5-53D9447624D8}"/>
    <cellStyle name="Total 2 10" xfId="24489" xr:uid="{97253E06-588B-42BC-923C-637E967FAD21}"/>
    <cellStyle name="Total 2 11" xfId="24490" xr:uid="{133D4ED9-4353-4447-88E6-32F2F5FF9690}"/>
    <cellStyle name="Total 2 12" xfId="24491" xr:uid="{594F97DE-037F-47AF-A3D1-B97DBF73039B}"/>
    <cellStyle name="Total 2 13" xfId="24492" xr:uid="{9EA69CB2-FCFE-4FD0-8E6F-6840C103EB0B}"/>
    <cellStyle name="Total 2 14" xfId="24493" xr:uid="{495E880D-7276-4372-90DF-42132FBA0412}"/>
    <cellStyle name="Total 2 15" xfId="26338" xr:uid="{6A4AE9C5-D592-421C-A84B-15BCA4D5207E}"/>
    <cellStyle name="Total 2 16" xfId="28781" xr:uid="{5028322F-ABA8-49B4-A7F1-6B75CFDE881E}"/>
    <cellStyle name="Total 2 17" xfId="42430" xr:uid="{B14D1CD4-92EB-4360-A08D-110BE631C9D9}"/>
    <cellStyle name="Total 2 2" xfId="23582" xr:uid="{4CA0E17D-20E8-4AA4-A4B9-B9AE7C2F9E65}"/>
    <cellStyle name="Total 2 2 2" xfId="23839" xr:uid="{FD540DA4-DF23-45F2-AE6D-BC3948598ED1}"/>
    <cellStyle name="Total 2 2 3" xfId="23862" xr:uid="{09DDA642-5C6E-49F6-A869-945167F22F34}"/>
    <cellStyle name="Total 2 2 4" xfId="42369" xr:uid="{467BD125-E42B-4092-8753-E0B71B06B2AE}"/>
    <cellStyle name="Total 2 3" xfId="23350" xr:uid="{7AC0DEE8-7E38-4FC4-BBF3-DE959DFE362C}"/>
    <cellStyle name="Total 2 4" xfId="23807" xr:uid="{0173ECCE-620C-43A2-843D-15FC31FA8078}"/>
    <cellStyle name="Total 2 5" xfId="23816" xr:uid="{76E12639-C38D-412A-9094-B04CE19F04B6}"/>
    <cellStyle name="Total 2 6" xfId="24494" xr:uid="{640A711E-2E0E-436C-BD1C-40F4EB66CCE7}"/>
    <cellStyle name="Total 2 7" xfId="24495" xr:uid="{5DD810CF-039F-47B0-82FE-CAB58354C477}"/>
    <cellStyle name="Total 2 8" xfId="24496" xr:uid="{A4A80CDA-6427-41EC-94CC-C37C15857F63}"/>
    <cellStyle name="Total 2 9" xfId="24497" xr:uid="{08A1D700-A0C8-4321-8E59-36A00CF8A227}"/>
    <cellStyle name="Total 3" xfId="400" xr:uid="{DCFA603B-5431-4B84-9F39-02A24F3E59A1}"/>
    <cellStyle name="Total 3 10" xfId="24498" xr:uid="{87FD3828-B46D-4D70-8B85-7FB54B476019}"/>
    <cellStyle name="Total 3 11" xfId="24499" xr:uid="{74B65BD9-879F-4139-AC10-C9A3EC2BBA89}"/>
    <cellStyle name="Total 3 12" xfId="24500" xr:uid="{8362BAD0-6421-496F-B19B-C673D8405A7B}"/>
    <cellStyle name="Total 3 13" xfId="24501" xr:uid="{17E70D4E-CE51-4589-84D2-8A17367681D2}"/>
    <cellStyle name="Total 3 14" xfId="24502" xr:uid="{AC957086-4C71-4704-BD15-9F9CA7556C8D}"/>
    <cellStyle name="Total 3 15" xfId="28782" xr:uid="{8F0CB84F-EB4B-462F-B288-6DA39C931322}"/>
    <cellStyle name="Total 3 16" xfId="42374" xr:uid="{199DF3F7-9F63-4A46-8EB1-F6C7C9D21579}"/>
    <cellStyle name="Total 3 17" xfId="42634" xr:uid="{E48252B4-486F-44F4-AE1B-0BEF0AF1073E}"/>
    <cellStyle name="Total 3 2" xfId="23583" xr:uid="{3AFA831E-6174-46D2-B618-DBD054C499D6}"/>
    <cellStyle name="Total 3 2 2" xfId="23840" xr:uid="{8FFFC764-6152-452A-9D84-BF589A9BA1DC}"/>
    <cellStyle name="Total 3 2 3" xfId="23861" xr:uid="{CBC052AB-763A-474B-BCF2-9E32CFF5417E}"/>
    <cellStyle name="Total 3 2 4" xfId="42307" xr:uid="{E5EC836E-0897-4379-AA18-D75DDD625771}"/>
    <cellStyle name="Total 3 3" xfId="23351" xr:uid="{AF538993-0DE5-47B3-876E-D9FA9932FEFD}"/>
    <cellStyle name="Total 3 4" xfId="23808" xr:uid="{182142EB-A3F3-45C9-8D79-B4FCAAEAD251}"/>
    <cellStyle name="Total 3 5" xfId="23844" xr:uid="{E320BEA4-38C5-4C18-B9FA-FB306216D641}"/>
    <cellStyle name="Total 3 6" xfId="24503" xr:uid="{CCA110A1-F84C-42D6-849F-4DDEEF9475E3}"/>
    <cellStyle name="Total 3 7" xfId="24504" xr:uid="{5F9B3A2D-81B7-47A4-BA75-6C511790EF2D}"/>
    <cellStyle name="Total 3 8" xfId="24505" xr:uid="{55DBB1FC-EBE3-489E-996B-03604288FACE}"/>
    <cellStyle name="Total 3 9" xfId="24506" xr:uid="{C4E5B8C7-4604-4A02-8F44-4B166D8F874B}"/>
    <cellStyle name="Total 4" xfId="24022" xr:uid="{20A79D5A-5322-448A-B7F4-472A4CEF0896}"/>
    <cellStyle name="Total 4 2" xfId="24507" xr:uid="{84CE0CA5-CCB8-49D2-9B42-81215DD60440}"/>
    <cellStyle name="Total 5" xfId="24023" xr:uid="{3C58BDF1-B8E0-4A14-AA46-F25306BE9B18}"/>
    <cellStyle name="Vírgula" xfId="1" builtinId="3"/>
    <cellStyle name="Vírgula 10" xfId="295" xr:uid="{392D4289-EDAF-442E-9E8B-21CFA24572DE}"/>
    <cellStyle name="Vírgula 10 10" xfId="14782" xr:uid="{CDD143A7-903E-459F-82B0-4425E08C0984}"/>
    <cellStyle name="Vírgula 10 11" xfId="17057" xr:uid="{F15A3FF5-2E98-4F61-A932-46598F2B8433}"/>
    <cellStyle name="Vírgula 10 12" xfId="19332" xr:uid="{40B9E74C-CA78-4185-9E0E-BE0E2FBAB0B6}"/>
    <cellStyle name="Vírgula 10 13" xfId="21602" xr:uid="{F9F58286-6C7B-4DB5-9F56-D35EC4BA369D}"/>
    <cellStyle name="Vírgula 10 14" xfId="26617" xr:uid="{D87A51E1-E3E7-49D6-97C1-1DA6CA17965E}"/>
    <cellStyle name="Vírgula 10 15" xfId="31003" xr:uid="{64C4ABB3-C51B-48DD-BDE2-92E2AED53B18}"/>
    <cellStyle name="Vírgula 10 16" xfId="33263" xr:uid="{97ABB84F-CF52-412A-A7EB-1B729F731856}"/>
    <cellStyle name="Vírgula 10 17" xfId="907" xr:uid="{BBB7377A-22FA-41C4-AEC4-A366FE6C0DA9}"/>
    <cellStyle name="Vírgula 10 18" xfId="39813" xr:uid="{6CA08F7D-60C9-4ACF-A806-BBD75ABB0A9C}"/>
    <cellStyle name="Vírgula 10 19" xfId="40259" xr:uid="{D9B411E9-0564-462D-ABCF-E385E039D599}"/>
    <cellStyle name="Vírgula 10 2" xfId="662" xr:uid="{65F5F66D-1826-46E7-927D-8F9496E66AFA}"/>
    <cellStyle name="Vírgula 10 2 10" xfId="19640" xr:uid="{1E703A6E-AE7E-441F-A562-8EA32CEB50EF}"/>
    <cellStyle name="Vírgula 10 2 11" xfId="21875" xr:uid="{FE2365AE-228A-48BD-8E52-7354D2E673C0}"/>
    <cellStyle name="Vírgula 10 2 12" xfId="27332" xr:uid="{6CBA60CB-7EB3-40E6-8549-A5259629A31B}"/>
    <cellStyle name="Vírgula 10 2 13" xfId="31275" xr:uid="{16F7E1B1-0026-4CA9-A48F-246047AC8343}"/>
    <cellStyle name="Vírgula 10 2 14" xfId="33589" xr:uid="{EFD98630-0B23-4047-A864-FEBD90375E98}"/>
    <cellStyle name="Vírgula 10 2 15" xfId="1161" xr:uid="{F0BB4C13-0039-42FB-BEC7-EF50B35DA2F0}"/>
    <cellStyle name="Vírgula 10 2 16" xfId="40032" xr:uid="{7D02599B-44FA-4925-903E-48D5D393A91C}"/>
    <cellStyle name="Vírgula 10 2 17" xfId="40478" xr:uid="{DB5B1692-9A03-46EF-8375-34A85885BC72}"/>
    <cellStyle name="Vírgula 10 2 18" xfId="40929" xr:uid="{D5B0D972-14CC-46F5-9EB8-8F6FC6E7F907}"/>
    <cellStyle name="Vírgula 10 2 19" xfId="42333" xr:uid="{A9BC1DC5-12C7-4E87-8750-2C20CEA8DB4E}"/>
    <cellStyle name="Vírgula 10 2 2" xfId="2013" xr:uid="{9AFEE9F4-74C8-43C4-AB9F-3EB3BAFAC878}"/>
    <cellStyle name="Vírgula 10 2 2 10" xfId="29914" xr:uid="{9723BCA4-B761-45DC-B402-F3D38DA93D7D}"/>
    <cellStyle name="Vírgula 10 2 2 11" xfId="31718" xr:uid="{3588D791-BEB4-4867-B1E6-DDD3A04E3AE3}"/>
    <cellStyle name="Vírgula 10 2 2 12" xfId="34979" xr:uid="{05915D49-9A3A-4C1F-A107-3562F2D89784}"/>
    <cellStyle name="Vírgula 10 2 2 13" xfId="41589" xr:uid="{493D0EF9-3712-4FBC-A7FE-F4BCC9CE9265}"/>
    <cellStyle name="Vírgula 10 2 2 14" xfId="42399" xr:uid="{AE81A07D-5160-4AA1-A40B-55BDB87462DE}"/>
    <cellStyle name="Vírgula 10 2 2 15" xfId="43507" xr:uid="{F9E2EC37-3420-45C2-A13F-570C20ED4E98}"/>
    <cellStyle name="Vírgula 10 2 2 2" xfId="4854" xr:uid="{466A9886-7AC1-4B32-B241-AB41E4D8CE41}"/>
    <cellStyle name="Vírgula 10 2 2 2 2" xfId="9717" xr:uid="{B84DC1E7-0633-47EA-834F-C3AD28819B57}"/>
    <cellStyle name="Vírgula 10 2 2 2 3" xfId="23203" xr:uid="{86571CFB-69F6-44C2-BF83-043C7CFB445C}"/>
    <cellStyle name="Vírgula 10 2 2 2 4" xfId="32599" xr:uid="{AE469AC2-FCC4-499C-B5BC-8749A6AF4B05}"/>
    <cellStyle name="Vírgula 10 2 2 3" xfId="11048" xr:uid="{0D633988-8FCF-4F55-900F-72325B4C2640}"/>
    <cellStyle name="Vírgula 10 2 2 3 2" xfId="23682" xr:uid="{688788FF-1B0E-4024-B32F-94F395098D6D}"/>
    <cellStyle name="Vírgula 10 2 2 3 3" xfId="32893" xr:uid="{52E0108E-8C7C-4C5A-82BE-227B53FB9B7F}"/>
    <cellStyle name="Vírgula 10 2 2 4" xfId="13376" xr:uid="{9B41F2FD-BA17-4C2C-80AA-1F205B24A2A1}"/>
    <cellStyle name="Vírgula 10 2 2 5" xfId="7795" xr:uid="{F1864EB7-71DC-47FD-8240-6004B4B8F2A8}"/>
    <cellStyle name="Vírgula 10 2 2 6" xfId="15944" xr:uid="{551F870B-875F-4257-856E-D4C258E6C761}"/>
    <cellStyle name="Vírgula 10 2 2 7" xfId="18219" xr:uid="{F8247E93-0082-488C-A3BC-4D4E43683B71}"/>
    <cellStyle name="Vírgula 10 2 2 8" xfId="20494" xr:uid="{397E9104-E3DD-4AD3-9AC0-FCB9F365CD14}"/>
    <cellStyle name="Vírgula 10 2 2 9" xfId="22322" xr:uid="{69463088-ABD1-46E7-BDCF-154F4CD00CBB}"/>
    <cellStyle name="Vírgula 10 2 20" xfId="42847" xr:uid="{D2AF4DFE-72D0-41D1-A622-F3FE01ECEBC9}"/>
    <cellStyle name="Vírgula 10 2 3" xfId="2828" xr:uid="{00E1958D-8CE6-46C7-A8C0-BC8678D8DDD8}"/>
    <cellStyle name="Vírgula 10 2 3 10" xfId="30715" xr:uid="{E7B689CF-FF35-4548-BB48-45DBA62A190B}"/>
    <cellStyle name="Vírgula 10 2 3 11" xfId="32156" xr:uid="{2AE6FDC5-5A2A-409C-BC68-B1433B60A15C}"/>
    <cellStyle name="Vírgula 10 2 3 12" xfId="35794" xr:uid="{A3777B4F-0ADE-40C3-9B37-DB27E74BF2B1}"/>
    <cellStyle name="Vírgula 10 2 3 13" xfId="42248" xr:uid="{9C0621C1-97D4-4164-864B-00A84FA007E3}"/>
    <cellStyle name="Vírgula 10 2 3 14" xfId="44166" xr:uid="{BE5FBCBF-4B61-49BF-BBAB-2A21D3858472}"/>
    <cellStyle name="Vírgula 10 2 3 2" xfId="5669" xr:uid="{FA50AE53-FA30-44E2-AAE8-2DF3B072C257}"/>
    <cellStyle name="Vírgula 10 2 3 2 2" xfId="10376" xr:uid="{3558650D-20BF-49E1-94A5-6D8018933B85}"/>
    <cellStyle name="Vírgula 10 2 3 3" xfId="11707" xr:uid="{9A6C41FA-BB40-4B1D-9823-F0FADE7FD449}"/>
    <cellStyle name="Vírgula 10 2 3 4" xfId="14035" xr:uid="{879E2297-0B40-42A9-AE64-81B794E8083A}"/>
    <cellStyle name="Vírgula 10 2 3 5" xfId="8610" xr:uid="{16CE2F7D-F3EF-47E1-95DC-E415419E67EA}"/>
    <cellStyle name="Vírgula 10 2 3 6" xfId="16759" xr:uid="{7A43102F-F1D0-4AB3-86EA-131EDE38CD99}"/>
    <cellStyle name="Vírgula 10 2 3 7" xfId="19034" xr:uid="{F598BF88-5C08-46BF-A9CC-2AD7F228CC79}"/>
    <cellStyle name="Vírgula 10 2 3 8" xfId="21309" xr:uid="{43292788-FC6B-4CDE-9FAF-1B5E85856135}"/>
    <cellStyle name="Vírgula 10 2 3 9" xfId="22760" xr:uid="{6FB64559-103F-40A5-B457-BF1210A6CE75}"/>
    <cellStyle name="Vírgula 10 2 4" xfId="3393" xr:uid="{3A3F200A-A94B-4B22-8EAE-7397E452D134}"/>
    <cellStyle name="Vírgula 10 2 4 2" xfId="12272" xr:uid="{E9A0CD54-30CB-4282-8CF3-FB52DF2F1A37}"/>
    <cellStyle name="Vírgula 10 2 4 3" xfId="14482" xr:uid="{90F3087B-AA1B-4741-A918-2A0305245214}"/>
    <cellStyle name="Vírgula 10 2 4 4" xfId="6981" xr:uid="{AD6B01ED-CEAA-4D4B-B79B-806BC8CDA446}"/>
    <cellStyle name="Vírgula 10 2 4 5" xfId="23469" xr:uid="{A06A8BD5-6E0C-40F9-9599-B57FE059EDCD}"/>
    <cellStyle name="Vírgula 10 2 4 6" xfId="29074" xr:uid="{937E2A54-C3C5-4602-A462-6C089622F470}"/>
    <cellStyle name="Vírgula 10 2 4 7" xfId="32745" xr:uid="{0DB6D108-FA02-448A-8370-579AE96DC7FC}"/>
    <cellStyle name="Vírgula 10 2 4 8" xfId="39325" xr:uid="{BBE03B23-C7D9-4B18-9B45-217F1AD5A91B}"/>
    <cellStyle name="Vírgula 10 2 5" xfId="4000" xr:uid="{9FD8127C-6630-4928-91B0-38C3C13FB21A}"/>
    <cellStyle name="Vírgula 10 2 5 2" xfId="9057" xr:uid="{6F13ED4E-CA7B-4C80-A64F-FF13F8EBD8FE}"/>
    <cellStyle name="Vírgula 10 2 6" xfId="6245" xr:uid="{17509DC4-415D-4C86-AF35-4B57FCE4B635}"/>
    <cellStyle name="Vírgula 10 2 7" xfId="12718" xr:uid="{58EBDE8A-6F93-4458-8986-DF1353CEF89E}"/>
    <cellStyle name="Vírgula 10 2 8" xfId="15090" xr:uid="{93928F3F-CE30-4E7C-A122-092788D7F5C0}"/>
    <cellStyle name="Vírgula 10 2 9" xfId="17365" xr:uid="{A30236AA-97AE-4AD7-8A0E-A61DD6F838AC}"/>
    <cellStyle name="Vírgula 10 20" xfId="40712" xr:uid="{DF3CCB3D-6F1D-4DD7-8F52-1447351AACE5}"/>
    <cellStyle name="Vírgula 10 21" xfId="42329" xr:uid="{19637C35-7F5D-4CE6-AE3A-DB5ED8F36CB5}"/>
    <cellStyle name="Vírgula 10 22" xfId="42623" xr:uid="{F3DD55B8-A951-490E-B914-08035E478F5C}"/>
    <cellStyle name="Vírgula 10 3" xfId="1416" xr:uid="{5109CECD-F8E8-4637-B5DE-BFC678734BC5}"/>
    <cellStyle name="Vírgula 10 3 10" xfId="19895" xr:uid="{05658745-12EA-4841-B75A-D75A1B3C9A10}"/>
    <cellStyle name="Vírgula 10 3 11" xfId="22103" xr:uid="{183390D5-FCA7-4574-ABEB-FAED92622119}"/>
    <cellStyle name="Vírgula 10 3 12" xfId="27968" xr:uid="{4E6824D8-5EFE-43A2-B309-44BB67F129A6}"/>
    <cellStyle name="Vírgula 10 3 13" xfId="31499" xr:uid="{8EB98E98-6437-4355-9AE2-AC2F9140F30D}"/>
    <cellStyle name="Vírgula 10 3 14" xfId="34381" xr:uid="{5AEE2652-9F8F-48BC-968D-EF2A904D09E4}"/>
    <cellStyle name="Vírgula 10 3 15" xfId="41146" xr:uid="{344FB5C9-AF6A-435D-A09A-87B2020D18AF}"/>
    <cellStyle name="Vírgula 10 3 16" xfId="42395" xr:uid="{D580EE68-6F0D-4F4B-B13A-AE932216C42F}"/>
    <cellStyle name="Vírgula 10 3 17" xfId="43064" xr:uid="{876141E5-3C7A-43EF-ADA1-BC73156C5371}"/>
    <cellStyle name="Vírgula 10 3 2" xfId="2268" xr:uid="{57C1FF98-BE03-41F8-9755-E6A0944D70DF}"/>
    <cellStyle name="Vírgula 10 3 2 10" xfId="30169" xr:uid="{30057BFA-E86C-4238-8AB9-3F56C9E97F8E}"/>
    <cellStyle name="Vírgula 10 3 2 11" xfId="32380" xr:uid="{B8769E27-9561-472E-86D1-B587CD521C30}"/>
    <cellStyle name="Vírgula 10 3 2 12" xfId="35234" xr:uid="{7CE02CEB-CE2C-4238-BEB9-280912C1648E}"/>
    <cellStyle name="Vírgula 10 3 2 13" xfId="41806" xr:uid="{9B5BC804-47D4-4EBF-ABFF-AEA2B2CB0186}"/>
    <cellStyle name="Vírgula 10 3 2 14" xfId="43724" xr:uid="{E44A37F7-DD7B-42CF-AE4A-F0D60D836E90}"/>
    <cellStyle name="Vírgula 10 3 2 2" xfId="5109" xr:uid="{9166AD04-CA1B-4B90-BB86-5B5721922E55}"/>
    <cellStyle name="Vírgula 10 3 2 2 2" xfId="9934" xr:uid="{366FA170-31E4-48F4-BCC9-5E615FC2A42B}"/>
    <cellStyle name="Vírgula 10 3 2 3" xfId="11265" xr:uid="{9ACD5247-333C-4E68-83C8-277C57489314}"/>
    <cellStyle name="Vírgula 10 3 2 4" xfId="13593" xr:uid="{2A0E8EAC-81A9-499F-ABBD-465FB64FA4DF}"/>
    <cellStyle name="Vírgula 10 3 2 5" xfId="8050" xr:uid="{7B322C11-9E22-41B1-8D99-8E0F7DCD148F}"/>
    <cellStyle name="Vírgula 10 3 2 6" xfId="16199" xr:uid="{A523156F-7A02-4698-8DBD-C288DAE9FE5D}"/>
    <cellStyle name="Vírgula 10 3 2 7" xfId="18474" xr:uid="{FAAB4C48-31BD-4A55-92FF-206A4D8A9426}"/>
    <cellStyle name="Vírgula 10 3 2 8" xfId="20749" xr:uid="{78C9D9C0-3358-4E07-93B4-436D4C01D675}"/>
    <cellStyle name="Vírgula 10 3 2 9" xfId="22984" xr:uid="{8EE9B875-3299-4E94-B33B-A6AE8480716B}"/>
    <cellStyle name="Vírgula 10 3 3" xfId="4255" xr:uid="{91D5ED8F-EE21-4A11-B8B7-D91EDEAD62C2}"/>
    <cellStyle name="Vírgula 10 3 3 2" xfId="7198" xr:uid="{C6123BA1-FFB7-4AF4-BCA2-AF1F868E0D0F}"/>
    <cellStyle name="Vírgula 10 3 3 3" xfId="23673" xr:uid="{A7C88F47-89B8-4665-AA00-5F0FAED3091B}"/>
    <cellStyle name="Vírgula 10 3 3 4" xfId="29329" xr:uid="{0EBB7537-FAA7-45E8-905E-C479A64A9809}"/>
    <cellStyle name="Vírgula 10 3 3 5" xfId="32887" xr:uid="{2910A940-926F-48B4-8B0D-CCC0E3E9A079}"/>
    <cellStyle name="Vírgula 10 3 3 6" xfId="39413" xr:uid="{51BF7B52-439E-4AA9-AD28-35F6C3323150}"/>
    <cellStyle name="Vírgula 10 3 4" xfId="9274" xr:uid="{42198E8C-6A32-437A-92CC-B755B2B6C2F3}"/>
    <cellStyle name="Vírgula 10 3 5" xfId="10605" xr:uid="{71660E40-07B6-4CDD-80A0-6FE43339ADAE}"/>
    <cellStyle name="Vírgula 10 3 6" xfId="12935" xr:uid="{55149968-9089-4A06-AB61-330E45C17091}"/>
    <cellStyle name="Vírgula 10 3 7" xfId="6528" xr:uid="{A6CE5D4F-B29E-47BD-96EC-D415C070D137}"/>
    <cellStyle name="Vírgula 10 3 8" xfId="15345" xr:uid="{06C1B59E-8D88-41C1-8A6D-3E180D076493}"/>
    <cellStyle name="Vírgula 10 3 9" xfId="17620" xr:uid="{6462E106-CDA7-4D77-ACDE-D40F63EAB336}"/>
    <cellStyle name="Vírgula 10 4" xfId="1705" xr:uid="{C1EFE2B0-D47F-4E38-93FC-5960F851097A}"/>
    <cellStyle name="Vírgula 10 4 10" xfId="29611" xr:uid="{4A218A64-85A5-4D4C-B5CE-57C3C52013E3}"/>
    <cellStyle name="Vírgula 10 4 11" xfId="31937" xr:uid="{3E206D5B-6CE9-41C4-8133-AD3DB44C1CF5}"/>
    <cellStyle name="Vírgula 10 4 12" xfId="34671" xr:uid="{AC074819-9262-4885-B5B8-B99AB935FF0B}"/>
    <cellStyle name="Vírgula 10 4 13" xfId="41372" xr:uid="{5F44233B-8FA3-441C-B932-17DB36ED78A2}"/>
    <cellStyle name="Vírgula 10 4 14" xfId="43290" xr:uid="{35F5A6B2-C6D4-461E-AD23-2BCE0343DF19}"/>
    <cellStyle name="Vírgula 10 4 2" xfId="4546" xr:uid="{0431E58D-1227-4708-945F-0411CC2829E0}"/>
    <cellStyle name="Vírgula 10 4 2 2" xfId="9500" xr:uid="{A6F7B5B8-718B-4AAC-B6F0-E2311BAF6F8D}"/>
    <cellStyle name="Vírgula 10 4 3" xfId="10831" xr:uid="{DDA8B49E-40DA-4BB4-9625-BB1F5087C54B}"/>
    <cellStyle name="Vírgula 10 4 4" xfId="13159" xr:uid="{B35622BE-132A-4766-B682-A7D77733EFB1}"/>
    <cellStyle name="Vírgula 10 4 5" xfId="7487" xr:uid="{BC2E94C7-0426-4933-A827-FBC2FFC5949A}"/>
    <cellStyle name="Vírgula 10 4 6" xfId="15636" xr:uid="{B1C1CFA8-26C2-4198-91D5-E9E5CAF4C5D4}"/>
    <cellStyle name="Vírgula 10 4 7" xfId="17911" xr:uid="{2D540B5A-97C2-4047-8B53-2D2DC4771F1B}"/>
    <cellStyle name="Vírgula 10 4 8" xfId="20186" xr:uid="{484FAC47-32AA-4BAB-984D-5563A2EA5B32}"/>
    <cellStyle name="Vírgula 10 4 9" xfId="22541" xr:uid="{8C42645A-1F43-4400-8942-A9A6634A9591}"/>
    <cellStyle name="Vírgula 10 5" xfId="2556" xr:uid="{9D58F2DA-DDE4-4624-A539-897260FFFF16}"/>
    <cellStyle name="Vírgula 10 5 10" xfId="30448" xr:uid="{C7272FE5-35E9-4E13-9FC1-68F365BBB49A}"/>
    <cellStyle name="Vírgula 10 5 11" xfId="32739" xr:uid="{951A1C20-9542-48B7-A171-5DDFCDA5729F}"/>
    <cellStyle name="Vírgula 10 5 12" xfId="35522" xr:uid="{AB4223E1-04AF-45E9-AA30-C28AA2E17070}"/>
    <cellStyle name="Vírgula 10 5 13" xfId="42029" xr:uid="{42BB65C3-4C35-4929-B61C-9A1418633BAE}"/>
    <cellStyle name="Vírgula 10 5 14" xfId="43947" xr:uid="{47479533-D986-423B-A1FD-1C6A376CE268}"/>
    <cellStyle name="Vírgula 10 5 2" xfId="5397" xr:uid="{6FAAEA44-6283-4347-B19A-5E7CEB28BDA4}"/>
    <cellStyle name="Vírgula 10 5 2 2" xfId="10157" xr:uid="{691A561C-99E1-4996-ADAA-47D9DB8B2DFD}"/>
    <cellStyle name="Vírgula 10 5 3" xfId="11488" xr:uid="{8A94E10E-E9D8-42F7-A250-C58F225DDF24}"/>
    <cellStyle name="Vírgula 10 5 4" xfId="13816" xr:uid="{4F257332-78C2-469D-9C4F-048B4B95212F}"/>
    <cellStyle name="Vírgula 10 5 5" xfId="8338" xr:uid="{16A5DF85-DDD5-4E7A-9E90-B778F4A3D5C5}"/>
    <cellStyle name="Vírgula 10 5 6" xfId="16487" xr:uid="{298A9A7A-EDA9-48D7-B2FD-AFDD480FA586}"/>
    <cellStyle name="Vírgula 10 5 7" xfId="18762" xr:uid="{18B821EC-F8BE-47CF-9E39-F0DA965F0C49}"/>
    <cellStyle name="Vírgula 10 5 8" xfId="21037" xr:uid="{BC55D505-8AFE-4F61-9333-6D2BCA649220}"/>
    <cellStyle name="Vírgula 10 5 9" xfId="23461" xr:uid="{65EF454C-7FEB-48C1-8DAC-3228E07FB66E}"/>
    <cellStyle name="Vírgula 10 6" xfId="3121" xr:uid="{B8EA5B3F-AEDD-4B7F-BD0C-4DC24CEC4E50}"/>
    <cellStyle name="Vírgula 10 6 2" xfId="12000" xr:uid="{536EACBA-D18A-45D2-875A-984BBC22EF37}"/>
    <cellStyle name="Vírgula 10 6 3" xfId="14263" xr:uid="{73850B64-DB7F-4E9B-99B6-F93EDF427F98}"/>
    <cellStyle name="Vírgula 10 6 4" xfId="6764" xr:uid="{D9BB71D6-2F7C-497B-8AAC-2A8F7AF4C2D2}"/>
    <cellStyle name="Vírgula 10 6 5" xfId="28689" xr:uid="{56CD4FFB-5B06-4396-B192-646C3E618F65}"/>
    <cellStyle name="Vírgula 10 6 6" xfId="39181" xr:uid="{EE7CB4F8-7881-4A06-A714-37721B6CA0E5}"/>
    <cellStyle name="Vírgula 10 7" xfId="3692" xr:uid="{B1734354-582E-4B26-9A34-418BEE5F7C10}"/>
    <cellStyle name="Vírgula 10 7 2" xfId="8840" xr:uid="{209AFA39-ADB8-4757-8579-E155D19F3A2E}"/>
    <cellStyle name="Vírgula 10 8" xfId="5964" xr:uid="{0FCACE20-15D5-4C5B-B5E1-92E85DB15FFB}"/>
    <cellStyle name="Vírgula 10 9" xfId="12501" xr:uid="{13659EB6-CB87-48F9-B0E0-CB46520DE626}"/>
    <cellStyle name="Vírgula 11" xfId="714" xr:uid="{272EB86F-9619-4F66-9B06-7506860C105E}"/>
    <cellStyle name="Vírgula 11 10" xfId="32742" xr:uid="{F969F586-3527-46B0-B9D0-63E9ADAD2B04}"/>
    <cellStyle name="Vírgula 11 11" xfId="33641" xr:uid="{44F011FA-23EC-40C6-AFC9-311CC2648BA3}"/>
    <cellStyle name="Vírgula 11 12" xfId="729" xr:uid="{B8A8A108-A6B5-4E62-B91C-CA78630A3B8A}"/>
    <cellStyle name="Vírgula 11 13" xfId="40084" xr:uid="{5E33F801-1552-4B69-81C2-FE9443FB3314}"/>
    <cellStyle name="Vírgula 11 14" xfId="40530" xr:uid="{B4FF3EB7-C9F5-4D99-8FB7-667B9A1FC56D}"/>
    <cellStyle name="Vírgula 11 15" xfId="40538" xr:uid="{CB18C6C2-D339-424A-8668-8992CE45E2F3}"/>
    <cellStyle name="Vírgula 11 16" xfId="42331" xr:uid="{E2390226-16FC-4BCF-9AC3-1B6C11263525}"/>
    <cellStyle name="Vírgula 11 17" xfId="42449" xr:uid="{B22756CA-0241-4A86-A333-BF2C2B147272}"/>
    <cellStyle name="Vírgula 11 2" xfId="3445" xr:uid="{A43C2E2C-36C7-4BFC-A3ED-63E0923061C9}"/>
    <cellStyle name="Vírgula 11 2 2" xfId="12324" xr:uid="{892BE602-5B3C-47C1-AD8D-B92B632AB40E}"/>
    <cellStyle name="Vírgula 11 2 3" xfId="14534" xr:uid="{DD59D885-F3A0-4C4B-B955-DFDCB52C1E49}"/>
    <cellStyle name="Vírgula 11 2 4" xfId="8666" xr:uid="{B7AA4329-D1FD-42AD-8338-7BEC71598937}"/>
    <cellStyle name="Vírgula 11 2 5" xfId="23679" xr:uid="{6FF87611-843C-493C-B490-4217DCB382A4}"/>
    <cellStyle name="Vírgula 11 2 6" xfId="27333" xr:uid="{0E150F8B-91DE-40AF-8B92-F39C4A76AE94}"/>
    <cellStyle name="Vírgula 11 2 7" xfId="32890" xr:uid="{CA688D27-D2C4-4EC3-AF48-B25E715BF0AF}"/>
    <cellStyle name="Vírgula 11 2 8" xfId="38012" xr:uid="{AF19A9C1-9CAD-41C0-AD98-213A63F7DD25}"/>
    <cellStyle name="Vírgula 11 2 9" xfId="42397" xr:uid="{55D63BEB-A449-4335-A3C4-B3F3998540AF}"/>
    <cellStyle name="Vírgula 11 3" xfId="3466" xr:uid="{C334BD74-861E-4CF9-9864-44CC385B9D30}"/>
    <cellStyle name="Vírgula 11 3 2" xfId="10432" xr:uid="{0BEB629F-5751-4250-BEFA-398A0A6DE809}"/>
    <cellStyle name="Vírgula 11 3 3" xfId="27969" xr:uid="{8AED8BA7-4BDA-46EC-BD7F-A1EFE65E842C}"/>
    <cellStyle name="Vírgula 11 3 4" xfId="38587" xr:uid="{A7252A50-BCCF-4EDA-A5C8-223BE116D873}"/>
    <cellStyle name="Vírgula 11 4" xfId="6297" xr:uid="{EFBCD225-E302-49E1-996A-C0D16FD8C16D}"/>
    <cellStyle name="Vírgula 11 4 2" xfId="28461" xr:uid="{95188723-7165-4AA4-9536-9CD52986E1EB}"/>
    <cellStyle name="Vírgula 11 4 3" xfId="39032" xr:uid="{E8761D58-173E-4B3A-A3C3-E6C4F4BD439F}"/>
    <cellStyle name="Vírgula 11 5" xfId="14556" xr:uid="{EE348B23-DBE6-4946-B9E1-7FC23F9EAF1F}"/>
    <cellStyle name="Vírgula 11 6" xfId="16831" xr:uid="{54AC4937-FCB5-4BE7-BF0A-0C127CA29C87}"/>
    <cellStyle name="Vírgula 11 7" xfId="19106" xr:uid="{89422D29-E8AF-4CF1-8DFD-86856B4D84C5}"/>
    <cellStyle name="Vírgula 11 8" xfId="21927" xr:uid="{C6B07F66-3DA5-4241-B26B-139A7C5B3F04}"/>
    <cellStyle name="Vírgula 11 9" xfId="26620" xr:uid="{21A8517A-DBDA-4961-A347-59AF0DBF3ACC}"/>
    <cellStyle name="Vírgula 12" xfId="55" xr:uid="{680D4FF5-1D8C-47E0-A767-E126D84AA387}"/>
    <cellStyle name="Vírgula 12 10" xfId="32749" xr:uid="{D08BC5E6-6318-4962-B23B-D8AD7C5A2EF6}"/>
    <cellStyle name="Vírgula 12 11" xfId="33025" xr:uid="{32968392-A615-4D70-AD32-D99C2F6C2E0A}"/>
    <cellStyle name="Vírgula 12 12" xfId="37815" xr:uid="{93E25039-3DE3-4379-8B3C-8AC8434BFB3D}"/>
    <cellStyle name="Vírgula 12 13" xfId="1469" xr:uid="{96BDE4BB-4E6E-4AD5-BA89-71B919BE3967}"/>
    <cellStyle name="Vírgula 12 14" xfId="41198" xr:uid="{53C8F09B-7621-4BD1-869B-84E5D42EF035}"/>
    <cellStyle name="Vírgula 12 15" xfId="42336" xr:uid="{60EA1FEA-7FBF-444D-AB69-54E0CE8B3837}"/>
    <cellStyle name="Vírgula 12 16" xfId="43116" xr:uid="{BB6DDC1C-84CC-41A2-840A-EA240852E1CF}"/>
    <cellStyle name="Vírgula 12 2" xfId="2897" xr:uid="{8A5326E2-3C89-4FF5-BA61-EE0FC25CB863}"/>
    <cellStyle name="Vírgula 12 2 2" xfId="11776" xr:uid="{6F2A798C-77A4-471E-AF52-6575D68E5132}"/>
    <cellStyle name="Vírgula 12 2 3" xfId="14089" xr:uid="{CCEAC2A8-18E3-4DD3-956D-455B069D436F}"/>
    <cellStyle name="Vírgula 12 2 4" xfId="9326" xr:uid="{C9553826-8B31-4FA4-9FB9-176E3B5D1D00}"/>
    <cellStyle name="Vírgula 12 2 5" xfId="23686" xr:uid="{7C8392C8-3B64-4839-AD79-4C9CC19E7F2C}"/>
    <cellStyle name="Vírgula 12 2 6" xfId="27729" xr:uid="{7E9DA6DB-A13B-40D1-89C0-AEA1457E68F3}"/>
    <cellStyle name="Vírgula 12 2 7" xfId="32897" xr:uid="{998BEB4F-A887-43F8-AF22-1EA7908A0DED}"/>
    <cellStyle name="Vírgula 12 2 8" xfId="38374" xr:uid="{E9BD899B-46A1-44D9-B575-B6E3F06785A7}"/>
    <cellStyle name="Vírgula 12 2 9" xfId="42402" xr:uid="{92042572-D922-4366-A497-6EB0F743BAC4}"/>
    <cellStyle name="Vírgula 12 3" xfId="4308" xr:uid="{07155179-8050-4B7E-BCF3-F7C3CDD69411}"/>
    <cellStyle name="Vírgula 12 3 2" xfId="10657" xr:uid="{26084210-9758-467D-AFC0-411AD749D15D}"/>
    <cellStyle name="Vírgula 12 3 3" xfId="27732" xr:uid="{E88D0CCC-3E85-446D-97EA-03BEE8D23391}"/>
    <cellStyle name="Vírgula 12 3 4" xfId="38377" xr:uid="{36FE71D6-78D2-4616-8E1A-7DA14F6FF620}"/>
    <cellStyle name="Vírgula 12 4" xfId="5738" xr:uid="{97E9C3E2-40E5-48BD-A4AC-2E5FA29E104D}"/>
    <cellStyle name="Vírgula 12 4 2" xfId="29381" xr:uid="{C73A2133-D2CE-4610-AC2A-69D0A24F638A}"/>
    <cellStyle name="Vírgula 12 4 3" xfId="39438" xr:uid="{628EFEE5-3E93-4061-B23B-C2E235173B7C}"/>
    <cellStyle name="Vírgula 12 5" xfId="15398" xr:uid="{CEFBF19B-6962-4A35-BAC3-C9FC4A90B0A3}"/>
    <cellStyle name="Vírgula 12 6" xfId="17673" xr:uid="{77E3EBF4-DDEF-4F9D-A84A-FC710F653F1A}"/>
    <cellStyle name="Vírgula 12 7" xfId="19948" xr:uid="{7508DA11-302B-4393-9A2B-4F170DE5C477}"/>
    <cellStyle name="Vírgula 12 8" xfId="21378" xr:uid="{3E21580B-C250-4ACA-A28D-DBE2FD745A7C}"/>
    <cellStyle name="Vírgula 12 9" xfId="27107" xr:uid="{8AA22FB4-49A0-4B15-BFE7-5982610D3830}"/>
    <cellStyle name="Vírgula 13" xfId="53" xr:uid="{1A8F8C34-5156-45D1-9417-6F6EE14C55E9}"/>
    <cellStyle name="Vírgula 13 10" xfId="26358" xr:uid="{80E25491-08FB-4C8A-A06F-E9303C45303D}"/>
    <cellStyle name="Vírgula 13 11" xfId="32751" xr:uid="{2D84A170-047C-4599-A0D0-C61637877785}"/>
    <cellStyle name="Vírgula 13 12" xfId="35287" xr:uid="{1B204968-B8BD-4BC1-904D-4618FD0FA1E5}"/>
    <cellStyle name="Vírgula 13 13" xfId="37237" xr:uid="{4A5826F4-61E3-4CFD-8EE3-06586D7E3E03}"/>
    <cellStyle name="Vírgula 13 14" xfId="2321" xr:uid="{85A42B2C-5A52-4816-8BF4-56B45D407BD0}"/>
    <cellStyle name="Vírgula 13 15" xfId="41858" xr:uid="{40A91DEE-C299-415F-B0B3-56AF9C7ADF28}"/>
    <cellStyle name="Vírgula 13 16" xfId="42338" xr:uid="{EF379395-4EA8-4195-A64D-4B9563E0168B}"/>
    <cellStyle name="Vírgula 13 17" xfId="43776" xr:uid="{4113B39D-75AA-44C0-A044-8244E927CB1B}"/>
    <cellStyle name="Vírgula 13 2" xfId="5162" xr:uid="{96CC1B6F-73A3-4D0F-9C08-1EB9B1719DDF}"/>
    <cellStyle name="Vírgula 13 2 2" xfId="9986" xr:uid="{BF68750D-1BE8-4285-9DFF-BA109AD0F942}"/>
    <cellStyle name="Vírgula 13 2 3" xfId="23690" xr:uid="{3F551C8B-4EB7-42D7-8F17-0617D6F16003}"/>
    <cellStyle name="Vírgula 13 2 4" xfId="27730" xr:uid="{A66BBFEC-7F72-4EC4-A95E-A94F3815107D}"/>
    <cellStyle name="Vírgula 13 2 5" xfId="32899" xr:uid="{E7F18311-A6F1-4F3E-8D78-F271D17A3FDB}"/>
    <cellStyle name="Vírgula 13 2 6" xfId="38375" xr:uid="{0D46A6C5-D848-4372-82F8-E093BBDB17E5}"/>
    <cellStyle name="Vírgula 13 2 7" xfId="42404" xr:uid="{8BA64281-2247-46D8-A297-056B04A949F8}"/>
    <cellStyle name="Vírgula 13 3" xfId="11317" xr:uid="{0434686B-8347-4EA2-A2E7-D48297F6789F}"/>
    <cellStyle name="Vírgula 13 3 2" xfId="30221" xr:uid="{633E22F4-E360-459B-B2DD-A3C6D92F7FD4}"/>
    <cellStyle name="Vírgula 13 3 3" xfId="39558" xr:uid="{9F54A8A4-8AF1-4311-9153-89FFED51A1AB}"/>
    <cellStyle name="Vírgula 13 4" xfId="13645" xr:uid="{46AE9377-6E93-47D1-92F7-AE0941EED0C4}"/>
    <cellStyle name="Vírgula 13 5" xfId="8103" xr:uid="{9661B29F-08FD-42FE-9A63-154501CB5435}"/>
    <cellStyle name="Vírgula 13 6" xfId="16252" xr:uid="{44F429A1-15E8-4E9C-B65F-E982D186923D}"/>
    <cellStyle name="Vírgula 13 7" xfId="18527" xr:uid="{B522DB98-18EA-4B67-AE74-36E165D18926}"/>
    <cellStyle name="Vírgula 13 8" xfId="20802" xr:uid="{07A5682D-78C9-446A-9572-4BBADA493A12}"/>
    <cellStyle name="Vírgula 13 9" xfId="23476" xr:uid="{7642BF26-8A08-49AD-AC00-51E26E5CBBC5}"/>
    <cellStyle name="Vírgula 14" xfId="2881" xr:uid="{83764A8A-FCAD-419E-8010-066403E8B5B3}"/>
    <cellStyle name="Vírgula 14 2" xfId="11760" xr:uid="{FF60855E-F49E-4091-BBF8-C6AD6C4D067C}"/>
    <cellStyle name="Vírgula 14 2 2" xfId="23693" xr:uid="{420A338E-24C9-464F-BC39-8B8BB9223D18}"/>
    <cellStyle name="Vírgula 14 2 3" xfId="32902" xr:uid="{15BA9405-84AE-46EF-A87D-69F8F44E2CF5}"/>
    <cellStyle name="Vírgula 14 2 4" xfId="42406" xr:uid="{0D45B21F-D4C9-45C4-B55A-E89F908A9201}"/>
    <cellStyle name="Vírgula 14 3" xfId="14087" xr:uid="{8D0F1B6D-B497-4F8E-97FA-6740B36A7016}"/>
    <cellStyle name="Vírgula 14 4" xfId="6581" xr:uid="{9CB20DDA-CC7F-4425-988A-1CAB37BDA3D8}"/>
    <cellStyle name="Vírgula 14 5" xfId="23479" xr:uid="{AF791067-6C96-4F3A-84E3-FD0F1E458668}"/>
    <cellStyle name="Vírgula 14 6" xfId="27731" xr:uid="{091149A1-355E-41C1-8E56-B001841C154B}"/>
    <cellStyle name="Vírgula 14 7" xfId="32754" xr:uid="{81CAF298-4893-48DE-879C-5B7D4F833B94}"/>
    <cellStyle name="Vírgula 14 8" xfId="38376" xr:uid="{5984786E-D4B9-46D6-ADFD-654FA95DD52E}"/>
    <cellStyle name="Vírgula 14 9" xfId="42340" xr:uid="{965CB5D1-E0B5-4846-AD4D-77D632730FE0}"/>
    <cellStyle name="Vírgula 15" xfId="5722" xr:uid="{076FF8E9-3516-4A08-87EC-720316DFFEDD}"/>
    <cellStyle name="Vírgula 15 2" xfId="23698" xr:uid="{4F8BC654-F975-458B-882B-22C5CC9DE958}"/>
    <cellStyle name="Vírgula 15 2 2" xfId="32906" xr:uid="{10686731-2778-4916-95D8-04D8E6466D70}"/>
    <cellStyle name="Vírgula 15 2 3" xfId="42408" xr:uid="{F801AD33-DDC6-40E1-9CE3-546735603CB2}"/>
    <cellStyle name="Vírgula 15 3" xfId="23484" xr:uid="{59AA3982-6044-4517-ADF8-AD594CF635E4}"/>
    <cellStyle name="Vírgula 15 4" xfId="23885" xr:uid="{3BB869AD-8395-41A2-92D7-2C9E4BF4120A}"/>
    <cellStyle name="Vírgula 15 5" xfId="32758" xr:uid="{0BE68A9B-9470-4BD8-B683-192A19EEDF6C}"/>
    <cellStyle name="Vírgula 15 6" xfId="33854" xr:uid="{0F6D040D-D613-49F8-BDF8-BE59E9648954}"/>
    <cellStyle name="Vírgula 15 7" xfId="42342" xr:uid="{93B36D56-3838-4183-85A1-860AD94A5F5B}"/>
    <cellStyle name="Vírgula 16" xfId="21362" xr:uid="{41228E62-AC73-4EF5-A56D-8DF37A6F0D79}"/>
    <cellStyle name="Vírgula 16 2" xfId="23700" xr:uid="{F47A2ADC-F3A7-457A-ADE1-41A1F807FD11}"/>
    <cellStyle name="Vírgula 16 2 2" xfId="32908" xr:uid="{161C9FED-0A2A-485E-96FC-E2645A816118}"/>
    <cellStyle name="Vírgula 16 2 3" xfId="42409" xr:uid="{5852E571-B111-4A5D-AE3D-C94FDA6E7626}"/>
    <cellStyle name="Vírgula 16 3" xfId="23884" xr:uid="{E8D025D5-07EE-4E9E-8EE3-A37AD92675DB}"/>
    <cellStyle name="Vírgula 16 4" xfId="32760" xr:uid="{C3129EB5-49D6-44EB-9296-E963BBF38848}"/>
    <cellStyle name="Vírgula 16 5" xfId="33722" xr:uid="{5E1E26FF-BE0B-4937-A656-FD8A544BF313}"/>
    <cellStyle name="Vírgula 16 6" xfId="42343" xr:uid="{F3890007-A4BC-48DD-A7EF-10496A2F40A6}"/>
    <cellStyle name="Vírgula 17" xfId="23533" xr:uid="{EF979DA3-0C5D-458B-AF3A-9CF8FA9E0AAE}"/>
    <cellStyle name="Vírgula 17 2" xfId="23711" xr:uid="{92712BA7-2BE6-4972-8D2B-2B6C9F472269}"/>
    <cellStyle name="Vírgula 17 2 2" xfId="32915" xr:uid="{F7EAF6EB-3123-4FFE-A273-3693472AC25D}"/>
    <cellStyle name="Vírgula 17 2 3" xfId="42413" xr:uid="{541F175D-87B2-4815-BF13-58ECCB085E09}"/>
    <cellStyle name="Vírgula 17 3" xfId="28445" xr:uid="{BFFB5735-FF9A-4A20-BA9E-962BB75FBCC9}"/>
    <cellStyle name="Vírgula 17 4" xfId="32767" xr:uid="{8B9FD5E1-C8DF-42FF-96F3-8B9752215D9D}"/>
    <cellStyle name="Vírgula 17 5" xfId="39025" xr:uid="{794E59A4-5DE7-4B0D-9F62-4DF0B5DC89BB}"/>
    <cellStyle name="Vírgula 17 6" xfId="42355" xr:uid="{C2F5472F-3877-4B21-A12D-3449B541A49A}"/>
    <cellStyle name="Vírgula 18" xfId="23535" xr:uid="{7AE058FE-0308-4820-B30D-330F76AD2B3F}"/>
    <cellStyle name="Vírgula 18 2" xfId="23713" xr:uid="{8649F006-9328-4A9F-9A0D-5397F0CA3E55}"/>
    <cellStyle name="Vírgula 18 2 2" xfId="32917" xr:uid="{29C27389-FF5E-4F78-9DB7-BB64505607AB}"/>
    <cellStyle name="Vírgula 18 2 3" xfId="42414" xr:uid="{A9FF87BC-E573-4C19-9FEB-F34FE7D746AC}"/>
    <cellStyle name="Vírgula 18 3" xfId="28446" xr:uid="{A40C5E54-59E0-4B7C-929B-F8E076683542}"/>
    <cellStyle name="Vírgula 18 4" xfId="32769" xr:uid="{0A0B36FA-D215-49EA-B872-72CE89D57EAF}"/>
    <cellStyle name="Vírgula 18 5" xfId="39026" xr:uid="{3AAF9384-79C1-4DBE-AAE0-7D6BBF70AB60}"/>
    <cellStyle name="Vírgula 18 6" xfId="42356" xr:uid="{B2B538A2-19F0-40FF-8C8A-9C63F4FFB6ED}"/>
    <cellStyle name="Vírgula 19" xfId="23537" xr:uid="{4699BEC3-153A-46A1-BCA8-A4B17F6CEB6A}"/>
    <cellStyle name="Vírgula 19 2" xfId="23715" xr:uid="{D29DCE4D-B541-465E-B0D1-5F677E6E25FD}"/>
    <cellStyle name="Vírgula 19 2 2" xfId="32919" xr:uid="{6EBEF238-47CF-4496-AB88-6FC0E7218C96}"/>
    <cellStyle name="Vírgula 19 2 3" xfId="42415" xr:uid="{4E287327-6F74-450A-8482-EE93BA0C1AAB}"/>
    <cellStyle name="Vírgula 19 3" xfId="32771" xr:uid="{36A8F13C-7423-437F-B7CD-01D315406089}"/>
    <cellStyle name="Vírgula 19 4" xfId="42357" xr:uid="{FD366E8F-525C-43A6-AB4A-69059DBC8A0E}"/>
    <cellStyle name="Vírgula 2" xfId="16" xr:uid="{04572EFE-93D6-483F-85CC-3F1DF5F9FD74}"/>
    <cellStyle name="Vírgula 2 10" xfId="65" xr:uid="{363FC74B-BF98-4C1A-9A3B-FC4AD4348B3F}"/>
    <cellStyle name="Vírgula 2 10 10" xfId="26600" xr:uid="{0103233B-DF45-4252-8986-1C789FD8BEE8}"/>
    <cellStyle name="Vírgula 2 10 11" xfId="31328" xr:uid="{AF480CCB-7D01-45ED-899B-E4792482453D}"/>
    <cellStyle name="Vírgula 2 10 12" xfId="33694" xr:uid="{C96257F4-3B4B-4AAE-92FD-27567A6B7786}"/>
    <cellStyle name="Vírgula 2 10 13" xfId="37399" xr:uid="{D2111E43-F125-4EE0-A98B-E8A126E7D724}"/>
    <cellStyle name="Vírgula 2 10 14" xfId="736" xr:uid="{30752F25-3312-40CC-AC5F-B4731DFF45FE}"/>
    <cellStyle name="Vírgula 2 10 15" xfId="40541" xr:uid="{BF7B6CE1-6B3D-4EAA-8D6B-3C5C40BC1044}"/>
    <cellStyle name="Vírgula 2 10 16" xfId="42452" xr:uid="{587B1F31-EDBE-4F77-A2BD-6FBD99BC3695}"/>
    <cellStyle name="Vírgula 2 10 2" xfId="3476" xr:uid="{AE5B0274-2482-45D3-9553-CCFC44FFBF82}"/>
    <cellStyle name="Vírgula 2 10 2 2" xfId="8669" xr:uid="{2B1339EE-5980-42F7-BB99-F04932469482}"/>
    <cellStyle name="Vírgula 2 10 2 3" xfId="22813" xr:uid="{B0BA45FB-DEC1-482A-9881-7B820E7A5E9D}"/>
    <cellStyle name="Vírgula 2 10 2 4" xfId="27324" xr:uid="{E0A4631E-AC34-4A6E-BAC9-33FC63699660}"/>
    <cellStyle name="Vírgula 2 10 2 5" xfId="32209" xr:uid="{B80755C9-70AD-4330-8DF5-182A41119F91}"/>
    <cellStyle name="Vírgula 2 10 2 6" xfId="38009" xr:uid="{4D6F9520-D1BF-4AC3-966E-19611F6468E3}"/>
    <cellStyle name="Vírgula 2 10 3" xfId="10434" xr:uid="{1156949A-FAE1-4C0F-8342-01FE01E2DAC9}"/>
    <cellStyle name="Vírgula 2 10 3 2" xfId="27959" xr:uid="{7D95081D-1B1E-4FB1-A9C5-30099A7C5FDD}"/>
    <cellStyle name="Vírgula 2 10 3 3" xfId="38582" xr:uid="{79502117-D4A4-402A-B708-1F26F697E3B4}"/>
    <cellStyle name="Vírgula 2 10 4" xfId="12331" xr:uid="{CE214334-FA1D-4197-AC1B-3274C51D741D}"/>
    <cellStyle name="Vírgula 2 10 4 2" xfId="28468" xr:uid="{A92FE421-C2AF-40EC-96B5-4AB47C61B9B2}"/>
    <cellStyle name="Vírgula 2 10 4 3" xfId="39036" xr:uid="{C72FF5BF-DBB5-403D-AF39-CD0E67F7A2F8}"/>
    <cellStyle name="Vírgula 2 10 5" xfId="6594" xr:uid="{2124F8AE-D0D5-4818-AADE-9670D8EA93CB}"/>
    <cellStyle name="Vírgula 2 10 6" xfId="14566" xr:uid="{5E662E21-D546-4206-8BFD-3033FE113F4B}"/>
    <cellStyle name="Vírgula 2 10 7" xfId="16841" xr:uid="{C71F5306-6988-46DE-8075-F7F09275A5ED}"/>
    <cellStyle name="Vírgula 2 10 8" xfId="19116" xr:uid="{37F86A37-264A-4492-B772-C50E3034A28B}"/>
    <cellStyle name="Vírgula 2 10 9" xfId="21928" xr:uid="{1352C1C7-AD90-48D7-B0E4-E9460C44C7D4}"/>
    <cellStyle name="Vírgula 2 11" xfId="1489" xr:uid="{BF04D3C0-77E9-4A91-A226-92712D7094F4}"/>
    <cellStyle name="Vírgula 2 11 10" xfId="27023" xr:uid="{F074D8A1-3CE5-4391-9AC7-8532E275BD17}"/>
    <cellStyle name="Vírgula 2 11 11" xfId="32683" xr:uid="{5408F8D4-D387-4BFD-BB81-C5EBFFFDA6EC}"/>
    <cellStyle name="Vírgula 2 11 12" xfId="34456" xr:uid="{46337080-12BE-41B5-99B5-E5F3D221BA80}"/>
    <cellStyle name="Vírgula 2 11 13" xfId="37770" xr:uid="{FD11E28E-9702-44BE-ACF3-C73B69A0BF07}"/>
    <cellStyle name="Vírgula 2 11 14" xfId="41201" xr:uid="{57CD0B51-082C-43A3-AF60-79860E0943CD}"/>
    <cellStyle name="Vírgula 2 11 15" xfId="43119" xr:uid="{E5704DDB-1BD0-4B57-B4C9-8D126FF2854D}"/>
    <cellStyle name="Vírgula 2 11 2" xfId="4330" xr:uid="{73CCD582-8A34-4C0B-9525-862B913F2C73}"/>
    <cellStyle name="Vírgula 2 11 2 2" xfId="9329" xr:uid="{46624EF2-FD94-49F6-A7F7-BBD4B10694F0}"/>
    <cellStyle name="Vírgula 2 11 2 3" xfId="27645" xr:uid="{56210185-FD7D-43F2-B3E2-516AA44B0365}"/>
    <cellStyle name="Vírgula 2 11 2 4" xfId="38324" xr:uid="{EA0FB3D3-CF70-451A-8978-4BF49E26F483}"/>
    <cellStyle name="Vírgula 2 11 3" xfId="10660" xr:uid="{5280CAFC-6B4F-43CB-A113-F57980C7A17B}"/>
    <cellStyle name="Vírgula 2 11 3 2" xfId="28359" xr:uid="{1363ADE8-8555-46F0-B4B0-1211D314CC61}"/>
    <cellStyle name="Vírgula 2 11 3 3" xfId="38969" xr:uid="{F9983E57-0865-45F7-8E05-FCBB966316CB}"/>
    <cellStyle name="Vírgula 2 11 4" xfId="12989" xr:uid="{E7C98664-11E4-4263-9932-80523528D238}"/>
    <cellStyle name="Vírgula 2 11 4 2" xfId="29399" xr:uid="{8B347BC2-79D3-4A26-A69A-F9E37779E82B}"/>
    <cellStyle name="Vírgula 2 11 4 3" xfId="39455" xr:uid="{E1096BF4-3972-4DB5-B905-B6E2033BE174}"/>
    <cellStyle name="Vírgula 2 11 5" xfId="7272" xr:uid="{76BF0BC2-1BE8-428C-B794-500D89EC5E20}"/>
    <cellStyle name="Vírgula 2 11 6" xfId="15420" xr:uid="{5368641B-9447-487E-98BB-46CBEEA43609}"/>
    <cellStyle name="Vírgula 2 11 7" xfId="17695" xr:uid="{4CDAC082-BBE0-4899-A37C-4A243F48F349}"/>
    <cellStyle name="Vírgula 2 11 8" xfId="19970" xr:uid="{7A11C667-6604-46BC-B18B-29D05B147894}"/>
    <cellStyle name="Vírgula 2 11 9" xfId="23374" xr:uid="{A69FB211-23CE-4743-87D7-CCA946EC6736}"/>
    <cellStyle name="Vírgula 2 12" xfId="2905" xr:uid="{ECA04C48-4D50-4C5E-8749-AB56547A04C1}"/>
    <cellStyle name="Vírgula 2 12 2" xfId="11784" xr:uid="{FDBA4A16-D14A-4AA8-BFE5-194F8C8DFE2D}"/>
    <cellStyle name="Vírgula 2 12 2 2" xfId="27646" xr:uid="{1AC478A8-6C98-48C9-8C91-C03645994250}"/>
    <cellStyle name="Vírgula 2 12 2 3" xfId="38325" xr:uid="{CF154D28-B9E9-405D-8570-75B241C9E00B}"/>
    <cellStyle name="Vírgula 2 12 3" xfId="14092" xr:uid="{574CCDF0-B499-4516-824C-CC2938190D4E}"/>
    <cellStyle name="Vírgula 2 12 3 2" xfId="28360" xr:uid="{6A10C1B1-9052-465F-853A-5A58D2E4626F}"/>
    <cellStyle name="Vírgula 2 12 3 3" xfId="38970" xr:uid="{CFBCA13F-69BF-4FB4-9E8F-857A7693DF16}"/>
    <cellStyle name="Vírgula 2 12 4" xfId="6584" xr:uid="{610337B3-1307-4C44-9DF5-5415E7D3509A}"/>
    <cellStyle name="Vírgula 2 12 5" xfId="27024" xr:uid="{5E06ACE1-CA2B-4090-A759-D8FFEA9EAE70}"/>
    <cellStyle name="Vírgula 2 12 6" xfId="37771" xr:uid="{2B67E864-8850-48E2-BCDA-2D82EEB343AE}"/>
    <cellStyle name="Vírgula 2 13" xfId="3449" xr:uid="{D25BD3AF-25A8-463C-8E66-0A47DBBF5DBD}"/>
    <cellStyle name="Vírgula 2 13 2" xfId="8663" xr:uid="{D5BF5001-0521-4B2B-9237-D0B1799EA907}"/>
    <cellStyle name="Vírgula 2 13 3" xfId="26339" xr:uid="{3654D70E-0EBE-4EC6-BEA3-4F24FF01A40E}"/>
    <cellStyle name="Vírgula 2 14" xfId="5748" xr:uid="{01CEA775-169D-414E-86D4-CE233DF2648E}"/>
    <cellStyle name="Vírgula 2 14 2" xfId="10430" xr:uid="{89C5FA75-49A2-40D7-91B3-8C9E3ADA180D}"/>
    <cellStyle name="Vírgula 2 14 2 2" xfId="27728" xr:uid="{065BA96B-1DC3-4754-8459-23E5DD973529}"/>
    <cellStyle name="Vírgula 2 14 2 3" xfId="38373" xr:uid="{AA0B0097-EFED-4A17-AB43-2126EF2DE324}"/>
    <cellStyle name="Vírgula 2 14 3" xfId="28442" xr:uid="{DD1767FB-3DE4-41A6-B25F-DEF4A874E8B4}"/>
    <cellStyle name="Vírgula 2 14 3 2" xfId="39022" xr:uid="{1CD8F521-5045-4179-B07F-BB4C3ADA44B7}"/>
    <cellStyle name="Vírgula 2 14 4" xfId="27106" xr:uid="{E72B62D8-60FA-4DA7-9FAB-AD8DF4B3B8C0}"/>
    <cellStyle name="Vírgula 2 14 5" xfId="37814" xr:uid="{C5B35EAB-CF64-4A8C-92D9-705B7125A7CA}"/>
    <cellStyle name="Vírgula 2 15" xfId="12326" xr:uid="{352A597D-B1FC-4302-96A7-F64B790115C7}"/>
    <cellStyle name="Vírgula 2 15 2" xfId="27744" xr:uid="{A5FE76D2-C9D6-42A9-A27D-683E73CB059D}"/>
    <cellStyle name="Vírgula 2 15 2 2" xfId="38389" xr:uid="{61CBDFEC-32B7-477E-845B-A14A3B4C9708}"/>
    <cellStyle name="Vírgula 2 15 3" xfId="26371" xr:uid="{FF687A7D-4616-4359-AC8E-9CE796D01291}"/>
    <cellStyle name="Vírgula 2 15 4" xfId="37244" xr:uid="{3E882316-71EB-4B5D-B199-DBA016298DB6}"/>
    <cellStyle name="Vírgula 2 16" xfId="14539" xr:uid="{521780E2-9496-4C19-948C-0108F5BDE057}"/>
    <cellStyle name="Vírgula 2 16 2" xfId="27109" xr:uid="{08C6C15E-F348-4D03-9A45-545856FD0E82}"/>
    <cellStyle name="Vírgula 2 16 3" xfId="37817" xr:uid="{76890F5E-A668-45D5-8554-98A882FE48E7}"/>
    <cellStyle name="Vírgula 2 17" xfId="16814" xr:uid="{A5B79A44-3D35-4460-8359-B9B7F2131DB1}"/>
    <cellStyle name="Vírgula 2 17 2" xfId="26357" xr:uid="{05D2F4F3-C248-48DC-A8C2-1961743CE37B}"/>
    <cellStyle name="Vírgula 2 17 3" xfId="37236" xr:uid="{9D77C9F1-0103-4F58-9E20-3BC87EFFE19E}"/>
    <cellStyle name="Vírgula 2 18" xfId="19089" xr:uid="{5014CBE3-4428-43EF-968D-2100B4534636}"/>
    <cellStyle name="Vírgula 2 18 2" xfId="28457" xr:uid="{870896B8-E474-413B-A21A-3E5FB856A3AA}"/>
    <cellStyle name="Vírgula 2 18 3" xfId="39029" xr:uid="{84EDC6A4-5F05-4A15-87B0-EA202FA40EFE}"/>
    <cellStyle name="Vírgula 2 19" xfId="21386" xr:uid="{89AD4457-9E66-4B52-B77A-E5223E03CED1}"/>
    <cellStyle name="Vírgula 2 2" xfId="94" xr:uid="{457CE5D7-9F27-4FBE-8E41-E844ED04FD91}"/>
    <cellStyle name="Vírgula 2 2 10" xfId="1218" xr:uid="{4811354F-1BE5-471A-B428-6FEC65A7AAF7}"/>
    <cellStyle name="Vírgula 2 2 10 10" xfId="19697" xr:uid="{C025AC3F-A349-4819-AA64-0209575E7B02}"/>
    <cellStyle name="Vírgula 2 2 10 11" xfId="21942" xr:uid="{FEE92A01-6158-4DAB-8130-C8D5B10B187B}"/>
    <cellStyle name="Vírgula 2 2 10 12" xfId="27830" xr:uid="{0CE9FF12-CDBF-4E01-B955-BD62304563D7}"/>
    <cellStyle name="Vírgula 2 2 10 13" xfId="31338" xr:uid="{5AEBF87A-F47B-4D5D-8880-FBA88BCB4C61}"/>
    <cellStyle name="Vírgula 2 2 10 14" xfId="34183" xr:uid="{AC9E643B-FBFC-485B-8E22-A168C77DCF0A}"/>
    <cellStyle name="Vírgula 2 2 10 15" xfId="40985" xr:uid="{4A792710-65CD-4C28-8E1A-E164CD0492CC}"/>
    <cellStyle name="Vírgula 2 2 10 16" xfId="42903" xr:uid="{A020F6BC-49D8-4416-B560-BBEE086AA364}"/>
    <cellStyle name="Vírgula 2 2 10 2" xfId="2070" xr:uid="{AAED5CCC-38AE-4364-B103-CD09317EE2A3}"/>
    <cellStyle name="Vírgula 2 2 10 2 10" xfId="29971" xr:uid="{54EEE843-069D-4F4E-A512-D19A9638450C}"/>
    <cellStyle name="Vírgula 2 2 10 2 11" xfId="32219" xr:uid="{3C578B7D-20D8-4F84-AED8-5CF5EEDE70B4}"/>
    <cellStyle name="Vírgula 2 2 10 2 12" xfId="35036" xr:uid="{395B6A9B-628A-4789-B977-2439394EE809}"/>
    <cellStyle name="Vírgula 2 2 10 2 13" xfId="41645" xr:uid="{E7B6D166-10BA-4421-A038-A04D3E33169D}"/>
    <cellStyle name="Vírgula 2 2 10 2 14" xfId="43563" xr:uid="{4BFBB643-0D79-440F-A9E6-978291E85192}"/>
    <cellStyle name="Vírgula 2 2 10 2 2" xfId="4911" xr:uid="{86EDC5AA-D98B-40BF-85D6-9AF6561DF4A3}"/>
    <cellStyle name="Vírgula 2 2 10 2 2 2" xfId="9773" xr:uid="{838D2DF7-CF7F-458C-BF3F-08AA9B7D6F9F}"/>
    <cellStyle name="Vírgula 2 2 10 2 3" xfId="11104" xr:uid="{53B82B91-C214-4752-A97A-904CD79EB865}"/>
    <cellStyle name="Vírgula 2 2 10 2 4" xfId="13432" xr:uid="{215C08D1-45D7-49C5-9FC4-57D86EDD342A}"/>
    <cellStyle name="Vírgula 2 2 10 2 5" xfId="7852" xr:uid="{0D682A75-61F9-48D8-BA0A-87551DAB08B8}"/>
    <cellStyle name="Vírgula 2 2 10 2 6" xfId="16001" xr:uid="{3A2F53C4-A996-4387-A525-CA0C84B453AF}"/>
    <cellStyle name="Vírgula 2 2 10 2 7" xfId="18276" xr:uid="{34E63AA0-E53E-433F-9CA2-31DA894E2854}"/>
    <cellStyle name="Vírgula 2 2 10 2 8" xfId="20551" xr:uid="{EBFDA2DE-D1DC-470A-BA2C-3A7D645EEC42}"/>
    <cellStyle name="Vírgula 2 2 10 2 9" xfId="22823" xr:uid="{DA23A112-810A-4F4A-BAC1-FA051EF7F317}"/>
    <cellStyle name="Vírgula 2 2 10 3" xfId="4057" xr:uid="{2747A779-DABF-4904-B245-CC6AC506A6C7}"/>
    <cellStyle name="Vírgula 2 2 10 3 2" xfId="7037" xr:uid="{9115EC58-696F-4FEE-95B0-1701DD5A5EF4}"/>
    <cellStyle name="Vírgula 2 2 10 3 3" xfId="29131" xr:uid="{2B9D4D62-39CF-4B30-8275-40C2E24F2436}"/>
    <cellStyle name="Vírgula 2 2 10 3 4" xfId="39353" xr:uid="{BB128CFB-BDB2-4F1B-903C-76FED3094FA0}"/>
    <cellStyle name="Vírgula 2 2 10 4" xfId="9113" xr:uid="{9D4EEB82-1B6B-492E-A129-6D2543D916CF}"/>
    <cellStyle name="Vírgula 2 2 10 5" xfId="10444" xr:uid="{25CEE609-C470-4DD6-A0A3-47FF3CEBCC97}"/>
    <cellStyle name="Vírgula 2 2 10 6" xfId="12774" xr:uid="{503058C1-4D86-4DAA-BADD-268765D5248C}"/>
    <cellStyle name="Vírgula 2 2 10 7" xfId="6330" xr:uid="{96AFB61E-3064-4FF7-81C3-95B23765DE58}"/>
    <cellStyle name="Vírgula 2 2 10 8" xfId="15147" xr:uid="{46B9F7FA-BE87-4B33-9A28-F7F095C0D76A}"/>
    <cellStyle name="Vírgula 2 2 10 9" xfId="17422" xr:uid="{D6195E87-DE73-4976-A2D9-44372DB0987F}"/>
    <cellStyle name="Vírgula 2 2 11" xfId="1506" xr:uid="{34D05540-E6F8-4092-8623-3F39742C2864}"/>
    <cellStyle name="Vírgula 2 2 11 10" xfId="29412" xr:uid="{4E43527B-D797-4C8C-B772-17525F15AC56}"/>
    <cellStyle name="Vírgula 2 2 11 11" xfId="31776" xr:uid="{CF628C18-D664-4EA6-A290-8C5268B153E2}"/>
    <cellStyle name="Vírgula 2 2 11 12" xfId="34472" xr:uid="{C52839A6-F679-4176-ADA4-644805864858}"/>
    <cellStyle name="Vírgula 2 2 11 13" xfId="41211" xr:uid="{523148D7-B9E0-4904-AF3F-301984FD3AC9}"/>
    <cellStyle name="Vírgula 2 2 11 14" xfId="43129" xr:uid="{DC713194-47C8-4025-8400-5FC0F1EC278B}"/>
    <cellStyle name="Vírgula 2 2 11 2" xfId="4347" xr:uid="{C576A184-9AAE-41DF-93AE-A01933DD6D18}"/>
    <cellStyle name="Vírgula 2 2 11 2 2" xfId="9339" xr:uid="{0C363F20-1008-43B9-9BED-75B277A89F31}"/>
    <cellStyle name="Vírgula 2 2 11 3" xfId="10670" xr:uid="{BEDFF3D1-0F2D-4468-98A5-70B49760472F}"/>
    <cellStyle name="Vírgula 2 2 11 4" xfId="12998" xr:uid="{94001616-C5D1-4B77-8A90-8F947BEBDE63}"/>
    <cellStyle name="Vírgula 2 2 11 5" xfId="7288" xr:uid="{FD68CB43-12EA-4D91-8300-A70918055AB6}"/>
    <cellStyle name="Vírgula 2 2 11 6" xfId="15437" xr:uid="{6FFA0964-6CA3-4FB0-BE17-BB22339BC7B6}"/>
    <cellStyle name="Vírgula 2 2 11 7" xfId="17712" xr:uid="{5551FE82-9B8B-402F-8E35-B820BE559E50}"/>
    <cellStyle name="Vírgula 2 2 11 8" xfId="19987" xr:uid="{EB3459A7-E306-4658-AA6B-FDB886A66454}"/>
    <cellStyle name="Vírgula 2 2 11 9" xfId="22380" xr:uid="{E064E0CB-3EFF-4B03-8213-D48AF306CDD2}"/>
    <cellStyle name="Vírgula 2 2 12" xfId="2357" xr:uid="{9754FBDB-301F-4C62-B71C-5D2C21237AB4}"/>
    <cellStyle name="Vírgula 2 2 12 10" xfId="35323" xr:uid="{7800BA87-4EB0-4374-85DE-BB0AB19865DA}"/>
    <cellStyle name="Vírgula 2 2 12 11" xfId="41868" xr:uid="{EE365F54-7CDD-45B5-89DF-78BFF17F7156}"/>
    <cellStyle name="Vírgula 2 2 12 12" xfId="43786" xr:uid="{9F41B111-488A-4A74-8910-8A52FDB7C3B5}"/>
    <cellStyle name="Vírgula 2 2 12 2" xfId="5198" xr:uid="{89154F5F-D1BF-4EA6-B46D-00567A750344}"/>
    <cellStyle name="Vírgula 2 2 12 2 2" xfId="9996" xr:uid="{F1FE39E2-D46B-4868-94F4-B367B8AA51B9}"/>
    <cellStyle name="Vírgula 2 2 12 3" xfId="11327" xr:uid="{419AA859-5099-4981-84F9-FB404FFA4C78}"/>
    <cellStyle name="Vírgula 2 2 12 4" xfId="13655" xr:uid="{C1761F09-0222-49F0-923A-EF603959FD7B}"/>
    <cellStyle name="Vírgula 2 2 12 5" xfId="8139" xr:uid="{CB146B43-F93A-4AF1-850D-5CE4F6D6C43F}"/>
    <cellStyle name="Vírgula 2 2 12 6" xfId="16288" xr:uid="{875CC663-9385-4B0A-8DF0-8EA7ADB3258D}"/>
    <cellStyle name="Vírgula 2 2 12 7" xfId="18563" xr:uid="{52E5C64D-ABCD-457D-8ABB-18DE0522B36B}"/>
    <cellStyle name="Vírgula 2 2 12 8" xfId="20838" xr:uid="{ACBB2591-3F20-4A0B-8DE0-CA8886DE435A}"/>
    <cellStyle name="Vírgula 2 2 12 9" xfId="30249" xr:uid="{DD574B91-2A13-4DF3-A13D-A2C0D7E031E0}"/>
    <cellStyle name="Vírgula 2 2 13" xfId="2922" xr:uid="{AC305EF6-59E5-48BE-B86F-409410385DB9}"/>
    <cellStyle name="Vírgula 2 2 13 2" xfId="11801" xr:uid="{E312B23B-8CB1-4B17-BAF9-5EFD666DE60B}"/>
    <cellStyle name="Vírgula 2 2 13 3" xfId="14102" xr:uid="{03B07AEA-BD9A-4C8A-B4A2-6E7BC24AB429}"/>
    <cellStyle name="Vírgula 2 2 13 4" xfId="6603" xr:uid="{5D80ABD3-E3BB-4E4B-B1EF-AB2D20BD102B}"/>
    <cellStyle name="Vírgula 2 2 13 5" xfId="28490" xr:uid="{20EF60BA-6752-46DD-ADE4-17AB7D99E712}"/>
    <cellStyle name="Vírgula 2 2 13 6" xfId="39046" xr:uid="{0B369514-BA56-414C-B7A6-E862503A4674}"/>
    <cellStyle name="Vírgula 2 2 14" xfId="3493" xr:uid="{471F4F39-CA61-4A4C-85E8-4FF982E890C1}"/>
    <cellStyle name="Vírgula 2 2 14 2" xfId="8679" xr:uid="{230ADEAC-5F64-4A19-B7F3-3BB94858EDD5}"/>
    <cellStyle name="Vírgula 2 2 15" xfId="5765" xr:uid="{D0369336-90B1-4575-B940-83668E7B9BBE}"/>
    <cellStyle name="Vírgula 2 2 16" xfId="12340" xr:uid="{503955CA-7AE9-427A-B78A-576AB10E8028}"/>
    <cellStyle name="Vírgula 2 2 17" xfId="14583" xr:uid="{A448FBFC-4EAC-4D9F-A86D-160B6B1A5ADF}"/>
    <cellStyle name="Vírgula 2 2 18" xfId="16858" xr:uid="{AB56609D-E329-4493-BBB4-07843EC0E12C}"/>
    <cellStyle name="Vírgula 2 2 19" xfId="19133" xr:uid="{687EEEC8-1BB4-40CC-B97E-BD166AB8DA44}"/>
    <cellStyle name="Vírgula 2 2 2" xfId="117" xr:uid="{2DA5F068-3BDC-4BB3-87D7-D8ABB8F5D77E}"/>
    <cellStyle name="Vírgula 2 2 2 10" xfId="2943" xr:uid="{59264C09-603C-4AC6-8398-C8DC3223B7E9}"/>
    <cellStyle name="Vírgula 2 2 2 10 2" xfId="11822" xr:uid="{FCFEA6DB-704D-4E3A-8BAC-17F09BC9D625}"/>
    <cellStyle name="Vírgula 2 2 2 10 3" xfId="14119" xr:uid="{9B0934A7-4364-4D41-B906-00BE3CDB39EE}"/>
    <cellStyle name="Vírgula 2 2 2 10 4" xfId="6620" xr:uid="{F1ABEC23-2A1A-4463-A627-3688314CFB94}"/>
    <cellStyle name="Vírgula 2 2 2 10 5" xfId="28511" xr:uid="{D8EF9086-8237-450E-9635-98B2F0EACA90}"/>
    <cellStyle name="Vírgula 2 2 2 10 6" xfId="39065" xr:uid="{622BF801-5625-4764-A754-A9F0B47D0732}"/>
    <cellStyle name="Vírgula 2 2 2 11" xfId="3514" xr:uid="{828ACA9B-F89F-43CF-BD1F-84A1723BCD9F}"/>
    <cellStyle name="Vírgula 2 2 2 11 2" xfId="8696" xr:uid="{57DE0DA8-817E-4B72-A65D-5DE70AE06A9E}"/>
    <cellStyle name="Vírgula 2 2 2 12" xfId="5786" xr:uid="{F66DFC9B-35AD-45DA-B29D-3C1EB7618B7F}"/>
    <cellStyle name="Vírgula 2 2 2 13" xfId="12357" xr:uid="{5F73DEBE-0E3F-4359-ABF6-B570AE231360}"/>
    <cellStyle name="Vírgula 2 2 2 14" xfId="14604" xr:uid="{B5788A8F-C2E0-4FD1-883A-AB0851318151}"/>
    <cellStyle name="Vírgula 2 2 2 15" xfId="16879" xr:uid="{ACCD387A-BAC1-4CCE-83A6-7C9FBB153A39}"/>
    <cellStyle name="Vírgula 2 2 2 16" xfId="19154" xr:uid="{8F9DE89C-5FAB-4C2F-8FB8-7A26DF9C4076}"/>
    <cellStyle name="Vírgula 2 2 2 17" xfId="21424" xr:uid="{6C53FB41-DAE9-4C04-BBD7-593F0DB7115C}"/>
    <cellStyle name="Vírgula 2 2 2 18" xfId="26461" xr:uid="{48B4ED76-A744-43D4-A5BB-220489C26AB4}"/>
    <cellStyle name="Vírgula 2 2 2 19" xfId="30825" xr:uid="{91077869-DAFB-46F6-B99D-07676BE99AEA}"/>
    <cellStyle name="Vírgula 2 2 2 2" xfId="73" xr:uid="{74AF9708-30AC-4F53-987F-465003C8D4F1}"/>
    <cellStyle name="Vírgula 2 2 2 2 10" xfId="5752" xr:uid="{26470A58-8AE8-4A7C-93E6-DD7D0E85F405}"/>
    <cellStyle name="Vírgula 2 2 2 2 11" xfId="12333" xr:uid="{21D93691-6743-40AB-AFB2-1D1B9DBA8318}"/>
    <cellStyle name="Vírgula 2 2 2 2 12" xfId="14570" xr:uid="{73BE4134-5928-43C5-8EC0-AF807C2D6957}"/>
    <cellStyle name="Vírgula 2 2 2 2 13" xfId="16845" xr:uid="{A74C867A-EBAC-4E60-BD9B-42BCBFB307A7}"/>
    <cellStyle name="Vírgula 2 2 2 2 14" xfId="19120" xr:uid="{A37CA939-1E75-483C-9298-65BDAA67AEE4}"/>
    <cellStyle name="Vírgula 2 2 2 2 15" xfId="21390" xr:uid="{5DC9163E-2F9F-4C1C-91E0-9FBDB0FD966C}"/>
    <cellStyle name="Vírgula 2 2 2 2 16" xfId="21933" xr:uid="{1A37DF5A-3D0D-408D-8E7F-A5A12D753D07}"/>
    <cellStyle name="Vírgula 2 2 2 2 17" xfId="26462" xr:uid="{F0790399-29A8-4910-AE61-ECDA9643D55F}"/>
    <cellStyle name="Vírgula 2 2 2 2 18" xfId="30779" xr:uid="{D1DE53C2-493A-4038-957A-45EAB884F0C5}"/>
    <cellStyle name="Vírgula 2 2 2 2 19" xfId="33043" xr:uid="{66BC9442-D4CA-402C-A63D-E290BAE4C437}"/>
    <cellStyle name="Vírgula 2 2 2 2 2" xfId="104" xr:uid="{F2540A6E-B913-4E93-91A5-9E2319A72117}"/>
    <cellStyle name="Vírgula 2 2 2 2 2 10" xfId="2930" xr:uid="{E21F2B8D-E71E-4FC2-9B04-BF96BF69FACA}"/>
    <cellStyle name="Vírgula 2 2 2 2 2 10 2" xfId="11809" xr:uid="{D7DE1A58-AB40-4A56-B674-9084E33C1844}"/>
    <cellStyle name="Vírgula 2 2 2 2 2 10 3" xfId="14109" xr:uid="{FE0DE865-033A-4F1B-9D20-EC745864AF86}"/>
    <cellStyle name="Vírgula 2 2 2 2 2 10 4" xfId="6610" xr:uid="{ABB8745E-3E61-4079-98DA-5DA02790C3B1}"/>
    <cellStyle name="Vírgula 2 2 2 2 2 10 5" xfId="28498" xr:uid="{48584FF1-373B-4A2D-B44A-45FBCBBEA1F1}"/>
    <cellStyle name="Vírgula 2 2 2 2 2 10 6" xfId="39054" xr:uid="{06BD85B4-F177-4CB8-A8BF-9B973C210922}"/>
    <cellStyle name="Vírgula 2 2 2 2 2 11" xfId="3501" xr:uid="{EF88F71F-9DC9-41B5-BB4F-6B9B7DD37E14}"/>
    <cellStyle name="Vírgula 2 2 2 2 2 11 2" xfId="8686" xr:uid="{42A10469-ADF1-49FF-BC6C-3F95E819B4F0}"/>
    <cellStyle name="Vírgula 2 2 2 2 2 12" xfId="5773" xr:uid="{8682A862-47A5-45B6-8B05-3D2D58678434}"/>
    <cellStyle name="Vírgula 2 2 2 2 2 13" xfId="12347" xr:uid="{887877A0-AC50-4130-938F-7D6904B54A49}"/>
    <cellStyle name="Vírgula 2 2 2 2 2 14" xfId="14591" xr:uid="{AEA46AEA-0F37-405B-BBCC-EAFF3F0FCE70}"/>
    <cellStyle name="Vírgula 2 2 2 2 2 15" xfId="16866" xr:uid="{5982F4C1-9088-409A-AF84-C885D3D1459E}"/>
    <cellStyle name="Vírgula 2 2 2 2 2 16" xfId="19141" xr:uid="{AAF0343C-2BF4-4BD1-A6AA-1EF863F5D56F}"/>
    <cellStyle name="Vírgula 2 2 2 2 2 17" xfId="21411" xr:uid="{2F052888-C214-4F5D-816C-082055A981E2}"/>
    <cellStyle name="Vírgula 2 2 2 2 2 18" xfId="26526" xr:uid="{AF6A5DC8-9DAB-4A4E-A26F-3CBA054A67FA}"/>
    <cellStyle name="Vírgula 2 2 2 2 2 19" xfId="30812" xr:uid="{13D86323-03A8-4C1A-BAD5-24B77ABFEAFC}"/>
    <cellStyle name="Vírgula 2 2 2 2 2 2" xfId="125" xr:uid="{D2BC77E9-B99F-4BA8-826D-4134A6A98BF9}"/>
    <cellStyle name="Vírgula 2 2 2 2 2 2 10" xfId="5794" xr:uid="{E29D4A43-0B91-41DB-B4F2-0BFB813D1D91}"/>
    <cellStyle name="Vírgula 2 2 2 2 2 2 11" xfId="12364" xr:uid="{E24AADA8-2185-4275-89B0-1ED23880DFC7}"/>
    <cellStyle name="Vírgula 2 2 2 2 2 2 12" xfId="14612" xr:uid="{59774441-2F44-4693-ACCD-D4A2640002F0}"/>
    <cellStyle name="Vírgula 2 2 2 2 2 2 13" xfId="16887" xr:uid="{30AAEF79-4B07-4D86-AF7D-555F9C3BB90C}"/>
    <cellStyle name="Vírgula 2 2 2 2 2 2 14" xfId="19162" xr:uid="{752A1637-4DA4-45C4-84F1-2C8C3163113D}"/>
    <cellStyle name="Vírgula 2 2 2 2 2 2 15" xfId="21432" xr:uid="{52680DF7-7206-41F2-871E-15C8807AA3DB}"/>
    <cellStyle name="Vírgula 2 2 2 2 2 2 16" xfId="27025" xr:uid="{5C3E0CC4-7432-4C3D-AF18-418AB3D3180A}"/>
    <cellStyle name="Vírgula 2 2 2 2 2 2 17" xfId="30833" xr:uid="{F6CD3DAA-A5FA-40E4-9789-DEE9139D7284}"/>
    <cellStyle name="Vírgula 2 2 2 2 2 2 18" xfId="33093" xr:uid="{D05EE4FE-AF07-477F-B9DD-353F499D21C3}"/>
    <cellStyle name="Vírgula 2 2 2 2 2 2 19" xfId="770" xr:uid="{E3EF7AF3-EA8D-4360-B9AA-B782E6FAB5D5}"/>
    <cellStyle name="Vírgula 2 2 2 2 2 2 2" xfId="172" xr:uid="{6A80304E-819C-4FC0-A8EA-E384DB1D0E9E}"/>
    <cellStyle name="Vírgula 2 2 2 2 2 2 2 10" xfId="12403" xr:uid="{A50D73A2-59AE-47C4-B69D-9B055FFF9782}"/>
    <cellStyle name="Vírgula 2 2 2 2 2 2 2 11" xfId="14659" xr:uid="{4DB908D7-6629-403C-BE60-F89857125626}"/>
    <cellStyle name="Vírgula 2 2 2 2 2 2 2 12" xfId="16934" xr:uid="{FAF43A81-DEFF-4584-9026-06D4A4E7C1F8}"/>
    <cellStyle name="Vírgula 2 2 2 2 2 2 2 13" xfId="19209" xr:uid="{C23E5426-7A1A-42FA-AB7B-FA5929D67F13}"/>
    <cellStyle name="Vírgula 2 2 2 2 2 2 2 14" xfId="21479" xr:uid="{F85491CD-83D6-47B1-BBB8-511B428F9BEC}"/>
    <cellStyle name="Vírgula 2 2 2 2 2 2 2 15" xfId="27647" xr:uid="{307B7DA4-46E6-40AF-83EB-BA03E5BC9E8D}"/>
    <cellStyle name="Vírgula 2 2 2 2 2 2 2 16" xfId="30880" xr:uid="{4B2DBECC-C584-4873-ADEE-7A7F60E2D938}"/>
    <cellStyle name="Vírgula 2 2 2 2 2 2 2 17" xfId="33140" xr:uid="{3F304307-C3BD-48FB-820A-FAE4F7AD3DA6}"/>
    <cellStyle name="Vírgula 2 2 2 2 2 2 2 18" xfId="809" xr:uid="{E202E6DA-84E1-4826-B6FE-CEB8F26206B4}"/>
    <cellStyle name="Vírgula 2 2 2 2 2 2 2 19" xfId="39715" xr:uid="{D18FDEA8-9084-413C-9807-5A0F6EA539DC}"/>
    <cellStyle name="Vírgula 2 2 2 2 2 2 2 2" xfId="277" xr:uid="{921AAEFE-867A-4E25-AFBC-4C0B064C44DF}"/>
    <cellStyle name="Vírgula 2 2 2 2 2 2 2 2 10" xfId="14764" xr:uid="{03D3B7AC-E910-4430-ADA6-36433BCC282D}"/>
    <cellStyle name="Vírgula 2 2 2 2 2 2 2 2 11" xfId="17039" xr:uid="{B0FD1367-0D1C-4902-A13D-D018C9F8A300}"/>
    <cellStyle name="Vírgula 2 2 2 2 2 2 2 2 12" xfId="19314" xr:uid="{E290E999-1377-442B-87B5-05066A5409B5}"/>
    <cellStyle name="Vírgula 2 2 2 2 2 2 2 2 13" xfId="21584" xr:uid="{42328F5F-2B99-40B5-A9E3-158EF0DA7643}"/>
    <cellStyle name="Vírgula 2 2 2 2 2 2 2 2 14" xfId="28671" xr:uid="{19E48A84-0396-4001-99D0-4D30D6C9F0B7}"/>
    <cellStyle name="Vírgula 2 2 2 2 2 2 2 2 15" xfId="30985" xr:uid="{F5145FE9-E33C-4C70-80BD-692CE1758F58}"/>
    <cellStyle name="Vírgula 2 2 2 2 2 2 2 2 16" xfId="33245" xr:uid="{0F464BA8-2DCA-4419-83EB-137651C8D4E5}"/>
    <cellStyle name="Vírgula 2 2 2 2 2 2 2 2 17" xfId="894" xr:uid="{2E4E364B-6E67-4B03-A8DF-87865BC9D5F5}"/>
    <cellStyle name="Vírgula 2 2 2 2 2 2 2 2 18" xfId="39800" xr:uid="{A22AD1EE-EB68-467F-9AA6-D46C3F4C0776}"/>
    <cellStyle name="Vírgula 2 2 2 2 2 2 2 2 19" xfId="40246" xr:uid="{FE27005D-0F45-47E3-98CE-DEB5FF939F13}"/>
    <cellStyle name="Vírgula 2 2 2 2 2 2 2 2 2" xfId="649" xr:uid="{E916A79A-454C-4570-AC15-B4E5FC0E74D0}"/>
    <cellStyle name="Vírgula 2 2 2 2 2 2 2 2 2 10" xfId="19622" xr:uid="{D67FAE34-00EF-4BE9-8CD6-7526B5F44910}"/>
    <cellStyle name="Vírgula 2 2 2 2 2 2 2 2 2 11" xfId="21862" xr:uid="{6D75D678-453B-43A8-836E-E5B8644B41FB}"/>
    <cellStyle name="Vírgula 2 2 2 2 2 2 2 2 2 12" xfId="29056" xr:uid="{56747EC7-05DA-4A08-9E41-F548163560B5}"/>
    <cellStyle name="Vírgula 2 2 2 2 2 2 2 2 2 13" xfId="31262" xr:uid="{BF0C60E7-26B6-4020-853E-69F87F139C3F}"/>
    <cellStyle name="Vírgula 2 2 2 2 2 2 2 2 2 14" xfId="33576" xr:uid="{520268E4-BD47-4763-8F8C-CA8BF143B030}"/>
    <cellStyle name="Vírgula 2 2 2 2 2 2 2 2 2 15" xfId="1143" xr:uid="{46D7E86F-B85D-4252-9197-BB424FBD4896}"/>
    <cellStyle name="Vírgula 2 2 2 2 2 2 2 2 2 16" xfId="40019" xr:uid="{30DCBEEC-4378-4FEB-87D2-BEC3872EE4B9}"/>
    <cellStyle name="Vírgula 2 2 2 2 2 2 2 2 2 17" xfId="40465" xr:uid="{A99B5641-A655-4007-9686-93B8FA07EF9B}"/>
    <cellStyle name="Vírgula 2 2 2 2 2 2 2 2 2 18" xfId="40916" xr:uid="{9BA2C59C-D8FB-45C8-AC92-21D5A34C8673}"/>
    <cellStyle name="Vírgula 2 2 2 2 2 2 2 2 2 19" xfId="42834" xr:uid="{8A2569DC-A5F4-4B06-94F6-78A45AD00D21}"/>
    <cellStyle name="Vírgula 2 2 2 2 2 2 2 2 2 2" xfId="1995" xr:uid="{72B6C07C-AE66-4B51-962F-5A7407FE7868}"/>
    <cellStyle name="Vírgula 2 2 2 2 2 2 2 2 2 2 10" xfId="29896" xr:uid="{8EED0591-F566-4B28-8150-D39687F635E2}"/>
    <cellStyle name="Vírgula 2 2 2 2 2 2 2 2 2 2 11" xfId="31705" xr:uid="{23B401AE-91E0-463C-94ED-9AB223B3F8AC}"/>
    <cellStyle name="Vírgula 2 2 2 2 2 2 2 2 2 2 12" xfId="34961" xr:uid="{E24EDC6B-FF02-44B7-AADF-EF364161912F}"/>
    <cellStyle name="Vírgula 2 2 2 2 2 2 2 2 2 2 13" xfId="41576" xr:uid="{3831A094-867B-4DCD-BDDB-836520C58784}"/>
    <cellStyle name="Vírgula 2 2 2 2 2 2 2 2 2 2 14" xfId="43494" xr:uid="{65A8DAD2-6E4D-42A2-B866-DE611E65E7B0}"/>
    <cellStyle name="Vírgula 2 2 2 2 2 2 2 2 2 2 2" xfId="4836" xr:uid="{A5A1B3B6-52B6-4E60-B08C-84D7D07B0186}"/>
    <cellStyle name="Vírgula 2 2 2 2 2 2 2 2 2 2 2 2" xfId="9704" xr:uid="{690C2D16-72CE-4C2B-AE8B-730BB6603F3A}"/>
    <cellStyle name="Vírgula 2 2 2 2 2 2 2 2 2 2 2 3" xfId="23190" xr:uid="{7B9FC13D-3FE7-4BF3-B8D3-280B7CDB03E6}"/>
    <cellStyle name="Vírgula 2 2 2 2 2 2 2 2 2 2 2 4" xfId="32586" xr:uid="{F00F60B8-7743-4FBC-80C4-08F5DF5D8A1B}"/>
    <cellStyle name="Vírgula 2 2 2 2 2 2 2 2 2 2 3" xfId="11035" xr:uid="{F9B06F30-2CAB-448C-A17A-2D9B2EC57D17}"/>
    <cellStyle name="Vírgula 2 2 2 2 2 2 2 2 2 2 4" xfId="13363" xr:uid="{802E3E74-6F19-46F1-AB18-244C46AC70C0}"/>
    <cellStyle name="Vírgula 2 2 2 2 2 2 2 2 2 2 5" xfId="7777" xr:uid="{2E6B78AA-6BF8-4203-8C96-C7DCA7E74669}"/>
    <cellStyle name="Vírgula 2 2 2 2 2 2 2 2 2 2 6" xfId="15926" xr:uid="{6A7A87B0-835F-4B30-A086-CEAA08534F25}"/>
    <cellStyle name="Vírgula 2 2 2 2 2 2 2 2 2 2 7" xfId="18201" xr:uid="{96F71C8D-A26F-4806-8F30-120BFC1A4958}"/>
    <cellStyle name="Vírgula 2 2 2 2 2 2 2 2 2 2 8" xfId="20476" xr:uid="{FCE66406-776D-484D-9FB6-1D5DDE87EB3D}"/>
    <cellStyle name="Vírgula 2 2 2 2 2 2 2 2 2 2 9" xfId="22309" xr:uid="{1D8996C2-5527-497B-B8CD-7CD8BDABD9A5}"/>
    <cellStyle name="Vírgula 2 2 2 2 2 2 2 2 2 3" xfId="2815" xr:uid="{DA050460-2C40-4253-81D3-A23F407E2D97}"/>
    <cellStyle name="Vírgula 2 2 2 2 2 2 2 2 2 3 10" xfId="30702" xr:uid="{08D4FB52-A60B-4187-9C9C-CCCC80B03219}"/>
    <cellStyle name="Vírgula 2 2 2 2 2 2 2 2 2 3 11" xfId="32143" xr:uid="{4366BE43-3BA6-484A-99A1-492B21AED842}"/>
    <cellStyle name="Vírgula 2 2 2 2 2 2 2 2 2 3 12" xfId="35781" xr:uid="{825F081D-346B-404B-850D-6F375957537A}"/>
    <cellStyle name="Vírgula 2 2 2 2 2 2 2 2 2 3 13" xfId="42235" xr:uid="{2934FF54-8460-4311-B0F8-791189433246}"/>
    <cellStyle name="Vírgula 2 2 2 2 2 2 2 2 2 3 14" xfId="44153" xr:uid="{2145BC6E-155E-4128-8665-82E4C732F8F2}"/>
    <cellStyle name="Vírgula 2 2 2 2 2 2 2 2 2 3 2" xfId="5656" xr:uid="{CE3BAEE3-BE2F-4F8D-B29D-A8BB4BF7543E}"/>
    <cellStyle name="Vírgula 2 2 2 2 2 2 2 2 2 3 2 2" xfId="10363" xr:uid="{E6B95A73-1D43-4DCD-ABB8-77485F8EA6D2}"/>
    <cellStyle name="Vírgula 2 2 2 2 2 2 2 2 2 3 3" xfId="11694" xr:uid="{8B07206A-57B5-465A-8829-06A3B3EA91D3}"/>
    <cellStyle name="Vírgula 2 2 2 2 2 2 2 2 2 3 4" xfId="14022" xr:uid="{ACAB8371-B105-4806-A17A-9453B84EAC49}"/>
    <cellStyle name="Vírgula 2 2 2 2 2 2 2 2 2 3 5" xfId="8597" xr:uid="{7E6FA4BA-C743-46AD-938D-4FE9BC592878}"/>
    <cellStyle name="Vírgula 2 2 2 2 2 2 2 2 2 3 6" xfId="16746" xr:uid="{15286EBF-FC90-42FF-B52C-0CE5BF58E136}"/>
    <cellStyle name="Vírgula 2 2 2 2 2 2 2 2 2 3 7" xfId="19021" xr:uid="{6905AA96-1F86-47D0-A8D2-73AC50F8A176}"/>
    <cellStyle name="Vírgula 2 2 2 2 2 2 2 2 2 3 8" xfId="21296" xr:uid="{9126FDB5-4B54-42E8-85AD-F826710B7A41}"/>
    <cellStyle name="Vírgula 2 2 2 2 2 2 2 2 2 3 9" xfId="22747" xr:uid="{62D0DD91-E6C0-4392-9B84-64F904034816}"/>
    <cellStyle name="Vírgula 2 2 2 2 2 2 2 2 2 4" xfId="3380" xr:uid="{B03DC5DF-3B82-4CC2-A25E-EC71BF0BC981}"/>
    <cellStyle name="Vírgula 2 2 2 2 2 2 2 2 2 4 2" xfId="12259" xr:uid="{179BAC36-AE02-4756-ACE4-F79FA3D3BF15}"/>
    <cellStyle name="Vírgula 2 2 2 2 2 2 2 2 2 4 3" xfId="14469" xr:uid="{1A26908F-EC5A-4190-BA21-3B2B5C40D5F8}"/>
    <cellStyle name="Vírgula 2 2 2 2 2 2 2 2 2 4 4" xfId="6968" xr:uid="{4B6A6C32-89ED-489C-9FB9-8D4B9586145D}"/>
    <cellStyle name="Vírgula 2 2 2 2 2 2 2 2 2 5" xfId="3982" xr:uid="{D125394F-59B2-4595-9329-7F21734FFBFC}"/>
    <cellStyle name="Vírgula 2 2 2 2 2 2 2 2 2 5 2" xfId="9044" xr:uid="{8E6CC1FC-5149-48E8-8DE8-57E36306161E}"/>
    <cellStyle name="Vírgula 2 2 2 2 2 2 2 2 2 6" xfId="6232" xr:uid="{86C52417-8E65-4822-B2AF-81FC249E76D1}"/>
    <cellStyle name="Vírgula 2 2 2 2 2 2 2 2 2 7" xfId="12705" xr:uid="{95278E4D-EBF9-4D0B-8081-A2A0F0B2DBE4}"/>
    <cellStyle name="Vírgula 2 2 2 2 2 2 2 2 2 8" xfId="15072" xr:uid="{5274BCA5-28D1-4CB6-B9E9-CCFDF44BDAE6}"/>
    <cellStyle name="Vírgula 2 2 2 2 2 2 2 2 2 9" xfId="17347" xr:uid="{34F02264-A2F2-4B89-89DC-1CFDB10BA6A0}"/>
    <cellStyle name="Vírgula 2 2 2 2 2 2 2 2 20" xfId="40699" xr:uid="{5279B1E9-B470-444F-BA8C-0C72D89FB121}"/>
    <cellStyle name="Vírgula 2 2 2 2 2 2 2 2 21" xfId="42610" xr:uid="{B94ABD64-173B-4F8F-90A7-541D6754B337}"/>
    <cellStyle name="Vírgula 2 2 2 2 2 2 2 2 3" xfId="1398" xr:uid="{432D7CA7-664C-4652-A393-FADAD5DE1FE6}"/>
    <cellStyle name="Vírgula 2 2 2 2 2 2 2 2 3 10" xfId="19877" xr:uid="{D6A71A5F-2831-4594-9516-2C647476FDA8}"/>
    <cellStyle name="Vírgula 2 2 2 2 2 2 2 2 3 11" xfId="22090" xr:uid="{1604D15A-EDD7-40D5-9CC6-B9152BB9D4D2}"/>
    <cellStyle name="Vírgula 2 2 2 2 2 2 2 2 3 12" xfId="29311" xr:uid="{2EEC59A9-8BEA-4AC1-BE16-E6E31CC13CFC}"/>
    <cellStyle name="Vírgula 2 2 2 2 2 2 2 2 3 13" xfId="31486" xr:uid="{6A305C01-43C9-483C-951F-2446E18AE47D}"/>
    <cellStyle name="Vírgula 2 2 2 2 2 2 2 2 3 14" xfId="34363" xr:uid="{B8CE9334-A20D-42EA-984A-1C92A732BE1F}"/>
    <cellStyle name="Vírgula 2 2 2 2 2 2 2 2 3 15" xfId="41133" xr:uid="{9E1CC217-BC14-49A0-A1B8-EA354E55F6CD}"/>
    <cellStyle name="Vírgula 2 2 2 2 2 2 2 2 3 16" xfId="43051" xr:uid="{BFE517C2-3245-4706-97E2-1BDC7B1EF51B}"/>
    <cellStyle name="Vírgula 2 2 2 2 2 2 2 2 3 2" xfId="2250" xr:uid="{F8D286F0-22F2-45E2-8F24-FE6B04EC5D11}"/>
    <cellStyle name="Vírgula 2 2 2 2 2 2 2 2 3 2 10" xfId="30151" xr:uid="{0E618255-B500-4458-8C6A-EA32A5CDFF52}"/>
    <cellStyle name="Vírgula 2 2 2 2 2 2 2 2 3 2 11" xfId="32367" xr:uid="{1D067ADB-BD87-41D7-BA0A-79F1C148437C}"/>
    <cellStyle name="Vírgula 2 2 2 2 2 2 2 2 3 2 12" xfId="35216" xr:uid="{B4AC1BA2-525A-4D70-AE6E-085F480E1BFC}"/>
    <cellStyle name="Vírgula 2 2 2 2 2 2 2 2 3 2 13" xfId="41793" xr:uid="{B5826D19-57D0-4BCD-A49A-87D68C21397D}"/>
    <cellStyle name="Vírgula 2 2 2 2 2 2 2 2 3 2 14" xfId="43711" xr:uid="{9A5A80EC-AC56-4D48-BB2A-467D2147D6F0}"/>
    <cellStyle name="Vírgula 2 2 2 2 2 2 2 2 3 2 2" xfId="5091" xr:uid="{7D78D7A4-1EC3-438C-AE03-0D0F4AEEDC51}"/>
    <cellStyle name="Vírgula 2 2 2 2 2 2 2 2 3 2 2 2" xfId="9921" xr:uid="{29EB4B12-5ECA-44AD-87B0-6C7690FBCD7E}"/>
    <cellStyle name="Vírgula 2 2 2 2 2 2 2 2 3 2 3" xfId="11252" xr:uid="{8FAE31F8-C2B9-491D-AB54-6C660C3EA6FB}"/>
    <cellStyle name="Vírgula 2 2 2 2 2 2 2 2 3 2 4" xfId="13580" xr:uid="{F2011539-F482-45B2-A510-126DE8884E28}"/>
    <cellStyle name="Vírgula 2 2 2 2 2 2 2 2 3 2 5" xfId="8032" xr:uid="{E4D49F6A-FE15-40B0-B1BA-A8BF0BF34817}"/>
    <cellStyle name="Vírgula 2 2 2 2 2 2 2 2 3 2 6" xfId="16181" xr:uid="{5BDA0F9B-1C70-4297-AEBD-35893872BD4E}"/>
    <cellStyle name="Vírgula 2 2 2 2 2 2 2 2 3 2 7" xfId="18456" xr:uid="{81A8D500-BC54-44FE-92C0-5EEF62A21843}"/>
    <cellStyle name="Vírgula 2 2 2 2 2 2 2 2 3 2 8" xfId="20731" xr:uid="{ADA0662D-E2B1-4126-AC93-F7A5ECF8A881}"/>
    <cellStyle name="Vírgula 2 2 2 2 2 2 2 2 3 2 9" xfId="22971" xr:uid="{61C63444-62A4-44FD-BFA3-59CFC15C66C0}"/>
    <cellStyle name="Vírgula 2 2 2 2 2 2 2 2 3 3" xfId="4237" xr:uid="{E9D8B767-FBB3-4481-BA04-E98B7B4CC83B}"/>
    <cellStyle name="Vírgula 2 2 2 2 2 2 2 2 3 3 2" xfId="7185" xr:uid="{88F1C6CC-D297-45A4-877A-D02D59EEC26B}"/>
    <cellStyle name="Vírgula 2 2 2 2 2 2 2 2 3 4" xfId="9261" xr:uid="{C5570DF0-7362-4195-BCB6-5614AC7C58B3}"/>
    <cellStyle name="Vírgula 2 2 2 2 2 2 2 2 3 5" xfId="10592" xr:uid="{969EAAF6-4519-415B-B2D2-4A76AA138533}"/>
    <cellStyle name="Vírgula 2 2 2 2 2 2 2 2 3 6" xfId="12922" xr:uid="{97FE2232-A30B-4A4F-8136-6A00A2313C78}"/>
    <cellStyle name="Vírgula 2 2 2 2 2 2 2 2 3 7" xfId="6510" xr:uid="{B0E171B1-473D-4482-88A2-407A534A3A1C}"/>
    <cellStyle name="Vírgula 2 2 2 2 2 2 2 2 3 8" xfId="15327" xr:uid="{F43481F4-FC63-4368-A1F9-E74566E3DAF7}"/>
    <cellStyle name="Vírgula 2 2 2 2 2 2 2 2 3 9" xfId="17602" xr:uid="{D8D3AA22-5E12-49EC-B59F-688F30743908}"/>
    <cellStyle name="Vírgula 2 2 2 2 2 2 2 2 4" xfId="1687" xr:uid="{CAA2EBD6-1469-484E-B3AF-543D457A4178}"/>
    <cellStyle name="Vírgula 2 2 2 2 2 2 2 2 4 10" xfId="29593" xr:uid="{84726224-C0E6-4046-8B68-1505330ACD37}"/>
    <cellStyle name="Vírgula 2 2 2 2 2 2 2 2 4 11" xfId="31924" xr:uid="{E7DA284A-BA5E-4E70-9325-AEC701AC050D}"/>
    <cellStyle name="Vírgula 2 2 2 2 2 2 2 2 4 12" xfId="34653" xr:uid="{C7DDF16C-E468-4B4A-9696-E1DA237A70BF}"/>
    <cellStyle name="Vírgula 2 2 2 2 2 2 2 2 4 13" xfId="41359" xr:uid="{E626F85E-0EAD-4DB3-9CC1-A075C52F0986}"/>
    <cellStyle name="Vírgula 2 2 2 2 2 2 2 2 4 14" xfId="43277" xr:uid="{011DF790-4659-4851-B335-5FCCB7499883}"/>
    <cellStyle name="Vírgula 2 2 2 2 2 2 2 2 4 2" xfId="4528" xr:uid="{726B3A8C-8112-4A06-B2CE-C6FB96E45ADD}"/>
    <cellStyle name="Vírgula 2 2 2 2 2 2 2 2 4 2 2" xfId="9487" xr:uid="{6EEB5640-508D-49CB-A137-8C11187F815B}"/>
    <cellStyle name="Vírgula 2 2 2 2 2 2 2 2 4 3" xfId="10818" xr:uid="{004D777E-1E4D-44A9-8AA6-D6AA5FCBB4EF}"/>
    <cellStyle name="Vírgula 2 2 2 2 2 2 2 2 4 4" xfId="13146" xr:uid="{99D4B54A-0E5B-4A19-B8BC-FA0FCB43FAF9}"/>
    <cellStyle name="Vírgula 2 2 2 2 2 2 2 2 4 5" xfId="7469" xr:uid="{487B4578-FC1C-4FE0-8F0C-014C80AA2713}"/>
    <cellStyle name="Vírgula 2 2 2 2 2 2 2 2 4 6" xfId="15618" xr:uid="{499AC66C-DB7A-41C4-BE44-1EB13CD2B037}"/>
    <cellStyle name="Vírgula 2 2 2 2 2 2 2 2 4 7" xfId="17893" xr:uid="{C1E9A881-2045-46DF-BD6D-9D9EDE9EDF6D}"/>
    <cellStyle name="Vírgula 2 2 2 2 2 2 2 2 4 8" xfId="20168" xr:uid="{A4EDD12F-9E5A-4F3C-86D4-D93CC19A1569}"/>
    <cellStyle name="Vírgula 2 2 2 2 2 2 2 2 4 9" xfId="22528" xr:uid="{385450F9-8541-4358-8282-E7744C1CB416}"/>
    <cellStyle name="Vírgula 2 2 2 2 2 2 2 2 5" xfId="2538" xr:uid="{89E4B75A-6699-429B-ACB6-31FF95D59EDE}"/>
    <cellStyle name="Vírgula 2 2 2 2 2 2 2 2 5 10" xfId="35504" xr:uid="{02634FB6-5672-4E46-B4C1-2A38827EA2F1}"/>
    <cellStyle name="Vírgula 2 2 2 2 2 2 2 2 5 11" xfId="42016" xr:uid="{B0CEF3CF-1CE3-4EF2-9A76-9E9863EBA87A}"/>
    <cellStyle name="Vírgula 2 2 2 2 2 2 2 2 5 12" xfId="43934" xr:uid="{3C3E1A13-3CD4-452E-BA6C-96C04949DF06}"/>
    <cellStyle name="Vírgula 2 2 2 2 2 2 2 2 5 2" xfId="5379" xr:uid="{78279CE3-AFFE-4C1E-9752-AC9A8335A973}"/>
    <cellStyle name="Vírgula 2 2 2 2 2 2 2 2 5 2 2" xfId="10144" xr:uid="{53AE3798-2B53-4E1A-A7AA-008E570129A4}"/>
    <cellStyle name="Vírgula 2 2 2 2 2 2 2 2 5 3" xfId="11475" xr:uid="{B769132A-AF6C-4BE8-8B26-7B724F2797F6}"/>
    <cellStyle name="Vírgula 2 2 2 2 2 2 2 2 5 4" xfId="13803" xr:uid="{0A458F15-8311-4D4A-B183-46FBED78A54B}"/>
    <cellStyle name="Vírgula 2 2 2 2 2 2 2 2 5 5" xfId="8320" xr:uid="{2071132C-9196-4DFB-B73C-13DA20FAC8E3}"/>
    <cellStyle name="Vírgula 2 2 2 2 2 2 2 2 5 6" xfId="16469" xr:uid="{02D2831B-7C71-4DF0-8272-91CC07B80185}"/>
    <cellStyle name="Vírgula 2 2 2 2 2 2 2 2 5 7" xfId="18744" xr:uid="{A332478B-1D73-4EBC-8A27-1E079F016669}"/>
    <cellStyle name="Vírgula 2 2 2 2 2 2 2 2 5 8" xfId="21019" xr:uid="{7E97EE6C-C557-410F-A4AB-0B75DF188EA2}"/>
    <cellStyle name="Vírgula 2 2 2 2 2 2 2 2 5 9" xfId="30430" xr:uid="{2EA3E4C3-DB3E-47E3-9D54-D4D42FE2B61D}"/>
    <cellStyle name="Vírgula 2 2 2 2 2 2 2 2 6" xfId="3103" xr:uid="{9F6263FA-DC87-494E-8B97-40194868D2FE}"/>
    <cellStyle name="Vírgula 2 2 2 2 2 2 2 2 6 2" xfId="11982" xr:uid="{E2114DE2-AFBE-4C57-B00F-528596E0FBEC}"/>
    <cellStyle name="Vírgula 2 2 2 2 2 2 2 2 6 3" xfId="14250" xr:uid="{86774C87-767B-4078-9D44-7627B1BFBF34}"/>
    <cellStyle name="Vírgula 2 2 2 2 2 2 2 2 6 4" xfId="6751" xr:uid="{7EA448EC-EE00-41EC-90B4-B09CB5740015}"/>
    <cellStyle name="Vírgula 2 2 2 2 2 2 2 2 7" xfId="3674" xr:uid="{E75FD850-8889-421B-A1E1-0A47FE5F6AB8}"/>
    <cellStyle name="Vírgula 2 2 2 2 2 2 2 2 7 2" xfId="8827" xr:uid="{7BF6E877-322A-4536-BEF4-7428ABB2EF86}"/>
    <cellStyle name="Vírgula 2 2 2 2 2 2 2 2 8" xfId="5946" xr:uid="{755D6BBE-543C-4634-A818-C8B91A17CF71}"/>
    <cellStyle name="Vírgula 2 2 2 2 2 2 2 2 9" xfId="12488" xr:uid="{81145EE6-68D7-476B-89BC-42B24F7ABB79}"/>
    <cellStyle name="Vírgula 2 2 2 2 2 2 2 20" xfId="40161" xr:uid="{F7C5FA2D-C427-47F6-B8FF-42DDD37F4B5E}"/>
    <cellStyle name="Vírgula 2 2 2 2 2 2 2 21" xfId="40614" xr:uid="{A6FC8EAA-9E53-4819-B57C-C62525950601}"/>
    <cellStyle name="Vírgula 2 2 2 2 2 2 2 22" xfId="42525" xr:uid="{BAF5491C-8199-4B72-A4C7-40A0E162ACE3}"/>
    <cellStyle name="Vírgula 2 2 2 2 2 2 2 3" xfId="564" xr:uid="{9BD5C333-EB0A-4EE2-B6FD-D08AF9B03268}"/>
    <cellStyle name="Vírgula 2 2 2 2 2 2 2 3 10" xfId="19518" xr:uid="{B0E97AAC-2697-4279-BF69-8842340EF55E}"/>
    <cellStyle name="Vírgula 2 2 2 2 2 2 2 3 11" xfId="21777" xr:uid="{6FBACDA6-267B-4CEE-B442-D321D4C0E840}"/>
    <cellStyle name="Vírgula 2 2 2 2 2 2 2 3 12" xfId="28952" xr:uid="{8C4442AB-FE74-4BF7-82B6-B8A0085B254F}"/>
    <cellStyle name="Vírgula 2 2 2 2 2 2 2 3 13" xfId="31177" xr:uid="{9252C079-4CCE-4927-AFB2-99A7DE970924}"/>
    <cellStyle name="Vírgula 2 2 2 2 2 2 2 3 14" xfId="33491" xr:uid="{A4AD9801-19CF-44A4-8111-E2CEBB2D07A1}"/>
    <cellStyle name="Vírgula 2 2 2 2 2 2 2 3 15" xfId="1039" xr:uid="{9ACDB9FD-B49F-4978-8CD9-5B9A12FF2D4D}"/>
    <cellStyle name="Vírgula 2 2 2 2 2 2 2 3 16" xfId="39934" xr:uid="{4680AEF8-5934-4CB0-BDB8-784084D26A59}"/>
    <cellStyle name="Vírgula 2 2 2 2 2 2 2 3 17" xfId="40380" xr:uid="{943725E8-A902-4A06-AF94-D7CFD6018EC4}"/>
    <cellStyle name="Vírgula 2 2 2 2 2 2 2 3 18" xfId="40831" xr:uid="{9E573CB2-71F2-42DA-B0E3-8A7ACE66D9AD}"/>
    <cellStyle name="Vírgula 2 2 2 2 2 2 2 3 19" xfId="42749" xr:uid="{84C35909-83D1-4646-894B-A09A1D33B5F8}"/>
    <cellStyle name="Vírgula 2 2 2 2 2 2 2 3 2" xfId="1891" xr:uid="{F7921936-5F01-4CEE-9903-18B113786BD0}"/>
    <cellStyle name="Vírgula 2 2 2 2 2 2 2 3 2 10" xfId="29792" xr:uid="{8ADA4476-9BC4-48F8-B4CC-62920782EF72}"/>
    <cellStyle name="Vírgula 2 2 2 2 2 2 2 3 2 11" xfId="31620" xr:uid="{3D5074F4-40CB-412A-AF93-65776DF3795A}"/>
    <cellStyle name="Vírgula 2 2 2 2 2 2 2 3 2 12" xfId="34857" xr:uid="{696E8BAA-DA8E-4B27-9D9F-7E5BAAA12263}"/>
    <cellStyle name="Vírgula 2 2 2 2 2 2 2 3 2 13" xfId="41491" xr:uid="{584D9F7B-D67E-4496-9F75-760F30CC8EFE}"/>
    <cellStyle name="Vírgula 2 2 2 2 2 2 2 3 2 14" xfId="43409" xr:uid="{C7D73A04-5630-49F2-81E6-6C9B325095F1}"/>
    <cellStyle name="Vírgula 2 2 2 2 2 2 2 3 2 2" xfId="4732" xr:uid="{20A729B1-A715-4E11-9B30-FFEC734EE5E7}"/>
    <cellStyle name="Vírgula 2 2 2 2 2 2 2 3 2 2 2" xfId="9619" xr:uid="{7381541E-3FB1-41CD-94D1-E9649D355094}"/>
    <cellStyle name="Vírgula 2 2 2 2 2 2 2 3 2 2 3" xfId="23105" xr:uid="{7EE188C1-8657-49C2-8E45-4C3B004DE8F1}"/>
    <cellStyle name="Vírgula 2 2 2 2 2 2 2 3 2 2 4" xfId="32501" xr:uid="{325626E4-FA56-4146-B213-9E18D13D6401}"/>
    <cellStyle name="Vírgula 2 2 2 2 2 2 2 3 2 3" xfId="10950" xr:uid="{1879D0A5-A037-4634-863C-BA91F8BB283F}"/>
    <cellStyle name="Vírgula 2 2 2 2 2 2 2 3 2 4" xfId="13278" xr:uid="{8F2DAE83-BAB8-4BB8-A656-D0C89F2C6A96}"/>
    <cellStyle name="Vírgula 2 2 2 2 2 2 2 3 2 5" xfId="7673" xr:uid="{52759C77-C9AB-461A-948A-BC39CE698B26}"/>
    <cellStyle name="Vírgula 2 2 2 2 2 2 2 3 2 6" xfId="15822" xr:uid="{B5C3E6C7-6F02-4A20-AB5A-ADDBAE0EA1B2}"/>
    <cellStyle name="Vírgula 2 2 2 2 2 2 2 3 2 7" xfId="18097" xr:uid="{D0CF1A0B-C80C-4576-851F-8FF88DD04E89}"/>
    <cellStyle name="Vírgula 2 2 2 2 2 2 2 3 2 8" xfId="20372" xr:uid="{AFE3BA79-B16F-4E98-92C9-748587458A3E}"/>
    <cellStyle name="Vírgula 2 2 2 2 2 2 2 3 2 9" xfId="22224" xr:uid="{249CE213-97F6-4E87-B49D-051627721366}"/>
    <cellStyle name="Vírgula 2 2 2 2 2 2 2 3 3" xfId="2730" xr:uid="{03FBC66F-C24A-4DCA-B0E0-8F33BA6335AB}"/>
    <cellStyle name="Vírgula 2 2 2 2 2 2 2 3 3 10" xfId="30617" xr:uid="{F229F7BF-FE79-433A-8F9F-50ECC743DEE0}"/>
    <cellStyle name="Vírgula 2 2 2 2 2 2 2 3 3 11" xfId="32058" xr:uid="{8BA51DF8-BCCA-4B22-BCD0-665FFFED3597}"/>
    <cellStyle name="Vírgula 2 2 2 2 2 2 2 3 3 12" xfId="35696" xr:uid="{65972518-A552-4898-B188-2048D002DA58}"/>
    <cellStyle name="Vírgula 2 2 2 2 2 2 2 3 3 13" xfId="42150" xr:uid="{7A7C2270-9235-47FE-AB9E-A1FD2C0B929F}"/>
    <cellStyle name="Vírgula 2 2 2 2 2 2 2 3 3 14" xfId="44068" xr:uid="{1EE67368-4480-491C-9E19-EC3B5C19AF58}"/>
    <cellStyle name="Vírgula 2 2 2 2 2 2 2 3 3 2" xfId="5571" xr:uid="{F7EB1BBB-6CBD-479E-A08F-2DC2B3911D4B}"/>
    <cellStyle name="Vírgula 2 2 2 2 2 2 2 3 3 2 2" xfId="10278" xr:uid="{8551A22B-A1F0-45F6-A829-6DF42DC488B5}"/>
    <cellStyle name="Vírgula 2 2 2 2 2 2 2 3 3 3" xfId="11609" xr:uid="{01B4B926-7F53-4891-B730-313EE3709F42}"/>
    <cellStyle name="Vírgula 2 2 2 2 2 2 2 3 3 4" xfId="13937" xr:uid="{2F7A7C75-0B08-48CC-8A57-A5DB74B8FC95}"/>
    <cellStyle name="Vírgula 2 2 2 2 2 2 2 3 3 5" xfId="8512" xr:uid="{BD1361D6-8B38-42F6-9A30-A571788EC535}"/>
    <cellStyle name="Vírgula 2 2 2 2 2 2 2 3 3 6" xfId="16661" xr:uid="{17328C9F-A95F-4C9F-98CA-CC206EC16351}"/>
    <cellStyle name="Vírgula 2 2 2 2 2 2 2 3 3 7" xfId="18936" xr:uid="{B0660CF9-C0DE-4EB6-833B-5DEC0935E7BE}"/>
    <cellStyle name="Vírgula 2 2 2 2 2 2 2 3 3 8" xfId="21211" xr:uid="{51F2175D-E529-4D4E-99EE-687D4991435F}"/>
    <cellStyle name="Vírgula 2 2 2 2 2 2 2 3 3 9" xfId="22662" xr:uid="{DD165F0A-C5E2-4F6E-9E57-633E254DD186}"/>
    <cellStyle name="Vírgula 2 2 2 2 2 2 2 3 4" xfId="3295" xr:uid="{2EFDEE4F-DF2D-4F6A-A1AD-D5193423FE69}"/>
    <cellStyle name="Vírgula 2 2 2 2 2 2 2 3 4 2" xfId="12174" xr:uid="{AF145865-FEDF-4E20-885A-010EA402E129}"/>
    <cellStyle name="Vírgula 2 2 2 2 2 2 2 3 4 3" xfId="14384" xr:uid="{A622C7BE-DD3E-47C1-A6F7-E2CE6EC1D634}"/>
    <cellStyle name="Vírgula 2 2 2 2 2 2 2 3 4 4" xfId="6883" xr:uid="{70C49FF8-2AF3-4251-A4B9-0E448C60CC36}"/>
    <cellStyle name="Vírgula 2 2 2 2 2 2 2 3 5" xfId="3878" xr:uid="{B32091AC-FCF7-4891-8A45-B6C3B9F29CB8}"/>
    <cellStyle name="Vírgula 2 2 2 2 2 2 2 3 5 2" xfId="8959" xr:uid="{4B2B498C-0931-44AD-9F81-E962B0261E08}"/>
    <cellStyle name="Vírgula 2 2 2 2 2 2 2 3 6" xfId="6147" xr:uid="{729DE3F8-6D6F-4007-A906-51E5EEF2FE2F}"/>
    <cellStyle name="Vírgula 2 2 2 2 2 2 2 3 7" xfId="12620" xr:uid="{350E9F25-3F55-4C89-B380-7933EE03009E}"/>
    <cellStyle name="Vírgula 2 2 2 2 2 2 2 3 8" xfId="14968" xr:uid="{D89ACEEC-3624-436A-A12B-3697E4A97784}"/>
    <cellStyle name="Vírgula 2 2 2 2 2 2 2 3 9" xfId="17243" xr:uid="{76C8EDE0-8F67-4A07-BB0F-9DB87B52795D}"/>
    <cellStyle name="Vírgula 2 2 2 2 2 2 2 4" xfId="1294" xr:uid="{9A7920CB-2812-4CC0-A1EE-48D8A0DCAFF3}"/>
    <cellStyle name="Vírgula 2 2 2 2 2 2 2 4 10" xfId="19773" xr:uid="{6807E2C9-461E-4BAA-8453-93E46820E741}"/>
    <cellStyle name="Vírgula 2 2 2 2 2 2 2 4 11" xfId="22005" xr:uid="{FCDF0C18-DD58-4F7B-BA12-4B66B5C195F9}"/>
    <cellStyle name="Vírgula 2 2 2 2 2 2 2 4 12" xfId="29207" xr:uid="{AE200FCD-4E0B-4885-9880-568630CF5091}"/>
    <cellStyle name="Vírgula 2 2 2 2 2 2 2 4 13" xfId="31401" xr:uid="{445BC8D9-85A3-4540-8AF9-2FD6B79D6ADF}"/>
    <cellStyle name="Vírgula 2 2 2 2 2 2 2 4 14" xfId="34259" xr:uid="{5F2EABED-4F36-45BD-BDF7-A462794E6D2F}"/>
    <cellStyle name="Vírgula 2 2 2 2 2 2 2 4 15" xfId="41048" xr:uid="{6C01C34B-A755-4125-BBD0-67D67EDF11A4}"/>
    <cellStyle name="Vírgula 2 2 2 2 2 2 2 4 16" xfId="42966" xr:uid="{D78DEB5A-C14E-43CF-85F5-19493E98EDFB}"/>
    <cellStyle name="Vírgula 2 2 2 2 2 2 2 4 2" xfId="2146" xr:uid="{34465173-5A8F-4D09-BB09-7729CFD09892}"/>
    <cellStyle name="Vírgula 2 2 2 2 2 2 2 4 2 10" xfId="30047" xr:uid="{F444DFA4-A40F-4B4B-B826-FAE1AD86BC70}"/>
    <cellStyle name="Vírgula 2 2 2 2 2 2 2 4 2 11" xfId="32282" xr:uid="{169D18B2-E023-42F3-9D1F-92AADDEA797B}"/>
    <cellStyle name="Vírgula 2 2 2 2 2 2 2 4 2 12" xfId="35112" xr:uid="{52EBD8FD-3928-4041-B7EC-813C6CEFC91D}"/>
    <cellStyle name="Vírgula 2 2 2 2 2 2 2 4 2 13" xfId="41708" xr:uid="{B6612A29-9B0D-4AE7-BE01-0220B3A88A4E}"/>
    <cellStyle name="Vírgula 2 2 2 2 2 2 2 4 2 14" xfId="43626" xr:uid="{A1291F9E-434E-4718-85B0-91BDEC3B212E}"/>
    <cellStyle name="Vírgula 2 2 2 2 2 2 2 4 2 2" xfId="4987" xr:uid="{8BACB998-8596-409C-81E9-CD224B11620F}"/>
    <cellStyle name="Vírgula 2 2 2 2 2 2 2 4 2 2 2" xfId="9836" xr:uid="{BDA2ABEB-23DB-4F01-975F-82A4A7460F0A}"/>
    <cellStyle name="Vírgula 2 2 2 2 2 2 2 4 2 3" xfId="11167" xr:uid="{CC7AE063-3DD8-465B-9743-4DEAE900C8FB}"/>
    <cellStyle name="Vírgula 2 2 2 2 2 2 2 4 2 4" xfId="13495" xr:uid="{EABD422B-6523-4E2F-92C0-078EC4FC5E4D}"/>
    <cellStyle name="Vírgula 2 2 2 2 2 2 2 4 2 5" xfId="7928" xr:uid="{70B81CE1-A2C6-4EE9-91A3-27E327914E09}"/>
    <cellStyle name="Vírgula 2 2 2 2 2 2 2 4 2 6" xfId="16077" xr:uid="{6201228A-C98D-4937-9813-D9341579AF73}"/>
    <cellStyle name="Vírgula 2 2 2 2 2 2 2 4 2 7" xfId="18352" xr:uid="{EADC0BB6-706C-4D28-9CAF-CA21C6A666EE}"/>
    <cellStyle name="Vírgula 2 2 2 2 2 2 2 4 2 8" xfId="20627" xr:uid="{FDADA4F4-ABF7-49AD-925C-5F312ECA0193}"/>
    <cellStyle name="Vírgula 2 2 2 2 2 2 2 4 2 9" xfId="22886" xr:uid="{CC28955B-115D-4136-A13B-DDC740678D26}"/>
    <cellStyle name="Vírgula 2 2 2 2 2 2 2 4 3" xfId="4133" xr:uid="{507D8C1E-F921-48CF-97E2-E76B4B05064A}"/>
    <cellStyle name="Vírgula 2 2 2 2 2 2 2 4 3 2" xfId="7100" xr:uid="{E7D69C07-B7D1-4CA3-A643-7E4049968B69}"/>
    <cellStyle name="Vírgula 2 2 2 2 2 2 2 4 4" xfId="9176" xr:uid="{A9B69252-3D90-47E3-9FFC-EB462DD221B9}"/>
    <cellStyle name="Vírgula 2 2 2 2 2 2 2 4 5" xfId="10507" xr:uid="{167FC77B-7D3D-43E7-A044-56AE70F81405}"/>
    <cellStyle name="Vírgula 2 2 2 2 2 2 2 4 6" xfId="12837" xr:uid="{E9F4695A-73F8-449C-AEB6-9F6131777A4B}"/>
    <cellStyle name="Vírgula 2 2 2 2 2 2 2 4 7" xfId="6406" xr:uid="{C275943C-8678-4A91-B59E-919EE59B36F5}"/>
    <cellStyle name="Vírgula 2 2 2 2 2 2 2 4 8" xfId="15223" xr:uid="{137410F9-B37C-4588-A1A7-BE5A249DDCA5}"/>
    <cellStyle name="Vírgula 2 2 2 2 2 2 2 4 9" xfId="17498" xr:uid="{67545FEB-C013-42DE-B5F0-67445AB469CB}"/>
    <cellStyle name="Vírgula 2 2 2 2 2 2 2 5" xfId="1582" xr:uid="{7FFE7B0C-D596-4336-AABD-8DF262CA15EC}"/>
    <cellStyle name="Vírgula 2 2 2 2 2 2 2 5 10" xfId="29488" xr:uid="{97C9FA68-E085-49FE-BF23-39C1317B1F42}"/>
    <cellStyle name="Vírgula 2 2 2 2 2 2 2 5 11" xfId="31839" xr:uid="{1B27A7AB-1055-408D-A230-50A7FF4EE3A6}"/>
    <cellStyle name="Vírgula 2 2 2 2 2 2 2 5 12" xfId="34548" xr:uid="{8CCAD28B-EDA9-4FAF-BEE3-7A8C48870670}"/>
    <cellStyle name="Vírgula 2 2 2 2 2 2 2 5 13" xfId="41274" xr:uid="{B7E4416B-DED5-4ED6-A7FC-9510B1ACC473}"/>
    <cellStyle name="Vírgula 2 2 2 2 2 2 2 5 14" xfId="43192" xr:uid="{C38266C0-40B0-4B71-9F64-85637EA0C868}"/>
    <cellStyle name="Vírgula 2 2 2 2 2 2 2 5 2" xfId="4423" xr:uid="{4EA43611-DFED-4803-9AEB-0580BE9FE385}"/>
    <cellStyle name="Vírgula 2 2 2 2 2 2 2 5 2 2" xfId="9402" xr:uid="{D87647C5-FF23-4794-8372-FDA64789DB4D}"/>
    <cellStyle name="Vírgula 2 2 2 2 2 2 2 5 3" xfId="10733" xr:uid="{49CD4484-8155-4E1D-9667-3001370F3838}"/>
    <cellStyle name="Vírgula 2 2 2 2 2 2 2 5 4" xfId="13061" xr:uid="{1E046F83-82F4-4642-81D3-2508F8936BE3}"/>
    <cellStyle name="Vírgula 2 2 2 2 2 2 2 5 5" xfId="7364" xr:uid="{AD54D07C-2D48-402B-BE7A-ADFE0387874E}"/>
    <cellStyle name="Vírgula 2 2 2 2 2 2 2 5 6" xfId="15513" xr:uid="{CE1C3FF4-7524-48DF-8BB7-AA20948E3B42}"/>
    <cellStyle name="Vírgula 2 2 2 2 2 2 2 5 7" xfId="17788" xr:uid="{28B8C8B6-261B-4024-9925-0387B0F84216}"/>
    <cellStyle name="Vírgula 2 2 2 2 2 2 2 5 8" xfId="20063" xr:uid="{91489B57-290A-4E54-92CA-996D91E3ADDC}"/>
    <cellStyle name="Vírgula 2 2 2 2 2 2 2 5 9" xfId="22443" xr:uid="{82F987D6-1636-4E7C-8AFA-CA0628E63C61}"/>
    <cellStyle name="Vírgula 2 2 2 2 2 2 2 6" xfId="2433" xr:uid="{7BEAAF29-FDA6-43E3-B9DF-CAC7C9E9B59D}"/>
    <cellStyle name="Vírgula 2 2 2 2 2 2 2 6 10" xfId="35399" xr:uid="{2387C394-F776-40AF-8259-137FFE8C8F7B}"/>
    <cellStyle name="Vírgula 2 2 2 2 2 2 2 6 11" xfId="41931" xr:uid="{F3836C8B-987E-4CE6-871D-9C41AD70A4A8}"/>
    <cellStyle name="Vírgula 2 2 2 2 2 2 2 6 12" xfId="43849" xr:uid="{7135F72D-02F2-46AD-951B-8437B313A579}"/>
    <cellStyle name="Vírgula 2 2 2 2 2 2 2 6 2" xfId="5274" xr:uid="{C5310025-3E26-4B38-9FCD-EE0FB8B325BA}"/>
    <cellStyle name="Vírgula 2 2 2 2 2 2 2 6 2 2" xfId="10059" xr:uid="{A6B77295-F370-4652-8A4E-37F306413249}"/>
    <cellStyle name="Vírgula 2 2 2 2 2 2 2 6 3" xfId="11390" xr:uid="{1BCFFBE3-8725-435F-BB70-F1EB4915DBB3}"/>
    <cellStyle name="Vírgula 2 2 2 2 2 2 2 6 4" xfId="13718" xr:uid="{E2A204B2-0132-441E-B624-0A3D586431A7}"/>
    <cellStyle name="Vírgula 2 2 2 2 2 2 2 6 5" xfId="8215" xr:uid="{6A66B34B-E56C-4DEB-9980-6321C19676A2}"/>
    <cellStyle name="Vírgula 2 2 2 2 2 2 2 6 6" xfId="16364" xr:uid="{F5AB39C7-8E99-4F45-AAA4-C68C2650079F}"/>
    <cellStyle name="Vírgula 2 2 2 2 2 2 2 6 7" xfId="18639" xr:uid="{D217B09F-C3F0-4EE4-9D6D-3D83CDF0FAD6}"/>
    <cellStyle name="Vírgula 2 2 2 2 2 2 2 6 8" xfId="20914" xr:uid="{F1491D8D-1A25-4FB2-8839-346C298A8935}"/>
    <cellStyle name="Vírgula 2 2 2 2 2 2 2 6 9" xfId="30325" xr:uid="{A7AC3A90-5098-492B-9DAC-179913A2A0AA}"/>
    <cellStyle name="Vírgula 2 2 2 2 2 2 2 7" xfId="2998" xr:uid="{A1115235-80FE-4F57-94AE-074A35EEB0D5}"/>
    <cellStyle name="Vírgula 2 2 2 2 2 2 2 7 2" xfId="11877" xr:uid="{3DEAC80C-4C01-4270-8617-DF037B8218B8}"/>
    <cellStyle name="Vírgula 2 2 2 2 2 2 2 7 3" xfId="14165" xr:uid="{89149ACA-A1E0-47EB-A446-91EE14B833F8}"/>
    <cellStyle name="Vírgula 2 2 2 2 2 2 2 7 4" xfId="6666" xr:uid="{9717FF56-5CC5-432D-BEFE-E9809FCA3583}"/>
    <cellStyle name="Vírgula 2 2 2 2 2 2 2 7 5" xfId="28566" xr:uid="{B7363F7B-030E-4546-88EC-44FFA6B38E0E}"/>
    <cellStyle name="Vírgula 2 2 2 2 2 2 2 7 6" xfId="39106" xr:uid="{C2B9251A-D5F4-4BCE-8D27-4C657A932795}"/>
    <cellStyle name="Vírgula 2 2 2 2 2 2 2 8" xfId="3569" xr:uid="{3C97674B-61DE-45F1-BA94-29FD3339ED5E}"/>
    <cellStyle name="Vírgula 2 2 2 2 2 2 2 8 2" xfId="8742" xr:uid="{D77FECA7-9EA2-49DF-AD1F-E4403F984045}"/>
    <cellStyle name="Vírgula 2 2 2 2 2 2 2 9" xfId="5841" xr:uid="{2A22EDAA-B2FA-4254-B2C4-D85D84A80AD3}"/>
    <cellStyle name="Vírgula 2 2 2 2 2 2 20" xfId="39676" xr:uid="{A7B1D016-D34C-41E2-AD28-879AAED7E415}"/>
    <cellStyle name="Vírgula 2 2 2 2 2 2 21" xfId="40122" xr:uid="{343F4CDF-54E9-4987-BA3C-EB7606F79A15}"/>
    <cellStyle name="Vírgula 2 2 2 2 2 2 22" xfId="40575" xr:uid="{041A969C-58DA-4461-86E6-A202E22B0EE8}"/>
    <cellStyle name="Vírgula 2 2 2 2 2 2 23" xfId="42486" xr:uid="{B6124302-23BB-46AD-B248-14A0B09754A2}"/>
    <cellStyle name="Vírgula 2 2 2 2 2 2 3" xfId="230" xr:uid="{57C6F403-ED35-4517-8B8B-67DE8F57A927}"/>
    <cellStyle name="Vírgula 2 2 2 2 2 2 3 10" xfId="14717" xr:uid="{4B486A0E-BAB0-4A55-B075-D22D73B60243}"/>
    <cellStyle name="Vírgula 2 2 2 2 2 2 3 11" xfId="16992" xr:uid="{2DCFB335-5116-498D-94D3-2863A3DF377A}"/>
    <cellStyle name="Vírgula 2 2 2 2 2 2 3 12" xfId="19267" xr:uid="{91D42F45-D810-4F11-94A5-163CF4977115}"/>
    <cellStyle name="Vírgula 2 2 2 2 2 2 3 13" xfId="21537" xr:uid="{67CAC329-F091-470E-B2C5-BAB44356F8B5}"/>
    <cellStyle name="Vírgula 2 2 2 2 2 2 3 14" xfId="28361" xr:uid="{BA92CDC1-4C68-4A57-AEB7-C61B8AD467D5}"/>
    <cellStyle name="Vírgula 2 2 2 2 2 2 3 15" xfId="30938" xr:uid="{C680420A-B090-4FF0-B86B-6A635EDFAFCA}"/>
    <cellStyle name="Vírgula 2 2 2 2 2 2 3 16" xfId="33198" xr:uid="{E9983A95-545E-4CE2-BB61-C22315A62248}"/>
    <cellStyle name="Vírgula 2 2 2 2 2 2 3 17" xfId="855" xr:uid="{2903A391-0CF0-4BB1-BBFA-F11593819C37}"/>
    <cellStyle name="Vírgula 2 2 2 2 2 2 3 18" xfId="39761" xr:uid="{973FE598-AA2C-4FD7-BD56-9056D0D55CC7}"/>
    <cellStyle name="Vírgula 2 2 2 2 2 2 3 19" xfId="40207" xr:uid="{5805991D-7F25-43B9-95FF-97927D1DB0AF}"/>
    <cellStyle name="Vírgula 2 2 2 2 2 2 3 2" xfId="610" xr:uid="{B70DF202-3CE6-4B48-B87E-54E37237582A}"/>
    <cellStyle name="Vírgula 2 2 2 2 2 2 3 2 10" xfId="19575" xr:uid="{E157934D-F49E-4D30-9E47-301F511010AF}"/>
    <cellStyle name="Vírgula 2 2 2 2 2 2 3 2 11" xfId="21823" xr:uid="{E8103E8A-C894-4009-8268-AE32016D0D5B}"/>
    <cellStyle name="Vírgula 2 2 2 2 2 2 3 2 12" xfId="29009" xr:uid="{A2AEF5DA-7DB8-44C6-A7D4-EC8D3D85113E}"/>
    <cellStyle name="Vírgula 2 2 2 2 2 2 3 2 13" xfId="31223" xr:uid="{C3751D06-2CFC-400A-88DA-1678B4D750D9}"/>
    <cellStyle name="Vírgula 2 2 2 2 2 2 3 2 14" xfId="33537" xr:uid="{27ABF16C-601B-4CDB-82EB-6E16E601E414}"/>
    <cellStyle name="Vírgula 2 2 2 2 2 2 3 2 15" xfId="1096" xr:uid="{A0ED8D6F-4DD4-4E0A-8A31-0367A54B944D}"/>
    <cellStyle name="Vírgula 2 2 2 2 2 2 3 2 16" xfId="39980" xr:uid="{CE7FFC25-120C-4424-B1F2-D1BE0FF4BE06}"/>
    <cellStyle name="Vírgula 2 2 2 2 2 2 3 2 17" xfId="40426" xr:uid="{E6536C04-CCBC-414E-B9EC-2CC030AA42AE}"/>
    <cellStyle name="Vírgula 2 2 2 2 2 2 3 2 18" xfId="40877" xr:uid="{E06E9858-51E5-4A8D-A4F5-B721F18561CE}"/>
    <cellStyle name="Vírgula 2 2 2 2 2 2 3 2 19" xfId="42795" xr:uid="{40176AFC-069B-455C-83FE-6647ECAE4BB5}"/>
    <cellStyle name="Vírgula 2 2 2 2 2 2 3 2 2" xfId="1948" xr:uid="{728209FD-21A8-4F51-9082-0D170546D656}"/>
    <cellStyle name="Vírgula 2 2 2 2 2 2 3 2 2 10" xfId="29849" xr:uid="{A46CA9C9-C75F-431B-BE81-3ECBF5EF665D}"/>
    <cellStyle name="Vírgula 2 2 2 2 2 2 3 2 2 11" xfId="31666" xr:uid="{529EBA1A-B5CE-4B2E-951C-C60020C3C36E}"/>
    <cellStyle name="Vírgula 2 2 2 2 2 2 3 2 2 12" xfId="34914" xr:uid="{8699B4EA-B44E-4876-AE9B-7BAAF4BD306F}"/>
    <cellStyle name="Vírgula 2 2 2 2 2 2 3 2 2 13" xfId="41537" xr:uid="{4BC3BF7D-431C-40DA-81B0-2AC00EB63FB7}"/>
    <cellStyle name="Vírgula 2 2 2 2 2 2 3 2 2 14" xfId="43455" xr:uid="{66B6674E-B2DF-4A15-8E88-5BA77D1C0897}"/>
    <cellStyle name="Vírgula 2 2 2 2 2 2 3 2 2 2" xfId="4789" xr:uid="{0C13623D-AAC5-4E0B-B987-863820E9F626}"/>
    <cellStyle name="Vírgula 2 2 2 2 2 2 3 2 2 2 2" xfId="9665" xr:uid="{824F4EAF-447A-4364-8375-C94174E23DDB}"/>
    <cellStyle name="Vírgula 2 2 2 2 2 2 3 2 2 2 3" xfId="23151" xr:uid="{45E88A07-E661-48E0-82EE-237C7689BAC4}"/>
    <cellStyle name="Vírgula 2 2 2 2 2 2 3 2 2 2 4" xfId="32547" xr:uid="{E10D5344-45EA-44BB-B323-9B46C68C3A57}"/>
    <cellStyle name="Vírgula 2 2 2 2 2 2 3 2 2 3" xfId="10996" xr:uid="{51BEAD0C-0857-4C5C-BBE0-D261A20EB9F3}"/>
    <cellStyle name="Vírgula 2 2 2 2 2 2 3 2 2 4" xfId="13324" xr:uid="{61C9B36A-3F17-458D-800B-AF47979916A7}"/>
    <cellStyle name="Vírgula 2 2 2 2 2 2 3 2 2 5" xfId="7730" xr:uid="{243C3348-5892-408D-B7A4-7FCAD75E40A9}"/>
    <cellStyle name="Vírgula 2 2 2 2 2 2 3 2 2 6" xfId="15879" xr:uid="{9CD0E02F-3E2E-4AC1-8EB3-0AABB6FA7F3E}"/>
    <cellStyle name="Vírgula 2 2 2 2 2 2 3 2 2 7" xfId="18154" xr:uid="{A47B9902-E547-4D86-8071-84DCF1FD3B30}"/>
    <cellStyle name="Vírgula 2 2 2 2 2 2 3 2 2 8" xfId="20429" xr:uid="{D1D0946C-CAF8-4F60-9050-9F20FE5342DB}"/>
    <cellStyle name="Vírgula 2 2 2 2 2 2 3 2 2 9" xfId="22270" xr:uid="{C233AF33-7C3E-49E8-9F36-773196C0B9C7}"/>
    <cellStyle name="Vírgula 2 2 2 2 2 2 3 2 3" xfId="2776" xr:uid="{43C2CE7C-F43C-46B2-8029-399071E11F2A}"/>
    <cellStyle name="Vírgula 2 2 2 2 2 2 3 2 3 10" xfId="30663" xr:uid="{F8E38BDC-05A6-4AAD-97E6-CC4708FC3463}"/>
    <cellStyle name="Vírgula 2 2 2 2 2 2 3 2 3 11" xfId="32104" xr:uid="{E60B0EA6-5F79-4CEF-8E42-ED239B82117B}"/>
    <cellStyle name="Vírgula 2 2 2 2 2 2 3 2 3 12" xfId="35742" xr:uid="{1CF8D561-580C-4BD6-857D-4A8C55B10BBB}"/>
    <cellStyle name="Vírgula 2 2 2 2 2 2 3 2 3 13" xfId="42196" xr:uid="{AE075C3D-7CE9-4958-A112-0ADB9234E435}"/>
    <cellStyle name="Vírgula 2 2 2 2 2 2 3 2 3 14" xfId="44114" xr:uid="{58061834-A413-4604-AE47-25E841408606}"/>
    <cellStyle name="Vírgula 2 2 2 2 2 2 3 2 3 2" xfId="5617" xr:uid="{671B3124-52AD-41B4-BCBC-924D05F12844}"/>
    <cellStyle name="Vírgula 2 2 2 2 2 2 3 2 3 2 2" xfId="10324" xr:uid="{6CAD60D2-C91F-4A33-958C-25A6F58A0109}"/>
    <cellStyle name="Vírgula 2 2 2 2 2 2 3 2 3 3" xfId="11655" xr:uid="{2F6E69DC-2AA1-4800-ACDA-F58E3AD2DD6E}"/>
    <cellStyle name="Vírgula 2 2 2 2 2 2 3 2 3 4" xfId="13983" xr:uid="{D13041C4-F90F-4F58-8212-3913BAE28655}"/>
    <cellStyle name="Vírgula 2 2 2 2 2 2 3 2 3 5" xfId="8558" xr:uid="{0ED7E6DB-B706-4992-81B2-384FCF982302}"/>
    <cellStyle name="Vírgula 2 2 2 2 2 2 3 2 3 6" xfId="16707" xr:uid="{3058B793-645F-4AD0-9B49-54DBAE2CB473}"/>
    <cellStyle name="Vírgula 2 2 2 2 2 2 3 2 3 7" xfId="18982" xr:uid="{92EC613D-A489-4880-B96F-0C5040DE9F06}"/>
    <cellStyle name="Vírgula 2 2 2 2 2 2 3 2 3 8" xfId="21257" xr:uid="{5F5BAB4C-C859-4240-98FD-0DE8CE9DF44F}"/>
    <cellStyle name="Vírgula 2 2 2 2 2 2 3 2 3 9" xfId="22708" xr:uid="{3FC737CC-DA1B-492A-BBBF-30780A583B5D}"/>
    <cellStyle name="Vírgula 2 2 2 2 2 2 3 2 4" xfId="3341" xr:uid="{948B1ACA-6E04-4259-8E2C-9EDA94AB36FD}"/>
    <cellStyle name="Vírgula 2 2 2 2 2 2 3 2 4 2" xfId="12220" xr:uid="{99D9504E-3282-45CD-A8FB-3018A44CFD78}"/>
    <cellStyle name="Vírgula 2 2 2 2 2 2 3 2 4 3" xfId="14430" xr:uid="{FF1A45DD-8602-4AA4-BB51-9096729A34A4}"/>
    <cellStyle name="Vírgula 2 2 2 2 2 2 3 2 4 4" xfId="6929" xr:uid="{02258F4D-99AD-4B1C-908D-F0A43E300FEC}"/>
    <cellStyle name="Vírgula 2 2 2 2 2 2 3 2 5" xfId="3935" xr:uid="{A52EC3D0-B941-44DE-A94A-F2F8E17CF0B4}"/>
    <cellStyle name="Vírgula 2 2 2 2 2 2 3 2 5 2" xfId="9005" xr:uid="{C2A49A4D-E95E-4200-9CFD-7C1837FA7CAA}"/>
    <cellStyle name="Vírgula 2 2 2 2 2 2 3 2 6" xfId="6193" xr:uid="{80CC3DF1-895A-4D6A-BC80-B459EF143503}"/>
    <cellStyle name="Vírgula 2 2 2 2 2 2 3 2 7" xfId="12666" xr:uid="{C28F1CAA-577A-457A-8DDC-5E5E8AED87E8}"/>
    <cellStyle name="Vírgula 2 2 2 2 2 2 3 2 8" xfId="15025" xr:uid="{D3DBCA2D-71A4-44FA-BBF1-70902ACCAF17}"/>
    <cellStyle name="Vírgula 2 2 2 2 2 2 3 2 9" xfId="17300" xr:uid="{1F667CC2-A5F8-426F-896C-E8E36171E35B}"/>
    <cellStyle name="Vírgula 2 2 2 2 2 2 3 20" xfId="40660" xr:uid="{0128FAF1-51E7-4A37-82A3-C4F0BB64809B}"/>
    <cellStyle name="Vírgula 2 2 2 2 2 2 3 21" xfId="42571" xr:uid="{6483EB7B-03D9-443F-9D45-0D6EB7A5CB18}"/>
    <cellStyle name="Vírgula 2 2 2 2 2 2 3 3" xfId="1351" xr:uid="{342B36C5-59CC-4055-9763-156D27A0068B}"/>
    <cellStyle name="Vírgula 2 2 2 2 2 2 3 3 10" xfId="19830" xr:uid="{E77C385E-D795-409F-901A-BB0C3BADFBD4}"/>
    <cellStyle name="Vírgula 2 2 2 2 2 2 3 3 11" xfId="22051" xr:uid="{B9DDEAC5-787E-416B-BAF3-A0AE054045B0}"/>
    <cellStyle name="Vírgula 2 2 2 2 2 2 3 3 12" xfId="29264" xr:uid="{474FA10F-7A87-4060-AF33-8BB14FBE80E1}"/>
    <cellStyle name="Vírgula 2 2 2 2 2 2 3 3 13" xfId="31447" xr:uid="{8F80AB9F-95D9-4415-BE87-70CD7BD825CB}"/>
    <cellStyle name="Vírgula 2 2 2 2 2 2 3 3 14" xfId="34316" xr:uid="{67C7701E-AF26-488E-8204-6D87D96333BA}"/>
    <cellStyle name="Vírgula 2 2 2 2 2 2 3 3 15" xfId="41094" xr:uid="{27D13966-085C-406D-B01A-4C791A75E786}"/>
    <cellStyle name="Vírgula 2 2 2 2 2 2 3 3 16" xfId="43012" xr:uid="{25F07A60-B3D0-44BE-B9BE-5258DB8836D1}"/>
    <cellStyle name="Vírgula 2 2 2 2 2 2 3 3 2" xfId="2203" xr:uid="{D42ADFAA-8804-470B-B4E1-93942B2AAD58}"/>
    <cellStyle name="Vírgula 2 2 2 2 2 2 3 3 2 10" xfId="30104" xr:uid="{4E9F87AE-3E70-4781-8C13-B0F73B5A88C3}"/>
    <cellStyle name="Vírgula 2 2 2 2 2 2 3 3 2 11" xfId="32328" xr:uid="{42F7B44F-2676-4247-86A4-5123AF8E0C0B}"/>
    <cellStyle name="Vírgula 2 2 2 2 2 2 3 3 2 12" xfId="35169" xr:uid="{84997A67-4D4E-4A70-A021-1BE0D054DB1F}"/>
    <cellStyle name="Vírgula 2 2 2 2 2 2 3 3 2 13" xfId="41754" xr:uid="{6A1493B7-F7BC-490A-B9F4-CA033A429D50}"/>
    <cellStyle name="Vírgula 2 2 2 2 2 2 3 3 2 14" xfId="43672" xr:uid="{0DA7B7CB-B4CF-4CCF-BB92-600A3858D022}"/>
    <cellStyle name="Vírgula 2 2 2 2 2 2 3 3 2 2" xfId="5044" xr:uid="{B0CB1EA4-FEE7-4D2B-B32E-C383018C4AD0}"/>
    <cellStyle name="Vírgula 2 2 2 2 2 2 3 3 2 2 2" xfId="9882" xr:uid="{3F4E4D35-CE44-4598-828C-5919292D7944}"/>
    <cellStyle name="Vírgula 2 2 2 2 2 2 3 3 2 3" xfId="11213" xr:uid="{A4E891CA-4979-4F20-A793-F50291868BF6}"/>
    <cellStyle name="Vírgula 2 2 2 2 2 2 3 3 2 4" xfId="13541" xr:uid="{C72DD01A-EA30-428F-864D-F5279B6674CF}"/>
    <cellStyle name="Vírgula 2 2 2 2 2 2 3 3 2 5" xfId="7985" xr:uid="{A8B20A01-ED61-42B6-A2A2-40AD1B615178}"/>
    <cellStyle name="Vírgula 2 2 2 2 2 2 3 3 2 6" xfId="16134" xr:uid="{ED74F64E-D140-46E6-AC59-A667EA97716C}"/>
    <cellStyle name="Vírgula 2 2 2 2 2 2 3 3 2 7" xfId="18409" xr:uid="{FABE6F13-D114-448B-9C4E-85B6140E60BA}"/>
    <cellStyle name="Vírgula 2 2 2 2 2 2 3 3 2 8" xfId="20684" xr:uid="{B1C69D9A-7A61-43E0-A7BF-357F82B7F8F4}"/>
    <cellStyle name="Vírgula 2 2 2 2 2 2 3 3 2 9" xfId="22932" xr:uid="{3622D884-4390-4C3F-8F45-543B33F9B7F4}"/>
    <cellStyle name="Vírgula 2 2 2 2 2 2 3 3 3" xfId="4190" xr:uid="{EAAFB8AE-EF78-44B6-B88C-11817CCAD9BA}"/>
    <cellStyle name="Vírgula 2 2 2 2 2 2 3 3 3 2" xfId="7146" xr:uid="{05197371-6B26-478F-9F2F-C64E9756803B}"/>
    <cellStyle name="Vírgula 2 2 2 2 2 2 3 3 4" xfId="9222" xr:uid="{E8C7BA56-469D-4209-A99C-4859B972A8FA}"/>
    <cellStyle name="Vírgula 2 2 2 2 2 2 3 3 5" xfId="10553" xr:uid="{8560E46F-E1BD-4AF6-A79D-0CE85D809693}"/>
    <cellStyle name="Vírgula 2 2 2 2 2 2 3 3 6" xfId="12883" xr:uid="{E0BA54A6-0228-4B71-9708-03F672E99C84}"/>
    <cellStyle name="Vírgula 2 2 2 2 2 2 3 3 7" xfId="6463" xr:uid="{59E80475-2D8D-4111-8393-7953FB0C94C9}"/>
    <cellStyle name="Vírgula 2 2 2 2 2 2 3 3 8" xfId="15280" xr:uid="{19CEE0EF-28E6-4CF9-A6E7-DC628BBD3751}"/>
    <cellStyle name="Vírgula 2 2 2 2 2 2 3 3 9" xfId="17555" xr:uid="{CE57DEAA-77E2-406A-8627-342713DA1A6F}"/>
    <cellStyle name="Vírgula 2 2 2 2 2 2 3 4" xfId="1640" xr:uid="{5658D1A0-DC64-4324-8978-7F589B90FEE3}"/>
    <cellStyle name="Vírgula 2 2 2 2 2 2 3 4 10" xfId="29546" xr:uid="{CB7A2CEB-2518-4807-93B2-16D102284640}"/>
    <cellStyle name="Vírgula 2 2 2 2 2 2 3 4 11" xfId="31885" xr:uid="{30E8FE31-BB4E-4984-BDDC-BBDEA59974C0}"/>
    <cellStyle name="Vírgula 2 2 2 2 2 2 3 4 12" xfId="34606" xr:uid="{BDF316EC-0B04-4276-8290-C50B3AC664BB}"/>
    <cellStyle name="Vírgula 2 2 2 2 2 2 3 4 13" xfId="41320" xr:uid="{43FC9FE0-2859-4EF4-91C5-D9D5969A2D54}"/>
    <cellStyle name="Vírgula 2 2 2 2 2 2 3 4 14" xfId="43238" xr:uid="{41111E35-493C-4591-8BB3-B7F63645E520}"/>
    <cellStyle name="Vírgula 2 2 2 2 2 2 3 4 2" xfId="4481" xr:uid="{196E44B5-49F8-49D4-B198-646636BC32BB}"/>
    <cellStyle name="Vírgula 2 2 2 2 2 2 3 4 2 2" xfId="9448" xr:uid="{C2DEBC11-9668-4781-9A25-030C08A55B4A}"/>
    <cellStyle name="Vírgula 2 2 2 2 2 2 3 4 3" xfId="10779" xr:uid="{AAE5D7F9-0C36-4EDF-B8A4-D2FB2438EC73}"/>
    <cellStyle name="Vírgula 2 2 2 2 2 2 3 4 4" xfId="13107" xr:uid="{3B79C4D9-343E-4333-95C5-299DA452315F}"/>
    <cellStyle name="Vírgula 2 2 2 2 2 2 3 4 5" xfId="7422" xr:uid="{D4455BB4-D19A-4779-BC3C-27B473B35824}"/>
    <cellStyle name="Vírgula 2 2 2 2 2 2 3 4 6" xfId="15571" xr:uid="{52F2B1D5-8E05-493F-AC7F-686E48C39BE2}"/>
    <cellStyle name="Vírgula 2 2 2 2 2 2 3 4 7" xfId="17846" xr:uid="{FC2A0C38-1AA5-4C3D-88F5-D5B06EECE5BC}"/>
    <cellStyle name="Vírgula 2 2 2 2 2 2 3 4 8" xfId="20121" xr:uid="{BD22C993-99F3-4D31-A296-30B290D31092}"/>
    <cellStyle name="Vírgula 2 2 2 2 2 2 3 4 9" xfId="22489" xr:uid="{453381D5-BDCD-439B-A1CF-3623C85AB682}"/>
    <cellStyle name="Vírgula 2 2 2 2 2 2 3 5" xfId="2491" xr:uid="{F0231A5B-31D9-426F-B6FB-D0827CD9362C}"/>
    <cellStyle name="Vírgula 2 2 2 2 2 2 3 5 10" xfId="35457" xr:uid="{D8594C59-43EC-4FFA-BF97-350D57E8DF6A}"/>
    <cellStyle name="Vírgula 2 2 2 2 2 2 3 5 11" xfId="41977" xr:uid="{51AFACF8-EF7C-455A-86DB-C84CCCA39A04}"/>
    <cellStyle name="Vírgula 2 2 2 2 2 2 3 5 12" xfId="43895" xr:uid="{E5FA0A54-E1A9-4CC1-977F-3463FC7846C7}"/>
    <cellStyle name="Vírgula 2 2 2 2 2 2 3 5 2" xfId="5332" xr:uid="{65D4EBB6-AAD9-4972-9495-BCDCF08689C9}"/>
    <cellStyle name="Vírgula 2 2 2 2 2 2 3 5 2 2" xfId="10105" xr:uid="{574CD17B-7820-408A-8417-144B2F8CBE32}"/>
    <cellStyle name="Vírgula 2 2 2 2 2 2 3 5 3" xfId="11436" xr:uid="{BB84F57B-D42A-46F7-96A3-343F6A67F237}"/>
    <cellStyle name="Vírgula 2 2 2 2 2 2 3 5 4" xfId="13764" xr:uid="{1F1A4F36-9B90-4F8C-B619-0EA8228A4632}"/>
    <cellStyle name="Vírgula 2 2 2 2 2 2 3 5 5" xfId="8273" xr:uid="{83A0344A-FE33-4615-AF7E-11FB5B8E1539}"/>
    <cellStyle name="Vírgula 2 2 2 2 2 2 3 5 6" xfId="16422" xr:uid="{1DCF1B24-2EE3-4722-A2E9-0E50D5CE2576}"/>
    <cellStyle name="Vírgula 2 2 2 2 2 2 3 5 7" xfId="18697" xr:uid="{F97D6CDE-4EBF-4AF6-91CE-3265799BF794}"/>
    <cellStyle name="Vírgula 2 2 2 2 2 2 3 5 8" xfId="20972" xr:uid="{F1D41439-9728-4B41-9BE0-28BDFF6594F8}"/>
    <cellStyle name="Vírgula 2 2 2 2 2 2 3 5 9" xfId="30383" xr:uid="{A0C0D349-B72E-432E-A199-1202D485F8EC}"/>
    <cellStyle name="Vírgula 2 2 2 2 2 2 3 6" xfId="3056" xr:uid="{28BFF9E5-E505-416B-BB23-335A28AF5C65}"/>
    <cellStyle name="Vírgula 2 2 2 2 2 2 3 6 2" xfId="11935" xr:uid="{108643FD-BBDF-44F3-BFAB-9BEA431A1C4E}"/>
    <cellStyle name="Vírgula 2 2 2 2 2 2 3 6 3" xfId="14211" xr:uid="{E21C055D-98B4-40BA-BBD6-86D9268388D8}"/>
    <cellStyle name="Vírgula 2 2 2 2 2 2 3 6 4" xfId="6712" xr:uid="{B8DB31C0-69AA-48F6-962F-27B1570EC231}"/>
    <cellStyle name="Vírgula 2 2 2 2 2 2 3 6 5" xfId="28624" xr:uid="{3648FF34-471A-41E7-9FF9-06AD6F310440}"/>
    <cellStyle name="Vírgula 2 2 2 2 2 2 3 6 6" xfId="39147" xr:uid="{38B3D056-3CFF-40F7-873E-5FB582DEFDC2}"/>
    <cellStyle name="Vírgula 2 2 2 2 2 2 3 7" xfId="3627" xr:uid="{05EAE3CE-868F-4C99-9C42-D4D8D717264F}"/>
    <cellStyle name="Vírgula 2 2 2 2 2 2 3 7 2" xfId="8788" xr:uid="{070AB08D-6560-4DD6-89DC-2164AE804F6D}"/>
    <cellStyle name="Vírgula 2 2 2 2 2 2 3 8" xfId="5899" xr:uid="{C31833F0-7B20-45AF-857E-C4B6C3E05F72}"/>
    <cellStyle name="Vírgula 2 2 2 2 2 2 3 9" xfId="12449" xr:uid="{DC52CEE0-6843-425B-B07B-B9CCF0B85E13}"/>
    <cellStyle name="Vírgula 2 2 2 2 2 2 4" xfId="525" xr:uid="{34A3143E-D93A-4299-905C-E1EA0962650B}"/>
    <cellStyle name="Vírgula 2 2 2 2 2 2 4 10" xfId="19471" xr:uid="{4743628F-E4DA-4DEF-954B-944E392E44CC}"/>
    <cellStyle name="Vírgula 2 2 2 2 2 2 4 11" xfId="21738" xr:uid="{64F633F2-A882-4D9D-82D4-6E4C5259C759}"/>
    <cellStyle name="Vírgula 2 2 2 2 2 2 4 12" xfId="28905" xr:uid="{4A3FE5AF-CE51-47AC-98BD-719269355EB1}"/>
    <cellStyle name="Vírgula 2 2 2 2 2 2 4 13" xfId="31138" xr:uid="{A009C94C-71B0-41C1-955F-8D19624A81E4}"/>
    <cellStyle name="Vírgula 2 2 2 2 2 2 4 14" xfId="33452" xr:uid="{178A363A-ED3D-4E02-9167-0410404FAFD0}"/>
    <cellStyle name="Vírgula 2 2 2 2 2 2 4 15" xfId="992" xr:uid="{D414B380-DB4B-49CF-A2C4-E0ACE13163E4}"/>
    <cellStyle name="Vírgula 2 2 2 2 2 2 4 16" xfId="39895" xr:uid="{CFAEA0A1-4314-47AD-B362-FA6E6305280A}"/>
    <cellStyle name="Vírgula 2 2 2 2 2 2 4 17" xfId="40341" xr:uid="{9BABB10F-CD17-4628-88CA-9093C7EC2FF6}"/>
    <cellStyle name="Vírgula 2 2 2 2 2 2 4 18" xfId="40792" xr:uid="{FEFC8126-D191-46C5-B82A-278225017A89}"/>
    <cellStyle name="Vírgula 2 2 2 2 2 2 4 19" xfId="42710" xr:uid="{6D4C8F72-29E1-4C43-9B20-E03F1778938D}"/>
    <cellStyle name="Vírgula 2 2 2 2 2 2 4 2" xfId="1844" xr:uid="{183263BC-346A-4DBD-8AB7-5CC0273AE838}"/>
    <cellStyle name="Vírgula 2 2 2 2 2 2 4 2 10" xfId="29745" xr:uid="{9458ECBC-F335-4715-846E-5C274B473423}"/>
    <cellStyle name="Vírgula 2 2 2 2 2 2 4 2 11" xfId="31581" xr:uid="{935204A4-C691-4585-964C-C4375FCD3A3F}"/>
    <cellStyle name="Vírgula 2 2 2 2 2 2 4 2 12" xfId="34810" xr:uid="{6F37FFF5-B78A-4A7C-A5EE-A2E6F85EC23B}"/>
    <cellStyle name="Vírgula 2 2 2 2 2 2 4 2 13" xfId="41452" xr:uid="{F2418481-EA95-4B1F-AC9C-B917A9907DA8}"/>
    <cellStyle name="Vírgula 2 2 2 2 2 2 4 2 14" xfId="43370" xr:uid="{954C3521-64EE-4CA1-BD65-1014DDA482DF}"/>
    <cellStyle name="Vírgula 2 2 2 2 2 2 4 2 2" xfId="4685" xr:uid="{7E2A306D-D6E2-4557-AC57-733C263CC355}"/>
    <cellStyle name="Vírgula 2 2 2 2 2 2 4 2 2 2" xfId="9580" xr:uid="{F56E10D9-E700-461B-B2EA-B8C0F1BC4D1F}"/>
    <cellStyle name="Vírgula 2 2 2 2 2 2 4 2 2 3" xfId="23066" xr:uid="{51A8FC51-2FB5-4015-8DBB-5D264E04A200}"/>
    <cellStyle name="Vírgula 2 2 2 2 2 2 4 2 2 4" xfId="32462" xr:uid="{C7AED795-7AB5-4727-A13D-3EE6684951D4}"/>
    <cellStyle name="Vírgula 2 2 2 2 2 2 4 2 3" xfId="10911" xr:uid="{67CF3D92-83FA-45AA-BA5D-7EC480357F8D}"/>
    <cellStyle name="Vírgula 2 2 2 2 2 2 4 2 4" xfId="13239" xr:uid="{CBEE967B-8FF3-4A72-8B03-D8484794EE85}"/>
    <cellStyle name="Vírgula 2 2 2 2 2 2 4 2 5" xfId="7626" xr:uid="{0ABE41DA-C45D-4E8D-BAA0-7F1BCAEF2476}"/>
    <cellStyle name="Vírgula 2 2 2 2 2 2 4 2 6" xfId="15775" xr:uid="{ECD5A580-3BBD-4D62-8CD7-5B0892535FE3}"/>
    <cellStyle name="Vírgula 2 2 2 2 2 2 4 2 7" xfId="18050" xr:uid="{50C7EBE7-DFE8-47AB-B415-EC208F56A85E}"/>
    <cellStyle name="Vírgula 2 2 2 2 2 2 4 2 8" xfId="20325" xr:uid="{11A065F9-E596-4C01-94EF-39E8024366CE}"/>
    <cellStyle name="Vírgula 2 2 2 2 2 2 4 2 9" xfId="22185" xr:uid="{08D55573-9937-4431-B78A-9BF77B31CA00}"/>
    <cellStyle name="Vírgula 2 2 2 2 2 2 4 3" xfId="2691" xr:uid="{F044155A-50DE-4123-B444-6E04A4701731}"/>
    <cellStyle name="Vírgula 2 2 2 2 2 2 4 3 10" xfId="30578" xr:uid="{3A67DD29-EC2F-4B08-A73F-A48D8C838B3D}"/>
    <cellStyle name="Vírgula 2 2 2 2 2 2 4 3 11" xfId="32019" xr:uid="{9733BBA3-39A3-40F8-8DBE-FC8497FB49DE}"/>
    <cellStyle name="Vírgula 2 2 2 2 2 2 4 3 12" xfId="35657" xr:uid="{532697CE-7E8E-4574-9828-1BEFD0601E3D}"/>
    <cellStyle name="Vírgula 2 2 2 2 2 2 4 3 13" xfId="42111" xr:uid="{72436767-1155-4B24-9905-929C3DFFF3C2}"/>
    <cellStyle name="Vírgula 2 2 2 2 2 2 4 3 14" xfId="44029" xr:uid="{0FE9702F-02A2-454F-AD5E-EAFEA332EA91}"/>
    <cellStyle name="Vírgula 2 2 2 2 2 2 4 3 2" xfId="5532" xr:uid="{9CEF5744-E583-4924-8CBB-1724CA313E21}"/>
    <cellStyle name="Vírgula 2 2 2 2 2 2 4 3 2 2" xfId="10239" xr:uid="{50B969B0-3D7D-4BA6-9130-465E23301EC4}"/>
    <cellStyle name="Vírgula 2 2 2 2 2 2 4 3 3" xfId="11570" xr:uid="{BED48C21-8C42-4F85-8DF6-423742AD6DBE}"/>
    <cellStyle name="Vírgula 2 2 2 2 2 2 4 3 4" xfId="13898" xr:uid="{0C9DB8F1-7FB8-42D2-A3ED-F162F2D78BB7}"/>
    <cellStyle name="Vírgula 2 2 2 2 2 2 4 3 5" xfId="8473" xr:uid="{B8BA5159-041F-4932-B9C5-61C7F5E4AD0A}"/>
    <cellStyle name="Vírgula 2 2 2 2 2 2 4 3 6" xfId="16622" xr:uid="{0DE90024-6ED0-459D-B872-41A9D73F259F}"/>
    <cellStyle name="Vírgula 2 2 2 2 2 2 4 3 7" xfId="18897" xr:uid="{EA2CE89C-131B-44CE-B574-EDE382E50B26}"/>
    <cellStyle name="Vírgula 2 2 2 2 2 2 4 3 8" xfId="21172" xr:uid="{9313BFA2-8F06-4671-9E7F-76F12A79F81F}"/>
    <cellStyle name="Vírgula 2 2 2 2 2 2 4 3 9" xfId="22623" xr:uid="{852E0E9F-5891-4291-9374-8C7839B43025}"/>
    <cellStyle name="Vírgula 2 2 2 2 2 2 4 4" xfId="3256" xr:uid="{1334EE02-A5C2-45AD-AE0F-E5854393EA47}"/>
    <cellStyle name="Vírgula 2 2 2 2 2 2 4 4 2" xfId="12135" xr:uid="{E34D7F25-9FE6-4F0F-B5A9-DBEBCFD7420F}"/>
    <cellStyle name="Vírgula 2 2 2 2 2 2 4 4 3" xfId="14345" xr:uid="{8BEB1122-5EED-4371-B307-D55E50AABA23}"/>
    <cellStyle name="Vírgula 2 2 2 2 2 2 4 4 4" xfId="6844" xr:uid="{E0B6C5B7-4D2F-4470-9843-609FD8F774BF}"/>
    <cellStyle name="Vírgula 2 2 2 2 2 2 4 5" xfId="3831" xr:uid="{19B18818-51F5-47D0-9538-2706716D4A31}"/>
    <cellStyle name="Vírgula 2 2 2 2 2 2 4 5 2" xfId="8920" xr:uid="{847CBE7E-AAB2-41B1-AB2B-1783D0B30068}"/>
    <cellStyle name="Vírgula 2 2 2 2 2 2 4 6" xfId="6108" xr:uid="{469CC6CD-CFDF-45AE-A84B-A68752899656}"/>
    <cellStyle name="Vírgula 2 2 2 2 2 2 4 7" xfId="12581" xr:uid="{B6A67592-84AA-4598-B279-FB66517E8DA4}"/>
    <cellStyle name="Vírgula 2 2 2 2 2 2 4 8" xfId="14921" xr:uid="{EBD0C250-00D8-4BBE-A9E0-FD9EA9B7BAE9}"/>
    <cellStyle name="Vírgula 2 2 2 2 2 2 4 9" xfId="17196" xr:uid="{F7152240-2790-4593-98A4-2BA6D0EC75CB}"/>
    <cellStyle name="Vírgula 2 2 2 2 2 2 5" xfId="1247" xr:uid="{33AE1C66-873F-4BE8-88A4-BA13ECBC7158}"/>
    <cellStyle name="Vírgula 2 2 2 2 2 2 5 10" xfId="19726" xr:uid="{3048A0A3-8AA2-42A6-8DC8-31A2743B3E13}"/>
    <cellStyle name="Vírgula 2 2 2 2 2 2 5 11" xfId="21966" xr:uid="{E7A82620-9080-46F5-B6A8-49B3A6864E10}"/>
    <cellStyle name="Vírgula 2 2 2 2 2 2 5 12" xfId="29160" xr:uid="{5A90EB49-F2EE-4FB6-BD71-5E3EBC6E2DCF}"/>
    <cellStyle name="Vírgula 2 2 2 2 2 2 5 13" xfId="31362" xr:uid="{8A8A2092-D1F9-461F-A64B-1E9575B52190}"/>
    <cellStyle name="Vírgula 2 2 2 2 2 2 5 14" xfId="34212" xr:uid="{497C3A38-F9BE-4D38-AD9A-175EAF7AC034}"/>
    <cellStyle name="Vírgula 2 2 2 2 2 2 5 15" xfId="41009" xr:uid="{F572AD80-1406-4E88-A4D5-0EE933E4CDDD}"/>
    <cellStyle name="Vírgula 2 2 2 2 2 2 5 16" xfId="42927" xr:uid="{1B80F480-DCA5-4F5C-8A0E-631F56B545FB}"/>
    <cellStyle name="Vírgula 2 2 2 2 2 2 5 2" xfId="2099" xr:uid="{B64D20BC-0B2F-40FC-829F-A25DF1117B9B}"/>
    <cellStyle name="Vírgula 2 2 2 2 2 2 5 2 10" xfId="30000" xr:uid="{7A758558-4CFC-4667-9F49-5C104C766D95}"/>
    <cellStyle name="Vírgula 2 2 2 2 2 2 5 2 11" xfId="32243" xr:uid="{4F660A7A-3A4D-4254-990F-ECDF2B029944}"/>
    <cellStyle name="Vírgula 2 2 2 2 2 2 5 2 12" xfId="35065" xr:uid="{4E775E98-BEB7-46FC-BD80-C91F4A98FB91}"/>
    <cellStyle name="Vírgula 2 2 2 2 2 2 5 2 13" xfId="41669" xr:uid="{2EE221C2-10ED-42BA-ACD1-AF65BE5A4A05}"/>
    <cellStyle name="Vírgula 2 2 2 2 2 2 5 2 14" xfId="43587" xr:uid="{9847ACDA-6E11-4807-80FF-657B5658C3F9}"/>
    <cellStyle name="Vírgula 2 2 2 2 2 2 5 2 2" xfId="4940" xr:uid="{CFE417C9-8CF8-4760-A510-99F0ED5D2F8E}"/>
    <cellStyle name="Vírgula 2 2 2 2 2 2 5 2 2 2" xfId="9797" xr:uid="{53555A9C-20AC-4BAD-B0EE-12BF5FA47C0B}"/>
    <cellStyle name="Vírgula 2 2 2 2 2 2 5 2 3" xfId="11128" xr:uid="{C7261D20-BF50-4DAC-8F77-EE0795592C5D}"/>
    <cellStyle name="Vírgula 2 2 2 2 2 2 5 2 4" xfId="13456" xr:uid="{AA4203FA-5070-4A3C-AA16-5AEB184F48BD}"/>
    <cellStyle name="Vírgula 2 2 2 2 2 2 5 2 5" xfId="7881" xr:uid="{5834810B-AA92-4F40-97DF-25D60BD766AF}"/>
    <cellStyle name="Vírgula 2 2 2 2 2 2 5 2 6" xfId="16030" xr:uid="{11169F95-3345-4207-9FB9-D1A1AA1C4A28}"/>
    <cellStyle name="Vírgula 2 2 2 2 2 2 5 2 7" xfId="18305" xr:uid="{069FFBB9-05C9-4AF5-8702-A93AFE939F05}"/>
    <cellStyle name="Vírgula 2 2 2 2 2 2 5 2 8" xfId="20580" xr:uid="{D3D7576A-CC60-4CAC-AB9F-E05945D55899}"/>
    <cellStyle name="Vírgula 2 2 2 2 2 2 5 2 9" xfId="22847" xr:uid="{734F25EE-3721-488F-8761-C98AC860D5B6}"/>
    <cellStyle name="Vírgula 2 2 2 2 2 2 5 3" xfId="4086" xr:uid="{8313EBB1-2487-4687-A810-56A3E8BC4192}"/>
    <cellStyle name="Vírgula 2 2 2 2 2 2 5 3 2" xfId="7061" xr:uid="{552FDEA3-CB60-47A6-ADF9-FE4B6384D999}"/>
    <cellStyle name="Vírgula 2 2 2 2 2 2 5 4" xfId="9137" xr:uid="{8F146532-5C4B-42B3-8E80-AFDE8343D34C}"/>
    <cellStyle name="Vírgula 2 2 2 2 2 2 5 5" xfId="10468" xr:uid="{3440DB50-5F00-4C22-BEA6-1C6B06AF7DE9}"/>
    <cellStyle name="Vírgula 2 2 2 2 2 2 5 6" xfId="12798" xr:uid="{44FB9207-BBE3-4691-A882-8E414DCCB973}"/>
    <cellStyle name="Vírgula 2 2 2 2 2 2 5 7" xfId="6359" xr:uid="{6121F76C-77E2-412E-ACB0-0D5CEA9182A0}"/>
    <cellStyle name="Vírgula 2 2 2 2 2 2 5 8" xfId="15176" xr:uid="{9319CC7E-AA08-46BA-8303-5A51135D9203}"/>
    <cellStyle name="Vírgula 2 2 2 2 2 2 5 9" xfId="17451" xr:uid="{DA0D0DB0-A259-4E78-99F2-9EFC7710E08C}"/>
    <cellStyle name="Vírgula 2 2 2 2 2 2 6" xfId="1535" xr:uid="{62E2A260-CA11-4F13-A546-4023604A19E7}"/>
    <cellStyle name="Vírgula 2 2 2 2 2 2 6 10" xfId="29441" xr:uid="{918E858B-0117-4289-9F03-80060CD998DF}"/>
    <cellStyle name="Vírgula 2 2 2 2 2 2 6 11" xfId="31800" xr:uid="{81736244-3CBA-4F58-A6FE-7A0F8A3B1F4A}"/>
    <cellStyle name="Vírgula 2 2 2 2 2 2 6 12" xfId="34501" xr:uid="{3DB4099F-E6C9-4F78-871B-843C60A6FCA8}"/>
    <cellStyle name="Vírgula 2 2 2 2 2 2 6 13" xfId="41235" xr:uid="{D6F0F8C8-FB4E-49EE-A51C-2D6C244F24DD}"/>
    <cellStyle name="Vírgula 2 2 2 2 2 2 6 14" xfId="43153" xr:uid="{3A95F923-A13A-4E2F-888E-B3D49A169AC0}"/>
    <cellStyle name="Vírgula 2 2 2 2 2 2 6 2" xfId="4376" xr:uid="{386526DD-8061-4000-A2D6-E828B07C12B1}"/>
    <cellStyle name="Vírgula 2 2 2 2 2 2 6 2 2" xfId="9363" xr:uid="{DF89A6E3-3184-4E9D-93FA-68F1228B80AD}"/>
    <cellStyle name="Vírgula 2 2 2 2 2 2 6 3" xfId="10694" xr:uid="{3F2153BA-A041-4410-870E-7313ED6876CC}"/>
    <cellStyle name="Vírgula 2 2 2 2 2 2 6 4" xfId="13022" xr:uid="{3E9CDD16-2D42-4CA2-BC0D-2319FA8F6956}"/>
    <cellStyle name="Vírgula 2 2 2 2 2 2 6 5" xfId="7317" xr:uid="{BEB4E9CE-0C8A-4781-A6DE-C02D110D134D}"/>
    <cellStyle name="Vírgula 2 2 2 2 2 2 6 6" xfId="15466" xr:uid="{804BA5E0-AC60-48CD-81B0-4D6DC8DAA304}"/>
    <cellStyle name="Vírgula 2 2 2 2 2 2 6 7" xfId="17741" xr:uid="{6102372B-61CE-407F-AC82-473151126D3B}"/>
    <cellStyle name="Vírgula 2 2 2 2 2 2 6 8" xfId="20016" xr:uid="{7741CFF4-1849-4DEA-8554-30A41CC8EE28}"/>
    <cellStyle name="Vírgula 2 2 2 2 2 2 6 9" xfId="22404" xr:uid="{6D5900F0-F254-42E4-92FF-4B0535F1000D}"/>
    <cellStyle name="Vírgula 2 2 2 2 2 2 7" xfId="2386" xr:uid="{DBB3195D-BC30-478C-A995-48A3E8F1EEF4}"/>
    <cellStyle name="Vírgula 2 2 2 2 2 2 7 10" xfId="35352" xr:uid="{5177AADA-0280-4DC4-B003-4AE7C90E849B}"/>
    <cellStyle name="Vírgula 2 2 2 2 2 2 7 11" xfId="41892" xr:uid="{5E7F0F59-816B-4255-AB48-FA947CAD3C47}"/>
    <cellStyle name="Vírgula 2 2 2 2 2 2 7 12" xfId="43810" xr:uid="{2CE86B44-DDA7-4E40-AB77-8BAEB0D1E100}"/>
    <cellStyle name="Vírgula 2 2 2 2 2 2 7 2" xfId="5227" xr:uid="{D58FF36E-D371-4828-B1B5-0D845B275AB0}"/>
    <cellStyle name="Vírgula 2 2 2 2 2 2 7 2 2" xfId="10020" xr:uid="{BCFA79EB-4F31-4CEA-93A1-0C56A4E24CF4}"/>
    <cellStyle name="Vírgula 2 2 2 2 2 2 7 3" xfId="11351" xr:uid="{9FCC6AC5-64C5-4380-B1CB-F5B82CBEAF29}"/>
    <cellStyle name="Vírgula 2 2 2 2 2 2 7 4" xfId="13679" xr:uid="{F62A85E1-9723-4491-9111-1A04D689B2DE}"/>
    <cellStyle name="Vírgula 2 2 2 2 2 2 7 5" xfId="8168" xr:uid="{24E061A3-795C-47B2-9F3A-D06C83AC311A}"/>
    <cellStyle name="Vírgula 2 2 2 2 2 2 7 6" xfId="16317" xr:uid="{4444DE57-0AC3-4FD7-A86A-6A39769A61DE}"/>
    <cellStyle name="Vírgula 2 2 2 2 2 2 7 7" xfId="18592" xr:uid="{A24AD06F-CFCF-4C6D-8F3D-46FEDD452ECB}"/>
    <cellStyle name="Vírgula 2 2 2 2 2 2 7 8" xfId="20867" xr:uid="{2226B28D-8F76-4EE5-8CB7-162BCD718201}"/>
    <cellStyle name="Vírgula 2 2 2 2 2 2 7 9" xfId="30278" xr:uid="{F5202913-C4CC-489D-A6BB-2D47D4C2AE54}"/>
    <cellStyle name="Vírgula 2 2 2 2 2 2 8" xfId="2951" xr:uid="{6F988427-4A72-4424-A1A9-620C70540B35}"/>
    <cellStyle name="Vírgula 2 2 2 2 2 2 8 2" xfId="11830" xr:uid="{D688B987-3AE3-46FC-AA52-6E9A0353591E}"/>
    <cellStyle name="Vírgula 2 2 2 2 2 2 8 3" xfId="14126" xr:uid="{D7BA865B-4024-4AE1-975B-3E78471516E7}"/>
    <cellStyle name="Vírgula 2 2 2 2 2 2 8 4" xfId="6627" xr:uid="{3349F7BC-18CF-4011-9BE1-D8BE066FCA6D}"/>
    <cellStyle name="Vírgula 2 2 2 2 2 2 8 5" xfId="28519" xr:uid="{0ACAC8D8-F8D0-4931-ACFB-37EDB3460EFD}"/>
    <cellStyle name="Vírgula 2 2 2 2 2 2 8 6" xfId="39071" xr:uid="{0A5A4B92-8DA0-46B7-BB69-7F4FBFF186FF}"/>
    <cellStyle name="Vírgula 2 2 2 2 2 2 9" xfId="3522" xr:uid="{27E2CF7C-B494-4EB3-B436-2B6BAD73503D}"/>
    <cellStyle name="Vírgula 2 2 2 2 2 2 9 2" xfId="8703" xr:uid="{9E77184F-C964-420E-86A6-F1D4734074BD}"/>
    <cellStyle name="Vírgula 2 2 2 2 2 20" xfId="33072" xr:uid="{F54C5876-715F-4AAC-AFBE-6E98BC882CFB}"/>
    <cellStyle name="Vírgula 2 2 2 2 2 21" xfId="753" xr:uid="{DFCBF6EB-5B52-4E2B-AD1A-BC01759D3257}"/>
    <cellStyle name="Vírgula 2 2 2 2 2 22" xfId="39659" xr:uid="{CA7B4098-D17A-4322-9C7A-4D4DB3688BBD}"/>
    <cellStyle name="Vírgula 2 2 2 2 2 23" xfId="40105" xr:uid="{BFBF8D07-9DC7-4A99-8C6D-D23C63EB160C}"/>
    <cellStyle name="Vírgula 2 2 2 2 2 24" xfId="40558" xr:uid="{F6EC920D-7F2C-4D3A-80E7-32CE4B5FB50C}"/>
    <cellStyle name="Vírgula 2 2 2 2 2 25" xfId="42421" xr:uid="{B07C7B52-0E2A-4543-9D4E-276ECFF95779}"/>
    <cellStyle name="Vírgula 2 2 2 2 2 26" xfId="42469" xr:uid="{6CCE682D-846F-4CEF-9860-E60254674E2C}"/>
    <cellStyle name="Vírgula 2 2 2 2 2 3" xfId="151" xr:uid="{C6FAE37D-A62E-4001-B3FA-0A1B025FA2C4}"/>
    <cellStyle name="Vírgula 2 2 2 2 2 3 10" xfId="12386" xr:uid="{F65CF37B-04EF-4358-B346-57CC6C7EE81C}"/>
    <cellStyle name="Vírgula 2 2 2 2 2 3 11" xfId="14638" xr:uid="{D0FB7746-F9A5-4373-8A78-24213E369A95}"/>
    <cellStyle name="Vírgula 2 2 2 2 2 3 12" xfId="16913" xr:uid="{5E660DE9-D31F-465F-8933-CE465E9CEA86}"/>
    <cellStyle name="Vírgula 2 2 2 2 2 3 13" xfId="19188" xr:uid="{66D8C2C8-0F1B-4672-990C-E1A531BDFC48}"/>
    <cellStyle name="Vírgula 2 2 2 2 2 3 14" xfId="21458" xr:uid="{9EBEB52A-692E-4197-A3E0-71E03BC90DDD}"/>
    <cellStyle name="Vírgula 2 2 2 2 2 3 15" xfId="27026" xr:uid="{075B5264-F33E-4128-85D5-B78785437085}"/>
    <cellStyle name="Vírgula 2 2 2 2 2 3 16" xfId="30859" xr:uid="{BE814057-BFF6-46BD-9020-8BB680060A94}"/>
    <cellStyle name="Vírgula 2 2 2 2 2 3 17" xfId="33119" xr:uid="{1F44486A-F3A8-47F7-A1D8-ABB8784F839B}"/>
    <cellStyle name="Vírgula 2 2 2 2 2 3 18" xfId="792" xr:uid="{4F4B6CCB-260B-40AD-A324-DA92978D5CF8}"/>
    <cellStyle name="Vírgula 2 2 2 2 2 3 19" xfId="39698" xr:uid="{00C06F81-9998-40FE-A71A-027A735F2EFC}"/>
    <cellStyle name="Vírgula 2 2 2 2 2 3 2" xfId="256" xr:uid="{1D5F2B77-9EA3-4E0C-9330-5DB7A9C887DF}"/>
    <cellStyle name="Vírgula 2 2 2 2 2 3 2 10" xfId="14743" xr:uid="{17B5447E-20A1-4025-A756-84466584AAA5}"/>
    <cellStyle name="Vírgula 2 2 2 2 2 3 2 11" xfId="17018" xr:uid="{96FF6747-29B2-41BA-86D5-E796525AED83}"/>
    <cellStyle name="Vírgula 2 2 2 2 2 3 2 12" xfId="19293" xr:uid="{8D409975-B1D6-4592-93A4-36359BE13040}"/>
    <cellStyle name="Vírgula 2 2 2 2 2 3 2 13" xfId="21563" xr:uid="{F2FB4893-3A02-46B8-BD5A-8FE4041082B2}"/>
    <cellStyle name="Vírgula 2 2 2 2 2 3 2 14" xfId="27648" xr:uid="{16451287-3776-4313-BD83-A80A5200EC4F}"/>
    <cellStyle name="Vírgula 2 2 2 2 2 3 2 15" xfId="30964" xr:uid="{DEE380E5-5394-4B57-AB79-0EF095C94201}"/>
    <cellStyle name="Vírgula 2 2 2 2 2 3 2 16" xfId="33224" xr:uid="{29598588-1AD1-42D7-9980-7271089E5ECB}"/>
    <cellStyle name="Vírgula 2 2 2 2 2 3 2 17" xfId="877" xr:uid="{B83B143A-378B-4BAD-A147-AC744B79B63B}"/>
    <cellStyle name="Vírgula 2 2 2 2 2 3 2 18" xfId="39783" xr:uid="{FBFD8A0E-FA2C-40FF-B555-64345C948155}"/>
    <cellStyle name="Vírgula 2 2 2 2 2 3 2 19" xfId="40229" xr:uid="{8ABCBDC0-4339-4529-AE63-79772FBC6072}"/>
    <cellStyle name="Vírgula 2 2 2 2 2 3 2 2" xfId="632" xr:uid="{60D7ABBD-C0ED-4395-8563-521FECBA3227}"/>
    <cellStyle name="Vírgula 2 2 2 2 2 3 2 2 10" xfId="19601" xr:uid="{9DCA7492-291E-4A9B-821C-FD62A347559A}"/>
    <cellStyle name="Vírgula 2 2 2 2 2 3 2 2 11" xfId="21845" xr:uid="{D3165340-956F-48B3-AAF6-6FDC9301698F}"/>
    <cellStyle name="Vírgula 2 2 2 2 2 3 2 2 12" xfId="29035" xr:uid="{FF35DC5E-DA70-4F72-B44E-32B6DF1D14DF}"/>
    <cellStyle name="Vírgula 2 2 2 2 2 3 2 2 13" xfId="31245" xr:uid="{CF5A2E37-320D-4220-A693-1A9A8B2FEB13}"/>
    <cellStyle name="Vírgula 2 2 2 2 2 3 2 2 14" xfId="33559" xr:uid="{8CC2E537-8D55-4718-83C7-CD1CCDBE8D91}"/>
    <cellStyle name="Vírgula 2 2 2 2 2 3 2 2 15" xfId="1122" xr:uid="{032D5165-54C9-412C-A2B5-EB61FDCDAB96}"/>
    <cellStyle name="Vírgula 2 2 2 2 2 3 2 2 16" xfId="40002" xr:uid="{A8A8380C-BF07-4261-A016-31A06E052504}"/>
    <cellStyle name="Vírgula 2 2 2 2 2 3 2 2 17" xfId="40448" xr:uid="{0B5AF34B-C529-4936-B61B-727939398618}"/>
    <cellStyle name="Vírgula 2 2 2 2 2 3 2 2 18" xfId="40899" xr:uid="{306C3974-612A-4046-9BFA-7AAAB9119D67}"/>
    <cellStyle name="Vírgula 2 2 2 2 2 3 2 2 19" xfId="42817" xr:uid="{184894C1-2169-4534-8E02-845489DEA0F5}"/>
    <cellStyle name="Vírgula 2 2 2 2 2 3 2 2 2" xfId="1974" xr:uid="{C118031A-587D-46CE-A815-E2DE170EE058}"/>
    <cellStyle name="Vírgula 2 2 2 2 2 3 2 2 2 10" xfId="29875" xr:uid="{2933CF98-B4E9-4E2C-AB73-6FCC9A5CD7E6}"/>
    <cellStyle name="Vírgula 2 2 2 2 2 3 2 2 2 11" xfId="31688" xr:uid="{19A3E266-A430-47A9-B5C5-570C4DF248EB}"/>
    <cellStyle name="Vírgula 2 2 2 2 2 3 2 2 2 12" xfId="34940" xr:uid="{4F4AF7E9-023D-424C-B45E-5D57A92D2CB8}"/>
    <cellStyle name="Vírgula 2 2 2 2 2 3 2 2 2 13" xfId="41559" xr:uid="{7A6ED3E5-E8FD-4174-AFE5-CB2F44FACFE3}"/>
    <cellStyle name="Vírgula 2 2 2 2 2 3 2 2 2 14" xfId="43477" xr:uid="{1E44B451-5D3D-454E-99F6-48935E3155AC}"/>
    <cellStyle name="Vírgula 2 2 2 2 2 3 2 2 2 2" xfId="4815" xr:uid="{53B52A19-F0DB-476E-A69C-C0651BF2E84D}"/>
    <cellStyle name="Vírgula 2 2 2 2 2 3 2 2 2 2 2" xfId="9687" xr:uid="{B5C018D1-E40F-4E92-826C-00F01B6B401D}"/>
    <cellStyle name="Vírgula 2 2 2 2 2 3 2 2 2 2 3" xfId="23173" xr:uid="{189DF3E5-5693-4F0A-96FF-5872213E1CBA}"/>
    <cellStyle name="Vírgula 2 2 2 2 2 3 2 2 2 2 4" xfId="32569" xr:uid="{40ED4DA7-C31B-43F2-B0FD-F51A19FDC120}"/>
    <cellStyle name="Vírgula 2 2 2 2 2 3 2 2 2 3" xfId="11018" xr:uid="{43CAF72D-11DA-4723-B4F1-962B6B4FBE7D}"/>
    <cellStyle name="Vírgula 2 2 2 2 2 3 2 2 2 4" xfId="13346" xr:uid="{A31D8698-D502-482D-B4B8-087142BCBF4A}"/>
    <cellStyle name="Vírgula 2 2 2 2 2 3 2 2 2 5" xfId="7756" xr:uid="{9F280B28-D015-464B-ABAC-89A25F3A3A4A}"/>
    <cellStyle name="Vírgula 2 2 2 2 2 3 2 2 2 6" xfId="15905" xr:uid="{CA662E57-1713-468B-BC66-9609C64BAA9A}"/>
    <cellStyle name="Vírgula 2 2 2 2 2 3 2 2 2 7" xfId="18180" xr:uid="{9BF913D8-72BA-4BF2-B2C0-4D66ED604EBC}"/>
    <cellStyle name="Vírgula 2 2 2 2 2 3 2 2 2 8" xfId="20455" xr:uid="{50280098-DB12-4E6B-B394-B02AC2F17604}"/>
    <cellStyle name="Vírgula 2 2 2 2 2 3 2 2 2 9" xfId="22292" xr:uid="{2E586F2B-EDD1-4857-953B-F38DC38070F3}"/>
    <cellStyle name="Vírgula 2 2 2 2 2 3 2 2 3" xfId="2798" xr:uid="{5CBAC5EF-EE0A-4C4B-9B23-6069B679BE01}"/>
    <cellStyle name="Vírgula 2 2 2 2 2 3 2 2 3 10" xfId="30685" xr:uid="{2EFB4690-CBAE-44EC-884D-7F3AECC5159F}"/>
    <cellStyle name="Vírgula 2 2 2 2 2 3 2 2 3 11" xfId="32126" xr:uid="{B002793E-8F31-434E-8C8A-A0D4C3E1E87E}"/>
    <cellStyle name="Vírgula 2 2 2 2 2 3 2 2 3 12" xfId="35764" xr:uid="{BDCBC734-537C-4569-A14F-63F44FB63AF4}"/>
    <cellStyle name="Vírgula 2 2 2 2 2 3 2 2 3 13" xfId="42218" xr:uid="{96E726D7-2DEF-4CD1-B993-45C209D67A36}"/>
    <cellStyle name="Vírgula 2 2 2 2 2 3 2 2 3 14" xfId="44136" xr:uid="{FF4DBC32-E45D-4A2E-ABB4-3FA581BC8546}"/>
    <cellStyle name="Vírgula 2 2 2 2 2 3 2 2 3 2" xfId="5639" xr:uid="{69832A05-F646-4C5F-A9F7-BAAE6E991229}"/>
    <cellStyle name="Vírgula 2 2 2 2 2 3 2 2 3 2 2" xfId="10346" xr:uid="{1F0CEFC2-0E88-4B4D-A09F-7121479635E0}"/>
    <cellStyle name="Vírgula 2 2 2 2 2 3 2 2 3 3" xfId="11677" xr:uid="{03129C06-76D8-407E-B7DD-C0B969A7B2F3}"/>
    <cellStyle name="Vírgula 2 2 2 2 2 3 2 2 3 4" xfId="14005" xr:uid="{B80D1241-7DBE-400B-B0CB-2FC85E7EA4BB}"/>
    <cellStyle name="Vírgula 2 2 2 2 2 3 2 2 3 5" xfId="8580" xr:uid="{A7EE69FF-A8FA-4394-B20C-FE412A2060D5}"/>
    <cellStyle name="Vírgula 2 2 2 2 2 3 2 2 3 6" xfId="16729" xr:uid="{58CEE3DD-F467-4B46-AD66-C898AF30B09A}"/>
    <cellStyle name="Vírgula 2 2 2 2 2 3 2 2 3 7" xfId="19004" xr:uid="{7FBB42E0-E9D9-421B-8624-839961965C45}"/>
    <cellStyle name="Vírgula 2 2 2 2 2 3 2 2 3 8" xfId="21279" xr:uid="{94DA271E-5958-4996-AFF4-CC8F071FE66B}"/>
    <cellStyle name="Vírgula 2 2 2 2 2 3 2 2 3 9" xfId="22730" xr:uid="{DC2124A0-B784-4BAD-BA38-B2C1EC7CA148}"/>
    <cellStyle name="Vírgula 2 2 2 2 2 3 2 2 4" xfId="3363" xr:uid="{EAB32A3B-6B5E-4DA6-AF21-CE82144BD6DE}"/>
    <cellStyle name="Vírgula 2 2 2 2 2 3 2 2 4 2" xfId="12242" xr:uid="{8C0BF00D-BC43-4E04-8908-B75052A13AC9}"/>
    <cellStyle name="Vírgula 2 2 2 2 2 3 2 2 4 3" xfId="14452" xr:uid="{7D227A56-A699-4CD2-90AD-DE9E5D8566F9}"/>
    <cellStyle name="Vírgula 2 2 2 2 2 3 2 2 4 4" xfId="6951" xr:uid="{DF3CD10D-8A75-4D41-9C81-03910416F901}"/>
    <cellStyle name="Vírgula 2 2 2 2 2 3 2 2 5" xfId="3961" xr:uid="{162B7FBE-39F2-4423-A3C3-A373E809AEE0}"/>
    <cellStyle name="Vírgula 2 2 2 2 2 3 2 2 5 2" xfId="9027" xr:uid="{2846CCD7-F5BF-4794-A9DB-6E912F228C87}"/>
    <cellStyle name="Vírgula 2 2 2 2 2 3 2 2 6" xfId="6215" xr:uid="{F6B5C12B-861A-4A76-AAEC-1957F47C6C9A}"/>
    <cellStyle name="Vírgula 2 2 2 2 2 3 2 2 7" xfId="12688" xr:uid="{10949744-FCD5-4189-A07E-51A26FA0B9F7}"/>
    <cellStyle name="Vírgula 2 2 2 2 2 3 2 2 8" xfId="15051" xr:uid="{57D550AD-D959-4B71-9E35-FB964CAE0810}"/>
    <cellStyle name="Vírgula 2 2 2 2 2 3 2 2 9" xfId="17326" xr:uid="{AF6277D4-8558-4C74-9BE1-BD7AC77F4CCD}"/>
    <cellStyle name="Vírgula 2 2 2 2 2 3 2 20" xfId="40682" xr:uid="{636FB7EE-0E8D-4442-A419-68137A93676B}"/>
    <cellStyle name="Vírgula 2 2 2 2 2 3 2 21" xfId="42593" xr:uid="{311FFCF8-1DD2-4A4A-B0ED-6097A3FCCF20}"/>
    <cellStyle name="Vírgula 2 2 2 2 2 3 2 3" xfId="1377" xr:uid="{72C73F01-CAD3-4D23-AF52-A4D3F8EA0432}"/>
    <cellStyle name="Vírgula 2 2 2 2 2 3 2 3 10" xfId="19856" xr:uid="{7CC2FD36-CE80-46F7-AE28-9B837F38DC7F}"/>
    <cellStyle name="Vírgula 2 2 2 2 2 3 2 3 11" xfId="22073" xr:uid="{7EBFA7C5-6965-464F-BE2C-9334E2AFDC46}"/>
    <cellStyle name="Vírgula 2 2 2 2 2 3 2 3 12" xfId="29290" xr:uid="{C8070CA6-3308-419C-AC5E-E4B51F1BFB93}"/>
    <cellStyle name="Vírgula 2 2 2 2 2 3 2 3 13" xfId="31469" xr:uid="{DBA71C18-F014-4EF6-AF39-9F74314F73DD}"/>
    <cellStyle name="Vírgula 2 2 2 2 2 3 2 3 14" xfId="34342" xr:uid="{FB97056C-EFF9-4387-8266-9F1EED30F701}"/>
    <cellStyle name="Vírgula 2 2 2 2 2 3 2 3 15" xfId="41116" xr:uid="{6C9E7983-D451-4D62-8EEF-6688F7733A46}"/>
    <cellStyle name="Vírgula 2 2 2 2 2 3 2 3 16" xfId="43034" xr:uid="{B1B70FCB-481A-45FB-9DE7-58DDD15FA421}"/>
    <cellStyle name="Vírgula 2 2 2 2 2 3 2 3 2" xfId="2229" xr:uid="{9C70FC42-C7F4-4675-8607-3AA2E1D933A0}"/>
    <cellStyle name="Vírgula 2 2 2 2 2 3 2 3 2 10" xfId="30130" xr:uid="{F7D6466C-6E0F-45FD-91BE-D3626FC8E02B}"/>
    <cellStyle name="Vírgula 2 2 2 2 2 3 2 3 2 11" xfId="32350" xr:uid="{2705688C-6522-4A62-8681-F6F466E42FBF}"/>
    <cellStyle name="Vírgula 2 2 2 2 2 3 2 3 2 12" xfId="35195" xr:uid="{2F5F3CCE-164D-492E-96A6-E258ACD069FD}"/>
    <cellStyle name="Vírgula 2 2 2 2 2 3 2 3 2 13" xfId="41776" xr:uid="{3548D7FC-68D1-4E98-9114-DB095EA8CC57}"/>
    <cellStyle name="Vírgula 2 2 2 2 2 3 2 3 2 14" xfId="43694" xr:uid="{014116E4-5F21-48D8-8538-C5D861A2C4A0}"/>
    <cellStyle name="Vírgula 2 2 2 2 2 3 2 3 2 2" xfId="5070" xr:uid="{8752A5BD-22EF-498F-BBB2-502047EA2C8F}"/>
    <cellStyle name="Vírgula 2 2 2 2 2 3 2 3 2 2 2" xfId="9904" xr:uid="{F76D96C3-FB66-4BED-A21C-12C52B71C636}"/>
    <cellStyle name="Vírgula 2 2 2 2 2 3 2 3 2 3" xfId="11235" xr:uid="{8CEBEFF3-4098-49C7-A16B-2AA1DDFC6A9F}"/>
    <cellStyle name="Vírgula 2 2 2 2 2 3 2 3 2 4" xfId="13563" xr:uid="{293E099E-E097-462D-994A-9BF5D72ADFB9}"/>
    <cellStyle name="Vírgula 2 2 2 2 2 3 2 3 2 5" xfId="8011" xr:uid="{31945188-665B-4CCE-9329-2A1A27B57F2C}"/>
    <cellStyle name="Vírgula 2 2 2 2 2 3 2 3 2 6" xfId="16160" xr:uid="{46153938-F7A9-4069-827F-259E5DAB3697}"/>
    <cellStyle name="Vírgula 2 2 2 2 2 3 2 3 2 7" xfId="18435" xr:uid="{C2B6F013-F32A-4A3E-9288-81823811B200}"/>
    <cellStyle name="Vírgula 2 2 2 2 2 3 2 3 2 8" xfId="20710" xr:uid="{EA8A5940-47DB-4C45-B094-AB2BB0E6FAF9}"/>
    <cellStyle name="Vírgula 2 2 2 2 2 3 2 3 2 9" xfId="22954" xr:uid="{BF68F213-B146-40C8-ACB9-26C4E23D072B}"/>
    <cellStyle name="Vírgula 2 2 2 2 2 3 2 3 3" xfId="4216" xr:uid="{7C05771B-F3ED-4987-8BC5-7438B72E0FC9}"/>
    <cellStyle name="Vírgula 2 2 2 2 2 3 2 3 3 2" xfId="7168" xr:uid="{3F60FB48-7CB7-4730-AB4A-460410542669}"/>
    <cellStyle name="Vírgula 2 2 2 2 2 3 2 3 4" xfId="9244" xr:uid="{30440858-5E5E-4ED2-8D9B-79B938E77F02}"/>
    <cellStyle name="Vírgula 2 2 2 2 2 3 2 3 5" xfId="10575" xr:uid="{C77436A5-AE12-4A5F-AFCB-43D0221B1BA9}"/>
    <cellStyle name="Vírgula 2 2 2 2 2 3 2 3 6" xfId="12905" xr:uid="{405F5C46-695D-4D49-8A06-F598FA6D440C}"/>
    <cellStyle name="Vírgula 2 2 2 2 2 3 2 3 7" xfId="6489" xr:uid="{F7C4D768-030F-43C2-AA86-A54E5D743CE9}"/>
    <cellStyle name="Vírgula 2 2 2 2 2 3 2 3 8" xfId="15306" xr:uid="{4A2819DF-F056-49A6-A976-0ACF906FB085}"/>
    <cellStyle name="Vírgula 2 2 2 2 2 3 2 3 9" xfId="17581" xr:uid="{2049D9A2-477D-429C-A7B1-479354681C50}"/>
    <cellStyle name="Vírgula 2 2 2 2 2 3 2 4" xfId="1666" xr:uid="{2C75B529-E229-438D-AAB7-06882E91C493}"/>
    <cellStyle name="Vírgula 2 2 2 2 2 3 2 4 10" xfId="29572" xr:uid="{B14F4BB2-0909-42D2-B276-A6626E75C206}"/>
    <cellStyle name="Vírgula 2 2 2 2 2 3 2 4 11" xfId="31907" xr:uid="{5152B4E7-03BA-4B5A-94C4-6BEA042FE351}"/>
    <cellStyle name="Vírgula 2 2 2 2 2 3 2 4 12" xfId="34632" xr:uid="{EF7141C2-6CC9-4185-BC82-95A83F9C2B21}"/>
    <cellStyle name="Vírgula 2 2 2 2 2 3 2 4 13" xfId="41342" xr:uid="{1E719C91-ADD6-4A4A-ACE9-FD1D8396EF37}"/>
    <cellStyle name="Vírgula 2 2 2 2 2 3 2 4 14" xfId="43260" xr:uid="{CC7C9DD7-685B-4594-824A-261457F68DF4}"/>
    <cellStyle name="Vírgula 2 2 2 2 2 3 2 4 2" xfId="4507" xr:uid="{17141BA0-BE9C-4A80-84EA-77FF5491D487}"/>
    <cellStyle name="Vírgula 2 2 2 2 2 3 2 4 2 2" xfId="9470" xr:uid="{0D8D0D5E-1131-444C-B125-3A7D63BAA7ED}"/>
    <cellStyle name="Vírgula 2 2 2 2 2 3 2 4 3" xfId="10801" xr:uid="{114DCBE0-07D3-481E-885E-7E94AE992AC8}"/>
    <cellStyle name="Vírgula 2 2 2 2 2 3 2 4 4" xfId="13129" xr:uid="{EF7FB466-E8DF-422A-9DD4-D275B69EDA25}"/>
    <cellStyle name="Vírgula 2 2 2 2 2 3 2 4 5" xfId="7448" xr:uid="{4DE25964-E5E1-404E-9217-0281F760DA8C}"/>
    <cellStyle name="Vírgula 2 2 2 2 2 3 2 4 6" xfId="15597" xr:uid="{7131E267-E240-4BB2-83C1-83737961501C}"/>
    <cellStyle name="Vírgula 2 2 2 2 2 3 2 4 7" xfId="17872" xr:uid="{0D98F4DD-E5ED-4615-B59C-A40EB87216DD}"/>
    <cellStyle name="Vírgula 2 2 2 2 2 3 2 4 8" xfId="20147" xr:uid="{8B79C4F3-ABB6-4EA2-9798-F8B988868222}"/>
    <cellStyle name="Vírgula 2 2 2 2 2 3 2 4 9" xfId="22511" xr:uid="{4E3D9E38-5FAF-43D8-A7C7-C031E113E330}"/>
    <cellStyle name="Vírgula 2 2 2 2 2 3 2 5" xfId="2517" xr:uid="{4BBCAB23-E76D-468E-8C67-A2415697E791}"/>
    <cellStyle name="Vírgula 2 2 2 2 2 3 2 5 10" xfId="35483" xr:uid="{2BB2071D-1126-4BB7-A404-888B0FABBCAE}"/>
    <cellStyle name="Vírgula 2 2 2 2 2 3 2 5 11" xfId="41999" xr:uid="{34D2F3E8-0882-45FF-83C4-E1B520AA8E5F}"/>
    <cellStyle name="Vírgula 2 2 2 2 2 3 2 5 12" xfId="43917" xr:uid="{393AD530-70B3-4018-932A-08DBA0091B12}"/>
    <cellStyle name="Vírgula 2 2 2 2 2 3 2 5 2" xfId="5358" xr:uid="{DA1B3033-09D4-4CFC-BFC5-D062839D3B2F}"/>
    <cellStyle name="Vírgula 2 2 2 2 2 3 2 5 2 2" xfId="10127" xr:uid="{89B5C48A-CB57-4A93-B506-9B6AA38D4253}"/>
    <cellStyle name="Vírgula 2 2 2 2 2 3 2 5 3" xfId="11458" xr:uid="{627354AD-CAD6-458E-A1A8-40301316ED44}"/>
    <cellStyle name="Vírgula 2 2 2 2 2 3 2 5 4" xfId="13786" xr:uid="{80D5A9E8-2B13-4932-AF87-A51275FB9590}"/>
    <cellStyle name="Vírgula 2 2 2 2 2 3 2 5 5" xfId="8299" xr:uid="{7151891F-9EB4-47D9-A6F2-E5535DF0F649}"/>
    <cellStyle name="Vírgula 2 2 2 2 2 3 2 5 6" xfId="16448" xr:uid="{C775DA15-FC79-4BB3-8F54-2AB166D44451}"/>
    <cellStyle name="Vírgula 2 2 2 2 2 3 2 5 7" xfId="18723" xr:uid="{6033827F-2D4B-4640-AF53-8C9C452EFF71}"/>
    <cellStyle name="Vírgula 2 2 2 2 2 3 2 5 8" xfId="20998" xr:uid="{6062B03C-4265-459D-A3F4-F19D4BF0F544}"/>
    <cellStyle name="Vírgula 2 2 2 2 2 3 2 5 9" xfId="30409" xr:uid="{53F947CA-8915-46E5-9B1D-51D9670BF85D}"/>
    <cellStyle name="Vírgula 2 2 2 2 2 3 2 6" xfId="3082" xr:uid="{37B95BB4-8BD6-42D7-A202-E91D60C799CE}"/>
    <cellStyle name="Vírgula 2 2 2 2 2 3 2 6 2" xfId="11961" xr:uid="{71A9E700-2565-42FC-AE7B-53DB899B5749}"/>
    <cellStyle name="Vírgula 2 2 2 2 2 3 2 6 3" xfId="14233" xr:uid="{EC5899A6-F4A2-4A0C-8662-F23247C2FA55}"/>
    <cellStyle name="Vírgula 2 2 2 2 2 3 2 6 4" xfId="6734" xr:uid="{F92A87C1-FC2D-4F97-BAFA-C4C21424969A}"/>
    <cellStyle name="Vírgula 2 2 2 2 2 3 2 6 5" xfId="28650" xr:uid="{297F73AE-9DB7-447B-B2F5-1DD6F0A4CA38}"/>
    <cellStyle name="Vírgula 2 2 2 2 2 3 2 6 6" xfId="39165" xr:uid="{B493A4C4-E29B-45DC-9FAE-47A281849D26}"/>
    <cellStyle name="Vírgula 2 2 2 2 2 3 2 7" xfId="3653" xr:uid="{D351F7A9-7CEF-487F-916A-BDE301465AD0}"/>
    <cellStyle name="Vírgula 2 2 2 2 2 3 2 7 2" xfId="8810" xr:uid="{FEFEE521-2520-4E47-BEF3-E8C8C19C0E85}"/>
    <cellStyle name="Vírgula 2 2 2 2 2 3 2 8" xfId="5925" xr:uid="{67CDD420-99C4-4FD7-9270-7D5D18F8171F}"/>
    <cellStyle name="Vírgula 2 2 2 2 2 3 2 9" xfId="12471" xr:uid="{A8F1204E-922D-4DCB-8E54-E5383FBD7A07}"/>
    <cellStyle name="Vírgula 2 2 2 2 2 3 20" xfId="40144" xr:uid="{29057B83-931D-4B5E-80BA-B99418E9705A}"/>
    <cellStyle name="Vírgula 2 2 2 2 2 3 21" xfId="40597" xr:uid="{7CEEC36E-E01E-4D9A-A1DD-F88F9BDA9782}"/>
    <cellStyle name="Vírgula 2 2 2 2 2 3 22" xfId="42508" xr:uid="{F916A403-770E-4415-BB12-F9B5078C0169}"/>
    <cellStyle name="Vírgula 2 2 2 2 2 3 3" xfId="547" xr:uid="{C4F871DE-4BF7-40A2-8C9D-B78CA55049EF}"/>
    <cellStyle name="Vírgula 2 2 2 2 2 3 3 10" xfId="19497" xr:uid="{65F5CFD0-FE1D-483D-8466-6B2D38F836DC}"/>
    <cellStyle name="Vírgula 2 2 2 2 2 3 3 11" xfId="21760" xr:uid="{EEBEB399-BBC8-4C24-B59A-E6465A44D1D7}"/>
    <cellStyle name="Vírgula 2 2 2 2 2 3 3 12" xfId="28362" xr:uid="{75DF7963-4B88-461F-8246-563CDFE64180}"/>
    <cellStyle name="Vírgula 2 2 2 2 2 3 3 13" xfId="31160" xr:uid="{9F0FD3CB-361D-440C-BE09-2042E2CC2623}"/>
    <cellStyle name="Vírgula 2 2 2 2 2 3 3 14" xfId="33474" xr:uid="{4A2CBB40-3F21-46E7-9AAD-05F8956E7172}"/>
    <cellStyle name="Vírgula 2 2 2 2 2 3 3 15" xfId="1018" xr:uid="{8D6EC486-B65E-492A-98AC-8DF525A0AEFB}"/>
    <cellStyle name="Vírgula 2 2 2 2 2 3 3 16" xfId="39917" xr:uid="{D28BF885-E2C6-401D-9918-8D50BA2E431A}"/>
    <cellStyle name="Vírgula 2 2 2 2 2 3 3 17" xfId="40363" xr:uid="{B3633E91-DF88-4ADB-9B75-894F49D6EE43}"/>
    <cellStyle name="Vírgula 2 2 2 2 2 3 3 18" xfId="40814" xr:uid="{F6D423A0-F72A-485D-AEB4-6653DED18357}"/>
    <cellStyle name="Vírgula 2 2 2 2 2 3 3 19" xfId="42732" xr:uid="{AF4DFE32-04BE-449B-B3C1-8829F9CA775E}"/>
    <cellStyle name="Vírgula 2 2 2 2 2 3 3 2" xfId="1870" xr:uid="{D854D3E2-E53E-41CC-9FB0-B86B9F669A68}"/>
    <cellStyle name="Vírgula 2 2 2 2 2 3 3 2 10" xfId="29771" xr:uid="{06465785-B1A5-4018-A442-92CA5A7E639C}"/>
    <cellStyle name="Vírgula 2 2 2 2 2 3 3 2 11" xfId="31603" xr:uid="{5A389DA6-267C-4F13-96C1-AA67F5FBE985}"/>
    <cellStyle name="Vírgula 2 2 2 2 2 3 3 2 12" xfId="34836" xr:uid="{4165D338-04FA-4A13-A8F4-C7D31D2D3C7B}"/>
    <cellStyle name="Vírgula 2 2 2 2 2 3 3 2 13" xfId="41474" xr:uid="{7CD93BB1-C4F9-4180-8704-5B4AC2492A9B}"/>
    <cellStyle name="Vírgula 2 2 2 2 2 3 3 2 14" xfId="43392" xr:uid="{88FDE0C7-4D9E-47E1-B159-27FB7BBD6E85}"/>
    <cellStyle name="Vírgula 2 2 2 2 2 3 3 2 2" xfId="4711" xr:uid="{3089D166-64A6-4E54-BD93-273000A9D1AD}"/>
    <cellStyle name="Vírgula 2 2 2 2 2 3 3 2 2 2" xfId="9602" xr:uid="{2FF1E096-6E75-442E-A60C-6112CBDD3D18}"/>
    <cellStyle name="Vírgula 2 2 2 2 2 3 3 2 2 3" xfId="23088" xr:uid="{37DCE1F4-D35B-4901-8322-7D8B689129FD}"/>
    <cellStyle name="Vírgula 2 2 2 2 2 3 3 2 2 4" xfId="32484" xr:uid="{69FCA6CF-395E-403F-853E-F751BB43B8D0}"/>
    <cellStyle name="Vírgula 2 2 2 2 2 3 3 2 3" xfId="10933" xr:uid="{2A438104-1C3D-4135-B164-F6D976705E66}"/>
    <cellStyle name="Vírgula 2 2 2 2 2 3 3 2 4" xfId="13261" xr:uid="{DEC615B0-A9B3-480F-B68C-76E61A7B2FC8}"/>
    <cellStyle name="Vírgula 2 2 2 2 2 3 3 2 5" xfId="7652" xr:uid="{31A5262B-CBBB-478F-9943-DFC53A3259BF}"/>
    <cellStyle name="Vírgula 2 2 2 2 2 3 3 2 6" xfId="15801" xr:uid="{556BDDA6-24CD-4F29-9EB0-D46FFA5E59CA}"/>
    <cellStyle name="Vírgula 2 2 2 2 2 3 3 2 7" xfId="18076" xr:uid="{79378EBB-7AC7-4D97-8AD3-A5F75873008C}"/>
    <cellStyle name="Vírgula 2 2 2 2 2 3 3 2 8" xfId="20351" xr:uid="{202DF4C3-AE68-4876-A12F-35E23921E3E8}"/>
    <cellStyle name="Vírgula 2 2 2 2 2 3 3 2 9" xfId="22207" xr:uid="{9593DF9C-250D-4FE5-AAC1-1CDA92D92DD9}"/>
    <cellStyle name="Vírgula 2 2 2 2 2 3 3 3" xfId="2713" xr:uid="{B814A088-2566-4307-A284-2C0D0E1A1A39}"/>
    <cellStyle name="Vírgula 2 2 2 2 2 3 3 3 10" xfId="30600" xr:uid="{1E587CEF-9D47-4BC3-A9D1-A83781CEF861}"/>
    <cellStyle name="Vírgula 2 2 2 2 2 3 3 3 11" xfId="32041" xr:uid="{F1AACEA0-A581-45AB-9473-5C2C16BB2585}"/>
    <cellStyle name="Vírgula 2 2 2 2 2 3 3 3 12" xfId="35679" xr:uid="{32208520-0A26-4F25-88C7-F4F5B3399C54}"/>
    <cellStyle name="Vírgula 2 2 2 2 2 3 3 3 13" xfId="42133" xr:uid="{5C23D8AF-10B6-4204-9073-06BC13CC07DE}"/>
    <cellStyle name="Vírgula 2 2 2 2 2 3 3 3 14" xfId="44051" xr:uid="{56564FBB-4598-48E4-BE8F-F627A460BF73}"/>
    <cellStyle name="Vírgula 2 2 2 2 2 3 3 3 2" xfId="5554" xr:uid="{F5263C52-866B-418F-B998-0618E41AEF7F}"/>
    <cellStyle name="Vírgula 2 2 2 2 2 3 3 3 2 2" xfId="10261" xr:uid="{B7F3ECA5-A1D9-4D9E-82CD-5757F8AE7DC9}"/>
    <cellStyle name="Vírgula 2 2 2 2 2 3 3 3 3" xfId="11592" xr:uid="{5C8C28A9-C28F-43D9-B85E-109E008E1B5D}"/>
    <cellStyle name="Vírgula 2 2 2 2 2 3 3 3 4" xfId="13920" xr:uid="{302EB16D-6B29-482B-B044-BCC336010D1F}"/>
    <cellStyle name="Vírgula 2 2 2 2 2 3 3 3 5" xfId="8495" xr:uid="{84CF7675-8DF7-454F-BA02-84BDFA81F3CF}"/>
    <cellStyle name="Vírgula 2 2 2 2 2 3 3 3 6" xfId="16644" xr:uid="{6F3A02CB-8D6E-4F47-9923-5D7323716CDC}"/>
    <cellStyle name="Vírgula 2 2 2 2 2 3 3 3 7" xfId="18919" xr:uid="{788C0C66-1AEB-49C2-BD1F-C283C4B1C516}"/>
    <cellStyle name="Vírgula 2 2 2 2 2 3 3 3 8" xfId="21194" xr:uid="{EBD8B9A3-785E-4EEE-9073-E4478355FE26}"/>
    <cellStyle name="Vírgula 2 2 2 2 2 3 3 3 9" xfId="22645" xr:uid="{46D4D66C-72CB-4D47-8F33-9A2E92AF81CA}"/>
    <cellStyle name="Vírgula 2 2 2 2 2 3 3 4" xfId="3278" xr:uid="{EFC844BE-6FBD-442B-AA80-6C075CE25660}"/>
    <cellStyle name="Vírgula 2 2 2 2 2 3 3 4 2" xfId="12157" xr:uid="{5C1B33D2-D124-4008-8AC6-D497AC8C8088}"/>
    <cellStyle name="Vírgula 2 2 2 2 2 3 3 4 3" xfId="14367" xr:uid="{ED44C784-BAA2-4CF1-B0DC-468968F8538B}"/>
    <cellStyle name="Vírgula 2 2 2 2 2 3 3 4 4" xfId="6866" xr:uid="{1631A5F3-5DE3-4C1D-A26F-2D33D72D9C4B}"/>
    <cellStyle name="Vírgula 2 2 2 2 2 3 3 4 5" xfId="28931" xr:uid="{0D742D1A-B510-4ECA-BA6B-DA9CA0C5B4E3}"/>
    <cellStyle name="Vírgula 2 2 2 2 2 3 3 4 6" xfId="39276" xr:uid="{4DD1CD34-616E-417E-BFBB-6ED2EF4DE27E}"/>
    <cellStyle name="Vírgula 2 2 2 2 2 3 3 5" xfId="3857" xr:uid="{D231B770-7A8C-4A11-8B2E-21EBAC942195}"/>
    <cellStyle name="Vírgula 2 2 2 2 2 3 3 5 2" xfId="8942" xr:uid="{70A36408-08F3-4C32-985D-D8AF9173DF5D}"/>
    <cellStyle name="Vírgula 2 2 2 2 2 3 3 6" xfId="6130" xr:uid="{F45516DA-73EC-4F21-9923-ED7FBD8A3170}"/>
    <cellStyle name="Vírgula 2 2 2 2 2 3 3 7" xfId="12603" xr:uid="{789AB2D4-AE79-4A0B-B413-F969025DF624}"/>
    <cellStyle name="Vírgula 2 2 2 2 2 3 3 8" xfId="14947" xr:uid="{E79E8BD9-2844-483D-AA02-257763D0A8F7}"/>
    <cellStyle name="Vírgula 2 2 2 2 2 3 3 9" xfId="17222" xr:uid="{03AD7465-FD51-4325-A246-F235C6B118C6}"/>
    <cellStyle name="Vírgula 2 2 2 2 2 3 4" xfId="1273" xr:uid="{F1C7F0F9-0A48-4E3A-9B9A-563F0B4CAD7D}"/>
    <cellStyle name="Vírgula 2 2 2 2 2 3 4 10" xfId="19752" xr:uid="{8DDCB7F6-9B26-4DDE-B40C-2B4DD9AAFC8F}"/>
    <cellStyle name="Vírgula 2 2 2 2 2 3 4 11" xfId="21988" xr:uid="{E484402A-2F33-43CA-8FA8-F389E8D3FC2E}"/>
    <cellStyle name="Vírgula 2 2 2 2 2 3 4 12" xfId="29186" xr:uid="{FCD05D5C-F01A-4D26-AFFA-37F77CAED53E}"/>
    <cellStyle name="Vírgula 2 2 2 2 2 3 4 13" xfId="31384" xr:uid="{8B5F1EFB-0850-4C7A-A5D3-C5E1E14DB662}"/>
    <cellStyle name="Vírgula 2 2 2 2 2 3 4 14" xfId="34238" xr:uid="{50ABFE33-47BD-4E45-AEFD-322045A22D93}"/>
    <cellStyle name="Vírgula 2 2 2 2 2 3 4 15" xfId="41031" xr:uid="{5E222764-A7F5-4ABC-882D-7A80077103E4}"/>
    <cellStyle name="Vírgula 2 2 2 2 2 3 4 16" xfId="42949" xr:uid="{3F430ECD-A1C5-4F7E-A5A6-E519A2C8A730}"/>
    <cellStyle name="Vírgula 2 2 2 2 2 3 4 2" xfId="2125" xr:uid="{BF31B2BF-1907-4AA4-AF34-1A13014B6CC0}"/>
    <cellStyle name="Vírgula 2 2 2 2 2 3 4 2 10" xfId="30026" xr:uid="{E600E63A-AADE-44A8-B146-D767AFCC939B}"/>
    <cellStyle name="Vírgula 2 2 2 2 2 3 4 2 11" xfId="32265" xr:uid="{ED5BF472-D583-48F0-A617-1AD9B9EE3220}"/>
    <cellStyle name="Vírgula 2 2 2 2 2 3 4 2 12" xfId="35091" xr:uid="{9C38A411-F03D-4482-9312-A6981F011626}"/>
    <cellStyle name="Vírgula 2 2 2 2 2 3 4 2 13" xfId="41691" xr:uid="{BD386545-2F4F-45EE-8E09-5634B01E51E9}"/>
    <cellStyle name="Vírgula 2 2 2 2 2 3 4 2 14" xfId="43609" xr:uid="{F9E28A9D-AAD4-4BD2-8421-5CAEA81276EA}"/>
    <cellStyle name="Vírgula 2 2 2 2 2 3 4 2 2" xfId="4966" xr:uid="{F01361E7-5240-49B5-98C6-2572AA94A92E}"/>
    <cellStyle name="Vírgula 2 2 2 2 2 3 4 2 2 2" xfId="9819" xr:uid="{03A18D00-CE22-4D4D-91D8-BAD6E74167B6}"/>
    <cellStyle name="Vírgula 2 2 2 2 2 3 4 2 3" xfId="11150" xr:uid="{488D4AB0-5CD5-4069-BA1E-2A37FD3A1CD8}"/>
    <cellStyle name="Vírgula 2 2 2 2 2 3 4 2 4" xfId="13478" xr:uid="{6AA17AE1-C86A-4EE3-ADA9-ABED442EE216}"/>
    <cellStyle name="Vírgula 2 2 2 2 2 3 4 2 5" xfId="7907" xr:uid="{351EFD36-3A90-4F21-AF8B-3899B47C36C5}"/>
    <cellStyle name="Vírgula 2 2 2 2 2 3 4 2 6" xfId="16056" xr:uid="{32374C7A-3DEF-4D3C-B884-20D4C0CEA7C6}"/>
    <cellStyle name="Vírgula 2 2 2 2 2 3 4 2 7" xfId="18331" xr:uid="{9B9203BC-77CB-4C7D-8CB8-04A8EB79BD2E}"/>
    <cellStyle name="Vírgula 2 2 2 2 2 3 4 2 8" xfId="20606" xr:uid="{848C648C-157E-476E-B9B4-071BCBFC0A0D}"/>
    <cellStyle name="Vírgula 2 2 2 2 2 3 4 2 9" xfId="22869" xr:uid="{B0FA066A-CF8E-4440-9665-13B7D77A68BE}"/>
    <cellStyle name="Vírgula 2 2 2 2 2 3 4 3" xfId="4112" xr:uid="{F64BC99F-ADA1-4362-B677-B9DE63186CB8}"/>
    <cellStyle name="Vírgula 2 2 2 2 2 3 4 3 2" xfId="7083" xr:uid="{2D99AB4B-307C-49A0-BAA1-E4AFE6E15B4C}"/>
    <cellStyle name="Vírgula 2 2 2 2 2 3 4 4" xfId="9159" xr:uid="{37452DAF-84C2-42B1-8807-01C1CD5DB446}"/>
    <cellStyle name="Vírgula 2 2 2 2 2 3 4 5" xfId="10490" xr:uid="{777F9D34-8E90-47D1-B8E2-8B2D54CF2049}"/>
    <cellStyle name="Vírgula 2 2 2 2 2 3 4 6" xfId="12820" xr:uid="{BD0ABE00-9A07-42E7-8F9A-17B430F73781}"/>
    <cellStyle name="Vírgula 2 2 2 2 2 3 4 7" xfId="6385" xr:uid="{4E7C18D7-1747-4B2F-865D-271566A94D70}"/>
    <cellStyle name="Vírgula 2 2 2 2 2 3 4 8" xfId="15202" xr:uid="{235D96B9-06F5-4EAA-AE35-60636D628841}"/>
    <cellStyle name="Vírgula 2 2 2 2 2 3 4 9" xfId="17477" xr:uid="{C4D56D76-5191-4954-97D9-456F4F7786B2}"/>
    <cellStyle name="Vírgula 2 2 2 2 2 3 5" xfId="1561" xr:uid="{8DF9DB54-2302-4E01-9CC3-7042138527BE}"/>
    <cellStyle name="Vírgula 2 2 2 2 2 3 5 10" xfId="29467" xr:uid="{365A57E2-1F70-443C-87F9-5895AE2FDEDD}"/>
    <cellStyle name="Vírgula 2 2 2 2 2 3 5 11" xfId="31822" xr:uid="{2BDDA920-4900-43E2-B3E0-713034273CD1}"/>
    <cellStyle name="Vírgula 2 2 2 2 2 3 5 12" xfId="34527" xr:uid="{35331EA8-6DC7-4496-BA95-565B43DE0404}"/>
    <cellStyle name="Vírgula 2 2 2 2 2 3 5 13" xfId="41257" xr:uid="{69AAD5BD-B45F-4233-8964-2711DD8B4204}"/>
    <cellStyle name="Vírgula 2 2 2 2 2 3 5 14" xfId="43175" xr:uid="{210E4E21-51B5-4248-8C14-F7CD17191A67}"/>
    <cellStyle name="Vírgula 2 2 2 2 2 3 5 2" xfId="4402" xr:uid="{12FA7671-1183-479D-9BB7-50CC55636368}"/>
    <cellStyle name="Vírgula 2 2 2 2 2 3 5 2 2" xfId="9385" xr:uid="{F8CFC4C1-31FC-4AA9-9227-26CB89090859}"/>
    <cellStyle name="Vírgula 2 2 2 2 2 3 5 3" xfId="10716" xr:uid="{10574DC7-4F66-4363-8814-2674FA0FDE87}"/>
    <cellStyle name="Vírgula 2 2 2 2 2 3 5 4" xfId="13044" xr:uid="{1AF62B09-40FE-4988-B443-21E46DA978E4}"/>
    <cellStyle name="Vírgula 2 2 2 2 2 3 5 5" xfId="7343" xr:uid="{65652527-8A11-44CE-8741-742EF5B06656}"/>
    <cellStyle name="Vírgula 2 2 2 2 2 3 5 6" xfId="15492" xr:uid="{57815B04-20FD-4649-86E0-E90AE6106481}"/>
    <cellStyle name="Vírgula 2 2 2 2 2 3 5 7" xfId="17767" xr:uid="{A214D0F5-2A89-445A-8268-45D30C9448EF}"/>
    <cellStyle name="Vírgula 2 2 2 2 2 3 5 8" xfId="20042" xr:uid="{41EDA497-00B5-4C65-84E1-684A9073AB8B}"/>
    <cellStyle name="Vírgula 2 2 2 2 2 3 5 9" xfId="22426" xr:uid="{069E4AA5-B4F8-43C9-86ED-A4915C48B89A}"/>
    <cellStyle name="Vírgula 2 2 2 2 2 3 6" xfId="2412" xr:uid="{72236F00-CF15-4D24-838B-FF34FD576CC2}"/>
    <cellStyle name="Vírgula 2 2 2 2 2 3 6 10" xfId="35378" xr:uid="{E4B2A35D-8E4B-4D29-B12D-06683AF1EFE4}"/>
    <cellStyle name="Vírgula 2 2 2 2 2 3 6 11" xfId="41914" xr:uid="{A14E451F-E264-47AE-833C-0598427BD626}"/>
    <cellStyle name="Vírgula 2 2 2 2 2 3 6 12" xfId="43832" xr:uid="{D72BF138-33B8-41BD-99A9-48F68593EDDF}"/>
    <cellStyle name="Vírgula 2 2 2 2 2 3 6 2" xfId="5253" xr:uid="{73AB548D-4F67-475B-B5CD-6CB890605850}"/>
    <cellStyle name="Vírgula 2 2 2 2 2 3 6 2 2" xfId="10042" xr:uid="{087D076D-13FF-40D9-9B47-CFB09E2A82CA}"/>
    <cellStyle name="Vírgula 2 2 2 2 2 3 6 3" xfId="11373" xr:uid="{EF58341B-5458-4A4F-8F8E-ADBCBBB1CFD9}"/>
    <cellStyle name="Vírgula 2 2 2 2 2 3 6 4" xfId="13701" xr:uid="{53F54427-1C6E-4601-AE14-A1D850E7674C}"/>
    <cellStyle name="Vírgula 2 2 2 2 2 3 6 5" xfId="8194" xr:uid="{4B4E78A0-2B97-4B7C-B6F5-7A502C8261BD}"/>
    <cellStyle name="Vírgula 2 2 2 2 2 3 6 6" xfId="16343" xr:uid="{4021DD55-4CCB-48AB-8A1F-294E4BC67C9E}"/>
    <cellStyle name="Vírgula 2 2 2 2 2 3 6 7" xfId="18618" xr:uid="{5B8C2A54-A996-463A-9FE4-5C3526CD2C7A}"/>
    <cellStyle name="Vírgula 2 2 2 2 2 3 6 8" xfId="20893" xr:uid="{A533BC45-00A3-40EB-983F-2336115B47A5}"/>
    <cellStyle name="Vírgula 2 2 2 2 2 3 6 9" xfId="30304" xr:uid="{3C01C372-6B65-4147-B156-B01D87A96614}"/>
    <cellStyle name="Vírgula 2 2 2 2 2 3 7" xfId="2977" xr:uid="{810F3866-8B3C-412F-8AFF-391607C8FC2B}"/>
    <cellStyle name="Vírgula 2 2 2 2 2 3 7 2" xfId="11856" xr:uid="{F4313AC0-98A7-423F-B2CB-7A1816DE3A42}"/>
    <cellStyle name="Vírgula 2 2 2 2 2 3 7 3" xfId="14148" xr:uid="{5A8E65AF-53AD-416A-A16B-8DD8B2DB59DA}"/>
    <cellStyle name="Vírgula 2 2 2 2 2 3 7 4" xfId="6649" xr:uid="{07506652-378D-4660-BF94-515DD828571E}"/>
    <cellStyle name="Vírgula 2 2 2 2 2 3 7 5" xfId="28545" xr:uid="{0B1D3CCB-ED56-4E80-86C2-26D9F0856659}"/>
    <cellStyle name="Vírgula 2 2 2 2 2 3 7 6" xfId="39092" xr:uid="{85CBF538-0671-4466-8F10-D83C106D7F2D}"/>
    <cellStyle name="Vírgula 2 2 2 2 2 3 8" xfId="3548" xr:uid="{B71CAC78-549A-4E98-8FAE-1B4F4AAADE79}"/>
    <cellStyle name="Vírgula 2 2 2 2 2 3 8 2" xfId="8725" xr:uid="{0C61C398-EC4A-459D-8B9C-7F449E0F90E6}"/>
    <cellStyle name="Vírgula 2 2 2 2 2 3 9" xfId="5820" xr:uid="{86D1A182-14E3-493E-B81C-DD146D577CE4}"/>
    <cellStyle name="Vírgula 2 2 2 2 2 4" xfId="209" xr:uid="{5B77074F-529B-462B-9FAC-2DF0995C786E}"/>
    <cellStyle name="Vírgula 2 2 2 2 2 4 10" xfId="14696" xr:uid="{6F295F15-F6DA-4F8E-B6EE-B99CAD26F262}"/>
    <cellStyle name="Vírgula 2 2 2 2 2 4 11" xfId="16971" xr:uid="{677268DF-DD61-48E5-88B0-8FD3FED43E4A}"/>
    <cellStyle name="Vírgula 2 2 2 2 2 4 12" xfId="19246" xr:uid="{9EDA7AFE-7BA0-409D-A59B-77BE9058D585}"/>
    <cellStyle name="Vírgula 2 2 2 2 2 4 13" xfId="21516" xr:uid="{340B2315-1764-4DEE-A3D2-40F678873A7E}"/>
    <cellStyle name="Vírgula 2 2 2 2 2 4 14" xfId="27027" xr:uid="{91FF0E77-45C1-4619-BF47-487B59DD5DC4}"/>
    <cellStyle name="Vírgula 2 2 2 2 2 4 15" xfId="30917" xr:uid="{CF1FC263-082E-4917-AEF7-2622C93F51DF}"/>
    <cellStyle name="Vírgula 2 2 2 2 2 4 16" xfId="33177" xr:uid="{9C2D690C-B217-4C6E-8A4C-3D755F182669}"/>
    <cellStyle name="Vírgula 2 2 2 2 2 4 17" xfId="838" xr:uid="{81339629-FF7D-4C36-80ED-00637F4E00B0}"/>
    <cellStyle name="Vírgula 2 2 2 2 2 4 18" xfId="39744" xr:uid="{8B2398A2-D0BD-44E3-9969-AC3BC69D13A3}"/>
    <cellStyle name="Vírgula 2 2 2 2 2 4 19" xfId="40190" xr:uid="{977EC6C7-4EFC-4F7F-A851-7AE6DAED68C3}"/>
    <cellStyle name="Vírgula 2 2 2 2 2 4 2" xfId="593" xr:uid="{8227E930-A8F1-47E2-B69E-C16C1CA0460E}"/>
    <cellStyle name="Vírgula 2 2 2 2 2 4 2 10" xfId="19554" xr:uid="{8B649955-948C-4973-BDF6-10B3AE28319A}"/>
    <cellStyle name="Vírgula 2 2 2 2 2 4 2 11" xfId="21806" xr:uid="{73D6CD9C-0CB8-4F4C-A812-D4C3773595B0}"/>
    <cellStyle name="Vírgula 2 2 2 2 2 4 2 12" xfId="27649" xr:uid="{672E69AA-3A99-4666-9A7D-4E52520F41CB}"/>
    <cellStyle name="Vírgula 2 2 2 2 2 4 2 13" xfId="31206" xr:uid="{A85E0574-1E78-4ABE-B5E6-503897AE2731}"/>
    <cellStyle name="Vírgula 2 2 2 2 2 4 2 14" xfId="33520" xr:uid="{D7AFFB42-EE1A-4F85-A521-009F3AAF7CE5}"/>
    <cellStyle name="Vírgula 2 2 2 2 2 4 2 15" xfId="1075" xr:uid="{3994EA54-2E99-4365-9936-B8631EEFBFCB}"/>
    <cellStyle name="Vírgula 2 2 2 2 2 4 2 16" xfId="39963" xr:uid="{E447CD65-06FA-4E7F-884B-9CABB5F9C1EA}"/>
    <cellStyle name="Vírgula 2 2 2 2 2 4 2 17" xfId="40409" xr:uid="{C764EAF2-755F-436F-A1A8-FC78FE315763}"/>
    <cellStyle name="Vírgula 2 2 2 2 2 4 2 18" xfId="40860" xr:uid="{F312AA7C-A6A3-43F4-BF00-5549448CA38E}"/>
    <cellStyle name="Vírgula 2 2 2 2 2 4 2 19" xfId="42778" xr:uid="{62AB55A6-8849-447C-9686-80009A02C5C1}"/>
    <cellStyle name="Vírgula 2 2 2 2 2 4 2 2" xfId="1927" xr:uid="{A555470C-17E1-4C1C-99CE-DAC355D6CBF5}"/>
    <cellStyle name="Vírgula 2 2 2 2 2 4 2 2 10" xfId="29828" xr:uid="{844CB007-8BBF-4680-BC4C-BA5B526AADEF}"/>
    <cellStyle name="Vírgula 2 2 2 2 2 4 2 2 11" xfId="31649" xr:uid="{ABD31A5B-7F7C-4ECC-8DD5-EC36471849C9}"/>
    <cellStyle name="Vírgula 2 2 2 2 2 4 2 2 12" xfId="34893" xr:uid="{DF52F37E-1C96-4046-B9C3-EA5D3F6AF598}"/>
    <cellStyle name="Vírgula 2 2 2 2 2 4 2 2 13" xfId="41520" xr:uid="{F44986E3-6C52-485C-AC33-A78360513B51}"/>
    <cellStyle name="Vírgula 2 2 2 2 2 4 2 2 14" xfId="43438" xr:uid="{3DE550EC-2AB9-4EDD-BE8B-25345421CD37}"/>
    <cellStyle name="Vírgula 2 2 2 2 2 4 2 2 2" xfId="4768" xr:uid="{16DF0074-FF38-49DE-9CD4-71FEE09154A8}"/>
    <cellStyle name="Vírgula 2 2 2 2 2 4 2 2 2 2" xfId="9648" xr:uid="{D91A1534-D9D0-4F4B-AC6F-7FA8EC6A0B10}"/>
    <cellStyle name="Vírgula 2 2 2 2 2 4 2 2 2 3" xfId="23134" xr:uid="{22A4DBE4-1B2C-4829-B348-7E5C304E86A0}"/>
    <cellStyle name="Vírgula 2 2 2 2 2 4 2 2 2 4" xfId="32530" xr:uid="{F1F488E9-E3A4-40AC-A7D8-C3FF42FDBDE6}"/>
    <cellStyle name="Vírgula 2 2 2 2 2 4 2 2 3" xfId="10979" xr:uid="{2864A3A6-92EB-451B-AA64-DDF3ED391D44}"/>
    <cellStyle name="Vírgula 2 2 2 2 2 4 2 2 4" xfId="13307" xr:uid="{CB876485-90A5-4776-ADEF-4F12E386860A}"/>
    <cellStyle name="Vírgula 2 2 2 2 2 4 2 2 5" xfId="7709" xr:uid="{C745477C-72B0-4719-AF86-6C5A52BEE838}"/>
    <cellStyle name="Vírgula 2 2 2 2 2 4 2 2 6" xfId="15858" xr:uid="{04F6562E-557E-4E5D-A7B1-BC4F78DC73BC}"/>
    <cellStyle name="Vírgula 2 2 2 2 2 4 2 2 7" xfId="18133" xr:uid="{0238F9AE-13DA-478B-8A25-F8304D4B151C}"/>
    <cellStyle name="Vírgula 2 2 2 2 2 4 2 2 8" xfId="20408" xr:uid="{15C4EDFD-739A-428C-B817-F37DD50325F6}"/>
    <cellStyle name="Vírgula 2 2 2 2 2 4 2 2 9" xfId="22253" xr:uid="{E70B4CF7-D662-40B7-BB05-941267A09302}"/>
    <cellStyle name="Vírgula 2 2 2 2 2 4 2 3" xfId="2759" xr:uid="{84CF9BBC-94A6-412F-BA53-075334AAA585}"/>
    <cellStyle name="Vírgula 2 2 2 2 2 4 2 3 10" xfId="30646" xr:uid="{839AE058-8FBE-4861-9BA0-216BF703D53C}"/>
    <cellStyle name="Vírgula 2 2 2 2 2 4 2 3 11" xfId="32087" xr:uid="{2F79D6D7-39E4-4F28-9B83-C08861EB5E18}"/>
    <cellStyle name="Vírgula 2 2 2 2 2 4 2 3 12" xfId="35725" xr:uid="{829EBA1B-C371-4C6D-B0C4-A684458096C4}"/>
    <cellStyle name="Vírgula 2 2 2 2 2 4 2 3 13" xfId="42179" xr:uid="{6655365C-EEB1-4910-9ECF-91E6A4D5E2BD}"/>
    <cellStyle name="Vírgula 2 2 2 2 2 4 2 3 14" xfId="44097" xr:uid="{7B43BD8D-DA21-4E6A-B5CF-7BAA62664395}"/>
    <cellStyle name="Vírgula 2 2 2 2 2 4 2 3 2" xfId="5600" xr:uid="{C31DF4FD-F43E-4BEC-9EE2-8EBD9703FF37}"/>
    <cellStyle name="Vírgula 2 2 2 2 2 4 2 3 2 2" xfId="10307" xr:uid="{B6C738FD-2D0D-4F66-BA35-075D21A9AAD2}"/>
    <cellStyle name="Vírgula 2 2 2 2 2 4 2 3 3" xfId="11638" xr:uid="{C9C5C063-FA89-4BC6-A555-D283A5E2DE1C}"/>
    <cellStyle name="Vírgula 2 2 2 2 2 4 2 3 4" xfId="13966" xr:uid="{39ABCEB4-3870-427F-8DBA-95B0462F6A82}"/>
    <cellStyle name="Vírgula 2 2 2 2 2 4 2 3 5" xfId="8541" xr:uid="{B8ACD29F-C1B6-42DD-B309-432D834F2B21}"/>
    <cellStyle name="Vírgula 2 2 2 2 2 4 2 3 6" xfId="16690" xr:uid="{3D2BBD83-9B60-4282-978A-2C49395CB304}"/>
    <cellStyle name="Vírgula 2 2 2 2 2 4 2 3 7" xfId="18965" xr:uid="{1F7A213E-6AEA-4700-A486-B3596E91F763}"/>
    <cellStyle name="Vírgula 2 2 2 2 2 4 2 3 8" xfId="21240" xr:uid="{F7B18F47-A7DA-4277-AF63-D8276BF851BE}"/>
    <cellStyle name="Vírgula 2 2 2 2 2 4 2 3 9" xfId="22691" xr:uid="{745738BA-54CD-4914-B891-D4243C8F849E}"/>
    <cellStyle name="Vírgula 2 2 2 2 2 4 2 4" xfId="3324" xr:uid="{BF3853E5-E1CD-46F3-9FFC-B6604E445DF9}"/>
    <cellStyle name="Vírgula 2 2 2 2 2 4 2 4 2" xfId="12203" xr:uid="{7DEC71CF-C578-4A13-9ED3-2575FB0BFA49}"/>
    <cellStyle name="Vírgula 2 2 2 2 2 4 2 4 3" xfId="14413" xr:uid="{86F15DC2-E90F-4B77-8969-64772341DDD7}"/>
    <cellStyle name="Vírgula 2 2 2 2 2 4 2 4 4" xfId="6912" xr:uid="{A214F0D5-966D-4AE1-B98A-069C8DE37A18}"/>
    <cellStyle name="Vírgula 2 2 2 2 2 4 2 4 5" xfId="28988" xr:uid="{78EFD481-1D9D-4754-99FE-27CFC13FB5C4}"/>
    <cellStyle name="Vírgula 2 2 2 2 2 4 2 4 6" xfId="39301" xr:uid="{67CF80EC-DABA-441C-B3A2-1CBE33911AAE}"/>
    <cellStyle name="Vírgula 2 2 2 2 2 4 2 5" xfId="3914" xr:uid="{4D9292DA-86FC-47C0-9FC0-68E127C26159}"/>
    <cellStyle name="Vírgula 2 2 2 2 2 4 2 5 2" xfId="8988" xr:uid="{C990F20A-7EAB-46D2-A0E9-E8C0C2ECF8BC}"/>
    <cellStyle name="Vírgula 2 2 2 2 2 4 2 6" xfId="6176" xr:uid="{7B09DF0D-A34D-42C3-A621-BD1F68E4D89F}"/>
    <cellStyle name="Vírgula 2 2 2 2 2 4 2 7" xfId="12649" xr:uid="{CB522F8A-A2F3-4BF9-91E6-6E8C7A53FB73}"/>
    <cellStyle name="Vírgula 2 2 2 2 2 4 2 8" xfId="15004" xr:uid="{FF48783F-596E-48BC-8497-305CDEDE6053}"/>
    <cellStyle name="Vírgula 2 2 2 2 2 4 2 9" xfId="17279" xr:uid="{13152153-E373-4C4A-B225-69C78BE568E3}"/>
    <cellStyle name="Vírgula 2 2 2 2 2 4 20" xfId="40643" xr:uid="{5A29B4CB-CEF3-4264-9101-B3A8E5F50D97}"/>
    <cellStyle name="Vírgula 2 2 2 2 2 4 21" xfId="42554" xr:uid="{ECEE30F2-EAC7-4EF1-B494-228CD232CAB0}"/>
    <cellStyle name="Vírgula 2 2 2 2 2 4 3" xfId="1330" xr:uid="{79A5FA0E-CF8A-44EC-91D7-62885B159280}"/>
    <cellStyle name="Vírgula 2 2 2 2 2 4 3 10" xfId="19809" xr:uid="{E9423108-108C-43A4-82ED-D2172BB2E4FD}"/>
    <cellStyle name="Vírgula 2 2 2 2 2 4 3 11" xfId="22034" xr:uid="{3595C4B3-2BFA-4061-B564-9BFE551C83EF}"/>
    <cellStyle name="Vírgula 2 2 2 2 2 4 3 12" xfId="28363" xr:uid="{115399EA-DC27-458D-8373-063C1713D363}"/>
    <cellStyle name="Vírgula 2 2 2 2 2 4 3 13" xfId="31430" xr:uid="{4CC90AEB-0EC5-44AF-A818-82203423B819}"/>
    <cellStyle name="Vírgula 2 2 2 2 2 4 3 14" xfId="34295" xr:uid="{5D0CDA8D-D0FD-4867-8ABC-56E271FFBB47}"/>
    <cellStyle name="Vírgula 2 2 2 2 2 4 3 15" xfId="41077" xr:uid="{9A37EE24-A645-4955-99CB-7BC3FA0FDE77}"/>
    <cellStyle name="Vírgula 2 2 2 2 2 4 3 16" xfId="42995" xr:uid="{7ABEA7AE-8AB5-480F-BEEE-0926545897BD}"/>
    <cellStyle name="Vírgula 2 2 2 2 2 4 3 2" xfId="2182" xr:uid="{6052DA98-CDE5-45B0-BC9D-5B77B90982FE}"/>
    <cellStyle name="Vírgula 2 2 2 2 2 4 3 2 10" xfId="30083" xr:uid="{0869A385-C96C-403C-966C-F2F44BDAD9BB}"/>
    <cellStyle name="Vírgula 2 2 2 2 2 4 3 2 11" xfId="32311" xr:uid="{887EAB37-9128-4D11-A618-633F21CD8C03}"/>
    <cellStyle name="Vírgula 2 2 2 2 2 4 3 2 12" xfId="35148" xr:uid="{27DD5DC8-0E3F-4B9C-81E3-05BC1A1B3A9D}"/>
    <cellStyle name="Vírgula 2 2 2 2 2 4 3 2 13" xfId="41737" xr:uid="{CD9B492C-2D6C-4925-A8EF-EE27DFDFB332}"/>
    <cellStyle name="Vírgula 2 2 2 2 2 4 3 2 14" xfId="43655" xr:uid="{FF041B04-E27A-417E-B990-2EC7F41EFEC0}"/>
    <cellStyle name="Vírgula 2 2 2 2 2 4 3 2 2" xfId="5023" xr:uid="{9819A8DB-2A7B-4EFE-95C8-9A79D8F3DAD0}"/>
    <cellStyle name="Vírgula 2 2 2 2 2 4 3 2 2 2" xfId="9865" xr:uid="{96E718AA-42D0-4E0F-B093-0555F3597673}"/>
    <cellStyle name="Vírgula 2 2 2 2 2 4 3 2 3" xfId="11196" xr:uid="{2FF0BE7B-150C-44FD-BF33-575BFA8B69C7}"/>
    <cellStyle name="Vírgula 2 2 2 2 2 4 3 2 4" xfId="13524" xr:uid="{9301222B-5DBF-44E8-8745-E225DF9E9DBE}"/>
    <cellStyle name="Vírgula 2 2 2 2 2 4 3 2 5" xfId="7964" xr:uid="{ED3DFE3E-8BE7-4167-8B70-F198A3AFB174}"/>
    <cellStyle name="Vírgula 2 2 2 2 2 4 3 2 6" xfId="16113" xr:uid="{D99EF34E-0916-4A36-AFD9-F4B71C7E195E}"/>
    <cellStyle name="Vírgula 2 2 2 2 2 4 3 2 7" xfId="18388" xr:uid="{E7B59556-8ABE-4ECD-8669-DFB1944A65B6}"/>
    <cellStyle name="Vírgula 2 2 2 2 2 4 3 2 8" xfId="20663" xr:uid="{6AE88855-4D75-4FB6-BB4E-0F538A33DB38}"/>
    <cellStyle name="Vírgula 2 2 2 2 2 4 3 2 9" xfId="22915" xr:uid="{C9ABBF84-1782-452C-BC86-B7300E4DCED8}"/>
    <cellStyle name="Vírgula 2 2 2 2 2 4 3 3" xfId="4169" xr:uid="{063499C9-A67B-432D-91B0-B048F70AE263}"/>
    <cellStyle name="Vírgula 2 2 2 2 2 4 3 3 2" xfId="7129" xr:uid="{035A4C48-2F66-4447-BC9B-2405C5BE4E7D}"/>
    <cellStyle name="Vírgula 2 2 2 2 2 4 3 3 3" xfId="29243" xr:uid="{C9610FA3-537D-46F3-B321-C02BB94668F6}"/>
    <cellStyle name="Vírgula 2 2 2 2 2 4 3 3 4" xfId="39390" xr:uid="{1E79FAE0-81D0-4A87-A81B-3B8B9EBFCD6E}"/>
    <cellStyle name="Vírgula 2 2 2 2 2 4 3 4" xfId="9205" xr:uid="{1FF3F368-44D4-41CF-B07B-D3CCA97A02AC}"/>
    <cellStyle name="Vírgula 2 2 2 2 2 4 3 5" xfId="10536" xr:uid="{10F9C9E5-9EF9-4B87-9717-4AE91875C86A}"/>
    <cellStyle name="Vírgula 2 2 2 2 2 4 3 6" xfId="12866" xr:uid="{67219C29-948D-4143-A044-2902CB14029D}"/>
    <cellStyle name="Vírgula 2 2 2 2 2 4 3 7" xfId="6442" xr:uid="{9A351DDA-9359-4471-B214-34EF98A96821}"/>
    <cellStyle name="Vírgula 2 2 2 2 2 4 3 8" xfId="15259" xr:uid="{DC6A0185-47FB-4408-AEA5-D73A1766D91E}"/>
    <cellStyle name="Vírgula 2 2 2 2 2 4 3 9" xfId="17534" xr:uid="{596A95E4-20CB-4388-9A4C-C3ADC3B1FDF4}"/>
    <cellStyle name="Vírgula 2 2 2 2 2 4 4" xfId="1619" xr:uid="{875D8BF4-CA4F-4CED-8780-B9F6E9C7B28E}"/>
    <cellStyle name="Vírgula 2 2 2 2 2 4 4 10" xfId="29525" xr:uid="{5BC04A47-93EF-4ADD-BFA7-FFA0BD1D351E}"/>
    <cellStyle name="Vírgula 2 2 2 2 2 4 4 11" xfId="31868" xr:uid="{8C55AAD4-7060-470C-955A-90E45514391E}"/>
    <cellStyle name="Vírgula 2 2 2 2 2 4 4 12" xfId="34585" xr:uid="{3E014B7A-1FC3-4B80-B662-A691F6351681}"/>
    <cellStyle name="Vírgula 2 2 2 2 2 4 4 13" xfId="41303" xr:uid="{8852EFC2-969F-439D-B757-FF11932825FC}"/>
    <cellStyle name="Vírgula 2 2 2 2 2 4 4 14" xfId="43221" xr:uid="{FB49FAC9-6EB1-491B-9BDB-B43235FC0845}"/>
    <cellStyle name="Vírgula 2 2 2 2 2 4 4 2" xfId="4460" xr:uid="{1653A754-0204-44B7-90A5-5DA435A91C03}"/>
    <cellStyle name="Vírgula 2 2 2 2 2 4 4 2 2" xfId="9431" xr:uid="{39AA792B-196B-45F3-A3CD-EEBEC83A2161}"/>
    <cellStyle name="Vírgula 2 2 2 2 2 4 4 3" xfId="10762" xr:uid="{35C3C162-51BA-4470-B3CB-55DC0AA89863}"/>
    <cellStyle name="Vírgula 2 2 2 2 2 4 4 4" xfId="13090" xr:uid="{AA479084-1F19-421A-A957-5492AD094D61}"/>
    <cellStyle name="Vírgula 2 2 2 2 2 4 4 5" xfId="7401" xr:uid="{50C449EE-22A9-40E4-AAE9-A01C15EC5629}"/>
    <cellStyle name="Vírgula 2 2 2 2 2 4 4 6" xfId="15550" xr:uid="{DD9201EC-4CED-4AD3-B74C-96A1904481F9}"/>
    <cellStyle name="Vírgula 2 2 2 2 2 4 4 7" xfId="17825" xr:uid="{E5EEBC22-F27A-431E-AC13-637EE9E03EFD}"/>
    <cellStyle name="Vírgula 2 2 2 2 2 4 4 8" xfId="20100" xr:uid="{02D0800A-A275-47A8-93E8-E382C3F4925B}"/>
    <cellStyle name="Vírgula 2 2 2 2 2 4 4 9" xfId="22472" xr:uid="{9446B43A-9669-49F6-B4A7-0C9EE7F0BFD2}"/>
    <cellStyle name="Vírgula 2 2 2 2 2 4 5" xfId="2470" xr:uid="{CD9F3597-A562-4540-A857-2CF4D6E1436A}"/>
    <cellStyle name="Vírgula 2 2 2 2 2 4 5 10" xfId="35436" xr:uid="{6831EA63-C131-4420-8D69-ABD92EC05D83}"/>
    <cellStyle name="Vírgula 2 2 2 2 2 4 5 11" xfId="41960" xr:uid="{27A24FE5-65B5-4E4B-BE16-725465BE34FB}"/>
    <cellStyle name="Vírgula 2 2 2 2 2 4 5 12" xfId="43878" xr:uid="{8779663A-521A-4C2B-95AE-1BD29071C61B}"/>
    <cellStyle name="Vírgula 2 2 2 2 2 4 5 2" xfId="5311" xr:uid="{C1F2B15E-7C6F-40BB-93A3-3B0B85E30DEE}"/>
    <cellStyle name="Vírgula 2 2 2 2 2 4 5 2 2" xfId="10088" xr:uid="{64D354EB-8AB0-4927-A166-5C3237144F71}"/>
    <cellStyle name="Vírgula 2 2 2 2 2 4 5 3" xfId="11419" xr:uid="{A26232F1-9223-4832-A707-50972BB47FE9}"/>
    <cellStyle name="Vírgula 2 2 2 2 2 4 5 4" xfId="13747" xr:uid="{13774375-0112-40F1-BC79-4CF201515715}"/>
    <cellStyle name="Vírgula 2 2 2 2 2 4 5 5" xfId="8252" xr:uid="{189D6B1A-BB5C-40F5-A0AD-28568563D2DE}"/>
    <cellStyle name="Vírgula 2 2 2 2 2 4 5 6" xfId="16401" xr:uid="{0122F20D-D165-431F-96DA-9969C3FF80C2}"/>
    <cellStyle name="Vírgula 2 2 2 2 2 4 5 7" xfId="18676" xr:uid="{55BAAB02-E0D4-4943-9E34-618E9BB3D064}"/>
    <cellStyle name="Vírgula 2 2 2 2 2 4 5 8" xfId="20951" xr:uid="{3FE9A693-AA9D-4B74-AD61-7675124F3C90}"/>
    <cellStyle name="Vírgula 2 2 2 2 2 4 5 9" xfId="30362" xr:uid="{2C36185C-76DC-4246-9E70-79816E33BDBA}"/>
    <cellStyle name="Vírgula 2 2 2 2 2 4 6" xfId="3035" xr:uid="{8893565E-2D44-4D92-9C75-25D301EE8F4D}"/>
    <cellStyle name="Vírgula 2 2 2 2 2 4 6 2" xfId="11914" xr:uid="{EFE34646-B760-4490-BB06-5D078ED1D429}"/>
    <cellStyle name="Vírgula 2 2 2 2 2 4 6 3" xfId="14194" xr:uid="{C361BC4B-3626-4B8A-A5F5-CA28A8514C19}"/>
    <cellStyle name="Vírgula 2 2 2 2 2 4 6 4" xfId="6695" xr:uid="{D631FF9C-EC39-46C2-9354-EDA068C4F850}"/>
    <cellStyle name="Vírgula 2 2 2 2 2 4 6 5" xfId="28603" xr:uid="{9D101D28-FF5D-4F70-BE5F-900A3C7B4C63}"/>
    <cellStyle name="Vírgula 2 2 2 2 2 4 6 6" xfId="39133" xr:uid="{2C5C2CE3-37DF-4AD2-ADE9-0A65E67CDACF}"/>
    <cellStyle name="Vírgula 2 2 2 2 2 4 7" xfId="3606" xr:uid="{DBD3564B-0606-47EF-809A-C317CD75F022}"/>
    <cellStyle name="Vírgula 2 2 2 2 2 4 7 2" xfId="8771" xr:uid="{D4FA486D-9235-4F1C-B543-C41303B2A362}"/>
    <cellStyle name="Vírgula 2 2 2 2 2 4 8" xfId="5878" xr:uid="{77022E41-2AE2-407A-9839-7A8B42DFD86F}"/>
    <cellStyle name="Vírgula 2 2 2 2 2 4 9" xfId="12432" xr:uid="{944084EF-35E1-4872-AC88-6677B8113733}"/>
    <cellStyle name="Vírgula 2 2 2 2 2 5" xfId="476" xr:uid="{2C80D2CD-72FA-4B66-9194-D858A1AEEA60}"/>
    <cellStyle name="Vírgula 2 2 2 2 2 5 10" xfId="14870" xr:uid="{8657006A-BE08-4B53-A267-D691507E3621}"/>
    <cellStyle name="Vírgula 2 2 2 2 2 5 11" xfId="17145" xr:uid="{9EC8D2CD-B50B-450A-8EEA-0F6B45FE3B37}"/>
    <cellStyle name="Vírgula 2 2 2 2 2 5 12" xfId="19420" xr:uid="{562F6A39-A9E8-47C6-90A5-38B8EDC8C142}"/>
    <cellStyle name="Vírgula 2 2 2 2 2 5 13" xfId="21691" xr:uid="{519A0222-B8B5-49C9-910D-EA8C3E1CCD9D}"/>
    <cellStyle name="Vírgula 2 2 2 2 2 5 14" xfId="27260" xr:uid="{BC3D52A6-4A63-43C3-999D-06FE176C2228}"/>
    <cellStyle name="Vírgula 2 2 2 2 2 5 15" xfId="31091" xr:uid="{CE82CF18-4608-4BC9-AADA-6F8DBC687281}"/>
    <cellStyle name="Vírgula 2 2 2 2 2 5 16" xfId="33403" xr:uid="{40D371FD-B224-4E34-A8A6-7B2ADA3967FF}"/>
    <cellStyle name="Vírgula 2 2 2 2 2 5 17" xfId="37953" xr:uid="{D6027BD6-3AE2-438D-B6FD-937B930E6B87}"/>
    <cellStyle name="Vírgula 2 2 2 2 2 5 18" xfId="945" xr:uid="{43F38F09-DB37-4B31-B9EA-ECAF04B393DB}"/>
    <cellStyle name="Vírgula 2 2 2 2 2 5 19" xfId="39850" xr:uid="{E486AC48-408B-4D57-A91A-E36EBA9793C1}"/>
    <cellStyle name="Vírgula 2 2 2 2 2 5 2" xfId="699" xr:uid="{ED5D15C3-6548-4464-A4B3-DDBC9C1FAA70}"/>
    <cellStyle name="Vírgula 2 2 2 2 2 5 2 10" xfId="19677" xr:uid="{AF174469-A4D5-4210-BF5F-1AFAD4781B3E}"/>
    <cellStyle name="Vírgula 2 2 2 2 2 5 2 11" xfId="21912" xr:uid="{5E7EEAD9-26A1-4DB4-9404-8708BF488668}"/>
    <cellStyle name="Vírgula 2 2 2 2 2 5 2 12" xfId="29111" xr:uid="{AAC30193-B68B-413C-BA24-E26CED4934FF}"/>
    <cellStyle name="Vírgula 2 2 2 2 2 5 2 13" xfId="31312" xr:uid="{95EBDE22-65D3-4385-B883-0BE08BFA7F1D}"/>
    <cellStyle name="Vírgula 2 2 2 2 2 5 2 14" xfId="33626" xr:uid="{DC54777C-1B75-4B0B-9225-059606F2360A}"/>
    <cellStyle name="Vírgula 2 2 2 2 2 5 2 15" xfId="1198" xr:uid="{66196E0E-1B6A-4D78-BA78-8CDF3F33A2E1}"/>
    <cellStyle name="Vírgula 2 2 2 2 2 5 2 16" xfId="40069" xr:uid="{CAED06D5-74B2-4506-BBB8-65C1E69794C1}"/>
    <cellStyle name="Vírgula 2 2 2 2 2 5 2 17" xfId="40515" xr:uid="{4124AE6A-2A8F-4B67-9B5D-B21772365104}"/>
    <cellStyle name="Vírgula 2 2 2 2 2 5 2 18" xfId="40966" xr:uid="{4ABA964B-2A81-4207-AA44-3F0FCADF3E6B}"/>
    <cellStyle name="Vírgula 2 2 2 2 2 5 2 19" xfId="42884" xr:uid="{BFDA3DB2-D59A-49EE-BEC8-A2F68214B6F2}"/>
    <cellStyle name="Vírgula 2 2 2 2 2 5 2 2" xfId="2050" xr:uid="{16973E68-4EE0-480C-BA8D-453EF051EDC1}"/>
    <cellStyle name="Vírgula 2 2 2 2 2 5 2 2 10" xfId="29951" xr:uid="{6D2FA6E1-C507-43B2-9C08-B8AE1D602E50}"/>
    <cellStyle name="Vírgula 2 2 2 2 2 5 2 2 11" xfId="31755" xr:uid="{2870A99C-3E2D-4C3C-8627-534976424593}"/>
    <cellStyle name="Vírgula 2 2 2 2 2 5 2 2 12" xfId="35016" xr:uid="{CCBB643F-1BD1-47CB-9798-078544DCA33E}"/>
    <cellStyle name="Vírgula 2 2 2 2 2 5 2 2 13" xfId="41626" xr:uid="{01E2A0BB-6FE6-4373-A324-6CC1EDE0592C}"/>
    <cellStyle name="Vírgula 2 2 2 2 2 5 2 2 14" xfId="43544" xr:uid="{AC5B5EEC-C6A6-4F65-80E4-54E3F3C39537}"/>
    <cellStyle name="Vírgula 2 2 2 2 2 5 2 2 2" xfId="4891" xr:uid="{94DAFBA6-DA2A-43CA-8EF8-E15FB9DC2465}"/>
    <cellStyle name="Vírgula 2 2 2 2 2 5 2 2 2 2" xfId="9754" xr:uid="{492ADD44-86F9-47E2-AF6D-A49DCCF858F1}"/>
    <cellStyle name="Vírgula 2 2 2 2 2 5 2 2 2 3" xfId="23240" xr:uid="{ACDDB4EC-E033-4FDF-8354-B81F5A73CEAF}"/>
    <cellStyle name="Vírgula 2 2 2 2 2 5 2 2 2 4" xfId="32636" xr:uid="{4CA76984-3E03-4909-9FC3-43316AFD939E}"/>
    <cellStyle name="Vírgula 2 2 2 2 2 5 2 2 3" xfId="11085" xr:uid="{B7B1FFA2-92BA-4689-B38D-8EC0F4A5ECF6}"/>
    <cellStyle name="Vírgula 2 2 2 2 2 5 2 2 4" xfId="13413" xr:uid="{BE026747-5A4A-4675-8110-BE109B92B965}"/>
    <cellStyle name="Vírgula 2 2 2 2 2 5 2 2 5" xfId="7832" xr:uid="{D82C66A0-8185-496E-B3C1-57494737B0C6}"/>
    <cellStyle name="Vírgula 2 2 2 2 2 5 2 2 6" xfId="15981" xr:uid="{9B90944D-8456-4349-AAA0-1FCE063EC058}"/>
    <cellStyle name="Vírgula 2 2 2 2 2 5 2 2 7" xfId="18256" xr:uid="{626A7D66-35CD-4F36-A631-8091604F9B30}"/>
    <cellStyle name="Vírgula 2 2 2 2 2 5 2 2 8" xfId="20531" xr:uid="{DA546964-A102-47F4-871F-9EC4A55888DC}"/>
    <cellStyle name="Vírgula 2 2 2 2 2 5 2 2 9" xfId="22359" xr:uid="{DA26D72E-1D24-4AFC-9B4F-15B68806439D}"/>
    <cellStyle name="Vírgula 2 2 2 2 2 5 2 3" xfId="2865" xr:uid="{D18CAD72-2897-43BF-81AE-1DF55BA42A24}"/>
    <cellStyle name="Vírgula 2 2 2 2 2 5 2 3 10" xfId="30752" xr:uid="{206C1BBF-E25C-4D8A-A06C-2DA37D00733D}"/>
    <cellStyle name="Vírgula 2 2 2 2 2 5 2 3 11" xfId="32193" xr:uid="{57B0D863-9E9E-466B-A5E3-D99D6F7A6555}"/>
    <cellStyle name="Vírgula 2 2 2 2 2 5 2 3 12" xfId="35831" xr:uid="{B6AA69C1-CEB0-4BA9-A8C7-13BB5A63F4E0}"/>
    <cellStyle name="Vírgula 2 2 2 2 2 5 2 3 13" xfId="42285" xr:uid="{C931984D-FB00-4B18-BD52-7ABA826AD250}"/>
    <cellStyle name="Vírgula 2 2 2 2 2 5 2 3 14" xfId="44203" xr:uid="{E63A5DD9-A8A9-49AA-9604-280D9E955558}"/>
    <cellStyle name="Vírgula 2 2 2 2 2 5 2 3 2" xfId="5706" xr:uid="{28A45B8E-033A-4371-A4F0-1F9E38C880EB}"/>
    <cellStyle name="Vírgula 2 2 2 2 2 5 2 3 2 2" xfId="10413" xr:uid="{21F85B21-4CCB-4CB4-ACA3-EB11ED16EDB2}"/>
    <cellStyle name="Vírgula 2 2 2 2 2 5 2 3 3" xfId="11744" xr:uid="{E1BD7CC3-E942-4D83-BC7C-DFC8539D74B1}"/>
    <cellStyle name="Vírgula 2 2 2 2 2 5 2 3 4" xfId="14072" xr:uid="{5E0615CE-2BED-46F9-94F8-EFAD735BE04E}"/>
    <cellStyle name="Vírgula 2 2 2 2 2 5 2 3 5" xfId="8647" xr:uid="{B866617E-8C84-4036-B6CA-A96188EA6ECA}"/>
    <cellStyle name="Vírgula 2 2 2 2 2 5 2 3 6" xfId="16796" xr:uid="{34FC23F0-9EB4-4A01-B9D1-36DFD946F0CC}"/>
    <cellStyle name="Vírgula 2 2 2 2 2 5 2 3 7" xfId="19071" xr:uid="{AC2743A6-B94C-40F3-AC44-D86D5A79DEAA}"/>
    <cellStyle name="Vírgula 2 2 2 2 2 5 2 3 8" xfId="21346" xr:uid="{85B8B096-6C23-42D0-A7FB-B2960FEFA386}"/>
    <cellStyle name="Vírgula 2 2 2 2 2 5 2 3 9" xfId="22797" xr:uid="{F15C8E60-CB96-48CC-8E6A-DBE353A127A7}"/>
    <cellStyle name="Vírgula 2 2 2 2 2 5 2 4" xfId="3430" xr:uid="{F1680DD9-5868-4D57-ABAF-D923CE634968}"/>
    <cellStyle name="Vírgula 2 2 2 2 2 5 2 4 2" xfId="12309" xr:uid="{D975E70C-E075-4293-AE77-2F38FD599A22}"/>
    <cellStyle name="Vírgula 2 2 2 2 2 5 2 4 3" xfId="14519" xr:uid="{4711E93E-B5B2-43BF-8A65-ABFE73968EFE}"/>
    <cellStyle name="Vírgula 2 2 2 2 2 5 2 4 4" xfId="7018" xr:uid="{2ABFFB31-AA27-4625-870B-C3DDC227622D}"/>
    <cellStyle name="Vírgula 2 2 2 2 2 5 2 5" xfId="4037" xr:uid="{C493279B-3981-4504-9691-7F0CF7438669}"/>
    <cellStyle name="Vírgula 2 2 2 2 2 5 2 5 2" xfId="9094" xr:uid="{33E0225C-C278-40DB-B2EB-AF0754051A51}"/>
    <cellStyle name="Vírgula 2 2 2 2 2 5 2 6" xfId="6282" xr:uid="{3DC19542-3916-4884-843D-C608EA8EE372}"/>
    <cellStyle name="Vírgula 2 2 2 2 2 5 2 7" xfId="12755" xr:uid="{DDE528C4-7193-483E-8612-423374548AB9}"/>
    <cellStyle name="Vírgula 2 2 2 2 2 5 2 8" xfId="15127" xr:uid="{2AEAAA7D-15BA-48F0-831E-A902E2EB566B}"/>
    <cellStyle name="Vírgula 2 2 2 2 2 5 2 9" xfId="17402" xr:uid="{F30A1E3F-3608-4FB9-A677-D69E44031380}"/>
    <cellStyle name="Vírgula 2 2 2 2 2 5 20" xfId="40296" xr:uid="{5F13C8D4-A52B-4042-9C8C-D5BC0DEB2D76}"/>
    <cellStyle name="Vírgula 2 2 2 2 2 5 21" xfId="40749" xr:uid="{A8FD8A85-AFBB-45BB-9DD4-DAFD7CD059B6}"/>
    <cellStyle name="Vírgula 2 2 2 2 2 5 22" xfId="42667" xr:uid="{E34176DB-2781-4A3D-B376-5360EDB8E9C8}"/>
    <cellStyle name="Vírgula 2 2 2 2 2 5 3" xfId="1453" xr:uid="{88ECDDF3-F213-43F6-AC91-B2F27C1AEC7E}"/>
    <cellStyle name="Vírgula 2 2 2 2 2 5 3 10" xfId="19932" xr:uid="{23FFC7D5-6A8F-48DE-8A6F-3EEAF9B551F3}"/>
    <cellStyle name="Vírgula 2 2 2 2 2 5 3 11" xfId="22140" xr:uid="{4DCC43ED-297B-4B0C-8585-D69DC39015FC}"/>
    <cellStyle name="Vírgula 2 2 2 2 2 5 3 12" xfId="29366" xr:uid="{9149557D-BA23-4F3C-A529-CFE266FAB0AA}"/>
    <cellStyle name="Vírgula 2 2 2 2 2 5 3 13" xfId="31536" xr:uid="{214FE558-75AE-40BC-970C-63208FFBE77C}"/>
    <cellStyle name="Vírgula 2 2 2 2 2 5 3 14" xfId="34418" xr:uid="{3F2EBD22-D835-4B73-8195-C40F269E96D7}"/>
    <cellStyle name="Vírgula 2 2 2 2 2 5 3 15" xfId="41183" xr:uid="{C3EB5195-469C-4006-A612-67DE0EE03AB7}"/>
    <cellStyle name="Vírgula 2 2 2 2 2 5 3 16" xfId="43101" xr:uid="{3065BA7E-E63E-41BD-81E5-31FEFEAA7068}"/>
    <cellStyle name="Vírgula 2 2 2 2 2 5 3 2" xfId="2305" xr:uid="{0AF40D8D-EE81-4979-A107-199FD4BCD3E7}"/>
    <cellStyle name="Vírgula 2 2 2 2 2 5 3 2 10" xfId="30206" xr:uid="{37E0DEDC-30FE-4AB4-8AAC-EC63A6EBA7B9}"/>
    <cellStyle name="Vírgula 2 2 2 2 2 5 3 2 11" xfId="32417" xr:uid="{838B5915-9ACD-4CFE-8A8A-0114C07A89C5}"/>
    <cellStyle name="Vírgula 2 2 2 2 2 5 3 2 12" xfId="35271" xr:uid="{13A36578-6CA2-468F-973E-C40E3B73AAFE}"/>
    <cellStyle name="Vírgula 2 2 2 2 2 5 3 2 13" xfId="41843" xr:uid="{A848564B-D20C-4DCE-B20C-BC0ACF9C3C73}"/>
    <cellStyle name="Vírgula 2 2 2 2 2 5 3 2 14" xfId="43761" xr:uid="{9E7DE203-E099-4BB3-93B4-75D26161C0E6}"/>
    <cellStyle name="Vírgula 2 2 2 2 2 5 3 2 2" xfId="5146" xr:uid="{23E465F8-6B5F-4FA0-AF56-0F5AEAEB48F7}"/>
    <cellStyle name="Vírgula 2 2 2 2 2 5 3 2 2 2" xfId="9971" xr:uid="{A48092FB-94E2-411F-8842-D13D5D104D9E}"/>
    <cellStyle name="Vírgula 2 2 2 2 2 5 3 2 3" xfId="11302" xr:uid="{7302D1BC-2AE2-4FD9-94D2-E6A64940B6C0}"/>
    <cellStyle name="Vírgula 2 2 2 2 2 5 3 2 4" xfId="13630" xr:uid="{F06AEA34-7B6E-4DE4-834D-07EA689B4AC9}"/>
    <cellStyle name="Vírgula 2 2 2 2 2 5 3 2 5" xfId="8087" xr:uid="{6FEBEC8B-6203-4E8E-BC4C-FC1993D4AB82}"/>
    <cellStyle name="Vírgula 2 2 2 2 2 5 3 2 6" xfId="16236" xr:uid="{86BE59EC-860D-4D44-9EA2-8BF869051423}"/>
    <cellStyle name="Vírgula 2 2 2 2 2 5 3 2 7" xfId="18511" xr:uid="{9E290934-85B8-4E7E-92B6-A47375B4AA05}"/>
    <cellStyle name="Vírgula 2 2 2 2 2 5 3 2 8" xfId="20786" xr:uid="{77DB2171-5466-4E77-B53F-BE98FE03BA2D}"/>
    <cellStyle name="Vírgula 2 2 2 2 2 5 3 2 9" xfId="23021" xr:uid="{23451C0B-1BAE-47A2-8E92-AA10CE0E675A}"/>
    <cellStyle name="Vírgula 2 2 2 2 2 5 3 3" xfId="4292" xr:uid="{566357DF-D15D-453B-A854-052DE8B10F02}"/>
    <cellStyle name="Vírgula 2 2 2 2 2 5 3 3 2" xfId="7235" xr:uid="{5E3A3985-AB95-40C0-AEA1-A2452AA17DC2}"/>
    <cellStyle name="Vírgula 2 2 2 2 2 5 3 4" xfId="9311" xr:uid="{7866EBEC-438F-4A60-AA6B-C8B7849CF640}"/>
    <cellStyle name="Vírgula 2 2 2 2 2 5 3 5" xfId="10642" xr:uid="{39FF6047-05D1-4430-94EB-08C6B2B10490}"/>
    <cellStyle name="Vírgula 2 2 2 2 2 5 3 6" xfId="12972" xr:uid="{A8297B51-EF2F-4018-A90E-9261CA5BB542}"/>
    <cellStyle name="Vírgula 2 2 2 2 2 5 3 7" xfId="6565" xr:uid="{64BF8E25-221C-4641-9016-1683A7B77884}"/>
    <cellStyle name="Vírgula 2 2 2 2 2 5 3 8" xfId="15382" xr:uid="{AA018340-1E96-4BBA-89C6-1F956E4DB2AE}"/>
    <cellStyle name="Vírgula 2 2 2 2 2 5 3 9" xfId="17657" xr:uid="{8DEE0AD8-A279-4634-B72B-EC2B90FF67E7}"/>
    <cellStyle name="Vírgula 2 2 2 2 2 5 4" xfId="1793" xr:uid="{3EF2FEC4-1485-4AF0-A6A2-E336846C0CAC}"/>
    <cellStyle name="Vírgula 2 2 2 2 2 5 4 10" xfId="29696" xr:uid="{EA5B8BC7-8FCF-4452-A834-1FB240FBCF56}"/>
    <cellStyle name="Vírgula 2 2 2 2 2 5 4 11" xfId="31974" xr:uid="{3FE85436-C009-47DC-91FC-232A0C0DEF12}"/>
    <cellStyle name="Vírgula 2 2 2 2 2 5 4 12" xfId="34759" xr:uid="{7082D824-EB41-462C-9963-B5B79F8A16C1}"/>
    <cellStyle name="Vírgula 2 2 2 2 2 5 4 13" xfId="41409" xr:uid="{93505B28-E9B8-48A8-A570-ED346303F6C0}"/>
    <cellStyle name="Vírgula 2 2 2 2 2 5 4 14" xfId="43327" xr:uid="{B9389098-5B0C-47F1-93EB-3C8B4F12EB02}"/>
    <cellStyle name="Vírgula 2 2 2 2 2 5 4 2" xfId="4634" xr:uid="{AE4081C3-0F03-4CC6-9887-916D4B1B7AAE}"/>
    <cellStyle name="Vírgula 2 2 2 2 2 5 4 2 2" xfId="9537" xr:uid="{B59FAB24-D7D8-4A29-AFCD-5AC125E6FB4E}"/>
    <cellStyle name="Vírgula 2 2 2 2 2 5 4 3" xfId="10868" xr:uid="{531D37D7-F17F-4443-92FE-F1783BF4D832}"/>
    <cellStyle name="Vírgula 2 2 2 2 2 5 4 4" xfId="13196" xr:uid="{3EA10A6A-1860-44FE-8841-51011EFFBB84}"/>
    <cellStyle name="Vírgula 2 2 2 2 2 5 4 5" xfId="7575" xr:uid="{2D7059D6-CCB4-4272-9A13-2246A8AD3058}"/>
    <cellStyle name="Vírgula 2 2 2 2 2 5 4 6" xfId="15724" xr:uid="{D77499C4-4F05-49ED-9441-3F92B3837235}"/>
    <cellStyle name="Vírgula 2 2 2 2 2 5 4 7" xfId="17999" xr:uid="{05CA79FF-368A-4DDA-9DF8-9DB752DF35D6}"/>
    <cellStyle name="Vírgula 2 2 2 2 2 5 4 8" xfId="20274" xr:uid="{2B95634E-3B6F-4F99-AA07-F9E1F9CDFEA8}"/>
    <cellStyle name="Vírgula 2 2 2 2 2 5 4 9" xfId="22578" xr:uid="{04843DD8-892F-4011-A885-475166E7F941}"/>
    <cellStyle name="Vírgula 2 2 2 2 2 5 5" xfId="2644" xr:uid="{14B69AFF-4696-49C7-AB68-C26213C92160}"/>
    <cellStyle name="Vírgula 2 2 2 2 2 5 5 10" xfId="35610" xr:uid="{18C86FC6-D02E-4B25-8412-C4610C4E3F01}"/>
    <cellStyle name="Vírgula 2 2 2 2 2 5 5 11" xfId="42066" xr:uid="{0CEED960-F58F-4E67-B4E0-EE1934A78C32}"/>
    <cellStyle name="Vírgula 2 2 2 2 2 5 5 12" xfId="43984" xr:uid="{0ADADB27-BB00-47D2-B76D-5133877EFF1E}"/>
    <cellStyle name="Vírgula 2 2 2 2 2 5 5 2" xfId="5485" xr:uid="{BE48446E-8BAB-411E-AED4-4C8AA356D244}"/>
    <cellStyle name="Vírgula 2 2 2 2 2 5 5 2 2" xfId="10194" xr:uid="{D8E48E5F-45BD-48FD-BDC1-1592B183DF08}"/>
    <cellStyle name="Vírgula 2 2 2 2 2 5 5 3" xfId="11525" xr:uid="{BCC8305A-32D9-4B0F-9022-ADDBEB7DF4F7}"/>
    <cellStyle name="Vírgula 2 2 2 2 2 5 5 4" xfId="13853" xr:uid="{56C315E8-CFD8-49E9-AF88-73CE87EA5BC6}"/>
    <cellStyle name="Vírgula 2 2 2 2 2 5 5 5" xfId="8426" xr:uid="{FA40BEF5-6EDB-4CB4-853E-36B85DB3FD81}"/>
    <cellStyle name="Vírgula 2 2 2 2 2 5 5 6" xfId="16575" xr:uid="{8ABDBDC2-D79C-40EA-9308-6EFF755B7D3F}"/>
    <cellStyle name="Vírgula 2 2 2 2 2 5 5 7" xfId="18850" xr:uid="{06EAA200-059A-401E-97DE-F525D57E4454}"/>
    <cellStyle name="Vírgula 2 2 2 2 2 5 5 8" xfId="21125" xr:uid="{BE030D0B-8E13-402F-9DA6-66EA7D068CFA}"/>
    <cellStyle name="Vírgula 2 2 2 2 2 5 5 9" xfId="30533" xr:uid="{E53EF6DE-6955-49A1-940C-87F7612FB80A}"/>
    <cellStyle name="Vírgula 2 2 2 2 2 5 6" xfId="3209" xr:uid="{5D415745-1D6C-423F-9E78-56DCC87148CA}"/>
    <cellStyle name="Vírgula 2 2 2 2 2 5 6 2" xfId="12088" xr:uid="{4DB443B4-8BAF-4048-A318-E524BC4F2754}"/>
    <cellStyle name="Vírgula 2 2 2 2 2 5 6 3" xfId="14300" xr:uid="{68F42D07-F3DA-4999-A1E7-619C0D35245D}"/>
    <cellStyle name="Vírgula 2 2 2 2 2 5 6 4" xfId="6801" xr:uid="{6344E629-45FA-458F-BCF6-E579EAABAC4D}"/>
    <cellStyle name="Vírgula 2 2 2 2 2 5 6 5" xfId="28854" xr:uid="{E0F1D73E-3FDA-4FBB-9046-566FCC4E3075}"/>
    <cellStyle name="Vírgula 2 2 2 2 2 5 6 6" xfId="39236" xr:uid="{121A5F97-E5BE-4534-88C8-4F1A5115B74E}"/>
    <cellStyle name="Vírgula 2 2 2 2 2 5 7" xfId="3780" xr:uid="{C8467570-94D7-4DED-85C7-AC2D2867D811}"/>
    <cellStyle name="Vírgula 2 2 2 2 2 5 7 2" xfId="8877" xr:uid="{A343764F-566B-473C-911C-5AD321BD7CE6}"/>
    <cellStyle name="Vírgula 2 2 2 2 2 5 8" xfId="6061" xr:uid="{12580FEA-F42F-437E-BC19-002E5A9371A5}"/>
    <cellStyle name="Vírgula 2 2 2 2 2 5 9" xfId="12538" xr:uid="{A152D803-E292-4A50-9EC4-2222647B8BE1}"/>
    <cellStyle name="Vírgula 2 2 2 2 2 6" xfId="508" xr:uid="{E53F8244-CF69-4B71-8F0E-C3C3858E275E}"/>
    <cellStyle name="Vírgula 2 2 2 2 2 6 10" xfId="19450" xr:uid="{730E1132-1D0E-4ADA-BAEC-537206DB5EF0}"/>
    <cellStyle name="Vírgula 2 2 2 2 2 6 11" xfId="21721" xr:uid="{171A177E-B91E-4DF4-BB09-F0A849C4E3D3}"/>
    <cellStyle name="Vírgula 2 2 2 2 2 6 12" xfId="27895" xr:uid="{4509A9F9-FF6D-4611-B78E-3BA67AB23F84}"/>
    <cellStyle name="Vírgula 2 2 2 2 2 6 13" xfId="31121" xr:uid="{CB3C599E-8C56-49FC-A05D-5C0910CA3403}"/>
    <cellStyle name="Vírgula 2 2 2 2 2 6 14" xfId="33435" xr:uid="{36403AC0-0853-4DCA-8E96-F7E6D3CD2093}"/>
    <cellStyle name="Vírgula 2 2 2 2 2 6 15" xfId="972" xr:uid="{625FF5C8-66DF-4961-91D5-7E08CDE67913}"/>
    <cellStyle name="Vírgula 2 2 2 2 2 6 16" xfId="39878" xr:uid="{34D4CCFC-43D4-4C98-8511-7D1201CED1F1}"/>
    <cellStyle name="Vírgula 2 2 2 2 2 6 17" xfId="40324" xr:uid="{1627101B-B3F9-4F8D-9C5A-F002E97C2E04}"/>
    <cellStyle name="Vírgula 2 2 2 2 2 6 18" xfId="40775" xr:uid="{1A6D16C9-ADD1-46C3-B1D9-0AC3379ECA10}"/>
    <cellStyle name="Vírgula 2 2 2 2 2 6 19" xfId="42693" xr:uid="{01E650A8-F53E-46E6-8E5C-A0835779EB42}"/>
    <cellStyle name="Vírgula 2 2 2 2 2 6 2" xfId="1823" xr:uid="{30623871-F18A-443D-B27B-8AEF6BBA9AE0}"/>
    <cellStyle name="Vírgula 2 2 2 2 2 6 2 10" xfId="29724" xr:uid="{857297FF-0EC6-4FB0-87D0-2815188F7673}"/>
    <cellStyle name="Vírgula 2 2 2 2 2 6 2 11" xfId="31564" xr:uid="{10376956-247D-43EA-AE64-DC4AB4C1B9B6}"/>
    <cellStyle name="Vírgula 2 2 2 2 2 6 2 12" xfId="34789" xr:uid="{67A963BE-97A2-400B-86CE-A95A9629F536}"/>
    <cellStyle name="Vírgula 2 2 2 2 2 6 2 13" xfId="41435" xr:uid="{F0E243D1-EF6F-45FA-AD3F-67CD007A9144}"/>
    <cellStyle name="Vírgula 2 2 2 2 2 6 2 14" xfId="43353" xr:uid="{4055C8BF-2D44-4534-849A-414DBC15A5BF}"/>
    <cellStyle name="Vírgula 2 2 2 2 2 6 2 2" xfId="4664" xr:uid="{39D7DD5F-3C50-44AD-8C38-93A8FF5EB362}"/>
    <cellStyle name="Vírgula 2 2 2 2 2 6 2 2 2" xfId="9563" xr:uid="{58F2D704-3DEE-4674-B29E-3227546A729B}"/>
    <cellStyle name="Vírgula 2 2 2 2 2 6 2 2 3" xfId="23049" xr:uid="{57C6F7CA-0505-48C8-8E16-D5268257B221}"/>
    <cellStyle name="Vírgula 2 2 2 2 2 6 2 2 4" xfId="32445" xr:uid="{68CE3B2D-A8E3-4509-BE73-5C753C4E8C50}"/>
    <cellStyle name="Vírgula 2 2 2 2 2 6 2 3" xfId="10894" xr:uid="{CF302A57-0BFF-422D-BE43-E03F3B80EEC3}"/>
    <cellStyle name="Vírgula 2 2 2 2 2 6 2 4" xfId="13222" xr:uid="{AFB4FDFF-A925-4243-A87B-DF811D2D283B}"/>
    <cellStyle name="Vírgula 2 2 2 2 2 6 2 5" xfId="7605" xr:uid="{6B108E48-415D-452A-ABAB-AAC380D1E813}"/>
    <cellStyle name="Vírgula 2 2 2 2 2 6 2 6" xfId="15754" xr:uid="{DC352EAB-A387-4B3B-8030-77E2DA6CAAF9}"/>
    <cellStyle name="Vírgula 2 2 2 2 2 6 2 7" xfId="18029" xr:uid="{9AF4501E-DBA9-4D60-A89F-A5798E9009FD}"/>
    <cellStyle name="Vírgula 2 2 2 2 2 6 2 8" xfId="20304" xr:uid="{07391AC8-C231-46C4-BD25-F8C8C57226EC}"/>
    <cellStyle name="Vírgula 2 2 2 2 2 6 2 9" xfId="22168" xr:uid="{F217C9FB-7491-4597-AA13-42E86EA15643}"/>
    <cellStyle name="Vírgula 2 2 2 2 2 6 3" xfId="2674" xr:uid="{A2407B21-C02D-4BA4-B83E-3EB925A278BF}"/>
    <cellStyle name="Vírgula 2 2 2 2 2 6 3 10" xfId="30561" xr:uid="{B7D1AB84-10B9-4F7A-8FD5-15FF019E4F18}"/>
    <cellStyle name="Vírgula 2 2 2 2 2 6 3 11" xfId="32002" xr:uid="{FA83FC43-A1DA-4847-B569-7CA1F3D61778}"/>
    <cellStyle name="Vírgula 2 2 2 2 2 6 3 12" xfId="35640" xr:uid="{40FE9D7C-1763-40B6-96EB-5C19CBBDB7AE}"/>
    <cellStyle name="Vírgula 2 2 2 2 2 6 3 13" xfId="42094" xr:uid="{38D8F2D6-EA89-43E0-9A38-E5518CC8AC79}"/>
    <cellStyle name="Vírgula 2 2 2 2 2 6 3 14" xfId="44012" xr:uid="{4F4C5AAB-7029-4DDB-9DCD-3CABB5D6BEE3}"/>
    <cellStyle name="Vírgula 2 2 2 2 2 6 3 2" xfId="5515" xr:uid="{3B05786A-AD97-4D22-92BB-73FEB0E73FA7}"/>
    <cellStyle name="Vírgula 2 2 2 2 2 6 3 2 2" xfId="10222" xr:uid="{79E59144-2583-4F83-96D2-CF42E5CA9D28}"/>
    <cellStyle name="Vírgula 2 2 2 2 2 6 3 3" xfId="11553" xr:uid="{34D7D906-6A9A-47C1-8DF1-7AC7CDE2BF71}"/>
    <cellStyle name="Vírgula 2 2 2 2 2 6 3 4" xfId="13881" xr:uid="{D02FBEA8-3E88-4651-BA4D-964C964EACDE}"/>
    <cellStyle name="Vírgula 2 2 2 2 2 6 3 5" xfId="8456" xr:uid="{4CEBE877-C892-4A7B-94A9-45375087794D}"/>
    <cellStyle name="Vírgula 2 2 2 2 2 6 3 6" xfId="16605" xr:uid="{1FEFCE7A-E5B1-48C3-861C-C72ACDD2F401}"/>
    <cellStyle name="Vírgula 2 2 2 2 2 6 3 7" xfId="18880" xr:uid="{C3C5B9DA-9841-45FE-AC45-9DD4D026E83B}"/>
    <cellStyle name="Vírgula 2 2 2 2 2 6 3 8" xfId="21155" xr:uid="{F6D0C36F-3E32-4978-85D4-FC319F67E05B}"/>
    <cellStyle name="Vírgula 2 2 2 2 2 6 3 9" xfId="22606" xr:uid="{14AA325A-C213-4013-A0A5-1C1FE13F80F4}"/>
    <cellStyle name="Vírgula 2 2 2 2 2 6 4" xfId="3239" xr:uid="{9BAF0C57-9EEA-4DB4-8D4D-78F699C3F29A}"/>
    <cellStyle name="Vírgula 2 2 2 2 2 6 4 2" xfId="12118" xr:uid="{72F3C65F-CFE7-40AA-BB8B-55A8475049E2}"/>
    <cellStyle name="Vírgula 2 2 2 2 2 6 4 3" xfId="14328" xr:uid="{DDF41171-FCC8-4A0D-AA53-C0F3E5E8DD8B}"/>
    <cellStyle name="Vírgula 2 2 2 2 2 6 4 4" xfId="6827" xr:uid="{EC93D0D9-5426-4E9A-A344-4F8821A4C968}"/>
    <cellStyle name="Vírgula 2 2 2 2 2 6 4 5" xfId="28884" xr:uid="{6188EC9E-FE80-4F56-89AD-9E73E387DCBE}"/>
    <cellStyle name="Vírgula 2 2 2 2 2 6 4 6" xfId="39255" xr:uid="{E2118643-7660-49DA-8757-389088024C63}"/>
    <cellStyle name="Vírgula 2 2 2 2 2 6 5" xfId="3810" xr:uid="{05A2B772-4880-4783-A7C6-FBE40D2E87E2}"/>
    <cellStyle name="Vírgula 2 2 2 2 2 6 5 2" xfId="8903" xr:uid="{BF313ECD-EC8B-4952-92CA-B7E52CCCA32E}"/>
    <cellStyle name="Vírgula 2 2 2 2 2 6 6" xfId="6091" xr:uid="{F90B6B8E-0274-4C83-BC6A-5C45424E5135}"/>
    <cellStyle name="Vírgula 2 2 2 2 2 6 7" xfId="12564" xr:uid="{CF1C8068-2C05-486C-954B-7B80F5F745E7}"/>
    <cellStyle name="Vírgula 2 2 2 2 2 6 8" xfId="14900" xr:uid="{3328DE1C-9D90-4D9C-B8B1-3F9BA0646015}"/>
    <cellStyle name="Vírgula 2 2 2 2 2 6 9" xfId="17175" xr:uid="{818FA7FF-F1FB-44DC-B0DA-BD490C3A1A4B}"/>
    <cellStyle name="Vírgula 2 2 2 2 2 7" xfId="1226" xr:uid="{879B7770-1598-4861-A0C2-F7E8959F3117}"/>
    <cellStyle name="Vírgula 2 2 2 2 2 7 10" xfId="19705" xr:uid="{A82E379A-4243-424F-932D-488253A2CA29}"/>
    <cellStyle name="Vírgula 2 2 2 2 2 7 11" xfId="21949" xr:uid="{36C38A02-3916-48C7-BB05-66DFA828C495}"/>
    <cellStyle name="Vírgula 2 2 2 2 2 7 12" xfId="29139" xr:uid="{1A1A36C0-5A80-4DC2-9C42-C3D7BB4CA3CD}"/>
    <cellStyle name="Vírgula 2 2 2 2 2 7 13" xfId="31345" xr:uid="{39D0161F-3A35-4EAE-AB7B-D5C9950A8BAB}"/>
    <cellStyle name="Vírgula 2 2 2 2 2 7 14" xfId="34191" xr:uid="{F6642C20-66A8-4FC8-94EC-DDED092FF5B1}"/>
    <cellStyle name="Vírgula 2 2 2 2 2 7 15" xfId="40992" xr:uid="{B89C9869-9FE3-46A3-A422-8572EF5E3FAB}"/>
    <cellStyle name="Vírgula 2 2 2 2 2 7 16" xfId="42910" xr:uid="{236552F6-82FD-4EE4-903C-31016739344B}"/>
    <cellStyle name="Vírgula 2 2 2 2 2 7 2" xfId="2078" xr:uid="{25AA7E1C-D459-4B33-8311-F323230401AE}"/>
    <cellStyle name="Vírgula 2 2 2 2 2 7 2 10" xfId="29979" xr:uid="{EF9D212D-263D-4160-BFD1-1EC5DF6DD3AD}"/>
    <cellStyle name="Vírgula 2 2 2 2 2 7 2 11" xfId="32226" xr:uid="{44D2A450-82AE-44E2-8C4D-D4791BABB155}"/>
    <cellStyle name="Vírgula 2 2 2 2 2 7 2 12" xfId="35044" xr:uid="{DC2E9743-ECF6-41C3-9386-A5BB9D537F99}"/>
    <cellStyle name="Vírgula 2 2 2 2 2 7 2 13" xfId="41652" xr:uid="{DDE01E51-3876-4DD7-9804-0560B10E2F0D}"/>
    <cellStyle name="Vírgula 2 2 2 2 2 7 2 14" xfId="43570" xr:uid="{25D8987B-968A-424D-B685-0947B3EAC0C3}"/>
    <cellStyle name="Vírgula 2 2 2 2 2 7 2 2" xfId="4919" xr:uid="{1CF21132-99C2-4FD9-885D-B5C7DC778FAF}"/>
    <cellStyle name="Vírgula 2 2 2 2 2 7 2 2 2" xfId="9780" xr:uid="{9D471253-E6B3-486D-A229-E9B9ABFFD6AA}"/>
    <cellStyle name="Vírgula 2 2 2 2 2 7 2 3" xfId="11111" xr:uid="{E0B0FF0F-9E1F-415C-A7F6-6783935B7D19}"/>
    <cellStyle name="Vírgula 2 2 2 2 2 7 2 4" xfId="13439" xr:uid="{93BA1F0A-3A87-410F-849E-5859D1F4D347}"/>
    <cellStyle name="Vírgula 2 2 2 2 2 7 2 5" xfId="7860" xr:uid="{AECAB203-B53D-4CCE-A03D-4B0EFD7ADDAB}"/>
    <cellStyle name="Vírgula 2 2 2 2 2 7 2 6" xfId="16009" xr:uid="{FCBF3F28-29F3-4626-BFED-E0381F2C7196}"/>
    <cellStyle name="Vírgula 2 2 2 2 2 7 2 7" xfId="18284" xr:uid="{F242A308-B5C2-4B35-ABBC-950C2032FC73}"/>
    <cellStyle name="Vírgula 2 2 2 2 2 7 2 8" xfId="20559" xr:uid="{877EFF01-74F5-4913-8543-D475F22BD2BB}"/>
    <cellStyle name="Vírgula 2 2 2 2 2 7 2 9" xfId="22830" xr:uid="{114CB847-2119-43DC-81DC-134D945FC37A}"/>
    <cellStyle name="Vírgula 2 2 2 2 2 7 3" xfId="4065" xr:uid="{44D0A524-94ED-410A-82DA-071AF27B98C2}"/>
    <cellStyle name="Vírgula 2 2 2 2 2 7 3 2" xfId="7044" xr:uid="{923D97CE-ECE8-40F5-966E-E93D589CA860}"/>
    <cellStyle name="Vírgula 2 2 2 2 2 7 4" xfId="9120" xr:uid="{EFACE37A-2823-4F4B-BBE6-99F1ED55E809}"/>
    <cellStyle name="Vírgula 2 2 2 2 2 7 5" xfId="10451" xr:uid="{4415E3E0-EECD-4772-BDB6-5A5AB7D5E9DB}"/>
    <cellStyle name="Vírgula 2 2 2 2 2 7 6" xfId="12781" xr:uid="{8F505ADC-DD09-48E8-9D34-63E58846470C}"/>
    <cellStyle name="Vírgula 2 2 2 2 2 7 7" xfId="6338" xr:uid="{801EB989-BDAB-4640-8F64-6628CCBCFECC}"/>
    <cellStyle name="Vírgula 2 2 2 2 2 7 8" xfId="15155" xr:uid="{B303E6EC-C7BF-4267-AF2A-EBDB72BDFF84}"/>
    <cellStyle name="Vírgula 2 2 2 2 2 7 9" xfId="17430" xr:uid="{9A0F5F65-10E1-4FBB-814C-2C704B74B834}"/>
    <cellStyle name="Vírgula 2 2 2 2 2 8" xfId="1514" xr:uid="{29BAC7A8-399F-4E86-A042-278835B4DCB1}"/>
    <cellStyle name="Vírgula 2 2 2 2 2 8 10" xfId="29420" xr:uid="{868458D9-7334-472E-930F-DDBC10FD183C}"/>
    <cellStyle name="Vírgula 2 2 2 2 2 8 11" xfId="31783" xr:uid="{3BC6BBDE-3ACC-4B41-8A39-23522CAD74DD}"/>
    <cellStyle name="Vírgula 2 2 2 2 2 8 12" xfId="34480" xr:uid="{71A3C803-8C62-4BBF-81C0-5ACE4AC1807F}"/>
    <cellStyle name="Vírgula 2 2 2 2 2 8 13" xfId="41218" xr:uid="{0E6244FC-D636-4CE9-8E00-66280A3707C1}"/>
    <cellStyle name="Vírgula 2 2 2 2 2 8 14" xfId="43136" xr:uid="{C7CCD35D-0641-4E46-BEA1-61F619408462}"/>
    <cellStyle name="Vírgula 2 2 2 2 2 8 2" xfId="4355" xr:uid="{E6E34AD4-EC76-49A5-AEB9-B702F2566338}"/>
    <cellStyle name="Vírgula 2 2 2 2 2 8 2 2" xfId="9346" xr:uid="{D0E61BA1-F246-417B-A13B-7129D91B7209}"/>
    <cellStyle name="Vírgula 2 2 2 2 2 8 3" xfId="10677" xr:uid="{C598D823-A3C4-4BB1-95BE-FB7F89B371BA}"/>
    <cellStyle name="Vírgula 2 2 2 2 2 8 4" xfId="13005" xr:uid="{0E26C001-1DB6-4085-83C4-D6BE6F66CDF8}"/>
    <cellStyle name="Vírgula 2 2 2 2 2 8 5" xfId="7296" xr:uid="{97D7017B-9CB5-4CFE-B509-EBAAFA42E402}"/>
    <cellStyle name="Vírgula 2 2 2 2 2 8 6" xfId="15445" xr:uid="{56AF65F1-82E7-4A52-A7DB-ED602E8CE1FE}"/>
    <cellStyle name="Vírgula 2 2 2 2 2 8 7" xfId="17720" xr:uid="{E46EA5A1-85D1-4C30-ABBE-D562CDAB11DB}"/>
    <cellStyle name="Vírgula 2 2 2 2 2 8 8" xfId="19995" xr:uid="{42E90AE9-D832-4A33-8520-217372FC0E85}"/>
    <cellStyle name="Vírgula 2 2 2 2 2 8 9" xfId="22387" xr:uid="{5B60521F-5794-42AD-B542-3DF4FC8E411E}"/>
    <cellStyle name="Vírgula 2 2 2 2 2 9" xfId="2365" xr:uid="{745CF0E9-5084-48BE-80EE-7A23C308FF12}"/>
    <cellStyle name="Vírgula 2 2 2 2 2 9 10" xfId="30257" xr:uid="{FFE6BFC1-A563-4DA6-AA20-BD3DABD86888}"/>
    <cellStyle name="Vírgula 2 2 2 2 2 9 11" xfId="32933" xr:uid="{76125E57-802F-46E3-8DFF-ECAE68B28858}"/>
    <cellStyle name="Vírgula 2 2 2 2 2 9 12" xfId="35331" xr:uid="{2BEF71B9-F199-4DA3-BE0A-32E0C9EAA6B6}"/>
    <cellStyle name="Vírgula 2 2 2 2 2 9 13" xfId="41875" xr:uid="{BFEA0AFF-54E4-432D-A6B1-62450117D62D}"/>
    <cellStyle name="Vírgula 2 2 2 2 2 9 14" xfId="43793" xr:uid="{E697B7DE-B1C8-419C-9CEB-F31FF9B837CC}"/>
    <cellStyle name="Vírgula 2 2 2 2 2 9 2" xfId="5206" xr:uid="{0ED56E8A-4D40-4FC4-96B6-A9D38959EDE5}"/>
    <cellStyle name="Vírgula 2 2 2 2 2 9 2 2" xfId="10003" xr:uid="{5048F34B-BED6-48FD-BC14-C7AFF80D1D5F}"/>
    <cellStyle name="Vírgula 2 2 2 2 2 9 3" xfId="11334" xr:uid="{0342EFDC-4B22-45F5-91D2-087AC1568D18}"/>
    <cellStyle name="Vírgula 2 2 2 2 2 9 4" xfId="13662" xr:uid="{6AEF5544-76CC-4E0B-898D-4E1065FB3407}"/>
    <cellStyle name="Vírgula 2 2 2 2 2 9 5" xfId="8147" xr:uid="{166003E9-B11B-453E-8A1C-96AD0B3F70DC}"/>
    <cellStyle name="Vírgula 2 2 2 2 2 9 6" xfId="16296" xr:uid="{E09EBEC7-3916-48B1-A12C-17F7B56F1DCD}"/>
    <cellStyle name="Vírgula 2 2 2 2 2 9 7" xfId="18571" xr:uid="{8BC4351F-4F01-433D-A4D5-70EC0F8E7870}"/>
    <cellStyle name="Vírgula 2 2 2 2 2 9 8" xfId="20846" xr:uid="{81A4983C-72F7-406B-A392-B78F036FB854}"/>
    <cellStyle name="Vírgula 2 2 2 2 2 9 9" xfId="23729" xr:uid="{CF3191FF-10F5-463E-85A0-EA87C830CAD9}"/>
    <cellStyle name="Vírgula 2 2 2 2 20" xfId="738" xr:uid="{05B9FDE3-24D2-4F2B-9A12-031350B910CE}"/>
    <cellStyle name="Vírgula 2 2 2 2 21" xfId="39644" xr:uid="{45E639BB-D044-4DCB-B715-ED2A3084EEA3}"/>
    <cellStyle name="Vírgula 2 2 2 2 22" xfId="40090" xr:uid="{E6EBA4C0-73CB-46F0-AFB2-56DD21F150C3}"/>
    <cellStyle name="Vírgula 2 2 2 2 23" xfId="40543" xr:uid="{DADB8B91-2D72-449C-89D8-C61DC70B3252}"/>
    <cellStyle name="Vírgula 2 2 2 2 24" xfId="42454" xr:uid="{BB2790C3-8793-43DC-B63C-BA5199E8D555}"/>
    <cellStyle name="Vírgula 2 2 2 2 3" xfId="136" xr:uid="{D93C53BF-90B2-47AB-8D64-D23AE7A0D264}"/>
    <cellStyle name="Vírgula 2 2 2 2 3 10" xfId="12373" xr:uid="{7D0E1A2E-0092-4C4D-9A52-DD974AE57DF2}"/>
    <cellStyle name="Vírgula 2 2 2 2 3 11" xfId="14623" xr:uid="{01AF9F36-B805-4014-99CF-7E703B8610BF}"/>
    <cellStyle name="Vírgula 2 2 2 2 3 12" xfId="16898" xr:uid="{49428B71-1249-4C5D-BACE-E1F5F39AD6D8}"/>
    <cellStyle name="Vírgula 2 2 2 2 3 13" xfId="19173" xr:uid="{83FE7046-7910-4543-AE19-EE0CA5DAD277}"/>
    <cellStyle name="Vírgula 2 2 2 2 3 14" xfId="21443" xr:uid="{AEEDC1EC-83A2-4367-9F6C-9A596207C585}"/>
    <cellStyle name="Vírgula 2 2 2 2 3 15" xfId="27028" xr:uid="{56A0C5D3-47EC-456F-BE40-38C9C7E4B62F}"/>
    <cellStyle name="Vírgula 2 2 2 2 3 16" xfId="30844" xr:uid="{3D02AC0C-5D04-40DB-966E-AEC6C91AB08F}"/>
    <cellStyle name="Vírgula 2 2 2 2 3 17" xfId="33104" xr:uid="{4686F126-C132-44B8-8057-35422093B150}"/>
    <cellStyle name="Vírgula 2 2 2 2 3 18" xfId="779" xr:uid="{D6E878B0-F55E-4AE9-ADDF-234E36D2FF49}"/>
    <cellStyle name="Vírgula 2 2 2 2 3 19" xfId="39685" xr:uid="{1C1A30FB-874D-4209-BCFF-DA78D3ABEB05}"/>
    <cellStyle name="Vírgula 2 2 2 2 3 2" xfId="241" xr:uid="{84F1C470-DF3C-4C53-88BE-250E83BBEE97}"/>
    <cellStyle name="Vírgula 2 2 2 2 3 2 10" xfId="14728" xr:uid="{3D883F1F-8BBD-4FBF-B516-633EAB454B7E}"/>
    <cellStyle name="Vírgula 2 2 2 2 3 2 11" xfId="17003" xr:uid="{3C86EF94-595B-4889-AE5E-C8F21BC5BF5C}"/>
    <cellStyle name="Vírgula 2 2 2 2 3 2 12" xfId="19278" xr:uid="{175AC0A2-2BE7-42FC-B2FD-9EAF55282AE7}"/>
    <cellStyle name="Vírgula 2 2 2 2 3 2 13" xfId="21548" xr:uid="{543B0A1C-973E-43EC-84C0-00943DDB6593}"/>
    <cellStyle name="Vírgula 2 2 2 2 3 2 14" xfId="27650" xr:uid="{94D2FB6A-4297-42BB-BDD5-D2A92FA3FF6B}"/>
    <cellStyle name="Vírgula 2 2 2 2 3 2 15" xfId="30949" xr:uid="{4081B8AD-20DA-4694-8741-85218B2E34EE}"/>
    <cellStyle name="Vírgula 2 2 2 2 3 2 16" xfId="33209" xr:uid="{163C7182-4E09-46BF-9870-C295A2A011FB}"/>
    <cellStyle name="Vírgula 2 2 2 2 3 2 17" xfId="864" xr:uid="{F88BB3D2-607B-4A3E-8C2C-8BAE7C92C03E}"/>
    <cellStyle name="Vírgula 2 2 2 2 3 2 18" xfId="39770" xr:uid="{5C37879D-6A49-4C09-A5AB-05469E7BF5C4}"/>
    <cellStyle name="Vírgula 2 2 2 2 3 2 19" xfId="40216" xr:uid="{C9308E25-B333-423A-9156-1E1870527479}"/>
    <cellStyle name="Vírgula 2 2 2 2 3 2 2" xfId="619" xr:uid="{41B38BE0-D16A-478C-8741-3CE9D74B035D}"/>
    <cellStyle name="Vírgula 2 2 2 2 3 2 2 10" xfId="19586" xr:uid="{CA2FC08F-A080-497C-A69A-C189B0CD5D4C}"/>
    <cellStyle name="Vírgula 2 2 2 2 3 2 2 11" xfId="21832" xr:uid="{5FCEECB9-6B50-44FF-A0C3-5AA9CE5218BF}"/>
    <cellStyle name="Vírgula 2 2 2 2 3 2 2 12" xfId="29020" xr:uid="{0FB02064-1D27-46B1-8E9E-C74284CE4A9D}"/>
    <cellStyle name="Vírgula 2 2 2 2 3 2 2 13" xfId="31232" xr:uid="{DA7B4396-FC1C-4A31-A64E-337228B1C399}"/>
    <cellStyle name="Vírgula 2 2 2 2 3 2 2 14" xfId="33546" xr:uid="{7CF1AD63-AA20-4189-871C-501CCA97750A}"/>
    <cellStyle name="Vírgula 2 2 2 2 3 2 2 15" xfId="1107" xr:uid="{216A0692-0863-4904-9D78-83CCA56E73C5}"/>
    <cellStyle name="Vírgula 2 2 2 2 3 2 2 16" xfId="39989" xr:uid="{962F60B2-CCB3-43E2-886D-259EC76EE053}"/>
    <cellStyle name="Vírgula 2 2 2 2 3 2 2 17" xfId="40435" xr:uid="{C42FA2DF-8998-456F-BC07-4F6E38DC5D2E}"/>
    <cellStyle name="Vírgula 2 2 2 2 3 2 2 18" xfId="40886" xr:uid="{CC6CDB40-BD4D-45B0-8B95-2DE4818B1138}"/>
    <cellStyle name="Vírgula 2 2 2 2 3 2 2 19" xfId="42804" xr:uid="{84CA9414-5D60-412C-B678-C3D6CD4422C5}"/>
    <cellStyle name="Vírgula 2 2 2 2 3 2 2 2" xfId="1959" xr:uid="{8AAE0173-490C-4A57-A88B-C52AE7DC6FEE}"/>
    <cellStyle name="Vírgula 2 2 2 2 3 2 2 2 10" xfId="29860" xr:uid="{A37E4648-D8BB-4517-A4E4-76147FAF1E86}"/>
    <cellStyle name="Vírgula 2 2 2 2 3 2 2 2 11" xfId="31675" xr:uid="{E61CF855-3972-4768-9882-3DB03FA604D2}"/>
    <cellStyle name="Vírgula 2 2 2 2 3 2 2 2 12" xfId="34925" xr:uid="{5774CB6B-D6C2-4ACF-8B7B-B081903E44FF}"/>
    <cellStyle name="Vírgula 2 2 2 2 3 2 2 2 13" xfId="41546" xr:uid="{48AA6A7C-B320-4032-BA60-24457877B255}"/>
    <cellStyle name="Vírgula 2 2 2 2 3 2 2 2 14" xfId="43464" xr:uid="{6936BC75-4C3C-4AE5-89D7-4AEB921B137B}"/>
    <cellStyle name="Vírgula 2 2 2 2 3 2 2 2 2" xfId="4800" xr:uid="{0DFF2213-37C9-4E96-A0BF-8F4A8711BFD3}"/>
    <cellStyle name="Vírgula 2 2 2 2 3 2 2 2 2 2" xfId="9674" xr:uid="{773C653B-F90D-48A6-8B3A-D01536B4780C}"/>
    <cellStyle name="Vírgula 2 2 2 2 3 2 2 2 2 3" xfId="23160" xr:uid="{797A8918-CF95-4868-A506-1A79B64D3349}"/>
    <cellStyle name="Vírgula 2 2 2 2 3 2 2 2 2 4" xfId="32556" xr:uid="{7900AAE5-E1C3-400E-9158-50DBE4823177}"/>
    <cellStyle name="Vírgula 2 2 2 2 3 2 2 2 3" xfId="11005" xr:uid="{8B1F94EC-4D2A-4852-9071-42711EAA1B04}"/>
    <cellStyle name="Vírgula 2 2 2 2 3 2 2 2 4" xfId="13333" xr:uid="{F7528D6C-3955-402D-A577-048CB23EA20C}"/>
    <cellStyle name="Vírgula 2 2 2 2 3 2 2 2 5" xfId="7741" xr:uid="{E8C0A0E5-40D5-4055-BAEB-78FD969095ED}"/>
    <cellStyle name="Vírgula 2 2 2 2 3 2 2 2 6" xfId="15890" xr:uid="{F62B1F6B-9F80-497A-A8CF-9B043A6CCE24}"/>
    <cellStyle name="Vírgula 2 2 2 2 3 2 2 2 7" xfId="18165" xr:uid="{681C146B-98A6-4351-B633-0AE24F95D2D1}"/>
    <cellStyle name="Vírgula 2 2 2 2 3 2 2 2 8" xfId="20440" xr:uid="{67F7C159-C16F-45D0-B7A6-9C14B6BA38BA}"/>
    <cellStyle name="Vírgula 2 2 2 2 3 2 2 2 9" xfId="22279" xr:uid="{ED503159-7B2D-4C1C-84AD-A6FF7767396A}"/>
    <cellStyle name="Vírgula 2 2 2 2 3 2 2 3" xfId="2785" xr:uid="{20551AB4-080E-4F11-90F1-2AD33F74D94C}"/>
    <cellStyle name="Vírgula 2 2 2 2 3 2 2 3 10" xfId="30672" xr:uid="{DBC59B90-2093-4BE2-B759-FB7E7C24A694}"/>
    <cellStyle name="Vírgula 2 2 2 2 3 2 2 3 11" xfId="32113" xr:uid="{358C8674-6A26-487F-B98A-0BF02A4722DA}"/>
    <cellStyle name="Vírgula 2 2 2 2 3 2 2 3 12" xfId="35751" xr:uid="{73AF23BC-26C9-443F-B85F-A3B077742276}"/>
    <cellStyle name="Vírgula 2 2 2 2 3 2 2 3 13" xfId="42205" xr:uid="{246D1555-D4C6-4332-A39C-E60DF0FD1CC8}"/>
    <cellStyle name="Vírgula 2 2 2 2 3 2 2 3 14" xfId="44123" xr:uid="{F3BD4EB8-F40E-4EB3-9C03-9BC5414481A8}"/>
    <cellStyle name="Vírgula 2 2 2 2 3 2 2 3 2" xfId="5626" xr:uid="{1A0C1F72-FFB6-400A-8317-531720AFA5D1}"/>
    <cellStyle name="Vírgula 2 2 2 2 3 2 2 3 2 2" xfId="10333" xr:uid="{02DD624E-AE70-4A29-BE6A-0C2DAC07E4A8}"/>
    <cellStyle name="Vírgula 2 2 2 2 3 2 2 3 3" xfId="11664" xr:uid="{30C3B506-B385-428F-8557-6FC96685B3A2}"/>
    <cellStyle name="Vírgula 2 2 2 2 3 2 2 3 4" xfId="13992" xr:uid="{AE18DE7D-9B4F-4601-8857-0EA5958F1CFB}"/>
    <cellStyle name="Vírgula 2 2 2 2 3 2 2 3 5" xfId="8567" xr:uid="{A4A6A80D-0A48-420F-8894-9896C73AD571}"/>
    <cellStyle name="Vírgula 2 2 2 2 3 2 2 3 6" xfId="16716" xr:uid="{6C5AD601-ED5A-47EB-9D4E-29DF89E7C2B6}"/>
    <cellStyle name="Vírgula 2 2 2 2 3 2 2 3 7" xfId="18991" xr:uid="{7A712441-644D-4D2B-93CB-4999C5241C9E}"/>
    <cellStyle name="Vírgula 2 2 2 2 3 2 2 3 8" xfId="21266" xr:uid="{A869DA80-943B-4FCA-9CAE-BEB37FB69914}"/>
    <cellStyle name="Vírgula 2 2 2 2 3 2 2 3 9" xfId="22717" xr:uid="{C6D477DF-C165-42C3-A50B-7353E8D662C6}"/>
    <cellStyle name="Vírgula 2 2 2 2 3 2 2 4" xfId="3350" xr:uid="{E2F25991-45AD-499F-BAAF-508638EF2F58}"/>
    <cellStyle name="Vírgula 2 2 2 2 3 2 2 4 2" xfId="12229" xr:uid="{F8446D8E-C79E-4D1B-9A59-287649FFEE37}"/>
    <cellStyle name="Vírgula 2 2 2 2 3 2 2 4 3" xfId="14439" xr:uid="{E1506C2F-045B-448B-9115-42A6ED2FFF7C}"/>
    <cellStyle name="Vírgula 2 2 2 2 3 2 2 4 4" xfId="6938" xr:uid="{D1BBAC94-FA1C-4E6B-86C2-DDB798168332}"/>
    <cellStyle name="Vírgula 2 2 2 2 3 2 2 5" xfId="3946" xr:uid="{BBDB399D-57BC-4C29-9B5C-BAD992698BE2}"/>
    <cellStyle name="Vírgula 2 2 2 2 3 2 2 5 2" xfId="9014" xr:uid="{DE99749D-9A81-45EB-9E13-947EA6D55F61}"/>
    <cellStyle name="Vírgula 2 2 2 2 3 2 2 6" xfId="6202" xr:uid="{38AF476D-8F82-44FC-BE05-831243D2521B}"/>
    <cellStyle name="Vírgula 2 2 2 2 3 2 2 7" xfId="12675" xr:uid="{CE40A4B9-65CF-44AA-8CB1-71FA8DB69902}"/>
    <cellStyle name="Vírgula 2 2 2 2 3 2 2 8" xfId="15036" xr:uid="{3EC5D7B2-576E-4834-A5EA-ADFC7CFEE5D7}"/>
    <cellStyle name="Vírgula 2 2 2 2 3 2 2 9" xfId="17311" xr:uid="{8DD705FB-E44B-4A0A-B8ED-A1232C712369}"/>
    <cellStyle name="Vírgula 2 2 2 2 3 2 20" xfId="40669" xr:uid="{21F12D0C-49D9-4BBF-8973-C3CBBFE89F03}"/>
    <cellStyle name="Vírgula 2 2 2 2 3 2 21" xfId="42580" xr:uid="{2DE4BD26-9814-4023-BCCC-58566AE7B05E}"/>
    <cellStyle name="Vírgula 2 2 2 2 3 2 3" xfId="1362" xr:uid="{68119CB1-525B-474A-8794-187410CF2206}"/>
    <cellStyle name="Vírgula 2 2 2 2 3 2 3 10" xfId="19841" xr:uid="{6CBEAA43-02E4-4F13-BE0A-7D7CFCCB5F25}"/>
    <cellStyle name="Vírgula 2 2 2 2 3 2 3 11" xfId="22060" xr:uid="{1093F28D-37DB-4CF1-9C85-2B834F62F7A2}"/>
    <cellStyle name="Vírgula 2 2 2 2 3 2 3 12" xfId="29275" xr:uid="{CA587F1A-2402-43CB-BAE6-7A8B00D537F0}"/>
    <cellStyle name="Vírgula 2 2 2 2 3 2 3 13" xfId="31456" xr:uid="{869B996A-7B6C-43E4-82E3-8C79A0D93EEB}"/>
    <cellStyle name="Vírgula 2 2 2 2 3 2 3 14" xfId="34327" xr:uid="{D31B0EB2-59F2-49E3-BDE3-20528F142476}"/>
    <cellStyle name="Vírgula 2 2 2 2 3 2 3 15" xfId="41103" xr:uid="{5B34BBE6-A45A-414D-A62F-12079E79E951}"/>
    <cellStyle name="Vírgula 2 2 2 2 3 2 3 16" xfId="43021" xr:uid="{4D097D22-49B6-4F34-A036-16223F8824DC}"/>
    <cellStyle name="Vírgula 2 2 2 2 3 2 3 2" xfId="2214" xr:uid="{B49B21B4-2D9F-440B-AC0C-25C6D92520D6}"/>
    <cellStyle name="Vírgula 2 2 2 2 3 2 3 2 10" xfId="30115" xr:uid="{466014E2-FFCC-46AC-96A6-1D321978EB8B}"/>
    <cellStyle name="Vírgula 2 2 2 2 3 2 3 2 11" xfId="32337" xr:uid="{831C358C-9303-426B-911D-8F5CC97D3830}"/>
    <cellStyle name="Vírgula 2 2 2 2 3 2 3 2 12" xfId="35180" xr:uid="{B208C3E2-B1DE-4CC0-9E61-CE873B25D6A6}"/>
    <cellStyle name="Vírgula 2 2 2 2 3 2 3 2 13" xfId="41763" xr:uid="{DFDC9F0D-1B5E-417F-82D1-46DB934AF65C}"/>
    <cellStyle name="Vírgula 2 2 2 2 3 2 3 2 14" xfId="43681" xr:uid="{7F09D01C-E686-4962-A284-D2A2A9978E2B}"/>
    <cellStyle name="Vírgula 2 2 2 2 3 2 3 2 2" xfId="5055" xr:uid="{C7CE175C-1B21-4FEE-89A5-A287795456E9}"/>
    <cellStyle name="Vírgula 2 2 2 2 3 2 3 2 2 2" xfId="9891" xr:uid="{8A15F67B-6E60-49DA-BB0C-CDDBBB3691E5}"/>
    <cellStyle name="Vírgula 2 2 2 2 3 2 3 2 3" xfId="11222" xr:uid="{0AE12AAC-B917-4BAE-A8E1-FD8C5A37FEC0}"/>
    <cellStyle name="Vírgula 2 2 2 2 3 2 3 2 4" xfId="13550" xr:uid="{278A1F58-4C4E-4A66-A4EF-148BC82046DD}"/>
    <cellStyle name="Vírgula 2 2 2 2 3 2 3 2 5" xfId="7996" xr:uid="{D1BA7314-7AA7-41D1-8DC8-7CCB22FDD3A1}"/>
    <cellStyle name="Vírgula 2 2 2 2 3 2 3 2 6" xfId="16145" xr:uid="{7A59F73F-02D3-4303-B1CF-094F32A1C4C8}"/>
    <cellStyle name="Vírgula 2 2 2 2 3 2 3 2 7" xfId="18420" xr:uid="{0DB9BF2C-BAA1-44C8-8597-94C1F4C19A8D}"/>
    <cellStyle name="Vírgula 2 2 2 2 3 2 3 2 8" xfId="20695" xr:uid="{B8C9AABE-481D-4AA5-9449-4BD023CCD1BC}"/>
    <cellStyle name="Vírgula 2 2 2 2 3 2 3 2 9" xfId="22941" xr:uid="{01D488F7-F4B4-4097-8C9E-E15B635C718B}"/>
    <cellStyle name="Vírgula 2 2 2 2 3 2 3 3" xfId="4201" xr:uid="{F5BC4100-05C8-4E5C-9EBD-9F06A3AEE73A}"/>
    <cellStyle name="Vírgula 2 2 2 2 3 2 3 3 2" xfId="7155" xr:uid="{61B362E0-397D-469D-9FDD-0C45079CF31A}"/>
    <cellStyle name="Vírgula 2 2 2 2 3 2 3 4" xfId="9231" xr:uid="{DA9A1AC7-F7FC-4D3A-AB00-077F1BAC4671}"/>
    <cellStyle name="Vírgula 2 2 2 2 3 2 3 5" xfId="10562" xr:uid="{C16D966F-2040-49DE-8E47-3E84C843F33F}"/>
    <cellStyle name="Vírgula 2 2 2 2 3 2 3 6" xfId="12892" xr:uid="{5F3CEA9D-0571-40C1-B7A2-35D6AFED4FD1}"/>
    <cellStyle name="Vírgula 2 2 2 2 3 2 3 7" xfId="6474" xr:uid="{2689C3D5-62AF-47F3-9B4E-580339D21853}"/>
    <cellStyle name="Vírgula 2 2 2 2 3 2 3 8" xfId="15291" xr:uid="{E2D9DBE3-9899-44C5-86D3-CE3247391F8B}"/>
    <cellStyle name="Vírgula 2 2 2 2 3 2 3 9" xfId="17566" xr:uid="{FE90E823-3956-4371-A28E-E39CB1D29646}"/>
    <cellStyle name="Vírgula 2 2 2 2 3 2 4" xfId="1651" xr:uid="{BF415359-DA00-4AB9-BD83-7A2AD3C5D331}"/>
    <cellStyle name="Vírgula 2 2 2 2 3 2 4 10" xfId="29557" xr:uid="{4FDA6C62-1E9F-4F89-AA98-9A39B5E63D88}"/>
    <cellStyle name="Vírgula 2 2 2 2 3 2 4 11" xfId="31894" xr:uid="{9A60A122-2B6F-4166-BEDD-34C9A854153E}"/>
    <cellStyle name="Vírgula 2 2 2 2 3 2 4 12" xfId="34617" xr:uid="{52FFADFC-925E-4FD2-9C21-D85CE4CDBFAA}"/>
    <cellStyle name="Vírgula 2 2 2 2 3 2 4 13" xfId="41329" xr:uid="{34CCED5C-8B52-45BA-B629-D614D5943618}"/>
    <cellStyle name="Vírgula 2 2 2 2 3 2 4 14" xfId="43247" xr:uid="{80880826-5FD6-478C-95E8-B9265C67D779}"/>
    <cellStyle name="Vírgula 2 2 2 2 3 2 4 2" xfId="4492" xr:uid="{EEB3961D-9BEA-4A2C-A94F-969F8A23CB7D}"/>
    <cellStyle name="Vírgula 2 2 2 2 3 2 4 2 2" xfId="9457" xr:uid="{44A44D3E-3C13-4275-99CC-8FBC51FE2C81}"/>
    <cellStyle name="Vírgula 2 2 2 2 3 2 4 3" xfId="10788" xr:uid="{D0C22A78-2A8B-4CB7-A11F-38BE0EA77328}"/>
    <cellStyle name="Vírgula 2 2 2 2 3 2 4 4" xfId="13116" xr:uid="{C79EB770-9541-4BBB-B8BE-45264397FBC5}"/>
    <cellStyle name="Vírgula 2 2 2 2 3 2 4 5" xfId="7433" xr:uid="{A775C7D2-19EF-4434-A44F-6E35A472E858}"/>
    <cellStyle name="Vírgula 2 2 2 2 3 2 4 6" xfId="15582" xr:uid="{7EE4EC85-E4E6-4E4B-8903-BDAE551917E1}"/>
    <cellStyle name="Vírgula 2 2 2 2 3 2 4 7" xfId="17857" xr:uid="{2F3FDAB9-14DB-44DE-A9F9-98309D2A85C2}"/>
    <cellStyle name="Vírgula 2 2 2 2 3 2 4 8" xfId="20132" xr:uid="{6ABB0DA2-98F0-47B9-BFF8-E67CD1301C0E}"/>
    <cellStyle name="Vírgula 2 2 2 2 3 2 4 9" xfId="22498" xr:uid="{FD737F6B-E4D3-4CF5-B57A-70DFF78C40CD}"/>
    <cellStyle name="Vírgula 2 2 2 2 3 2 5" xfId="2502" xr:uid="{61F5F828-ACA8-4910-B01B-9EE1DF99C198}"/>
    <cellStyle name="Vírgula 2 2 2 2 3 2 5 10" xfId="35468" xr:uid="{F592669B-4EF4-4DF1-8400-17EF0C4B1196}"/>
    <cellStyle name="Vírgula 2 2 2 2 3 2 5 11" xfId="41986" xr:uid="{8B3CC813-C3EA-412F-BDCD-249D40939B5F}"/>
    <cellStyle name="Vírgula 2 2 2 2 3 2 5 12" xfId="43904" xr:uid="{5B1B26C4-53AB-4E9B-862D-AF6279C08122}"/>
    <cellStyle name="Vírgula 2 2 2 2 3 2 5 2" xfId="5343" xr:uid="{BFFE39AF-58E0-4236-84E7-C8AB1007B6D5}"/>
    <cellStyle name="Vírgula 2 2 2 2 3 2 5 2 2" xfId="10114" xr:uid="{ADCB1B8E-F8A6-4230-9DF4-66B996307F9D}"/>
    <cellStyle name="Vírgula 2 2 2 2 3 2 5 3" xfId="11445" xr:uid="{4A407D3E-9648-4F4A-AF83-FF85D6806ACD}"/>
    <cellStyle name="Vírgula 2 2 2 2 3 2 5 4" xfId="13773" xr:uid="{9F34D0C7-3BFE-4589-AC2F-CFF1B7CC1902}"/>
    <cellStyle name="Vírgula 2 2 2 2 3 2 5 5" xfId="8284" xr:uid="{124DAD9E-D3AB-4978-BF31-0C315326615A}"/>
    <cellStyle name="Vírgula 2 2 2 2 3 2 5 6" xfId="16433" xr:uid="{C31EBE33-8C8A-447C-A83F-5DBF35A40018}"/>
    <cellStyle name="Vírgula 2 2 2 2 3 2 5 7" xfId="18708" xr:uid="{921B6369-057E-458B-9A15-BE145087E580}"/>
    <cellStyle name="Vírgula 2 2 2 2 3 2 5 8" xfId="20983" xr:uid="{1D1619C8-3CBD-4AE1-9BF4-13BD4ED08FBA}"/>
    <cellStyle name="Vírgula 2 2 2 2 3 2 5 9" xfId="30394" xr:uid="{A11C1363-645F-4F61-9E39-6B6DD30856BE}"/>
    <cellStyle name="Vírgula 2 2 2 2 3 2 6" xfId="3067" xr:uid="{39804D9E-B6D0-4D18-A3D9-523FC8C8A6F2}"/>
    <cellStyle name="Vírgula 2 2 2 2 3 2 6 2" xfId="11946" xr:uid="{856AA9B8-7B77-4B55-8228-203F566AF658}"/>
    <cellStyle name="Vírgula 2 2 2 2 3 2 6 3" xfId="14220" xr:uid="{6C3C9013-6D1A-49FF-A099-065F262AAD26}"/>
    <cellStyle name="Vírgula 2 2 2 2 3 2 6 4" xfId="6721" xr:uid="{0BAB5526-D758-4E7F-9501-360DEA492F62}"/>
    <cellStyle name="Vírgula 2 2 2 2 3 2 6 5" xfId="28635" xr:uid="{8E4BA40E-AE0C-4150-9B31-1A06C0B74D72}"/>
    <cellStyle name="Vírgula 2 2 2 2 3 2 6 6" xfId="39154" xr:uid="{449A089A-4053-4785-A42F-EB100C905934}"/>
    <cellStyle name="Vírgula 2 2 2 2 3 2 7" xfId="3638" xr:uid="{BD24E033-5F1D-4BB2-9EED-11CF324E9361}"/>
    <cellStyle name="Vírgula 2 2 2 2 3 2 7 2" xfId="8797" xr:uid="{DFC5D580-922F-4AF6-BAB6-FD71F345D23F}"/>
    <cellStyle name="Vírgula 2 2 2 2 3 2 8" xfId="5910" xr:uid="{6FE0F293-A762-4E65-B5D2-A3300DDDA6DD}"/>
    <cellStyle name="Vírgula 2 2 2 2 3 2 9" xfId="12458" xr:uid="{3E3C21CA-39AC-442D-8C25-3C44CF329C01}"/>
    <cellStyle name="Vírgula 2 2 2 2 3 20" xfId="40131" xr:uid="{5A494A42-4B8A-40BE-A5D2-92732CB480EE}"/>
    <cellStyle name="Vírgula 2 2 2 2 3 21" xfId="40584" xr:uid="{1501DF36-95EF-40A5-A035-40A861E7CE0C}"/>
    <cellStyle name="Vírgula 2 2 2 2 3 22" xfId="42495" xr:uid="{C99FDCED-9057-4D88-8D22-10C365631F35}"/>
    <cellStyle name="Vírgula 2 2 2 2 3 3" xfId="534" xr:uid="{8BF0C576-E0D6-48EF-AB37-3E775C8E7655}"/>
    <cellStyle name="Vírgula 2 2 2 2 3 3 10" xfId="19482" xr:uid="{D13845D1-1FB1-4039-87F7-13421613A9FE}"/>
    <cellStyle name="Vírgula 2 2 2 2 3 3 11" xfId="21747" xr:uid="{521A5C5A-313D-4528-BD11-E0993F0FC2D1}"/>
    <cellStyle name="Vírgula 2 2 2 2 3 3 12" xfId="28364" xr:uid="{F725B9B0-2A00-4E95-81FE-3644B7A63DF7}"/>
    <cellStyle name="Vírgula 2 2 2 2 3 3 13" xfId="31147" xr:uid="{763884C2-8800-42FD-87D2-05C2CD955B44}"/>
    <cellStyle name="Vírgula 2 2 2 2 3 3 14" xfId="33461" xr:uid="{C1F405E1-3E12-4DCC-9063-2063BDDB15E8}"/>
    <cellStyle name="Vírgula 2 2 2 2 3 3 15" xfId="1003" xr:uid="{5403E791-4C38-4D05-997C-0D3A4652862C}"/>
    <cellStyle name="Vírgula 2 2 2 2 3 3 16" xfId="39904" xr:uid="{1599CA56-2A64-4CF7-9F70-58B01D6DA14A}"/>
    <cellStyle name="Vírgula 2 2 2 2 3 3 17" xfId="40350" xr:uid="{799A3572-402E-450D-919A-91C3A91D9490}"/>
    <cellStyle name="Vírgula 2 2 2 2 3 3 18" xfId="40801" xr:uid="{763A6798-8CEA-47FC-A2C1-443C6ED90F6C}"/>
    <cellStyle name="Vírgula 2 2 2 2 3 3 19" xfId="42719" xr:uid="{A284CCAB-D8AA-4323-8CF8-68A4445C68A8}"/>
    <cellStyle name="Vírgula 2 2 2 2 3 3 2" xfId="1855" xr:uid="{1749BD5D-D1F2-4836-AA67-E4A2E15DA92D}"/>
    <cellStyle name="Vírgula 2 2 2 2 3 3 2 10" xfId="29756" xr:uid="{B4A84D63-8C97-4C62-90F6-487C617B387A}"/>
    <cellStyle name="Vírgula 2 2 2 2 3 3 2 11" xfId="31590" xr:uid="{DA0180E3-B69A-491D-BF4B-8863552301EF}"/>
    <cellStyle name="Vírgula 2 2 2 2 3 3 2 12" xfId="34821" xr:uid="{1F38852A-4AEC-4706-861B-326DF9192034}"/>
    <cellStyle name="Vírgula 2 2 2 2 3 3 2 13" xfId="41461" xr:uid="{0A103880-A93F-4B8C-A69E-6D112F39D122}"/>
    <cellStyle name="Vírgula 2 2 2 2 3 3 2 14" xfId="43379" xr:uid="{D1BE1264-E1DF-4574-9860-745F60FD173C}"/>
    <cellStyle name="Vírgula 2 2 2 2 3 3 2 2" xfId="4696" xr:uid="{B2816F2D-2780-4DC2-BDCD-D24920BF9459}"/>
    <cellStyle name="Vírgula 2 2 2 2 3 3 2 2 2" xfId="9589" xr:uid="{EB02D8FB-0BE8-463F-AA05-28CB370028B9}"/>
    <cellStyle name="Vírgula 2 2 2 2 3 3 2 2 3" xfId="23075" xr:uid="{7250C322-1C9C-4066-8134-66A8F35491B8}"/>
    <cellStyle name="Vírgula 2 2 2 2 3 3 2 2 4" xfId="32471" xr:uid="{5112AFAE-540A-4E09-86CA-F15C412E0F07}"/>
    <cellStyle name="Vírgula 2 2 2 2 3 3 2 3" xfId="10920" xr:uid="{2B9BD097-F1D2-47CB-99A5-6CC3C939E8F1}"/>
    <cellStyle name="Vírgula 2 2 2 2 3 3 2 4" xfId="13248" xr:uid="{BF6D8D43-30ED-40CE-B15B-D53640E8515B}"/>
    <cellStyle name="Vírgula 2 2 2 2 3 3 2 5" xfId="7637" xr:uid="{0BAACFA7-E88A-4A12-8D81-4B007B58AD4B}"/>
    <cellStyle name="Vírgula 2 2 2 2 3 3 2 6" xfId="15786" xr:uid="{70E53968-A46A-4620-A1FC-9B9604216FEF}"/>
    <cellStyle name="Vírgula 2 2 2 2 3 3 2 7" xfId="18061" xr:uid="{A144C3E2-73BA-4FFE-A45C-E910A7F3C4AC}"/>
    <cellStyle name="Vírgula 2 2 2 2 3 3 2 8" xfId="20336" xr:uid="{EE2AC96F-99E4-4FE4-9A3A-3F4D8A4C7129}"/>
    <cellStyle name="Vírgula 2 2 2 2 3 3 2 9" xfId="22194" xr:uid="{4F2079B6-C0E2-409D-A06A-EEF9994405C5}"/>
    <cellStyle name="Vírgula 2 2 2 2 3 3 3" xfId="2700" xr:uid="{A97D3180-40D6-443F-8D60-297CF5AD0EC0}"/>
    <cellStyle name="Vírgula 2 2 2 2 3 3 3 10" xfId="30587" xr:uid="{72012912-F258-4CD8-AAFD-4418BDFC87AD}"/>
    <cellStyle name="Vírgula 2 2 2 2 3 3 3 11" xfId="32028" xr:uid="{202F7994-1801-4A9F-B92A-C80D4843671D}"/>
    <cellStyle name="Vírgula 2 2 2 2 3 3 3 12" xfId="35666" xr:uid="{A57CD791-009B-4AFB-BD54-089B9C296FA2}"/>
    <cellStyle name="Vírgula 2 2 2 2 3 3 3 13" xfId="42120" xr:uid="{7E4701CC-C3BF-4292-B783-7B0E2F222BBF}"/>
    <cellStyle name="Vírgula 2 2 2 2 3 3 3 14" xfId="44038" xr:uid="{C45EFDEE-8343-4535-A308-D485FA2E1047}"/>
    <cellStyle name="Vírgula 2 2 2 2 3 3 3 2" xfId="5541" xr:uid="{BFAF8F6D-6CEC-4118-A2B0-898026560581}"/>
    <cellStyle name="Vírgula 2 2 2 2 3 3 3 2 2" xfId="10248" xr:uid="{FC64421D-3A09-4C7D-867A-44873FA2E7C7}"/>
    <cellStyle name="Vírgula 2 2 2 2 3 3 3 3" xfId="11579" xr:uid="{838B9E01-DFB7-4208-9356-A7624721DD96}"/>
    <cellStyle name="Vírgula 2 2 2 2 3 3 3 4" xfId="13907" xr:uid="{E3AD517A-74E6-4720-8662-18320F1E13C5}"/>
    <cellStyle name="Vírgula 2 2 2 2 3 3 3 5" xfId="8482" xr:uid="{7E53DBF2-51F9-4FD3-B826-A4F98FF19E2D}"/>
    <cellStyle name="Vírgula 2 2 2 2 3 3 3 6" xfId="16631" xr:uid="{6AA15A21-FEE3-41FB-92FA-C6FF4E9804D0}"/>
    <cellStyle name="Vírgula 2 2 2 2 3 3 3 7" xfId="18906" xr:uid="{C13D434D-E2D8-4661-9B6D-E5B6AA45F4EC}"/>
    <cellStyle name="Vírgula 2 2 2 2 3 3 3 8" xfId="21181" xr:uid="{9F2A50D2-470C-4D66-8E66-CE66338D57BB}"/>
    <cellStyle name="Vírgula 2 2 2 2 3 3 3 9" xfId="22632" xr:uid="{1318DA1D-F114-46E0-B25E-0DBF80C4D510}"/>
    <cellStyle name="Vírgula 2 2 2 2 3 3 4" xfId="3265" xr:uid="{1B1768C9-FFBE-4391-8032-2AA5EB5CD342}"/>
    <cellStyle name="Vírgula 2 2 2 2 3 3 4 2" xfId="12144" xr:uid="{2E26CAF9-2A56-458A-89E5-3FB6AC1A4722}"/>
    <cellStyle name="Vírgula 2 2 2 2 3 3 4 3" xfId="14354" xr:uid="{E8846668-02D7-43CD-974E-B84135E7C9FF}"/>
    <cellStyle name="Vírgula 2 2 2 2 3 3 4 4" xfId="6853" xr:uid="{89CF7A18-22AC-4D88-9B8B-FC173324F860}"/>
    <cellStyle name="Vírgula 2 2 2 2 3 3 4 5" xfId="28916" xr:uid="{36EAD78D-D345-4C5E-AB84-1C5EBCBBDAD5}"/>
    <cellStyle name="Vírgula 2 2 2 2 3 3 4 6" xfId="39267" xr:uid="{6955B9B8-F7EA-4A4E-A0E9-9241E640E56A}"/>
    <cellStyle name="Vírgula 2 2 2 2 3 3 5" xfId="3842" xr:uid="{F4FD9650-1C1D-4067-AB3D-7077ED5CE9DC}"/>
    <cellStyle name="Vírgula 2 2 2 2 3 3 5 2" xfId="8929" xr:uid="{C67F4785-14E7-4CB6-A84B-23F18424ED92}"/>
    <cellStyle name="Vírgula 2 2 2 2 3 3 6" xfId="6117" xr:uid="{BE7DCF1B-0BCA-4615-B93D-9C972657C857}"/>
    <cellStyle name="Vírgula 2 2 2 2 3 3 7" xfId="12590" xr:uid="{01E6185E-FF4C-4935-B5C4-195AF5EFD2F9}"/>
    <cellStyle name="Vírgula 2 2 2 2 3 3 8" xfId="14932" xr:uid="{5F56E82D-724C-49AE-A9C9-176037C035D3}"/>
    <cellStyle name="Vírgula 2 2 2 2 3 3 9" xfId="17207" xr:uid="{E86C2B37-A603-493D-A575-7529AEB3CBFF}"/>
    <cellStyle name="Vírgula 2 2 2 2 3 4" xfId="1258" xr:uid="{0F07B5CC-4FBC-43F6-B8DE-B8D486CBB965}"/>
    <cellStyle name="Vírgula 2 2 2 2 3 4 10" xfId="19737" xr:uid="{C516CFB8-5609-4B84-AFA7-010C9EB346EC}"/>
    <cellStyle name="Vírgula 2 2 2 2 3 4 11" xfId="21975" xr:uid="{0EA6205C-B153-43D3-9512-02CBCFFF51C6}"/>
    <cellStyle name="Vírgula 2 2 2 2 3 4 12" xfId="29171" xr:uid="{1A2079F9-5938-43F1-BEE0-CCF49FBEC111}"/>
    <cellStyle name="Vírgula 2 2 2 2 3 4 13" xfId="31371" xr:uid="{5BDF6D33-7F62-43CD-B715-64D830733A73}"/>
    <cellStyle name="Vírgula 2 2 2 2 3 4 14" xfId="34223" xr:uid="{79972ECB-2655-4AA6-A0B8-7D48DC562240}"/>
    <cellStyle name="Vírgula 2 2 2 2 3 4 15" xfId="41018" xr:uid="{5185BEBD-28E1-4945-9720-954FFBD03610}"/>
    <cellStyle name="Vírgula 2 2 2 2 3 4 16" xfId="42936" xr:uid="{8E38820B-0F5D-4E3A-A531-0B736750B644}"/>
    <cellStyle name="Vírgula 2 2 2 2 3 4 2" xfId="2110" xr:uid="{67C940F9-04E3-4B53-937A-C051487D2B34}"/>
    <cellStyle name="Vírgula 2 2 2 2 3 4 2 10" xfId="30011" xr:uid="{84EF22B2-7B52-4B7D-91D7-0A4D27980E98}"/>
    <cellStyle name="Vírgula 2 2 2 2 3 4 2 11" xfId="32252" xr:uid="{51C70513-AC9B-4E0E-B99A-6228ED8C4482}"/>
    <cellStyle name="Vírgula 2 2 2 2 3 4 2 12" xfId="35076" xr:uid="{D999D124-F0E4-41EB-AF0C-8D3697298CB4}"/>
    <cellStyle name="Vírgula 2 2 2 2 3 4 2 13" xfId="41678" xr:uid="{2AAD93CE-37B1-4872-8F60-0CD7433BC7A2}"/>
    <cellStyle name="Vírgula 2 2 2 2 3 4 2 14" xfId="43596" xr:uid="{9C926A4A-265A-4E38-B0B1-3671B7D395FF}"/>
    <cellStyle name="Vírgula 2 2 2 2 3 4 2 2" xfId="4951" xr:uid="{10CCF306-DC0C-432B-B19F-315EDCBE4695}"/>
    <cellStyle name="Vírgula 2 2 2 2 3 4 2 2 2" xfId="9806" xr:uid="{05A32C8C-3999-4F41-A916-70E3B26E5274}"/>
    <cellStyle name="Vírgula 2 2 2 2 3 4 2 3" xfId="11137" xr:uid="{BAA7A83C-3323-4ABB-B766-00FB62975651}"/>
    <cellStyle name="Vírgula 2 2 2 2 3 4 2 4" xfId="13465" xr:uid="{1A361295-CFCC-4B67-AC06-1556AD2D8A78}"/>
    <cellStyle name="Vírgula 2 2 2 2 3 4 2 5" xfId="7892" xr:uid="{34E24FD2-2EA3-48F1-A3C3-F2D2F04FC720}"/>
    <cellStyle name="Vírgula 2 2 2 2 3 4 2 6" xfId="16041" xr:uid="{D7DAD3A6-73A0-494F-BB3A-344581A517D2}"/>
    <cellStyle name="Vírgula 2 2 2 2 3 4 2 7" xfId="18316" xr:uid="{4C84AF32-4738-4D27-9043-9712990D0D69}"/>
    <cellStyle name="Vírgula 2 2 2 2 3 4 2 8" xfId="20591" xr:uid="{71081BCD-3E9C-41C3-B8AC-93C7FF0B3AF6}"/>
    <cellStyle name="Vírgula 2 2 2 2 3 4 2 9" xfId="22856" xr:uid="{FB9ADE66-7426-4CA6-90C9-677D865FFFAE}"/>
    <cellStyle name="Vírgula 2 2 2 2 3 4 3" xfId="4097" xr:uid="{780EE78E-8A93-4753-9D90-21383CE5D072}"/>
    <cellStyle name="Vírgula 2 2 2 2 3 4 3 2" xfId="7070" xr:uid="{5937491E-2A84-4AD5-A19C-C3849CC722E6}"/>
    <cellStyle name="Vírgula 2 2 2 2 3 4 4" xfId="9146" xr:uid="{F0313252-9274-4509-8D72-BCAF3EF7F1D0}"/>
    <cellStyle name="Vírgula 2 2 2 2 3 4 5" xfId="10477" xr:uid="{CD2A4B7F-BEFC-4267-89B0-C4C7EE6DFCC1}"/>
    <cellStyle name="Vírgula 2 2 2 2 3 4 6" xfId="12807" xr:uid="{7A13143B-08F0-46EB-8A11-0FF57F8D2F49}"/>
    <cellStyle name="Vírgula 2 2 2 2 3 4 7" xfId="6370" xr:uid="{12B68C2D-32F4-4332-BCCD-F4A161DEFA22}"/>
    <cellStyle name="Vírgula 2 2 2 2 3 4 8" xfId="15187" xr:uid="{906BCCC6-92D1-4B8C-9129-915EF4A0A294}"/>
    <cellStyle name="Vírgula 2 2 2 2 3 4 9" xfId="17462" xr:uid="{5A86934A-8364-4EA3-B072-E559D28CAC44}"/>
    <cellStyle name="Vírgula 2 2 2 2 3 5" xfId="1546" xr:uid="{3BC4C79F-90D2-44A1-B21E-56E907894FB2}"/>
    <cellStyle name="Vírgula 2 2 2 2 3 5 10" xfId="29452" xr:uid="{BBC8D608-FED9-4F8C-8443-3DF729CA6B8B}"/>
    <cellStyle name="Vírgula 2 2 2 2 3 5 11" xfId="31809" xr:uid="{71903C17-51F5-4DAA-94E3-35C5F076C929}"/>
    <cellStyle name="Vírgula 2 2 2 2 3 5 12" xfId="34512" xr:uid="{0962733A-519C-4CD0-8E34-37B66D352BED}"/>
    <cellStyle name="Vírgula 2 2 2 2 3 5 13" xfId="41244" xr:uid="{8EBEEB3F-5CA7-4508-B69D-40285F29F4D4}"/>
    <cellStyle name="Vírgula 2 2 2 2 3 5 14" xfId="43162" xr:uid="{0D2C968E-BDAA-4D8B-A163-D3222D615DF9}"/>
    <cellStyle name="Vírgula 2 2 2 2 3 5 2" xfId="4387" xr:uid="{E5DFC6BB-C145-4852-A24A-237F08B9E843}"/>
    <cellStyle name="Vírgula 2 2 2 2 3 5 2 2" xfId="9372" xr:uid="{10962B74-9E2A-4332-B688-4AA70D213A9F}"/>
    <cellStyle name="Vírgula 2 2 2 2 3 5 3" xfId="10703" xr:uid="{181EAE10-E6F2-4752-8835-56A617C61C2F}"/>
    <cellStyle name="Vírgula 2 2 2 2 3 5 4" xfId="13031" xr:uid="{3B79A073-529F-4E35-A292-9056539D0C26}"/>
    <cellStyle name="Vírgula 2 2 2 2 3 5 5" xfId="7328" xr:uid="{044D87D0-377D-4F03-9A1B-D7687A61601E}"/>
    <cellStyle name="Vírgula 2 2 2 2 3 5 6" xfId="15477" xr:uid="{B2A47508-BF00-435E-A2DD-8A6805FE8128}"/>
    <cellStyle name="Vírgula 2 2 2 2 3 5 7" xfId="17752" xr:uid="{7EE1A139-495A-4E4A-83AB-09D19030ED73}"/>
    <cellStyle name="Vírgula 2 2 2 2 3 5 8" xfId="20027" xr:uid="{9E81F812-434A-493F-B82C-EBEC324121C5}"/>
    <cellStyle name="Vírgula 2 2 2 2 3 5 9" xfId="22413" xr:uid="{6EF492E3-CD31-48B2-BCAA-110B994FE060}"/>
    <cellStyle name="Vírgula 2 2 2 2 3 6" xfId="2397" xr:uid="{0213C4B6-5DFB-42C0-9709-569504E78D52}"/>
    <cellStyle name="Vírgula 2 2 2 2 3 6 10" xfId="35363" xr:uid="{F64883BE-583E-4952-A66D-24A89098BD8E}"/>
    <cellStyle name="Vírgula 2 2 2 2 3 6 11" xfId="41901" xr:uid="{3415BF8C-5D19-4B91-951A-8B0B465F0D46}"/>
    <cellStyle name="Vírgula 2 2 2 2 3 6 12" xfId="43819" xr:uid="{FF45C3CC-D797-4EC9-A941-1A4D4AA036DC}"/>
    <cellStyle name="Vírgula 2 2 2 2 3 6 2" xfId="5238" xr:uid="{166FA77C-2E6F-42C6-9C3B-D47C70E1F159}"/>
    <cellStyle name="Vírgula 2 2 2 2 3 6 2 2" xfId="10029" xr:uid="{98B706CD-27DE-4D3D-A5FA-495FDBD52702}"/>
    <cellStyle name="Vírgula 2 2 2 2 3 6 3" xfId="11360" xr:uid="{1B7629DA-8604-49E8-AA4C-21E09AF19C52}"/>
    <cellStyle name="Vírgula 2 2 2 2 3 6 4" xfId="13688" xr:uid="{276168A8-D6D3-49B5-8355-5C104F0695ED}"/>
    <cellStyle name="Vírgula 2 2 2 2 3 6 5" xfId="8179" xr:uid="{1CF35E86-9AF1-4667-8F76-29F147FA88E9}"/>
    <cellStyle name="Vírgula 2 2 2 2 3 6 6" xfId="16328" xr:uid="{5D593619-4D91-4A2F-BB53-ACB369A3FB68}"/>
    <cellStyle name="Vírgula 2 2 2 2 3 6 7" xfId="18603" xr:uid="{13B8A301-EA20-4A73-869F-354514E17E5F}"/>
    <cellStyle name="Vírgula 2 2 2 2 3 6 8" xfId="20878" xr:uid="{EED59551-9EA3-456F-946B-92F366381E28}"/>
    <cellStyle name="Vírgula 2 2 2 2 3 6 9" xfId="30289" xr:uid="{0A80B788-390F-48AE-BD47-4062235DDAF7}"/>
    <cellStyle name="Vírgula 2 2 2 2 3 7" xfId="2962" xr:uid="{DFD2EA41-0727-40B2-8627-66352B0F6EC7}"/>
    <cellStyle name="Vírgula 2 2 2 2 3 7 2" xfId="11841" xr:uid="{6C48EF2D-D643-4575-9AFC-3AD6F1705A24}"/>
    <cellStyle name="Vírgula 2 2 2 2 3 7 3" xfId="14135" xr:uid="{FE2EB2E3-CD7C-4869-9AD8-897731B0EF4D}"/>
    <cellStyle name="Vírgula 2 2 2 2 3 7 4" xfId="6636" xr:uid="{A3B635E0-5423-4B22-8775-2112BC4986FF}"/>
    <cellStyle name="Vírgula 2 2 2 2 3 7 5" xfId="28530" xr:uid="{E15C9FE4-20EA-43F1-9599-D5EB7AFE2CE9}"/>
    <cellStyle name="Vírgula 2 2 2 2 3 7 6" xfId="39079" xr:uid="{7F2ED6EF-37A4-4776-B027-BAA0F739241C}"/>
    <cellStyle name="Vírgula 2 2 2 2 3 8" xfId="3533" xr:uid="{B37C0CD1-A088-4585-9881-3296F8016324}"/>
    <cellStyle name="Vírgula 2 2 2 2 3 8 2" xfId="8712" xr:uid="{0391B2CF-8674-4E68-8D55-5D30BC70993B}"/>
    <cellStyle name="Vírgula 2 2 2 2 3 9" xfId="5805" xr:uid="{75F2AA73-5BED-485D-8B55-97F0DE00523A}"/>
    <cellStyle name="Vírgula 2 2 2 2 4" xfId="194" xr:uid="{A8D23CDA-BA0B-4C19-A40A-0D16ABF808A6}"/>
    <cellStyle name="Vírgula 2 2 2 2 4 10" xfId="14681" xr:uid="{662E7485-9158-405A-9D9E-39635F80164A}"/>
    <cellStyle name="Vírgula 2 2 2 2 4 11" xfId="16956" xr:uid="{DA137346-5C47-449B-B5C4-6FF17E7EE90F}"/>
    <cellStyle name="Vírgula 2 2 2 2 4 12" xfId="19231" xr:uid="{2B74F662-3814-49C6-AEA5-77BF697AD09A}"/>
    <cellStyle name="Vírgula 2 2 2 2 4 13" xfId="21501" xr:uid="{1EA9C8F2-2102-4986-9C66-77AA4697939E}"/>
    <cellStyle name="Vírgula 2 2 2 2 4 14" xfId="27029" xr:uid="{219B13B6-83D3-450C-86DC-9B6568FB0605}"/>
    <cellStyle name="Vírgula 2 2 2 2 4 15" xfId="30902" xr:uid="{739BFBED-B0A3-46D1-9A05-9317AE35F405}"/>
    <cellStyle name="Vírgula 2 2 2 2 4 16" xfId="33162" xr:uid="{3B2F6C04-9E2D-4413-B66D-A2962FB50C2E}"/>
    <cellStyle name="Vírgula 2 2 2 2 4 17" xfId="825" xr:uid="{2D200E9D-F623-4B78-BDAE-0080498EA5D5}"/>
    <cellStyle name="Vírgula 2 2 2 2 4 18" xfId="39731" xr:uid="{DC19E1B2-9F29-46BC-9ECF-35AFAD0CFB16}"/>
    <cellStyle name="Vírgula 2 2 2 2 4 19" xfId="40177" xr:uid="{317CE790-CEA5-44DA-96EE-D387D3BF1147}"/>
    <cellStyle name="Vírgula 2 2 2 2 4 2" xfId="580" xr:uid="{B9C1140C-1048-448A-903F-212A918FFBBB}"/>
    <cellStyle name="Vírgula 2 2 2 2 4 2 10" xfId="19539" xr:uid="{84F0F825-2EEB-48F9-BA58-C3CF9930C29A}"/>
    <cellStyle name="Vírgula 2 2 2 2 4 2 11" xfId="21793" xr:uid="{32415BA7-1D22-4205-9DDD-F8B4FE8AFBC0}"/>
    <cellStyle name="Vírgula 2 2 2 2 4 2 12" xfId="27651" xr:uid="{E14E05B7-6367-44CD-80C4-0FC01E37FC28}"/>
    <cellStyle name="Vírgula 2 2 2 2 4 2 13" xfId="31193" xr:uid="{24192568-ED60-4CF7-92FE-BD7A6ED432EF}"/>
    <cellStyle name="Vírgula 2 2 2 2 4 2 14" xfId="33507" xr:uid="{E67465F5-7D34-4FF4-8C01-6A663CF610FC}"/>
    <cellStyle name="Vírgula 2 2 2 2 4 2 15" xfId="1060" xr:uid="{1C5E0568-CB1B-4D5B-BF81-9637CA0236B6}"/>
    <cellStyle name="Vírgula 2 2 2 2 4 2 16" xfId="39950" xr:uid="{587BE8DE-9A98-4487-9196-86DE48ED714A}"/>
    <cellStyle name="Vírgula 2 2 2 2 4 2 17" xfId="40396" xr:uid="{28373F0B-7A0D-4CE0-A1A7-6F0D3F51F9C0}"/>
    <cellStyle name="Vírgula 2 2 2 2 4 2 18" xfId="40847" xr:uid="{0231760C-633E-47B5-A14C-15585A30525B}"/>
    <cellStyle name="Vírgula 2 2 2 2 4 2 19" xfId="42765" xr:uid="{A243B64D-0DD7-4CBE-86AC-A12FE1EDDDDF}"/>
    <cellStyle name="Vírgula 2 2 2 2 4 2 2" xfId="1912" xr:uid="{EB688966-B321-4919-B030-6FFCA64E8440}"/>
    <cellStyle name="Vírgula 2 2 2 2 4 2 2 10" xfId="29813" xr:uid="{73F91007-F767-400D-850F-CEE0983E1F2B}"/>
    <cellStyle name="Vírgula 2 2 2 2 4 2 2 11" xfId="31636" xr:uid="{406DB03A-551C-4191-B47C-C59F0D5DB1EE}"/>
    <cellStyle name="Vírgula 2 2 2 2 4 2 2 12" xfId="34878" xr:uid="{A716A37B-5889-4659-9592-FC55D7725F44}"/>
    <cellStyle name="Vírgula 2 2 2 2 4 2 2 13" xfId="41507" xr:uid="{2A9F4FF1-3DC0-48BC-8CBB-77C1E5EB85B6}"/>
    <cellStyle name="Vírgula 2 2 2 2 4 2 2 14" xfId="43425" xr:uid="{08D38DE4-80A2-45AB-95B3-B47AADD58AD4}"/>
    <cellStyle name="Vírgula 2 2 2 2 4 2 2 2" xfId="4753" xr:uid="{AFC86EF6-51E0-4C5D-A834-18A9EA1180AF}"/>
    <cellStyle name="Vírgula 2 2 2 2 4 2 2 2 2" xfId="9635" xr:uid="{8B5DD709-5212-44AC-B47E-DC31012AB0E1}"/>
    <cellStyle name="Vírgula 2 2 2 2 4 2 2 2 3" xfId="23121" xr:uid="{9F66A2D3-EA70-44A5-B4CF-B678DA7DD7BB}"/>
    <cellStyle name="Vírgula 2 2 2 2 4 2 2 2 4" xfId="32517" xr:uid="{CBFA04BD-D9BC-4A73-8A59-9146082DD36D}"/>
    <cellStyle name="Vírgula 2 2 2 2 4 2 2 3" xfId="10966" xr:uid="{F4F2D01B-B5A3-4936-957A-394A968E0CB3}"/>
    <cellStyle name="Vírgula 2 2 2 2 4 2 2 4" xfId="13294" xr:uid="{DB13B61F-C7B0-4470-A386-6397CCFE41B8}"/>
    <cellStyle name="Vírgula 2 2 2 2 4 2 2 5" xfId="7694" xr:uid="{24C95310-946F-4C73-9A9A-9AE37AE7CE3D}"/>
    <cellStyle name="Vírgula 2 2 2 2 4 2 2 6" xfId="15843" xr:uid="{432CDA67-4239-433A-A112-4C5C69B24D02}"/>
    <cellStyle name="Vírgula 2 2 2 2 4 2 2 7" xfId="18118" xr:uid="{BD9896DF-ABFF-4245-A88D-2B75CA8A1307}"/>
    <cellStyle name="Vírgula 2 2 2 2 4 2 2 8" xfId="20393" xr:uid="{5E71AF7C-3628-48A7-8474-35A3F7CFEF3B}"/>
    <cellStyle name="Vírgula 2 2 2 2 4 2 2 9" xfId="22240" xr:uid="{E59A0100-667B-4E02-A917-FD5F981B55BD}"/>
    <cellStyle name="Vírgula 2 2 2 2 4 2 3" xfId="2746" xr:uid="{C2490CD4-385F-43F2-A9ED-5CB13F5DDB32}"/>
    <cellStyle name="Vírgula 2 2 2 2 4 2 3 10" xfId="30633" xr:uid="{24F99028-47C2-4A76-84FC-FC889277B5DD}"/>
    <cellStyle name="Vírgula 2 2 2 2 4 2 3 11" xfId="32074" xr:uid="{A7E01FBB-0C0B-4492-8709-8FAE662959B5}"/>
    <cellStyle name="Vírgula 2 2 2 2 4 2 3 12" xfId="35712" xr:uid="{29F7F8B4-68DF-4FC0-A1D5-1B2ED9C9D136}"/>
    <cellStyle name="Vírgula 2 2 2 2 4 2 3 13" xfId="42166" xr:uid="{5F8EAE2F-43F7-4F96-9C11-3747FD43810F}"/>
    <cellStyle name="Vírgula 2 2 2 2 4 2 3 14" xfId="44084" xr:uid="{49103086-982B-48EF-8994-BA8140F9669F}"/>
    <cellStyle name="Vírgula 2 2 2 2 4 2 3 2" xfId="5587" xr:uid="{9257CA9C-F55F-4C53-9E3A-DABCFD9B09F5}"/>
    <cellStyle name="Vírgula 2 2 2 2 4 2 3 2 2" xfId="10294" xr:uid="{91037C76-AE52-4983-9121-ED7696EC2F7C}"/>
    <cellStyle name="Vírgula 2 2 2 2 4 2 3 3" xfId="11625" xr:uid="{023DD950-9808-43DD-B033-CA7F92BE799A}"/>
    <cellStyle name="Vírgula 2 2 2 2 4 2 3 4" xfId="13953" xr:uid="{475728F2-F596-4EB6-9BA0-0500916A3D7B}"/>
    <cellStyle name="Vírgula 2 2 2 2 4 2 3 5" xfId="8528" xr:uid="{7961EA83-93A5-4685-A092-73028EDCB802}"/>
    <cellStyle name="Vírgula 2 2 2 2 4 2 3 6" xfId="16677" xr:uid="{90ECDB3F-8B7B-4824-87DD-3B838CC470F4}"/>
    <cellStyle name="Vírgula 2 2 2 2 4 2 3 7" xfId="18952" xr:uid="{992683A4-8EF6-409F-BAB0-9441625C777F}"/>
    <cellStyle name="Vírgula 2 2 2 2 4 2 3 8" xfId="21227" xr:uid="{A06BDEBC-A736-4F46-818E-B65DD255C8A9}"/>
    <cellStyle name="Vírgula 2 2 2 2 4 2 3 9" xfId="22678" xr:uid="{BC5DD8DE-EE6B-4C92-ABA9-ED5454B15D37}"/>
    <cellStyle name="Vírgula 2 2 2 2 4 2 4" xfId="3311" xr:uid="{959F14B2-8A6E-40F6-85DA-B9931EF85C7F}"/>
    <cellStyle name="Vírgula 2 2 2 2 4 2 4 2" xfId="12190" xr:uid="{2923929D-F3F9-4AD7-9F36-CA25C5094DAB}"/>
    <cellStyle name="Vírgula 2 2 2 2 4 2 4 3" xfId="14400" xr:uid="{8B690C13-275B-4ADA-B611-47E0D93401C2}"/>
    <cellStyle name="Vírgula 2 2 2 2 4 2 4 4" xfId="6899" xr:uid="{4E889E02-D99A-4DED-9BB0-8934406E7BF4}"/>
    <cellStyle name="Vírgula 2 2 2 2 4 2 4 5" xfId="28973" xr:uid="{A26D7511-830E-4B38-9808-2F95BEE78ED4}"/>
    <cellStyle name="Vírgula 2 2 2 2 4 2 4 6" xfId="39292" xr:uid="{48198A3A-7828-4F04-8415-128FEC270A6A}"/>
    <cellStyle name="Vírgula 2 2 2 2 4 2 5" xfId="3899" xr:uid="{F73666BF-B2FD-46FF-8E42-169B5ED3AA3A}"/>
    <cellStyle name="Vírgula 2 2 2 2 4 2 5 2" xfId="8975" xr:uid="{04AECDF8-2FD5-4615-A1C5-1CECB0ECE541}"/>
    <cellStyle name="Vírgula 2 2 2 2 4 2 6" xfId="6163" xr:uid="{AF53891C-3CB3-4A93-A35C-44F61B93A221}"/>
    <cellStyle name="Vírgula 2 2 2 2 4 2 7" xfId="12636" xr:uid="{6A5F2618-EF21-4F50-9D22-6EB561222018}"/>
    <cellStyle name="Vírgula 2 2 2 2 4 2 8" xfId="14989" xr:uid="{ED0B9535-42B2-4151-964E-0D092B756516}"/>
    <cellStyle name="Vírgula 2 2 2 2 4 2 9" xfId="17264" xr:uid="{73BC654E-B494-494E-9712-0FF60E172E31}"/>
    <cellStyle name="Vírgula 2 2 2 2 4 20" xfId="40630" xr:uid="{625D854E-DCAE-4D48-8909-A53250301850}"/>
    <cellStyle name="Vírgula 2 2 2 2 4 21" xfId="42541" xr:uid="{70DFAB7C-F69D-40E4-B282-CE5DDBDB0696}"/>
    <cellStyle name="Vírgula 2 2 2 2 4 3" xfId="1315" xr:uid="{81344E6E-8F7C-41B2-A3AD-277904817314}"/>
    <cellStyle name="Vírgula 2 2 2 2 4 3 10" xfId="19794" xr:uid="{BD46D135-D36A-4447-959A-B1398A6D0A49}"/>
    <cellStyle name="Vírgula 2 2 2 2 4 3 11" xfId="22021" xr:uid="{DBEFC4C8-2236-4E64-B32C-6F0ECC34FE39}"/>
    <cellStyle name="Vírgula 2 2 2 2 4 3 12" xfId="28365" xr:uid="{9ECCA0B1-5ABD-402A-8C51-926BC4309B5F}"/>
    <cellStyle name="Vírgula 2 2 2 2 4 3 13" xfId="31417" xr:uid="{2003704B-350C-41E3-A101-292CE619616D}"/>
    <cellStyle name="Vírgula 2 2 2 2 4 3 14" xfId="34280" xr:uid="{45F24CD1-3A3B-4F46-B9CE-454529CE411C}"/>
    <cellStyle name="Vírgula 2 2 2 2 4 3 15" xfId="41064" xr:uid="{3FF5AFBD-40E7-4FF7-8830-69607BE09B00}"/>
    <cellStyle name="Vírgula 2 2 2 2 4 3 16" xfId="42982" xr:uid="{14FE3DDF-2AAF-4139-B9AD-5A2DF0B8EB96}"/>
    <cellStyle name="Vírgula 2 2 2 2 4 3 2" xfId="2167" xr:uid="{DEAF3419-4036-4416-9507-7B211F701313}"/>
    <cellStyle name="Vírgula 2 2 2 2 4 3 2 10" xfId="30068" xr:uid="{1CAAE4D1-B6DE-48E5-8416-88ABC23B7362}"/>
    <cellStyle name="Vírgula 2 2 2 2 4 3 2 11" xfId="32298" xr:uid="{EDA11B1C-D313-4F50-BC43-6D08F78F6CA1}"/>
    <cellStyle name="Vírgula 2 2 2 2 4 3 2 12" xfId="35133" xr:uid="{7943A421-CB8B-41EC-96E0-9A5F931DF64C}"/>
    <cellStyle name="Vírgula 2 2 2 2 4 3 2 13" xfId="41724" xr:uid="{416B0D2E-809A-41AA-9C35-568A322CA0B5}"/>
    <cellStyle name="Vírgula 2 2 2 2 4 3 2 14" xfId="43642" xr:uid="{151F961C-0B43-49F6-80AA-5108B17C8FF9}"/>
    <cellStyle name="Vírgula 2 2 2 2 4 3 2 2" xfId="5008" xr:uid="{DB20D152-5E54-45B3-9C48-011E9E8BE015}"/>
    <cellStyle name="Vírgula 2 2 2 2 4 3 2 2 2" xfId="9852" xr:uid="{7DA0EB3F-A0FD-47F9-BDC8-907C69F96D14}"/>
    <cellStyle name="Vírgula 2 2 2 2 4 3 2 3" xfId="11183" xr:uid="{4F1665EA-22B4-4411-B2D7-B55BE7EEA2BF}"/>
    <cellStyle name="Vírgula 2 2 2 2 4 3 2 4" xfId="13511" xr:uid="{2CCF0541-6631-494A-9F47-0AA966833776}"/>
    <cellStyle name="Vírgula 2 2 2 2 4 3 2 5" xfId="7949" xr:uid="{A19FB27A-5772-468F-A00F-DD7941455A12}"/>
    <cellStyle name="Vírgula 2 2 2 2 4 3 2 6" xfId="16098" xr:uid="{B4F31C80-08EC-4DB5-BD27-AE443660DECB}"/>
    <cellStyle name="Vírgula 2 2 2 2 4 3 2 7" xfId="18373" xr:uid="{44367B79-16FE-433A-B7F7-F5AEC0E5BCC0}"/>
    <cellStyle name="Vírgula 2 2 2 2 4 3 2 8" xfId="20648" xr:uid="{16123265-C1A3-4695-BE21-4C3AA370A020}"/>
    <cellStyle name="Vírgula 2 2 2 2 4 3 2 9" xfId="22902" xr:uid="{D5D8A8E4-BE46-4501-8DF0-90516C376D2B}"/>
    <cellStyle name="Vírgula 2 2 2 2 4 3 3" xfId="4154" xr:uid="{76B77840-9508-4D4B-B32A-B7B4DA35281E}"/>
    <cellStyle name="Vírgula 2 2 2 2 4 3 3 2" xfId="7116" xr:uid="{2D9779EE-A5DD-4150-8C1E-3A729D83E48C}"/>
    <cellStyle name="Vírgula 2 2 2 2 4 3 3 3" xfId="29228" xr:uid="{5852C4B2-E54C-414C-AA5A-8544E13D57C0}"/>
    <cellStyle name="Vírgula 2 2 2 2 4 3 3 4" xfId="39382" xr:uid="{7F4BA053-E953-4401-BAD9-E108A66E1E7B}"/>
    <cellStyle name="Vírgula 2 2 2 2 4 3 4" xfId="9192" xr:uid="{BDC247A9-148D-4918-B976-68C4C865A938}"/>
    <cellStyle name="Vírgula 2 2 2 2 4 3 5" xfId="10523" xr:uid="{EF3ED80A-9892-439E-865C-72D3A6C72D00}"/>
    <cellStyle name="Vírgula 2 2 2 2 4 3 6" xfId="12853" xr:uid="{723742A6-337E-4D65-B917-5EBDDF42AE66}"/>
    <cellStyle name="Vírgula 2 2 2 2 4 3 7" xfId="6427" xr:uid="{12F3CA27-5CDC-417C-89A1-95C906BB1081}"/>
    <cellStyle name="Vírgula 2 2 2 2 4 3 8" xfId="15244" xr:uid="{6289C6FD-E1BD-43AE-BB06-875EC3611D4C}"/>
    <cellStyle name="Vírgula 2 2 2 2 4 3 9" xfId="17519" xr:uid="{B8942B6B-89C6-499A-98F7-0E1BE5B00CA4}"/>
    <cellStyle name="Vírgula 2 2 2 2 4 4" xfId="1604" xr:uid="{82CE3453-901C-4FE0-9A1C-EFCEB35D6B8C}"/>
    <cellStyle name="Vírgula 2 2 2 2 4 4 10" xfId="29510" xr:uid="{3AF6183C-D01F-4387-B9F5-32ACA34E656A}"/>
    <cellStyle name="Vírgula 2 2 2 2 4 4 11" xfId="31855" xr:uid="{7693261F-77E7-45CD-9454-18F591873F98}"/>
    <cellStyle name="Vírgula 2 2 2 2 4 4 12" xfId="34570" xr:uid="{AE432934-40BF-4C0B-9A53-18B1C748E9A9}"/>
    <cellStyle name="Vírgula 2 2 2 2 4 4 13" xfId="41290" xr:uid="{1E0DF381-9BDE-4202-84CE-3EE592EC8163}"/>
    <cellStyle name="Vírgula 2 2 2 2 4 4 14" xfId="43208" xr:uid="{44D8EF4B-8497-4254-BCA4-A0FCBC863E95}"/>
    <cellStyle name="Vírgula 2 2 2 2 4 4 2" xfId="4445" xr:uid="{E7E0015F-2A40-4AD3-9FBE-34D5EA4FA128}"/>
    <cellStyle name="Vírgula 2 2 2 2 4 4 2 2" xfId="9418" xr:uid="{C65BE9E9-B495-4738-A95B-64AC3ECC511C}"/>
    <cellStyle name="Vírgula 2 2 2 2 4 4 3" xfId="10749" xr:uid="{68AB0CF1-CA97-4850-AC04-99A2AC2F846C}"/>
    <cellStyle name="Vírgula 2 2 2 2 4 4 4" xfId="13077" xr:uid="{1371E31D-CA35-40E4-8556-5386525BDA06}"/>
    <cellStyle name="Vírgula 2 2 2 2 4 4 5" xfId="7386" xr:uid="{A7EE1B37-93AB-4CC6-B56F-73CBAF28D7B9}"/>
    <cellStyle name="Vírgula 2 2 2 2 4 4 6" xfId="15535" xr:uid="{4C9C4121-9C77-4E50-9A5D-9202AD2E8226}"/>
    <cellStyle name="Vírgula 2 2 2 2 4 4 7" xfId="17810" xr:uid="{61C56855-936C-4B8F-BC4E-F3EF4BF03A7C}"/>
    <cellStyle name="Vírgula 2 2 2 2 4 4 8" xfId="20085" xr:uid="{C3CF894D-7BDD-4E6B-B808-36DD0566C06C}"/>
    <cellStyle name="Vírgula 2 2 2 2 4 4 9" xfId="22459" xr:uid="{B139D371-525D-4B84-B517-B72240513805}"/>
    <cellStyle name="Vírgula 2 2 2 2 4 5" xfId="2455" xr:uid="{B1ECA118-1D42-45F1-9D3B-DBCD19F5392A}"/>
    <cellStyle name="Vírgula 2 2 2 2 4 5 10" xfId="35421" xr:uid="{94CF7932-2585-4F8B-AA7E-CDD2753897BB}"/>
    <cellStyle name="Vírgula 2 2 2 2 4 5 11" xfId="41947" xr:uid="{8B62AA47-64BC-4935-A80C-DC40B6F8CD03}"/>
    <cellStyle name="Vírgula 2 2 2 2 4 5 12" xfId="43865" xr:uid="{51FBB956-88F7-47BC-ABC6-EDC9E698DCED}"/>
    <cellStyle name="Vírgula 2 2 2 2 4 5 2" xfId="5296" xr:uid="{F63AD74D-AC2A-46EE-96A6-30B76228719E}"/>
    <cellStyle name="Vírgula 2 2 2 2 4 5 2 2" xfId="10075" xr:uid="{B8983E59-F42A-46BA-AD58-8738920C00DC}"/>
    <cellStyle name="Vírgula 2 2 2 2 4 5 3" xfId="11406" xr:uid="{47466292-C29B-4F66-9BFE-3623F3DC3251}"/>
    <cellStyle name="Vírgula 2 2 2 2 4 5 4" xfId="13734" xr:uid="{A48ABFD7-D5B2-4B75-9ED9-72AC771CFAC2}"/>
    <cellStyle name="Vírgula 2 2 2 2 4 5 5" xfId="8237" xr:uid="{5A75CB71-D31D-49AB-B439-9CAE65D95970}"/>
    <cellStyle name="Vírgula 2 2 2 2 4 5 6" xfId="16386" xr:uid="{1789DD49-62B9-47D4-8997-2F91DEE06AB7}"/>
    <cellStyle name="Vírgula 2 2 2 2 4 5 7" xfId="18661" xr:uid="{1962CDA3-AEAC-47AC-AF2C-A21E94778727}"/>
    <cellStyle name="Vírgula 2 2 2 2 4 5 8" xfId="20936" xr:uid="{C48210AE-BC57-4D45-B26D-B79B6A0A6D2C}"/>
    <cellStyle name="Vírgula 2 2 2 2 4 5 9" xfId="30347" xr:uid="{362F161E-3DB2-4207-B17D-0539D4AFC5D8}"/>
    <cellStyle name="Vírgula 2 2 2 2 4 6" xfId="3020" xr:uid="{66B829AF-662C-4BA0-8090-FADAEBBCAD91}"/>
    <cellStyle name="Vírgula 2 2 2 2 4 6 2" xfId="11899" xr:uid="{FE2DE688-A918-492A-8085-DE5B3803727E}"/>
    <cellStyle name="Vírgula 2 2 2 2 4 6 3" xfId="14181" xr:uid="{26D40269-EE81-458F-BBC0-B0A72628FDE1}"/>
    <cellStyle name="Vírgula 2 2 2 2 4 6 4" xfId="6682" xr:uid="{90F975E4-29A0-488A-BA62-8D4F91BD8109}"/>
    <cellStyle name="Vírgula 2 2 2 2 4 6 5" xfId="28588" xr:uid="{E27704C6-18B4-4D6E-B4CD-4E889281764B}"/>
    <cellStyle name="Vírgula 2 2 2 2 4 6 6" xfId="39120" xr:uid="{F59DA8BB-04B4-4A69-A115-FB87DB24CEE6}"/>
    <cellStyle name="Vírgula 2 2 2 2 4 7" xfId="3591" xr:uid="{F7E79422-D4F2-4C82-A19A-4AFEFEED39B5}"/>
    <cellStyle name="Vírgula 2 2 2 2 4 7 2" xfId="8758" xr:uid="{312B409C-493E-4994-9AC1-A8C35A237AAF}"/>
    <cellStyle name="Vírgula 2 2 2 2 4 8" xfId="5863" xr:uid="{BB73FC7B-4712-4F25-9309-BFAB7A9FF17B}"/>
    <cellStyle name="Vírgula 2 2 2 2 4 9" xfId="12419" xr:uid="{217ADADD-60A2-4AEF-A9FA-9DA2168E22D0}"/>
    <cellStyle name="Vírgula 2 2 2 2 5" xfId="430" xr:uid="{C29C49B2-830C-476B-9E4D-B9C3F0B8AE2F}"/>
    <cellStyle name="Vírgula 2 2 2 2 5 10" xfId="14824" xr:uid="{31FCD180-3117-4B76-ABB6-6E65B8DD6F3E}"/>
    <cellStyle name="Vírgula 2 2 2 2 5 11" xfId="17099" xr:uid="{6476E917-2E85-4BBD-886A-70384BA86FC4}"/>
    <cellStyle name="Vírgula 2 2 2 2 5 12" xfId="19374" xr:uid="{129A50B6-6349-4E51-BAD9-CBCB8FFDB59D}"/>
    <cellStyle name="Vírgula 2 2 2 2 5 13" xfId="21645" xr:uid="{535D6C5C-0568-4380-9131-C1C83B7EAAF3}"/>
    <cellStyle name="Vírgula 2 2 2 2 5 14" xfId="27030" xr:uid="{BEFADEB1-C2B3-4443-8420-D9E22B58C972}"/>
    <cellStyle name="Vírgula 2 2 2 2 5 15" xfId="31045" xr:uid="{99D2AEAA-4F18-4C3B-989D-4D67ACF2C85B}"/>
    <cellStyle name="Vírgula 2 2 2 2 5 16" xfId="33357" xr:uid="{353E2700-0D4B-465B-AE4B-F0D257C53875}"/>
    <cellStyle name="Vírgula 2 2 2 2 5 17" xfId="37772" xr:uid="{EC80248E-3D6C-4C35-B755-913778436E6C}"/>
    <cellStyle name="Vírgula 2 2 2 2 5 18" xfId="925" xr:uid="{B2E2D19E-0AFB-4936-8FB8-83DF602A961A}"/>
    <cellStyle name="Vírgula 2 2 2 2 5 19" xfId="39830" xr:uid="{5CF8A7E2-11FE-42C5-ACA7-06C73572BF8C}"/>
    <cellStyle name="Vírgula 2 2 2 2 5 2" xfId="679" xr:uid="{3E29BFA1-F85C-4DD4-BB69-97A9715E473E}"/>
    <cellStyle name="Vírgula 2 2 2 2 5 2 10" xfId="19657" xr:uid="{9669CC75-4759-455D-A13A-4733122B8778}"/>
    <cellStyle name="Vírgula 2 2 2 2 5 2 11" xfId="21892" xr:uid="{00C828BE-203A-43F3-B9B5-ACFA61842B41}"/>
    <cellStyle name="Vírgula 2 2 2 2 5 2 12" xfId="27652" xr:uid="{9F53301A-A56B-4DE1-989F-1A2C6D93B49E}"/>
    <cellStyle name="Vírgula 2 2 2 2 5 2 13" xfId="31292" xr:uid="{B14B6888-F2FA-42E9-9C96-A92E0DB2736C}"/>
    <cellStyle name="Vírgula 2 2 2 2 5 2 14" xfId="33606" xr:uid="{C969B579-2B84-4C99-93EB-F4B9D6701D4D}"/>
    <cellStyle name="Vírgula 2 2 2 2 5 2 15" xfId="38326" xr:uid="{5047DBC0-ACE6-4ED1-83A4-991803F9C48A}"/>
    <cellStyle name="Vírgula 2 2 2 2 5 2 16" xfId="1178" xr:uid="{275D7A8D-CDAE-40B7-A1CE-F896B0146139}"/>
    <cellStyle name="Vírgula 2 2 2 2 5 2 17" xfId="40049" xr:uid="{FC883762-B126-4E43-B554-4E251FC1A030}"/>
    <cellStyle name="Vírgula 2 2 2 2 5 2 18" xfId="40495" xr:uid="{E0C70A60-929E-4208-9836-21BD0B1650BB}"/>
    <cellStyle name="Vírgula 2 2 2 2 5 2 19" xfId="40946" xr:uid="{AF87F072-0ED9-45F8-A181-AF7431CFF874}"/>
    <cellStyle name="Vírgula 2 2 2 2 5 2 2" xfId="2030" xr:uid="{B1199C6D-94A0-4B03-A098-13AC79F37459}"/>
    <cellStyle name="Vírgula 2 2 2 2 5 2 2 10" xfId="29931" xr:uid="{00C9DCC1-FFF2-41AA-BBA5-B20071E9E9A5}"/>
    <cellStyle name="Vírgula 2 2 2 2 5 2 2 11" xfId="31735" xr:uid="{9318397A-9F7D-4139-84EC-B3C9F780CB2B}"/>
    <cellStyle name="Vírgula 2 2 2 2 5 2 2 12" xfId="34996" xr:uid="{0C656786-D386-4D80-AE21-F165DE3217DE}"/>
    <cellStyle name="Vírgula 2 2 2 2 5 2 2 13" xfId="41606" xr:uid="{827E51BB-221F-4378-BAC6-2B13AE98B719}"/>
    <cellStyle name="Vírgula 2 2 2 2 5 2 2 14" xfId="43524" xr:uid="{719B42FE-E490-4A70-8961-673480D28675}"/>
    <cellStyle name="Vírgula 2 2 2 2 5 2 2 2" xfId="4871" xr:uid="{BA2F34A9-5253-4A49-8A56-6EB504B3DE8E}"/>
    <cellStyle name="Vírgula 2 2 2 2 5 2 2 2 2" xfId="9734" xr:uid="{87D28B09-2C84-4D98-A3AB-37DD0EE7A0D6}"/>
    <cellStyle name="Vírgula 2 2 2 2 5 2 2 2 3" xfId="23220" xr:uid="{ACAA47DE-DDD6-40F4-AEE9-AB56EA4D5870}"/>
    <cellStyle name="Vírgula 2 2 2 2 5 2 2 2 4" xfId="32616" xr:uid="{4F196BBD-0A49-475E-B63F-999692EDD190}"/>
    <cellStyle name="Vírgula 2 2 2 2 5 2 2 3" xfId="11065" xr:uid="{B396C314-5B64-41E5-BBC1-85E9D313FB41}"/>
    <cellStyle name="Vírgula 2 2 2 2 5 2 2 4" xfId="13393" xr:uid="{8BE07B76-06F6-45A3-907B-6EDFD56C8EFA}"/>
    <cellStyle name="Vírgula 2 2 2 2 5 2 2 5" xfId="7812" xr:uid="{072777FE-6E0E-47A7-A560-A32A46374DC8}"/>
    <cellStyle name="Vírgula 2 2 2 2 5 2 2 6" xfId="15961" xr:uid="{E4684848-3810-4130-B09E-5A334BAC9BB3}"/>
    <cellStyle name="Vírgula 2 2 2 2 5 2 2 7" xfId="18236" xr:uid="{B34FF7C7-BA4D-4A81-9C6E-C2F7DDCE6227}"/>
    <cellStyle name="Vírgula 2 2 2 2 5 2 2 8" xfId="20511" xr:uid="{25FEC9E5-1FC5-4D86-A003-119D0BDD2516}"/>
    <cellStyle name="Vírgula 2 2 2 2 5 2 2 9" xfId="22339" xr:uid="{29AD99E7-F613-460F-A0BF-4DA1812A6B52}"/>
    <cellStyle name="Vírgula 2 2 2 2 5 2 20" xfId="42864" xr:uid="{A4CC9EA4-FAB1-4CB2-809D-52BD9A4A3919}"/>
    <cellStyle name="Vírgula 2 2 2 2 5 2 3" xfId="2845" xr:uid="{7F51D8F3-76F6-46DD-8456-611559441543}"/>
    <cellStyle name="Vírgula 2 2 2 2 5 2 3 10" xfId="30732" xr:uid="{76313F71-EB4E-4FE7-AAB2-8BFB93F57D25}"/>
    <cellStyle name="Vírgula 2 2 2 2 5 2 3 11" xfId="32173" xr:uid="{BD0F8EE1-D79F-402F-AF1B-BABF0C130866}"/>
    <cellStyle name="Vírgula 2 2 2 2 5 2 3 12" xfId="35811" xr:uid="{66D7DFF6-41E0-40DA-A2EC-951BB725F1B7}"/>
    <cellStyle name="Vírgula 2 2 2 2 5 2 3 13" xfId="42265" xr:uid="{85812F41-76F3-4A00-B9E9-16F12D7EBAF0}"/>
    <cellStyle name="Vírgula 2 2 2 2 5 2 3 14" xfId="44183" xr:uid="{75412B10-787E-4C3B-8AAD-C407DDF73776}"/>
    <cellStyle name="Vírgula 2 2 2 2 5 2 3 2" xfId="5686" xr:uid="{76EB53F4-B60E-4C8D-884F-D47A5DF0ACB7}"/>
    <cellStyle name="Vírgula 2 2 2 2 5 2 3 2 2" xfId="10393" xr:uid="{022E368D-DF0D-4A31-9D96-BB299D36A548}"/>
    <cellStyle name="Vírgula 2 2 2 2 5 2 3 3" xfId="11724" xr:uid="{6D929F9E-22EE-4F13-B810-232A61CB4419}"/>
    <cellStyle name="Vírgula 2 2 2 2 5 2 3 4" xfId="14052" xr:uid="{D5C8A9C9-A116-4F77-93F0-E8E9BED41309}"/>
    <cellStyle name="Vírgula 2 2 2 2 5 2 3 5" xfId="8627" xr:uid="{F0818A59-C51E-44AA-B345-10E1D9D7D296}"/>
    <cellStyle name="Vírgula 2 2 2 2 5 2 3 6" xfId="16776" xr:uid="{A92C85B8-FF8F-4C2A-A6A8-BE320C962FF3}"/>
    <cellStyle name="Vírgula 2 2 2 2 5 2 3 7" xfId="19051" xr:uid="{F16BEEB6-0731-4924-83B8-A40BF9AA4D18}"/>
    <cellStyle name="Vírgula 2 2 2 2 5 2 3 8" xfId="21326" xr:uid="{41E6D74B-EDD6-4F3E-9454-A2FB1CA92306}"/>
    <cellStyle name="Vírgula 2 2 2 2 5 2 3 9" xfId="22777" xr:uid="{7C10E34F-3890-407D-B24A-5E4CD61B7E2A}"/>
    <cellStyle name="Vírgula 2 2 2 2 5 2 4" xfId="3410" xr:uid="{9D7B5498-1912-49C7-B2DA-78DE26E458EC}"/>
    <cellStyle name="Vírgula 2 2 2 2 5 2 4 2" xfId="12289" xr:uid="{DF658264-5529-4414-B7D2-DCCD0C78099B}"/>
    <cellStyle name="Vírgula 2 2 2 2 5 2 4 3" xfId="14499" xr:uid="{6046F820-79C3-4BCD-A73E-49F0A6CCB91E}"/>
    <cellStyle name="Vírgula 2 2 2 2 5 2 4 4" xfId="6998" xr:uid="{4D9C9261-E297-4DBA-8B74-771A9D093FBA}"/>
    <cellStyle name="Vírgula 2 2 2 2 5 2 4 5" xfId="29091" xr:uid="{EC3235C3-3CF2-4713-A41A-E614A22C3CDB}"/>
    <cellStyle name="Vírgula 2 2 2 2 5 2 4 6" xfId="39335" xr:uid="{4AE3E708-7834-492C-BB55-25C780877785}"/>
    <cellStyle name="Vírgula 2 2 2 2 5 2 5" xfId="4017" xr:uid="{B77EE624-CFE0-44C2-A367-A25D773B810D}"/>
    <cellStyle name="Vírgula 2 2 2 2 5 2 5 2" xfId="9074" xr:uid="{C1CD8225-626C-438D-8F82-E2DECFF9E49A}"/>
    <cellStyle name="Vírgula 2 2 2 2 5 2 6" xfId="6262" xr:uid="{8C781880-B10B-4212-A70F-0414969AACA3}"/>
    <cellStyle name="Vírgula 2 2 2 2 5 2 7" xfId="12735" xr:uid="{110CCAC0-A930-4ECB-B78E-99707B3B53A0}"/>
    <cellStyle name="Vírgula 2 2 2 2 5 2 8" xfId="15107" xr:uid="{BFA470D3-C222-45EE-B645-BC99B3BFCE50}"/>
    <cellStyle name="Vírgula 2 2 2 2 5 2 9" xfId="17382" xr:uid="{7B112BC2-E762-454E-BED8-EAE687BFC0DE}"/>
    <cellStyle name="Vírgula 2 2 2 2 5 20" xfId="40276" xr:uid="{22C92608-FF55-48EE-8420-F113EC05FAA3}"/>
    <cellStyle name="Vírgula 2 2 2 2 5 21" xfId="40729" xr:uid="{995AB8F2-B368-4F0C-A62B-9D6312E28679}"/>
    <cellStyle name="Vírgula 2 2 2 2 5 22" xfId="42647" xr:uid="{7F20C973-74BD-4A09-A987-9A65D9BA6EEF}"/>
    <cellStyle name="Vírgula 2 2 2 2 5 3" xfId="1433" xr:uid="{CC9E3EEE-B2BF-446E-8761-E80285C3E4DF}"/>
    <cellStyle name="Vírgula 2 2 2 2 5 3 10" xfId="19912" xr:uid="{33F1458B-42BC-422F-A22E-0E7E1BA80310}"/>
    <cellStyle name="Vírgula 2 2 2 2 5 3 11" xfId="22120" xr:uid="{54CA9124-35D0-45C6-95EA-58B044A24FA0}"/>
    <cellStyle name="Vírgula 2 2 2 2 5 3 12" xfId="28366" xr:uid="{48C4B323-1F85-4BFB-B6F4-59E2E0A63E3E}"/>
    <cellStyle name="Vírgula 2 2 2 2 5 3 13" xfId="31516" xr:uid="{8C22AD33-3DCC-4816-8E44-BCDEFE460D14}"/>
    <cellStyle name="Vírgula 2 2 2 2 5 3 14" xfId="34398" xr:uid="{A4B085D7-13AC-4B15-A58A-BEBAFFD727FF}"/>
    <cellStyle name="Vírgula 2 2 2 2 5 3 15" xfId="38971" xr:uid="{0D8721EE-DCCE-4702-B991-7DC9DB837922}"/>
    <cellStyle name="Vírgula 2 2 2 2 5 3 16" xfId="41163" xr:uid="{B639BFCF-71B5-45E7-8030-67426E704EFC}"/>
    <cellStyle name="Vírgula 2 2 2 2 5 3 17" xfId="43081" xr:uid="{999552A8-2311-42C5-B10E-A70BB226992C}"/>
    <cellStyle name="Vírgula 2 2 2 2 5 3 2" xfId="2285" xr:uid="{2D9D5DE7-2DD6-4B40-BC9A-130FCFBC0B50}"/>
    <cellStyle name="Vírgula 2 2 2 2 5 3 2 10" xfId="30186" xr:uid="{912F5D10-2F0F-4277-8C00-F210160D910C}"/>
    <cellStyle name="Vírgula 2 2 2 2 5 3 2 11" xfId="32397" xr:uid="{BC8E3915-2F17-4DCE-9D65-B86802AFAA1C}"/>
    <cellStyle name="Vírgula 2 2 2 2 5 3 2 12" xfId="35251" xr:uid="{7E076029-0D19-47CB-8CD2-A4046B616A26}"/>
    <cellStyle name="Vírgula 2 2 2 2 5 3 2 13" xfId="41823" xr:uid="{63CCD62B-1289-458B-B500-750D35A7183B}"/>
    <cellStyle name="Vírgula 2 2 2 2 5 3 2 14" xfId="43741" xr:uid="{ADBB013C-664C-4952-8430-F0CFFA0045DD}"/>
    <cellStyle name="Vírgula 2 2 2 2 5 3 2 2" xfId="5126" xr:uid="{28327744-9963-43C6-BF38-A4FCAC47B7B0}"/>
    <cellStyle name="Vírgula 2 2 2 2 5 3 2 2 2" xfId="9951" xr:uid="{E3E58D12-4090-4D16-A84A-54609AC4CB0E}"/>
    <cellStyle name="Vírgula 2 2 2 2 5 3 2 3" xfId="11282" xr:uid="{E2FC7E07-55B7-4E01-9CAD-BBFED5DB94D7}"/>
    <cellStyle name="Vírgula 2 2 2 2 5 3 2 4" xfId="13610" xr:uid="{C2F9C18C-8E87-4960-B5D3-5B0BC2A76A31}"/>
    <cellStyle name="Vírgula 2 2 2 2 5 3 2 5" xfId="8067" xr:uid="{333AD88D-42E5-4ABE-984D-D1B695473130}"/>
    <cellStyle name="Vírgula 2 2 2 2 5 3 2 6" xfId="16216" xr:uid="{00C13656-A074-4693-8057-57A63238BFC6}"/>
    <cellStyle name="Vírgula 2 2 2 2 5 3 2 7" xfId="18491" xr:uid="{69C7D9A6-7F3F-4C5E-9517-C5E23F7CE389}"/>
    <cellStyle name="Vírgula 2 2 2 2 5 3 2 8" xfId="20766" xr:uid="{8C8D350B-4FAD-4133-B8D5-9EC0D77FD264}"/>
    <cellStyle name="Vírgula 2 2 2 2 5 3 2 9" xfId="23001" xr:uid="{1B30FC72-DD61-4BB4-A18E-34B696D64102}"/>
    <cellStyle name="Vírgula 2 2 2 2 5 3 3" xfId="4272" xr:uid="{54197529-E2C6-46FB-96AC-17465DCCC050}"/>
    <cellStyle name="Vírgula 2 2 2 2 5 3 3 2" xfId="7215" xr:uid="{BC04108B-CF9E-4112-852A-8BCC3F7B43DD}"/>
    <cellStyle name="Vírgula 2 2 2 2 5 3 3 3" xfId="29346" xr:uid="{CA9CECCC-D05C-4AC9-96B2-B286C976A797}"/>
    <cellStyle name="Vírgula 2 2 2 2 5 3 3 4" xfId="39422" xr:uid="{7696C223-8112-4A77-8604-D9F2ADF2E757}"/>
    <cellStyle name="Vírgula 2 2 2 2 5 3 4" xfId="9291" xr:uid="{636B3467-DAEC-45A1-BFF9-930C8FF4DDE5}"/>
    <cellStyle name="Vírgula 2 2 2 2 5 3 5" xfId="10622" xr:uid="{98B4AA8E-2D97-4AE0-AAE8-92E947C4726D}"/>
    <cellStyle name="Vírgula 2 2 2 2 5 3 6" xfId="12952" xr:uid="{2E616F6B-B6D6-43B1-84B9-1F8EE5E44DAB}"/>
    <cellStyle name="Vírgula 2 2 2 2 5 3 7" xfId="6545" xr:uid="{CD33F562-CA2B-40E0-AE28-972A92F81719}"/>
    <cellStyle name="Vírgula 2 2 2 2 5 3 8" xfId="15362" xr:uid="{CDA6C22F-130A-4C95-8F09-1DEA49678CA1}"/>
    <cellStyle name="Vírgula 2 2 2 2 5 3 9" xfId="17637" xr:uid="{7726C7FB-17C7-4C8F-A7A3-37B6C152F61D}"/>
    <cellStyle name="Vírgula 2 2 2 2 5 4" xfId="1747" xr:uid="{F3C4BBDE-DBDA-42D8-AB8A-2FAE9FBBCBE1}"/>
    <cellStyle name="Vírgula 2 2 2 2 5 4 10" xfId="29652" xr:uid="{94B526F1-D022-4E18-AF7B-ABBAA7D65263}"/>
    <cellStyle name="Vírgula 2 2 2 2 5 4 11" xfId="31954" xr:uid="{F8D2EB14-7EBA-4E6D-82DE-E3D1B0FE136F}"/>
    <cellStyle name="Vírgula 2 2 2 2 5 4 12" xfId="34713" xr:uid="{35A0CD04-0E19-457D-AB05-5EB7A2489AFB}"/>
    <cellStyle name="Vírgula 2 2 2 2 5 4 13" xfId="41389" xr:uid="{25280821-5247-4F26-B594-3C7EDE60703E}"/>
    <cellStyle name="Vírgula 2 2 2 2 5 4 14" xfId="43307" xr:uid="{10C3FD3F-1221-4FB5-B7D3-7676B91B310E}"/>
    <cellStyle name="Vírgula 2 2 2 2 5 4 2" xfId="4588" xr:uid="{4C76A7D9-D44E-4393-BA6C-00FCDC8AF74D}"/>
    <cellStyle name="Vírgula 2 2 2 2 5 4 2 2" xfId="9517" xr:uid="{B14429C0-0067-4AC7-BC03-44008F1D7C9F}"/>
    <cellStyle name="Vírgula 2 2 2 2 5 4 3" xfId="10848" xr:uid="{9AAF6AFF-3AE2-4A27-96A6-4A2C66562A2D}"/>
    <cellStyle name="Vírgula 2 2 2 2 5 4 4" xfId="13176" xr:uid="{EA9C9B12-E22C-466C-8BA4-5F2F0C979096}"/>
    <cellStyle name="Vírgula 2 2 2 2 5 4 5" xfId="7529" xr:uid="{B44F3F20-700B-4E3E-A4CB-21250790E84B}"/>
    <cellStyle name="Vírgula 2 2 2 2 5 4 6" xfId="15678" xr:uid="{DE669814-F23D-44A6-AA0D-F3F78CF07D17}"/>
    <cellStyle name="Vírgula 2 2 2 2 5 4 7" xfId="17953" xr:uid="{32B3C6AA-49BF-4ADB-B906-4318BCA63810}"/>
    <cellStyle name="Vírgula 2 2 2 2 5 4 8" xfId="20228" xr:uid="{BA6428A9-8B3F-43D1-AE41-63C086831471}"/>
    <cellStyle name="Vírgula 2 2 2 2 5 4 9" xfId="22558" xr:uid="{FF605E5A-5192-4BCC-B835-4B229E135478}"/>
    <cellStyle name="Vírgula 2 2 2 2 5 5" xfId="2598" xr:uid="{084963FE-D7E4-472F-806E-6A6207B472A4}"/>
    <cellStyle name="Vírgula 2 2 2 2 5 5 10" xfId="35564" xr:uid="{6E9EDF6C-5084-484C-AC5E-ECEA6D3BB27F}"/>
    <cellStyle name="Vírgula 2 2 2 2 5 5 11" xfId="42046" xr:uid="{0B8A66D4-AB45-442D-8006-38B020DBAE73}"/>
    <cellStyle name="Vírgula 2 2 2 2 5 5 12" xfId="43964" xr:uid="{A6962F0F-EB7D-4EB4-973E-73B85552D87A}"/>
    <cellStyle name="Vírgula 2 2 2 2 5 5 2" xfId="5439" xr:uid="{D9EB4B7E-5252-4179-9DEE-288A25A5EB3D}"/>
    <cellStyle name="Vírgula 2 2 2 2 5 5 2 2" xfId="10174" xr:uid="{CAD18BE8-6629-491C-98E1-2A33E5512205}"/>
    <cellStyle name="Vírgula 2 2 2 2 5 5 3" xfId="11505" xr:uid="{77DABB4F-746F-43E2-AF9F-0D1879CCA134}"/>
    <cellStyle name="Vírgula 2 2 2 2 5 5 4" xfId="13833" xr:uid="{15243148-5E15-47D2-AEDA-F4D2B94F337D}"/>
    <cellStyle name="Vírgula 2 2 2 2 5 5 5" xfId="8380" xr:uid="{35CFECBA-A7A9-4BC4-8CE4-C0A8E2A9BC37}"/>
    <cellStyle name="Vírgula 2 2 2 2 5 5 6" xfId="16529" xr:uid="{B1AE9395-CF8F-415A-BC5C-0115CE43A3BC}"/>
    <cellStyle name="Vírgula 2 2 2 2 5 5 7" xfId="18804" xr:uid="{BDEDCB36-74FA-41ED-A322-C980A8B1CE57}"/>
    <cellStyle name="Vírgula 2 2 2 2 5 5 8" xfId="21079" xr:uid="{34DDDE87-9C50-4CB5-92E3-18A372ACED19}"/>
    <cellStyle name="Vírgula 2 2 2 2 5 5 9" xfId="30489" xr:uid="{B168DDF4-774B-45A5-8510-58D4DAEB49FF}"/>
    <cellStyle name="Vírgula 2 2 2 2 5 6" xfId="3163" xr:uid="{8E8F2D27-356C-4A75-82C9-FD4410542EF1}"/>
    <cellStyle name="Vírgula 2 2 2 2 5 6 2" xfId="12042" xr:uid="{B61A825F-C2BB-4E7C-8093-FAD42CFDB7A6}"/>
    <cellStyle name="Vírgula 2 2 2 2 5 6 3" xfId="14280" xr:uid="{E8331339-7D61-4790-A57B-936CBE37B778}"/>
    <cellStyle name="Vírgula 2 2 2 2 5 6 4" xfId="6781" xr:uid="{F68102BB-E863-4F8D-A9BD-89767F69E856}"/>
    <cellStyle name="Vírgula 2 2 2 2 5 6 5" xfId="28810" xr:uid="{D40E1C46-0899-4EBD-9485-074CCE604FDD}"/>
    <cellStyle name="Vírgula 2 2 2 2 5 6 6" xfId="39219" xr:uid="{6A4D179A-34F8-4F91-9854-CAEBDF90CCB0}"/>
    <cellStyle name="Vírgula 2 2 2 2 5 7" xfId="3734" xr:uid="{B1F23040-612B-4647-B93A-3E179E5BF6BA}"/>
    <cellStyle name="Vírgula 2 2 2 2 5 7 2" xfId="8857" xr:uid="{2ACE7D57-519D-4BAA-83C4-45E169892B40}"/>
    <cellStyle name="Vírgula 2 2 2 2 5 8" xfId="6015" xr:uid="{CA810DBC-E63B-4EF8-9016-2CC25AB362B7}"/>
    <cellStyle name="Vírgula 2 2 2 2 5 9" xfId="12518" xr:uid="{DBEB12C6-F0AC-4802-B0A4-07B2D3D35007}"/>
    <cellStyle name="Vírgula 2 2 2 2 6" xfId="1493" xr:uid="{345417C6-4524-4D70-98A7-6B5990CF471F}"/>
    <cellStyle name="Vírgula 2 2 2 2 6 10" xfId="27197" xr:uid="{03298662-41EB-4996-8060-572CE1749F2E}"/>
    <cellStyle name="Vírgula 2 2 2 2 6 11" xfId="31330" xr:uid="{36650E89-10B3-4E25-8AA3-CAAE1D2E6166}"/>
    <cellStyle name="Vírgula 2 2 2 2 6 12" xfId="34460" xr:uid="{425CB41B-4CF2-4215-B375-1109B7216C1D}"/>
    <cellStyle name="Vírgula 2 2 2 2 6 13" xfId="41203" xr:uid="{F7500359-DA16-4C6E-9EF1-2DE8B70628A8}"/>
    <cellStyle name="Vírgula 2 2 2 2 6 14" xfId="43121" xr:uid="{7296CE28-9B75-43E6-BABC-DAD78FD0CDE8}"/>
    <cellStyle name="Vírgula 2 2 2 2 6 2" xfId="4334" xr:uid="{E80E2C6F-2775-46EE-98DB-65CA9C03DED1}"/>
    <cellStyle name="Vírgula 2 2 2 2 6 2 2" xfId="9331" xr:uid="{1B4A5F6B-D5F9-48D1-A41C-280C5FB95DBB}"/>
    <cellStyle name="Vírgula 2 2 2 2 6 2 3" xfId="22815" xr:uid="{8EE654F2-5C33-4736-8800-00C4E4DAA322}"/>
    <cellStyle name="Vírgula 2 2 2 2 6 2 4" xfId="29401" xr:uid="{03AB5FF9-DB89-4AFD-9D62-190AFA47E5E4}"/>
    <cellStyle name="Vírgula 2 2 2 2 6 2 5" xfId="32211" xr:uid="{9B95BA36-F445-440D-AE1D-72EC479FD6B7}"/>
    <cellStyle name="Vírgula 2 2 2 2 6 2 6" xfId="39457" xr:uid="{DD9FC152-6FDD-429F-84B1-5A6CF5DC7C6B}"/>
    <cellStyle name="Vírgula 2 2 2 2 6 3" xfId="10662" xr:uid="{9F475853-9620-4C40-A881-9F4705BD2E53}"/>
    <cellStyle name="Vírgula 2 2 2 2 6 4" xfId="12991" xr:uid="{BFE856BE-ACB0-4260-9568-838F27DCAF45}"/>
    <cellStyle name="Vírgula 2 2 2 2 6 5" xfId="7276" xr:uid="{7BE3E517-2A62-44BD-B9A1-65CFC34A5449}"/>
    <cellStyle name="Vírgula 2 2 2 2 6 6" xfId="15424" xr:uid="{1EA69198-342E-43C0-9FDC-DDE0ED10F93E}"/>
    <cellStyle name="Vírgula 2 2 2 2 6 7" xfId="17699" xr:uid="{5931E54C-5546-4A5E-BA59-0709D1D3F913}"/>
    <cellStyle name="Vírgula 2 2 2 2 6 8" xfId="19974" xr:uid="{DEE3EA22-61A3-4AEA-A989-D761677FA99A}"/>
    <cellStyle name="Vírgula 2 2 2 2 6 9" xfId="21934" xr:uid="{09637F39-58D8-4F21-A65D-BF9B815BF9B2}"/>
    <cellStyle name="Vírgula 2 2 2 2 7" xfId="2332" xr:uid="{01877B52-56A2-4F18-8BD7-3E99D64F374B}"/>
    <cellStyle name="Vírgula 2 2 2 2 7 10" xfId="35298" xr:uid="{D67D8413-55DB-45A5-9AD6-63314DFDE4BD}"/>
    <cellStyle name="Vírgula 2 2 2 2 7 11" xfId="41861" xr:uid="{D8AA3C41-B2AC-40B6-A4CC-57150405A989}"/>
    <cellStyle name="Vírgula 2 2 2 2 7 12" xfId="43779" xr:uid="{6CA3109B-8651-4B41-865E-0C29113319CD}"/>
    <cellStyle name="Vírgula 2 2 2 2 7 2" xfId="5173" xr:uid="{5566DC37-1E42-4E26-9F60-18CD428E4710}"/>
    <cellStyle name="Vírgula 2 2 2 2 7 2 2" xfId="9989" xr:uid="{1A03E6FD-CA0D-4746-9920-39CAF3C98FA1}"/>
    <cellStyle name="Vírgula 2 2 2 2 7 2 3" xfId="30226" xr:uid="{15704A95-1F8E-483A-8775-BF10E526A9A5}"/>
    <cellStyle name="Vírgula 2 2 2 2 7 2 4" xfId="39563" xr:uid="{DE1EEF51-1BBF-435E-A745-11D35BCF9F94}"/>
    <cellStyle name="Vírgula 2 2 2 2 7 3" xfId="11320" xr:uid="{A588AE24-D746-4763-BE61-704C96CB8B6B}"/>
    <cellStyle name="Vírgula 2 2 2 2 7 4" xfId="13648" xr:uid="{D059CF30-D23C-4FBA-B516-AABB2A4C5DF6}"/>
    <cellStyle name="Vírgula 2 2 2 2 7 5" xfId="8114" xr:uid="{8840D733-4F29-4DE8-B2F6-364E02CC3F59}"/>
    <cellStyle name="Vírgula 2 2 2 2 7 6" xfId="16263" xr:uid="{80F277D6-A61E-499C-ADA8-525D05E0EAB7}"/>
    <cellStyle name="Vírgula 2 2 2 2 7 7" xfId="18538" xr:uid="{F2AD2C5C-DCCB-4806-914C-19EBA60E64ED}"/>
    <cellStyle name="Vírgula 2 2 2 2 7 8" xfId="20813" xr:uid="{4E40FBBB-9DC6-4CA6-AA6D-966431E2AB88}"/>
    <cellStyle name="Vírgula 2 2 2 2 7 9" xfId="27832" xr:uid="{D64A0504-A014-40AC-9418-ADB6E39F0054}"/>
    <cellStyle name="Vírgula 2 2 2 2 8" xfId="2909" xr:uid="{9D28AC83-19E9-4EE4-8514-FF11EB31BC4F}"/>
    <cellStyle name="Vírgula 2 2 2 2 8 2" xfId="11788" xr:uid="{4FB25623-D15A-411B-AE3E-D6270311210F}"/>
    <cellStyle name="Vírgula 2 2 2 2 8 3" xfId="14094" xr:uid="{FC18BC62-72D1-4CD0-A3D7-5E4F0DDC56F1}"/>
    <cellStyle name="Vírgula 2 2 2 2 8 4" xfId="6596" xr:uid="{86DDCC85-7F10-4D76-967F-D6A911325E36}"/>
    <cellStyle name="Vírgula 2 2 2 2 8 5" xfId="28472" xr:uid="{D5BEBD2C-F960-4436-B658-0D406647747D}"/>
    <cellStyle name="Vírgula 2 2 2 2 8 6" xfId="39038" xr:uid="{9EBF7E76-5DE5-454A-A81D-F4B207D37861}"/>
    <cellStyle name="Vírgula 2 2 2 2 9" xfId="3480" xr:uid="{05CF607C-23DA-4821-A798-F1CB259678AC}"/>
    <cellStyle name="Vírgula 2 2 2 2 9 2" xfId="8671" xr:uid="{FBC4F62E-9E64-4825-92AD-FB4203CE10D0}"/>
    <cellStyle name="Vírgula 2 2 2 20" xfId="33085" xr:uid="{44E6E984-E40D-4D84-A2A5-DB6D83876E76}"/>
    <cellStyle name="Vírgula 2 2 2 21" xfId="763" xr:uid="{80C1B62D-65F6-4F3B-AC12-9C5CA6F695FF}"/>
    <cellStyle name="Vírgula 2 2 2 22" xfId="39669" xr:uid="{98D20B59-AD85-4AFE-B4D5-80BEC5413BF5}"/>
    <cellStyle name="Vírgula 2 2 2 23" xfId="40115" xr:uid="{F9F2C57D-88EE-478E-94A2-3D3829204419}"/>
    <cellStyle name="Vírgula 2 2 2 24" xfId="40568" xr:uid="{8A52245C-2F6A-4836-969E-2C50B65A1D0F}"/>
    <cellStyle name="Vírgula 2 2 2 25" xfId="42385" xr:uid="{680B0259-3F2E-4792-94E8-88BDF3302A41}"/>
    <cellStyle name="Vírgula 2 2 2 26" xfId="42479" xr:uid="{C425CDA3-E067-4254-B046-A0C4C9E2D112}"/>
    <cellStyle name="Vírgula 2 2 2 3" xfId="164" xr:uid="{6123CFBD-992D-4DD5-A4BC-51CD56E1B6FA}"/>
    <cellStyle name="Vírgula 2 2 2 3 10" xfId="5833" xr:uid="{8D81DB0D-1688-4079-8876-303B19BDB705}"/>
    <cellStyle name="Vírgula 2 2 2 3 11" xfId="12396" xr:uid="{E012DBD9-BA00-4B91-81EF-49BB41637230}"/>
    <cellStyle name="Vírgula 2 2 2 3 12" xfId="14651" xr:uid="{7A99D697-5277-4533-9EA6-4C6F34D9EF48}"/>
    <cellStyle name="Vírgula 2 2 2 3 13" xfId="16926" xr:uid="{8FA947B4-32C6-4ACC-A681-F2CA18398B74}"/>
    <cellStyle name="Vírgula 2 2 2 3 14" xfId="19201" xr:uid="{A86A6134-648E-4AE3-AC8D-58C7BC640F10}"/>
    <cellStyle name="Vírgula 2 2 2 3 15" xfId="21471" xr:uid="{39CA95AF-F255-480C-82B9-F65B4331F2C3}"/>
    <cellStyle name="Vírgula 2 2 2 3 16" xfId="26503" xr:uid="{4558E2AC-AF5F-41B1-BE4A-741CBF6AE7D1}"/>
    <cellStyle name="Vírgula 2 2 2 3 17" xfId="30872" xr:uid="{06DEAA0B-E20F-4577-AAB6-14F1C5BB07E9}"/>
    <cellStyle name="Vírgula 2 2 2 3 18" xfId="33132" xr:uid="{42616269-303C-4318-B5E2-40AE47E9A512}"/>
    <cellStyle name="Vírgula 2 2 2 3 19" xfId="802" xr:uid="{48FA2265-1A9B-4100-8603-E34DE016A9B1}"/>
    <cellStyle name="Vírgula 2 2 2 3 2" xfId="269" xr:uid="{61553ADA-21A2-4672-88D4-BE66A81B6792}"/>
    <cellStyle name="Vírgula 2 2 2 3 2 10" xfId="14756" xr:uid="{CEDC8335-D722-4143-B13F-F1F1D320EA28}"/>
    <cellStyle name="Vírgula 2 2 2 3 2 11" xfId="17031" xr:uid="{E37AF3CF-DAED-4FAD-828A-A3174B88AE26}"/>
    <cellStyle name="Vírgula 2 2 2 3 2 12" xfId="19306" xr:uid="{27789DB7-C4DB-45FA-B30B-B79BB3DB2A63}"/>
    <cellStyle name="Vírgula 2 2 2 3 2 13" xfId="21576" xr:uid="{E67AAA72-E061-4DBC-B2A9-E72157EBBD43}"/>
    <cellStyle name="Vírgula 2 2 2 3 2 14" xfId="27031" xr:uid="{A8B89306-3BB2-43A9-BCE1-FEF161AF6755}"/>
    <cellStyle name="Vírgula 2 2 2 3 2 15" xfId="30977" xr:uid="{AE4EF854-154A-4469-BEEB-BDAFAD6DC561}"/>
    <cellStyle name="Vírgula 2 2 2 3 2 16" xfId="33237" xr:uid="{4539C66E-7F2A-482B-9312-917A5AF3A614}"/>
    <cellStyle name="Vírgula 2 2 2 3 2 17" xfId="887" xr:uid="{AC800974-AA4F-4287-AF06-B3F0C07B647B}"/>
    <cellStyle name="Vírgula 2 2 2 3 2 18" xfId="39793" xr:uid="{C4AF4EAF-0CC9-4B66-8BB8-0589A8ED8496}"/>
    <cellStyle name="Vírgula 2 2 2 3 2 19" xfId="40239" xr:uid="{F8D3812F-AD7C-41EE-9105-AC1DDE53CD25}"/>
    <cellStyle name="Vírgula 2 2 2 3 2 2" xfId="642" xr:uid="{914E6CC0-E86C-4450-B4E2-BC6E8C23C6A5}"/>
    <cellStyle name="Vírgula 2 2 2 3 2 2 10" xfId="19614" xr:uid="{8C8BC3B8-1976-42F6-8E4C-6650E8512071}"/>
    <cellStyle name="Vírgula 2 2 2 3 2 2 11" xfId="21855" xr:uid="{AD157A80-FA29-4161-93C5-A8E21604AD27}"/>
    <cellStyle name="Vírgula 2 2 2 3 2 2 12" xfId="27653" xr:uid="{9E8DE871-244A-47D0-963B-CD17A73431C8}"/>
    <cellStyle name="Vírgula 2 2 2 3 2 2 13" xfId="31255" xr:uid="{3356E4DF-E7B4-4094-91E6-099DDC1A6DEF}"/>
    <cellStyle name="Vírgula 2 2 2 3 2 2 14" xfId="33569" xr:uid="{E2D1D097-FBAB-45A6-83C2-E83A178FA287}"/>
    <cellStyle name="Vírgula 2 2 2 3 2 2 15" xfId="1135" xr:uid="{6AB5490A-88C3-4173-B4FD-8C2E99995D0B}"/>
    <cellStyle name="Vírgula 2 2 2 3 2 2 16" xfId="40012" xr:uid="{A65366DC-96A5-4595-8311-2A90B3ECB5DD}"/>
    <cellStyle name="Vírgula 2 2 2 3 2 2 17" xfId="40458" xr:uid="{0C413CD9-7380-4915-BBD5-A0582AB7DE77}"/>
    <cellStyle name="Vírgula 2 2 2 3 2 2 18" xfId="40909" xr:uid="{6A5A095C-B0EE-4F6E-BA1C-97E8570F78B8}"/>
    <cellStyle name="Vírgula 2 2 2 3 2 2 19" xfId="42827" xr:uid="{7B140F7D-F571-4730-931D-6BA2B8FEB20B}"/>
    <cellStyle name="Vírgula 2 2 2 3 2 2 2" xfId="1987" xr:uid="{9939ACBA-BD54-4F7D-B0AB-16B138C0E2DC}"/>
    <cellStyle name="Vírgula 2 2 2 3 2 2 2 10" xfId="29888" xr:uid="{49FFC5C5-0F8E-4D0F-8C03-47AAAAEE588B}"/>
    <cellStyle name="Vírgula 2 2 2 3 2 2 2 11" xfId="31698" xr:uid="{9095CDF2-4EE7-4745-A586-1E5F848215F0}"/>
    <cellStyle name="Vírgula 2 2 2 3 2 2 2 12" xfId="34953" xr:uid="{6045B6F7-299F-4625-B639-9C8098EF471A}"/>
    <cellStyle name="Vírgula 2 2 2 3 2 2 2 13" xfId="41569" xr:uid="{A30E45D5-8C18-49BD-AA6B-DB64FCDFB174}"/>
    <cellStyle name="Vírgula 2 2 2 3 2 2 2 14" xfId="43487" xr:uid="{A4AAB97C-F391-46E4-9CBE-E20AF998283B}"/>
    <cellStyle name="Vírgula 2 2 2 3 2 2 2 2" xfId="4828" xr:uid="{7F5FEA89-A804-4496-B84E-4518279E6D9D}"/>
    <cellStyle name="Vírgula 2 2 2 3 2 2 2 2 2" xfId="9697" xr:uid="{C9C90123-C36E-44A3-84F8-3BCFB30628DD}"/>
    <cellStyle name="Vírgula 2 2 2 3 2 2 2 2 3" xfId="23183" xr:uid="{3AA58B17-D355-4E8F-A047-853227AD414D}"/>
    <cellStyle name="Vírgula 2 2 2 3 2 2 2 2 4" xfId="32579" xr:uid="{67E4EF5E-64BD-4F0C-9F65-EC5774654C4B}"/>
    <cellStyle name="Vírgula 2 2 2 3 2 2 2 3" xfId="11028" xr:uid="{9778708C-EFE7-4F7C-A710-207CE55BC348}"/>
    <cellStyle name="Vírgula 2 2 2 3 2 2 2 4" xfId="13356" xr:uid="{45EB931A-288A-4416-B8B4-B6C86C5DF4EC}"/>
    <cellStyle name="Vírgula 2 2 2 3 2 2 2 5" xfId="7769" xr:uid="{A0040C05-B0D4-4C8C-A04F-9E1B06DF0087}"/>
    <cellStyle name="Vírgula 2 2 2 3 2 2 2 6" xfId="15918" xr:uid="{EF76490B-8F62-4FE4-A3A2-BB180352996D}"/>
    <cellStyle name="Vírgula 2 2 2 3 2 2 2 7" xfId="18193" xr:uid="{F165DB3B-3307-4DE4-BD37-C120911300E8}"/>
    <cellStyle name="Vírgula 2 2 2 3 2 2 2 8" xfId="20468" xr:uid="{E8A3C095-0786-4A8D-80E5-0CFD0E8D26BC}"/>
    <cellStyle name="Vírgula 2 2 2 3 2 2 2 9" xfId="22302" xr:uid="{3F842039-A21C-47D4-A975-C38722A7619C}"/>
    <cellStyle name="Vírgula 2 2 2 3 2 2 3" xfId="2808" xr:uid="{03B53D15-E005-4728-A795-E467124C6BD9}"/>
    <cellStyle name="Vírgula 2 2 2 3 2 2 3 10" xfId="30695" xr:uid="{B1789E24-1AAD-45A6-8C80-D898C67F9A63}"/>
    <cellStyle name="Vírgula 2 2 2 3 2 2 3 11" xfId="32136" xr:uid="{BE950A16-49E8-4F3A-B962-96ECF84506B0}"/>
    <cellStyle name="Vírgula 2 2 2 3 2 2 3 12" xfId="35774" xr:uid="{BF4FF1A4-080E-4101-A69F-5D8873322A71}"/>
    <cellStyle name="Vírgula 2 2 2 3 2 2 3 13" xfId="42228" xr:uid="{75D0E2D6-4228-4E3C-9E59-E6680709BB87}"/>
    <cellStyle name="Vírgula 2 2 2 3 2 2 3 14" xfId="44146" xr:uid="{3211866D-D795-46FB-B581-5A5A27CFACF8}"/>
    <cellStyle name="Vírgula 2 2 2 3 2 2 3 2" xfId="5649" xr:uid="{BF29B79F-30C3-42B5-BAED-65B19956FA5A}"/>
    <cellStyle name="Vírgula 2 2 2 3 2 2 3 2 2" xfId="10356" xr:uid="{BA9767F0-E4E4-45AC-AFBE-F86F515F7C3A}"/>
    <cellStyle name="Vírgula 2 2 2 3 2 2 3 3" xfId="11687" xr:uid="{84EEE0B7-2B23-4899-8607-CE31EA1553C7}"/>
    <cellStyle name="Vírgula 2 2 2 3 2 2 3 4" xfId="14015" xr:uid="{8FF930DD-190F-4E74-A58C-68FDE72B31AE}"/>
    <cellStyle name="Vírgula 2 2 2 3 2 2 3 5" xfId="8590" xr:uid="{EC7AC65A-5E91-4679-A8C6-9DCF70DDF8E9}"/>
    <cellStyle name="Vírgula 2 2 2 3 2 2 3 6" xfId="16739" xr:uid="{352CA4D0-08C0-44C4-9B61-CB3064FB352B}"/>
    <cellStyle name="Vírgula 2 2 2 3 2 2 3 7" xfId="19014" xr:uid="{6F811529-B102-41A4-93ED-B1D8BE8D1ADB}"/>
    <cellStyle name="Vírgula 2 2 2 3 2 2 3 8" xfId="21289" xr:uid="{8FA594BF-EEB9-45B5-A3B4-7B42AA0C8746}"/>
    <cellStyle name="Vírgula 2 2 2 3 2 2 3 9" xfId="22740" xr:uid="{6E01C87E-CACD-4F36-A019-7EBBDDD14574}"/>
    <cellStyle name="Vírgula 2 2 2 3 2 2 4" xfId="3373" xr:uid="{06B6D66E-1401-4431-9237-81854B21CC15}"/>
    <cellStyle name="Vírgula 2 2 2 3 2 2 4 2" xfId="12252" xr:uid="{65C3A4D2-68A0-4402-8434-1FA73B719BC5}"/>
    <cellStyle name="Vírgula 2 2 2 3 2 2 4 3" xfId="14462" xr:uid="{07E0FB2D-8856-4CFC-92CC-6F11E7F36504}"/>
    <cellStyle name="Vírgula 2 2 2 3 2 2 4 4" xfId="6961" xr:uid="{E163CE35-8A37-4487-B65C-530FB0139F9E}"/>
    <cellStyle name="Vírgula 2 2 2 3 2 2 4 5" xfId="29048" xr:uid="{F166D281-2FBF-40A6-B888-84136A3DE59D}"/>
    <cellStyle name="Vírgula 2 2 2 3 2 2 4 6" xfId="39319" xr:uid="{0152FAD1-3C30-42F9-ABE4-007D5AAC6CC9}"/>
    <cellStyle name="Vírgula 2 2 2 3 2 2 5" xfId="3974" xr:uid="{095B4CC3-1A1B-4E95-B799-1577B163F53C}"/>
    <cellStyle name="Vírgula 2 2 2 3 2 2 5 2" xfId="9037" xr:uid="{FC187241-C007-4F2A-B5A3-D64AF0442D98}"/>
    <cellStyle name="Vírgula 2 2 2 3 2 2 6" xfId="6225" xr:uid="{4E875045-5D97-474C-8AA7-33CE66B8E052}"/>
    <cellStyle name="Vírgula 2 2 2 3 2 2 7" xfId="12698" xr:uid="{932D60ED-96B6-4EFE-8598-92EA23AC97E2}"/>
    <cellStyle name="Vírgula 2 2 2 3 2 2 8" xfId="15064" xr:uid="{57AC3890-C09B-43B7-A438-5F78D348FE38}"/>
    <cellStyle name="Vírgula 2 2 2 3 2 2 9" xfId="17339" xr:uid="{FC84066A-64C0-468F-8759-100D42E9A6AA}"/>
    <cellStyle name="Vírgula 2 2 2 3 2 20" xfId="40692" xr:uid="{37B599DD-4C27-4F38-B01F-E1F75F901728}"/>
    <cellStyle name="Vírgula 2 2 2 3 2 21" xfId="42603" xr:uid="{81870623-21D2-42CE-83F6-83771F4DCFBD}"/>
    <cellStyle name="Vírgula 2 2 2 3 2 3" xfId="1390" xr:uid="{88CD5790-2E6A-4609-9F47-EEAE5BFE1064}"/>
    <cellStyle name="Vírgula 2 2 2 3 2 3 10" xfId="19869" xr:uid="{6CD1F238-EF8F-4BAC-9817-E15D1F4E337E}"/>
    <cellStyle name="Vírgula 2 2 2 3 2 3 11" xfId="22083" xr:uid="{1AD9844E-DD73-4D52-A6A9-CA6F44987D87}"/>
    <cellStyle name="Vírgula 2 2 2 3 2 3 12" xfId="28367" xr:uid="{C84300CD-AA43-421B-979E-C4296B73FD8D}"/>
    <cellStyle name="Vírgula 2 2 2 3 2 3 13" xfId="31479" xr:uid="{30ECAB56-19AF-481F-9691-707C7CAAB24B}"/>
    <cellStyle name="Vírgula 2 2 2 3 2 3 14" xfId="34355" xr:uid="{AC97E534-4E87-423F-A7C5-BE40E6D386AF}"/>
    <cellStyle name="Vírgula 2 2 2 3 2 3 15" xfId="41126" xr:uid="{32C3AEC1-8465-4304-A3CB-5C0AC2811770}"/>
    <cellStyle name="Vírgula 2 2 2 3 2 3 16" xfId="43044" xr:uid="{C69B8E7B-ABF4-496E-83D2-63F60B332C5D}"/>
    <cellStyle name="Vírgula 2 2 2 3 2 3 2" xfId="2242" xr:uid="{ADFB30BE-459A-4294-860D-4E231896DD8E}"/>
    <cellStyle name="Vírgula 2 2 2 3 2 3 2 10" xfId="30143" xr:uid="{031D85EA-CFE1-436B-8F41-4F8226E18F7C}"/>
    <cellStyle name="Vírgula 2 2 2 3 2 3 2 11" xfId="32360" xr:uid="{54307804-C360-4146-9578-BAE40F15A177}"/>
    <cellStyle name="Vírgula 2 2 2 3 2 3 2 12" xfId="35208" xr:uid="{829918A6-197C-4915-8713-2F7D92FC7C0F}"/>
    <cellStyle name="Vírgula 2 2 2 3 2 3 2 13" xfId="41786" xr:uid="{952BCE0D-663F-4DA0-A702-0009F0D9BE47}"/>
    <cellStyle name="Vírgula 2 2 2 3 2 3 2 14" xfId="43704" xr:uid="{216EE617-AF5B-4611-B7F5-24A9AB184E04}"/>
    <cellStyle name="Vírgula 2 2 2 3 2 3 2 2" xfId="5083" xr:uid="{1D46C9D0-BD72-495A-9823-90EE51E82219}"/>
    <cellStyle name="Vírgula 2 2 2 3 2 3 2 2 2" xfId="9914" xr:uid="{877A2002-043A-4BF0-97E1-43EE0D447DDF}"/>
    <cellStyle name="Vírgula 2 2 2 3 2 3 2 3" xfId="11245" xr:uid="{4DE7BA42-2DAB-488B-82B8-E6ED4BB27011}"/>
    <cellStyle name="Vírgula 2 2 2 3 2 3 2 4" xfId="13573" xr:uid="{02F3451C-D9B5-494B-AFF0-CB0D01A486FC}"/>
    <cellStyle name="Vírgula 2 2 2 3 2 3 2 5" xfId="8024" xr:uid="{ABF3A014-6FFD-4B8E-85FD-B21A414863FF}"/>
    <cellStyle name="Vírgula 2 2 2 3 2 3 2 6" xfId="16173" xr:uid="{BA226245-2578-440B-9B05-A7766E2EFEB5}"/>
    <cellStyle name="Vírgula 2 2 2 3 2 3 2 7" xfId="18448" xr:uid="{08962915-88D0-46B6-8C92-A6F2CEA6537B}"/>
    <cellStyle name="Vírgula 2 2 2 3 2 3 2 8" xfId="20723" xr:uid="{D3C0FD85-46AE-4FC3-9A32-1601A7B99EC2}"/>
    <cellStyle name="Vírgula 2 2 2 3 2 3 2 9" xfId="22964" xr:uid="{7A3CA061-29AA-41EE-BB88-7B684B204DCB}"/>
    <cellStyle name="Vírgula 2 2 2 3 2 3 3" xfId="4229" xr:uid="{BEE06C91-611A-4B06-AD8F-853B197AF627}"/>
    <cellStyle name="Vírgula 2 2 2 3 2 3 3 2" xfId="7178" xr:uid="{6BE502A1-5F8A-457B-A942-EDBBBDEE1CAF}"/>
    <cellStyle name="Vírgula 2 2 2 3 2 3 3 3" xfId="29303" xr:uid="{26096DF0-D7A5-44A7-9FF1-9D3CC22BC57A}"/>
    <cellStyle name="Vírgula 2 2 2 3 2 3 3 4" xfId="39407" xr:uid="{8CF56FEA-8333-4513-890F-7F413CD03FBB}"/>
    <cellStyle name="Vírgula 2 2 2 3 2 3 4" xfId="9254" xr:uid="{2E0FB928-3B84-48D3-976B-9F285111CBBF}"/>
    <cellStyle name="Vírgula 2 2 2 3 2 3 5" xfId="10585" xr:uid="{9D330735-8018-4FE4-912A-DDC6B00A2767}"/>
    <cellStyle name="Vírgula 2 2 2 3 2 3 6" xfId="12915" xr:uid="{FAFC3FD5-12A0-4ABD-A447-7A332040C166}"/>
    <cellStyle name="Vírgula 2 2 2 3 2 3 7" xfId="6502" xr:uid="{3709C39C-0408-4801-B09B-FA725FE340A1}"/>
    <cellStyle name="Vírgula 2 2 2 3 2 3 8" xfId="15319" xr:uid="{7A744BDF-3DE6-4382-AEB9-733DF0E236F9}"/>
    <cellStyle name="Vírgula 2 2 2 3 2 3 9" xfId="17594" xr:uid="{B07DAFCD-D19E-4262-A678-AC466C482BD5}"/>
    <cellStyle name="Vírgula 2 2 2 3 2 4" xfId="1679" xr:uid="{43248441-C397-4AB5-AD13-DB28C796936B}"/>
    <cellStyle name="Vírgula 2 2 2 3 2 4 10" xfId="29585" xr:uid="{CD1FBA89-28E8-4430-9074-D2FA308F44D8}"/>
    <cellStyle name="Vírgula 2 2 2 3 2 4 11" xfId="31917" xr:uid="{241E5AC7-85EC-4021-9825-55198905D549}"/>
    <cellStyle name="Vírgula 2 2 2 3 2 4 12" xfId="34645" xr:uid="{8369ACF6-C3B3-4B2D-B43D-11DAFBE7FE78}"/>
    <cellStyle name="Vírgula 2 2 2 3 2 4 13" xfId="41352" xr:uid="{DA59DEFD-E1D2-4346-BF19-2EB38A8A3D3B}"/>
    <cellStyle name="Vírgula 2 2 2 3 2 4 14" xfId="43270" xr:uid="{DABED2FA-FF6B-4988-B188-48ACE3B05F05}"/>
    <cellStyle name="Vírgula 2 2 2 3 2 4 2" xfId="4520" xr:uid="{7B05AC7C-8A25-4EFE-B113-58F92FF1F948}"/>
    <cellStyle name="Vírgula 2 2 2 3 2 4 2 2" xfId="9480" xr:uid="{F4BE23F0-9B28-41C5-B6E3-C233BFDF502E}"/>
    <cellStyle name="Vírgula 2 2 2 3 2 4 3" xfId="10811" xr:uid="{8F944950-6592-4E96-97C2-22C15EB5958F}"/>
    <cellStyle name="Vírgula 2 2 2 3 2 4 4" xfId="13139" xr:uid="{8A7FD72A-D277-4A11-946E-1EFE4C6C625F}"/>
    <cellStyle name="Vírgula 2 2 2 3 2 4 5" xfId="7461" xr:uid="{C885A4A6-C6FA-43BB-827D-4D7F7C25EE1F}"/>
    <cellStyle name="Vírgula 2 2 2 3 2 4 6" xfId="15610" xr:uid="{3A58A632-37C4-45F2-A924-6499F5D02BA3}"/>
    <cellStyle name="Vírgula 2 2 2 3 2 4 7" xfId="17885" xr:uid="{8B6DA8D3-05A1-4240-862B-B2946F07C893}"/>
    <cellStyle name="Vírgula 2 2 2 3 2 4 8" xfId="20160" xr:uid="{EDC7EE56-0120-40EC-87A7-EB620F2AA233}"/>
    <cellStyle name="Vírgula 2 2 2 3 2 4 9" xfId="22521" xr:uid="{0EA66FEA-8495-43D5-AF43-33C003F150D4}"/>
    <cellStyle name="Vírgula 2 2 2 3 2 5" xfId="2530" xr:uid="{9849118C-F014-436B-82D1-86DD7FCE8DFD}"/>
    <cellStyle name="Vírgula 2 2 2 3 2 5 10" xfId="35496" xr:uid="{EE787496-6570-4132-B689-C06744311449}"/>
    <cellStyle name="Vírgula 2 2 2 3 2 5 11" xfId="42009" xr:uid="{92EB9CF8-76AA-47E4-BBC7-EFEDDE0BD1FA}"/>
    <cellStyle name="Vírgula 2 2 2 3 2 5 12" xfId="43927" xr:uid="{4CA0BC94-D7C5-4E49-A69A-34589B3E8FAE}"/>
    <cellStyle name="Vírgula 2 2 2 3 2 5 2" xfId="5371" xr:uid="{47D7B13E-E643-4492-B6E8-41898316261D}"/>
    <cellStyle name="Vírgula 2 2 2 3 2 5 2 2" xfId="10137" xr:uid="{B7B192D1-714B-443D-AEFF-D8AB25D2BC9C}"/>
    <cellStyle name="Vírgula 2 2 2 3 2 5 3" xfId="11468" xr:uid="{42CA48F0-3D1C-4D03-B687-802F29AECFBD}"/>
    <cellStyle name="Vírgula 2 2 2 3 2 5 4" xfId="13796" xr:uid="{ECA6CF69-9FE3-42EF-AB0A-EF3BED267901}"/>
    <cellStyle name="Vírgula 2 2 2 3 2 5 5" xfId="8312" xr:uid="{57452535-E9B0-4797-BAC4-D73CDD9B0A22}"/>
    <cellStyle name="Vírgula 2 2 2 3 2 5 6" xfId="16461" xr:uid="{BE0DA77A-3BD6-4B5A-8105-BAFB99EC904B}"/>
    <cellStyle name="Vírgula 2 2 2 3 2 5 7" xfId="18736" xr:uid="{24611C50-749F-4FF4-9811-3744B1855778}"/>
    <cellStyle name="Vírgula 2 2 2 3 2 5 8" xfId="21011" xr:uid="{D47576AC-7876-4C1F-99A8-4C81EF907909}"/>
    <cellStyle name="Vírgula 2 2 2 3 2 5 9" xfId="30422" xr:uid="{7141DE11-C204-4670-9B25-BCB61D691CC6}"/>
    <cellStyle name="Vírgula 2 2 2 3 2 6" xfId="3095" xr:uid="{5BCBD91C-C08E-4882-BB2A-E3F13ED2219E}"/>
    <cellStyle name="Vírgula 2 2 2 3 2 6 2" xfId="11974" xr:uid="{3882DDCF-EECF-49D4-AC03-FFEE6FDAE4DE}"/>
    <cellStyle name="Vírgula 2 2 2 3 2 6 3" xfId="14243" xr:uid="{AAE73E70-BB2A-4A53-975A-7D85FF9123F3}"/>
    <cellStyle name="Vírgula 2 2 2 3 2 6 4" xfId="6744" xr:uid="{686359C8-CC3E-4E4F-8256-7FB01B8DC991}"/>
    <cellStyle name="Vírgula 2 2 2 3 2 6 5" xfId="28663" xr:uid="{E96CF810-F414-4E8D-A0AF-ECF09941CB19}"/>
    <cellStyle name="Vírgula 2 2 2 3 2 6 6" xfId="39169" xr:uid="{E1CAFC70-8317-4F99-A86F-D1DD5BD2FFCE}"/>
    <cellStyle name="Vírgula 2 2 2 3 2 7" xfId="3666" xr:uid="{9877CD06-B072-4411-8641-9A43117C227E}"/>
    <cellStyle name="Vírgula 2 2 2 3 2 7 2" xfId="8820" xr:uid="{B8D5B781-0766-4C4A-AB7C-B6FDAE8700B2}"/>
    <cellStyle name="Vírgula 2 2 2 3 2 8" xfId="5938" xr:uid="{EECFC2C7-671A-45AA-B02E-4191A1626BD4}"/>
    <cellStyle name="Vírgula 2 2 2 3 2 9" xfId="12481" xr:uid="{63EBC335-FA25-474B-A210-92A198E7803F}"/>
    <cellStyle name="Vírgula 2 2 2 3 20" xfId="39708" xr:uid="{910BC3CB-4795-4E22-B414-D0178E42BD37}"/>
    <cellStyle name="Vírgula 2 2 2 3 21" xfId="40154" xr:uid="{55587CAB-4841-4498-B493-CE3B3245B11F}"/>
    <cellStyle name="Vírgula 2 2 2 3 22" xfId="40607" xr:uid="{79E621B8-0E14-4D17-BDD6-9673449E30E3}"/>
    <cellStyle name="Vírgula 2 2 2 3 23" xfId="42518" xr:uid="{F716C3CE-1438-4E89-BFF9-F2B05A614F52}"/>
    <cellStyle name="Vírgula 2 2 2 3 3" xfId="454" xr:uid="{6F78431E-E720-435B-A878-64D4A8E00027}"/>
    <cellStyle name="Vírgula 2 2 2 3 3 10" xfId="14848" xr:uid="{7D08A7BB-FE15-403E-8CD9-BF1766838C99}"/>
    <cellStyle name="Vírgula 2 2 2 3 3 11" xfId="17123" xr:uid="{EE8E9805-BD88-4707-AB8B-A8C13DFA9BA5}"/>
    <cellStyle name="Vírgula 2 2 2 3 3 12" xfId="19398" xr:uid="{D7597F7F-5437-46BD-A330-E9F58C5B74E4}"/>
    <cellStyle name="Vírgula 2 2 2 3 3 13" xfId="21669" xr:uid="{F3D41156-5E27-4611-8F84-99B8ABEC664A}"/>
    <cellStyle name="Vírgula 2 2 2 3 3 14" xfId="27032" xr:uid="{F83C2B0C-E4C1-4A3B-9E87-A274EF455546}"/>
    <cellStyle name="Vírgula 2 2 2 3 3 15" xfId="31069" xr:uid="{B9BD618C-5D07-4FA6-93BC-F4BD960C5EAA}"/>
    <cellStyle name="Vírgula 2 2 2 3 3 16" xfId="33381" xr:uid="{7649640F-C497-4486-8FEA-EA44E905FDCF}"/>
    <cellStyle name="Vírgula 2 2 2 3 3 17" xfId="37773" xr:uid="{E1FEE1F8-4622-42EE-BCA2-D157311401BF}"/>
    <cellStyle name="Vírgula 2 2 2 3 3 18" xfId="936" xr:uid="{40DBDD76-9796-4471-A1B8-E59912E983E4}"/>
    <cellStyle name="Vírgula 2 2 2 3 3 19" xfId="39841" xr:uid="{08DE7320-3788-43F6-8104-21A1959DF07C}"/>
    <cellStyle name="Vírgula 2 2 2 3 3 2" xfId="690" xr:uid="{1EAE1EA2-0BCB-4C4C-A49C-AF323951DBF2}"/>
    <cellStyle name="Vírgula 2 2 2 3 3 2 10" xfId="19668" xr:uid="{6C5B3B07-0156-4402-875B-B5420DEC955A}"/>
    <cellStyle name="Vírgula 2 2 2 3 3 2 11" xfId="21903" xr:uid="{990BC753-D435-4A57-B639-E4969AC66E02}"/>
    <cellStyle name="Vírgula 2 2 2 3 3 2 12" xfId="27654" xr:uid="{7BEB8BE4-8595-408D-9258-548A75661E82}"/>
    <cellStyle name="Vírgula 2 2 2 3 3 2 13" xfId="31303" xr:uid="{9E47B704-0B62-46AD-AFEA-4713BDCC6E5D}"/>
    <cellStyle name="Vírgula 2 2 2 3 3 2 14" xfId="33617" xr:uid="{900651E5-F34E-4457-B329-ED4996170ECA}"/>
    <cellStyle name="Vírgula 2 2 2 3 3 2 15" xfId="38327" xr:uid="{0620EC67-A8D6-447E-BA41-B3EA6A3A86BC}"/>
    <cellStyle name="Vírgula 2 2 2 3 3 2 16" xfId="1189" xr:uid="{18B1A7B3-63DA-438C-B722-69E7FD5ED7B4}"/>
    <cellStyle name="Vírgula 2 2 2 3 3 2 17" xfId="40060" xr:uid="{5C6E0369-FD35-407F-927F-368795FD8282}"/>
    <cellStyle name="Vírgula 2 2 2 3 3 2 18" xfId="40506" xr:uid="{09A8AAA1-296E-45E2-B494-C1E90BB875E5}"/>
    <cellStyle name="Vírgula 2 2 2 3 3 2 19" xfId="40957" xr:uid="{2EF5D701-0800-4D22-A1CF-735E4822B1AF}"/>
    <cellStyle name="Vírgula 2 2 2 3 3 2 2" xfId="2041" xr:uid="{25EE4B6F-8FF1-47EE-A8BF-9DCE420D8FC2}"/>
    <cellStyle name="Vírgula 2 2 2 3 3 2 2 10" xfId="29942" xr:uid="{4C20A2FE-DA04-450B-961F-C75A24DFB0D0}"/>
    <cellStyle name="Vírgula 2 2 2 3 3 2 2 11" xfId="31746" xr:uid="{FE376D5A-3252-457A-A8F0-5E011CD58AB1}"/>
    <cellStyle name="Vírgula 2 2 2 3 3 2 2 12" xfId="35007" xr:uid="{AC940213-CB50-46A7-A377-62F24BC030D3}"/>
    <cellStyle name="Vírgula 2 2 2 3 3 2 2 13" xfId="41617" xr:uid="{A04A6DB5-3EA3-404B-A1B2-BA4790C333E0}"/>
    <cellStyle name="Vírgula 2 2 2 3 3 2 2 14" xfId="43535" xr:uid="{6BF5AE5B-A5AA-44A5-8ED4-3DC0A0A9AB13}"/>
    <cellStyle name="Vírgula 2 2 2 3 3 2 2 2" xfId="4882" xr:uid="{40299191-6E4C-4122-B963-C1EBF54AB58C}"/>
    <cellStyle name="Vírgula 2 2 2 3 3 2 2 2 2" xfId="9745" xr:uid="{F4B0F85A-BBAE-4693-80C9-EE6447A5BEA1}"/>
    <cellStyle name="Vírgula 2 2 2 3 3 2 2 2 3" xfId="23231" xr:uid="{D11CCFB8-8DD6-40E5-8DC3-5C31015F896A}"/>
    <cellStyle name="Vírgula 2 2 2 3 3 2 2 2 4" xfId="32627" xr:uid="{56031F3A-49DC-49E5-9EC0-20F2D6AC90A6}"/>
    <cellStyle name="Vírgula 2 2 2 3 3 2 2 3" xfId="11076" xr:uid="{6AA99602-E6A8-4770-877E-41F603C17058}"/>
    <cellStyle name="Vírgula 2 2 2 3 3 2 2 4" xfId="13404" xr:uid="{7E5D4CFC-E7E5-48F0-95E3-224D29D280DA}"/>
    <cellStyle name="Vírgula 2 2 2 3 3 2 2 5" xfId="7823" xr:uid="{34B07B60-56E0-4D0A-93FD-B18FBFB0BEA5}"/>
    <cellStyle name="Vírgula 2 2 2 3 3 2 2 6" xfId="15972" xr:uid="{24AF7CE9-2DC0-4412-9EBC-AA1D925A0D5E}"/>
    <cellStyle name="Vírgula 2 2 2 3 3 2 2 7" xfId="18247" xr:uid="{746EE508-FFED-4C8F-90EE-BF24293AD71B}"/>
    <cellStyle name="Vírgula 2 2 2 3 3 2 2 8" xfId="20522" xr:uid="{42CAD754-E66C-4885-AB7D-2D4E5A889A9A}"/>
    <cellStyle name="Vírgula 2 2 2 3 3 2 2 9" xfId="22350" xr:uid="{FC0978A6-DBEF-4FD1-B417-C71AB978F968}"/>
    <cellStyle name="Vírgula 2 2 2 3 3 2 20" xfId="42875" xr:uid="{C0E4DD3B-9CD1-4092-A38F-9FE2A4D9CC71}"/>
    <cellStyle name="Vírgula 2 2 2 3 3 2 3" xfId="2856" xr:uid="{EC88E0F0-1433-4ECD-93CB-6C474A3158F2}"/>
    <cellStyle name="Vírgula 2 2 2 3 3 2 3 10" xfId="30743" xr:uid="{AEB10632-23D3-4D6F-AA12-F1B664304A61}"/>
    <cellStyle name="Vírgula 2 2 2 3 3 2 3 11" xfId="32184" xr:uid="{4FE13EDB-9886-4558-BFBE-814A7A38E4A5}"/>
    <cellStyle name="Vírgula 2 2 2 3 3 2 3 12" xfId="35822" xr:uid="{91530B08-1A6D-485E-AFE2-C7E8CEBC138D}"/>
    <cellStyle name="Vírgula 2 2 2 3 3 2 3 13" xfId="42276" xr:uid="{C6EFE6B1-D3A3-44EC-8536-B2AF66BB664B}"/>
    <cellStyle name="Vírgula 2 2 2 3 3 2 3 14" xfId="44194" xr:uid="{6F93EF3E-A145-4529-97FF-5169FE2C145D}"/>
    <cellStyle name="Vírgula 2 2 2 3 3 2 3 2" xfId="5697" xr:uid="{DD64AB3D-0CB7-40EF-8AAD-87633B72FC73}"/>
    <cellStyle name="Vírgula 2 2 2 3 3 2 3 2 2" xfId="10404" xr:uid="{B4823425-3A55-41B3-A770-9FCFB1A4AF64}"/>
    <cellStyle name="Vírgula 2 2 2 3 3 2 3 3" xfId="11735" xr:uid="{FCEFACB6-4D95-486B-ACFE-E229BE32D261}"/>
    <cellStyle name="Vírgula 2 2 2 3 3 2 3 4" xfId="14063" xr:uid="{FDF50A80-F0DE-482C-836C-274F295CC38E}"/>
    <cellStyle name="Vírgula 2 2 2 3 3 2 3 5" xfId="8638" xr:uid="{F1E497BC-18DC-469B-8118-E9E6E826FF0E}"/>
    <cellStyle name="Vírgula 2 2 2 3 3 2 3 6" xfId="16787" xr:uid="{63435D1A-07AD-46EB-9169-409C6E72B31B}"/>
    <cellStyle name="Vírgula 2 2 2 3 3 2 3 7" xfId="19062" xr:uid="{38C1C3E5-9EA7-452F-B67B-B1D1D327D738}"/>
    <cellStyle name="Vírgula 2 2 2 3 3 2 3 8" xfId="21337" xr:uid="{50AF5AF6-8DBC-4E74-8276-20E2DF74110B}"/>
    <cellStyle name="Vírgula 2 2 2 3 3 2 3 9" xfId="22788" xr:uid="{F8FE17D6-3D0D-4F70-8FAB-916469B986F1}"/>
    <cellStyle name="Vírgula 2 2 2 3 3 2 4" xfId="3421" xr:uid="{744CE04F-1017-428C-802C-6B19E784716E}"/>
    <cellStyle name="Vírgula 2 2 2 3 3 2 4 2" xfId="12300" xr:uid="{D6DB29B0-AABD-49DE-B12A-2F8129796CBF}"/>
    <cellStyle name="Vírgula 2 2 2 3 3 2 4 3" xfId="14510" xr:uid="{0FD6DB3E-89E3-43B7-9BF8-1642EE872FB4}"/>
    <cellStyle name="Vírgula 2 2 2 3 3 2 4 4" xfId="7009" xr:uid="{4EB0C45E-969C-4AC1-B6C8-C2CD2256DEA6}"/>
    <cellStyle name="Vírgula 2 2 2 3 3 2 4 5" xfId="29102" xr:uid="{370E10DC-C6DB-427A-BF83-CE6B779B8E5B}"/>
    <cellStyle name="Vírgula 2 2 2 3 3 2 4 6" xfId="39342" xr:uid="{43B91F8A-AB39-4A7E-96D8-5779241D72E4}"/>
    <cellStyle name="Vírgula 2 2 2 3 3 2 5" xfId="4028" xr:uid="{4885763F-79B4-4DA0-B3F7-F0A95BC69B84}"/>
    <cellStyle name="Vírgula 2 2 2 3 3 2 5 2" xfId="9085" xr:uid="{C4A66737-BBB4-4418-9EDA-E1D823BD5696}"/>
    <cellStyle name="Vírgula 2 2 2 3 3 2 6" xfId="6273" xr:uid="{90B633AA-594D-4C73-8CCF-56096B94F84D}"/>
    <cellStyle name="Vírgula 2 2 2 3 3 2 7" xfId="12746" xr:uid="{1AD09AE7-1E51-49F7-AFB4-8F2EBDCC1AB7}"/>
    <cellStyle name="Vírgula 2 2 2 3 3 2 8" xfId="15118" xr:uid="{C4615FBD-D7A2-4932-88EA-DE607AF45E85}"/>
    <cellStyle name="Vírgula 2 2 2 3 3 2 9" xfId="17393" xr:uid="{ECBF31C9-F6C5-499D-9D1D-D00203D43EFF}"/>
    <cellStyle name="Vírgula 2 2 2 3 3 20" xfId="40287" xr:uid="{0A712105-031A-4524-ADED-D8F4493EBFF7}"/>
    <cellStyle name="Vírgula 2 2 2 3 3 21" xfId="40740" xr:uid="{0583372C-AD7B-4A84-8F49-A9710A473D71}"/>
    <cellStyle name="Vírgula 2 2 2 3 3 22" xfId="42658" xr:uid="{433B4790-FF2E-4C04-9064-B5DA62FE936E}"/>
    <cellStyle name="Vírgula 2 2 2 3 3 3" xfId="1444" xr:uid="{8B96E1D3-8229-4241-BCDD-6A529D4D95D0}"/>
    <cellStyle name="Vírgula 2 2 2 3 3 3 10" xfId="19923" xr:uid="{D008915B-105A-4407-AC91-8329BC8F8063}"/>
    <cellStyle name="Vírgula 2 2 2 3 3 3 11" xfId="22131" xr:uid="{517C2B92-CFE6-4D1C-B2FA-6D2055F4F4FA}"/>
    <cellStyle name="Vírgula 2 2 2 3 3 3 12" xfId="28368" xr:uid="{D37D654A-FE15-49AC-84C5-7967173485F8}"/>
    <cellStyle name="Vírgula 2 2 2 3 3 3 13" xfId="31527" xr:uid="{E65E8897-C1D7-4547-A2DF-D9681CDA4C76}"/>
    <cellStyle name="Vírgula 2 2 2 3 3 3 14" xfId="34409" xr:uid="{04D6F4AC-31A1-4052-AF05-A924C8FEE6EB}"/>
    <cellStyle name="Vírgula 2 2 2 3 3 3 15" xfId="38972" xr:uid="{401EF209-C43D-4549-9839-1D9665542E84}"/>
    <cellStyle name="Vírgula 2 2 2 3 3 3 16" xfId="41174" xr:uid="{E6086DD1-F3EA-4E8B-BF7D-EB0ED7EB6C37}"/>
    <cellStyle name="Vírgula 2 2 2 3 3 3 17" xfId="43092" xr:uid="{84EC9905-E65F-4220-BD7E-4951ABF10AC5}"/>
    <cellStyle name="Vírgula 2 2 2 3 3 3 2" xfId="2296" xr:uid="{9901DC2D-E8D0-4376-9A90-2BD38EC1FFB1}"/>
    <cellStyle name="Vírgula 2 2 2 3 3 3 2 10" xfId="30197" xr:uid="{24681E93-4F52-4B58-892C-E65BAF716348}"/>
    <cellStyle name="Vírgula 2 2 2 3 3 3 2 11" xfId="32408" xr:uid="{5E484097-8E8C-4A77-B580-47BBD397C202}"/>
    <cellStyle name="Vírgula 2 2 2 3 3 3 2 12" xfId="35262" xr:uid="{2F4709B0-92A5-4246-A616-40DF523799FA}"/>
    <cellStyle name="Vírgula 2 2 2 3 3 3 2 13" xfId="41834" xr:uid="{A24CC9B1-36F7-4E30-9F99-52E8AC1628CE}"/>
    <cellStyle name="Vírgula 2 2 2 3 3 3 2 14" xfId="43752" xr:uid="{92DF8159-773C-42B0-933F-67B7E4C719C0}"/>
    <cellStyle name="Vírgula 2 2 2 3 3 3 2 2" xfId="5137" xr:uid="{13B25AB8-A447-4447-BE7B-CCC9D0CB4439}"/>
    <cellStyle name="Vírgula 2 2 2 3 3 3 2 2 2" xfId="9962" xr:uid="{525975C0-715F-4E72-9018-B3B542D16FEF}"/>
    <cellStyle name="Vírgula 2 2 2 3 3 3 2 3" xfId="11293" xr:uid="{2F3A90C1-9659-40DF-886F-95473E14A6CB}"/>
    <cellStyle name="Vírgula 2 2 2 3 3 3 2 4" xfId="13621" xr:uid="{285C811D-BA3A-45E4-83C7-FBF7AA619F18}"/>
    <cellStyle name="Vírgula 2 2 2 3 3 3 2 5" xfId="8078" xr:uid="{94B6287B-6BDF-4ED6-9A21-A28F99BFD91D}"/>
    <cellStyle name="Vírgula 2 2 2 3 3 3 2 6" xfId="16227" xr:uid="{81DBAF55-6A3B-4266-B5BB-F7915E24B986}"/>
    <cellStyle name="Vírgula 2 2 2 3 3 3 2 7" xfId="18502" xr:uid="{6078B43E-9C92-46A1-A6DB-7694B75851F5}"/>
    <cellStyle name="Vírgula 2 2 2 3 3 3 2 8" xfId="20777" xr:uid="{50FED0D8-7737-4B9E-A78D-D1B54D9C12EE}"/>
    <cellStyle name="Vírgula 2 2 2 3 3 3 2 9" xfId="23012" xr:uid="{DC7C8A56-5F0E-4C82-9A29-78C175E49EC6}"/>
    <cellStyle name="Vírgula 2 2 2 3 3 3 3" xfId="4283" xr:uid="{4CE4EC30-4BF9-49B4-8FCD-C26242F48155}"/>
    <cellStyle name="Vírgula 2 2 2 3 3 3 3 2" xfId="7226" xr:uid="{BFDCF355-E769-4C01-B251-8D9D0FF80DBE}"/>
    <cellStyle name="Vírgula 2 2 2 3 3 3 3 3" xfId="29357" xr:uid="{674A0AF1-EF20-42FA-AFE8-BC291EF33908}"/>
    <cellStyle name="Vírgula 2 2 2 3 3 3 3 4" xfId="39427" xr:uid="{1F1535BF-00AF-44FB-B188-4AF8024029A1}"/>
    <cellStyle name="Vírgula 2 2 2 3 3 3 4" xfId="9302" xr:uid="{761AF9CB-4759-47C2-B5E9-6E41C7EDF9F7}"/>
    <cellStyle name="Vírgula 2 2 2 3 3 3 5" xfId="10633" xr:uid="{D9146BFE-4E62-4589-98BB-74D82BE89A68}"/>
    <cellStyle name="Vírgula 2 2 2 3 3 3 6" xfId="12963" xr:uid="{C2C1712B-0BA4-41D6-A0CD-FA9C6260EE08}"/>
    <cellStyle name="Vírgula 2 2 2 3 3 3 7" xfId="6556" xr:uid="{C24A1644-8313-4050-9513-7D8E0BDB281D}"/>
    <cellStyle name="Vírgula 2 2 2 3 3 3 8" xfId="15373" xr:uid="{AA2543AE-2B3A-4F9C-8389-8AF2F394D589}"/>
    <cellStyle name="Vírgula 2 2 2 3 3 3 9" xfId="17648" xr:uid="{EBA0875B-A023-4026-904A-F647F9E9FEBC}"/>
    <cellStyle name="Vírgula 2 2 2 3 3 4" xfId="1771" xr:uid="{FDE1E1EA-E921-4159-9E29-12BB5DB22330}"/>
    <cellStyle name="Vírgula 2 2 2 3 3 4 10" xfId="29675" xr:uid="{90CB77FE-5B03-4B45-B37B-B214D5D21E36}"/>
    <cellStyle name="Vírgula 2 2 2 3 3 4 11" xfId="31965" xr:uid="{4883331C-8D38-4AA3-955C-035C1AEA6086}"/>
    <cellStyle name="Vírgula 2 2 2 3 3 4 12" xfId="34737" xr:uid="{08F3EE54-3825-4397-8F5A-25CC4286EA75}"/>
    <cellStyle name="Vírgula 2 2 2 3 3 4 13" xfId="41400" xr:uid="{D6920D21-516C-4B33-BBE7-236282B5924A}"/>
    <cellStyle name="Vírgula 2 2 2 3 3 4 14" xfId="43318" xr:uid="{1D0678BC-F89A-4788-9DA8-79ECEB3B919A}"/>
    <cellStyle name="Vírgula 2 2 2 3 3 4 2" xfId="4612" xr:uid="{6B18E50B-F6BC-441C-AB4E-FB1BC26EF11B}"/>
    <cellStyle name="Vírgula 2 2 2 3 3 4 2 2" xfId="9528" xr:uid="{9B9F54D5-347D-4EE1-BB67-F611C34EE626}"/>
    <cellStyle name="Vírgula 2 2 2 3 3 4 3" xfId="10859" xr:uid="{FBF25B8F-81C4-48C1-B179-975674D24982}"/>
    <cellStyle name="Vírgula 2 2 2 3 3 4 4" xfId="13187" xr:uid="{91E2344C-93C7-47A6-8F1D-46512689812C}"/>
    <cellStyle name="Vírgula 2 2 2 3 3 4 5" xfId="7553" xr:uid="{50E842D8-EAF6-465E-9416-E9FE5F7EFCD8}"/>
    <cellStyle name="Vírgula 2 2 2 3 3 4 6" xfId="15702" xr:uid="{1C8FC5B9-21BC-4128-B3C5-949DD1193806}"/>
    <cellStyle name="Vírgula 2 2 2 3 3 4 7" xfId="17977" xr:uid="{97BBA320-F465-404F-A849-094A4D1D2D66}"/>
    <cellStyle name="Vírgula 2 2 2 3 3 4 8" xfId="20252" xr:uid="{79E0434E-D294-42F1-A832-EFF54E4A38D8}"/>
    <cellStyle name="Vírgula 2 2 2 3 3 4 9" xfId="22569" xr:uid="{E015BAF8-F7D9-4069-AD5E-1B50EBC22917}"/>
    <cellStyle name="Vírgula 2 2 2 3 3 5" xfId="2622" xr:uid="{9E447F80-50D4-46C5-AABA-683C6305709D}"/>
    <cellStyle name="Vírgula 2 2 2 3 3 5 10" xfId="35588" xr:uid="{A03FED89-C9AD-4104-872C-B3C2F27D4A94}"/>
    <cellStyle name="Vírgula 2 2 2 3 3 5 11" xfId="42057" xr:uid="{AD576571-3CEB-438A-97BC-429665C05CE2}"/>
    <cellStyle name="Vírgula 2 2 2 3 3 5 12" xfId="43975" xr:uid="{DAC82ABD-6C9F-4909-8A35-EDE28F6CA50A}"/>
    <cellStyle name="Vírgula 2 2 2 3 3 5 2" xfId="5463" xr:uid="{D7728E7C-1554-42F7-B41E-8E0FD7A490C6}"/>
    <cellStyle name="Vírgula 2 2 2 3 3 5 2 2" xfId="10185" xr:uid="{752CE706-96C4-49FA-8F14-EADC67BCA42B}"/>
    <cellStyle name="Vírgula 2 2 2 3 3 5 3" xfId="11516" xr:uid="{5E2F0AD0-0539-4AA3-A7AF-03D774D723E0}"/>
    <cellStyle name="Vírgula 2 2 2 3 3 5 4" xfId="13844" xr:uid="{EBEDC586-5A7C-4469-8EA2-15CECAFF61B4}"/>
    <cellStyle name="Vírgula 2 2 2 3 3 5 5" xfId="8404" xr:uid="{14067C06-3943-45BF-9F40-98CD04888C6E}"/>
    <cellStyle name="Vírgula 2 2 2 3 3 5 6" xfId="16553" xr:uid="{EEA60489-9070-4570-B344-409CF44DA509}"/>
    <cellStyle name="Vírgula 2 2 2 3 3 5 7" xfId="18828" xr:uid="{53AC78D5-BD82-4799-AF3A-BA77D7FEA2F5}"/>
    <cellStyle name="Vírgula 2 2 2 3 3 5 8" xfId="21103" xr:uid="{10E28F4E-06F8-4959-9ACA-E7CAF269D93F}"/>
    <cellStyle name="Vírgula 2 2 2 3 3 5 9" xfId="30512" xr:uid="{39391DC3-16BE-4B34-A222-3EDC1B69DDAE}"/>
    <cellStyle name="Vírgula 2 2 2 3 3 6" xfId="3187" xr:uid="{5BEB4970-3924-4E5E-A0F7-5273B883A355}"/>
    <cellStyle name="Vírgula 2 2 2 3 3 6 2" xfId="12066" xr:uid="{5F8E7D39-DECC-4B95-9D58-B6F205665AC1}"/>
    <cellStyle name="Vírgula 2 2 2 3 3 6 3" xfId="14291" xr:uid="{D34147A9-5C24-4603-9EA4-86587B92E16C}"/>
    <cellStyle name="Vírgula 2 2 2 3 3 6 4" xfId="6792" xr:uid="{D2076F2E-4802-47F3-B62E-FABE7736D945}"/>
    <cellStyle name="Vírgula 2 2 2 3 3 6 5" xfId="28833" xr:uid="{169FFAF8-9B35-47CD-8A8F-4C772F8D2D1C}"/>
    <cellStyle name="Vírgula 2 2 2 3 3 6 6" xfId="39229" xr:uid="{6405A349-C207-444F-994E-C2EDD5E95A9D}"/>
    <cellStyle name="Vírgula 2 2 2 3 3 7" xfId="3758" xr:uid="{E47C70A5-06B1-4986-88AA-AD8AA5575F42}"/>
    <cellStyle name="Vírgula 2 2 2 3 3 7 2" xfId="8868" xr:uid="{E93A5850-9284-421C-94F3-9E9E8EA2189C}"/>
    <cellStyle name="Vírgula 2 2 2 3 3 8" xfId="6039" xr:uid="{52C2B609-7549-4943-8E7C-773F9924D93E}"/>
    <cellStyle name="Vírgula 2 2 2 3 3 9" xfId="12529" xr:uid="{94878387-486C-45AA-B2C4-54CEE612497C}"/>
    <cellStyle name="Vírgula 2 2 2 3 4" xfId="557" xr:uid="{8AE27B08-F030-45EC-B6FC-6D6AA8F0D1F2}"/>
    <cellStyle name="Vírgula 2 2 2 3 4 10" xfId="19510" xr:uid="{E839EF5A-A722-47D2-9706-4285CAAEA82A}"/>
    <cellStyle name="Vírgula 2 2 2 3 4 11" xfId="21770" xr:uid="{219A6247-88C1-4B02-B81A-1B0058136DCD}"/>
    <cellStyle name="Vírgula 2 2 2 3 4 12" xfId="27033" xr:uid="{547F016F-F711-42A4-9D3D-489CC95595C2}"/>
    <cellStyle name="Vírgula 2 2 2 3 4 13" xfId="31170" xr:uid="{F60AC26E-88AE-4199-B194-752925EFDC8C}"/>
    <cellStyle name="Vírgula 2 2 2 3 4 14" xfId="33484" xr:uid="{AA421C82-467D-4A4B-A575-AC788615539E}"/>
    <cellStyle name="Vírgula 2 2 2 3 4 15" xfId="1031" xr:uid="{A921E4B2-FD1B-42F2-868C-ADC51062AF35}"/>
    <cellStyle name="Vírgula 2 2 2 3 4 16" xfId="39927" xr:uid="{BC7143F3-9AF0-411E-AEE2-3687C73BE257}"/>
    <cellStyle name="Vírgula 2 2 2 3 4 17" xfId="40373" xr:uid="{6B6DEE76-2218-46A2-AB76-64D62B45B775}"/>
    <cellStyle name="Vírgula 2 2 2 3 4 18" xfId="40824" xr:uid="{9ECF94CE-7C01-4B35-ABB3-12AB7344F3B4}"/>
    <cellStyle name="Vírgula 2 2 2 3 4 19" xfId="42742" xr:uid="{0101C2F2-A9A6-4769-A85B-0CD9A7A7893A}"/>
    <cellStyle name="Vírgula 2 2 2 3 4 2" xfId="1883" xr:uid="{833CAEAA-93B6-45C4-A914-EB6D8B323DCC}"/>
    <cellStyle name="Vírgula 2 2 2 3 4 2 10" xfId="27655" xr:uid="{80192CAC-3BA8-4F3B-846C-49EBCD636134}"/>
    <cellStyle name="Vírgula 2 2 2 3 4 2 11" xfId="31613" xr:uid="{52AB157D-6AF8-4275-94E3-BC2F3F02E7BD}"/>
    <cellStyle name="Vírgula 2 2 2 3 4 2 12" xfId="34849" xr:uid="{93279CA8-FFED-42D3-9419-6AB9557B7801}"/>
    <cellStyle name="Vírgula 2 2 2 3 4 2 13" xfId="41484" xr:uid="{D4BAC8FB-319B-4D13-9EF5-70EFE358280F}"/>
    <cellStyle name="Vírgula 2 2 2 3 4 2 14" xfId="43402" xr:uid="{6B0AA874-8D91-4673-8922-FCF1E28A2CCE}"/>
    <cellStyle name="Vírgula 2 2 2 3 4 2 2" xfId="4724" xr:uid="{17725672-5590-4059-9E3F-1091AC79407F}"/>
    <cellStyle name="Vírgula 2 2 2 3 4 2 2 2" xfId="9612" xr:uid="{4FFF30B6-11CC-45AE-9593-EB7FB4E12AC0}"/>
    <cellStyle name="Vírgula 2 2 2 3 4 2 2 3" xfId="23098" xr:uid="{F5C50466-73BC-4A5B-86D8-E204F1285BE5}"/>
    <cellStyle name="Vírgula 2 2 2 3 4 2 2 4" xfId="29784" xr:uid="{30F2AB9B-DC21-42AB-BFC6-80E7A1B015B0}"/>
    <cellStyle name="Vírgula 2 2 2 3 4 2 2 5" xfId="32494" xr:uid="{6FCED339-9634-4F7C-B9CD-E943DAEFCB70}"/>
    <cellStyle name="Vírgula 2 2 2 3 4 2 2 6" xfId="39512" xr:uid="{4668E567-E8C6-426A-84ED-0CC17379F77E}"/>
    <cellStyle name="Vírgula 2 2 2 3 4 2 3" xfId="10943" xr:uid="{6AAF80F1-1712-4D2F-B788-48D30D433EA0}"/>
    <cellStyle name="Vírgula 2 2 2 3 4 2 4" xfId="13271" xr:uid="{515ED723-DA9D-4CA4-A939-04CF933E58FF}"/>
    <cellStyle name="Vírgula 2 2 2 3 4 2 5" xfId="7665" xr:uid="{5C4DAAB5-9EB3-40FD-A046-4A2147B85A21}"/>
    <cellStyle name="Vírgula 2 2 2 3 4 2 6" xfId="15814" xr:uid="{C9F0D9E1-B2B9-43DA-B02C-C1F9DF9AD801}"/>
    <cellStyle name="Vírgula 2 2 2 3 4 2 7" xfId="18089" xr:uid="{26B11191-727B-4528-9991-D34C16FD222B}"/>
    <cellStyle name="Vírgula 2 2 2 3 4 2 8" xfId="20364" xr:uid="{0E77D58C-3C67-4D14-B385-F1C8B20A3E60}"/>
    <cellStyle name="Vírgula 2 2 2 3 4 2 9" xfId="22217" xr:uid="{B92B2880-19DC-445F-BCD8-60A2159E1B65}"/>
    <cellStyle name="Vírgula 2 2 2 3 4 3" xfId="2723" xr:uid="{F7B485CA-DA63-45F2-98C7-69DFA33ED9AB}"/>
    <cellStyle name="Vírgula 2 2 2 3 4 3 10" xfId="28369" xr:uid="{7981EA7C-5AFB-4381-AC49-E7B5573A7ABD}"/>
    <cellStyle name="Vírgula 2 2 2 3 4 3 11" xfId="32051" xr:uid="{C08800D8-688C-4882-9397-FA5EF955A761}"/>
    <cellStyle name="Vírgula 2 2 2 3 4 3 12" xfId="35689" xr:uid="{BFE8C723-2AFE-4553-AD90-B39AD0003185}"/>
    <cellStyle name="Vírgula 2 2 2 3 4 3 13" xfId="42143" xr:uid="{7A8E33FE-DD53-4480-981E-3A97B749A88C}"/>
    <cellStyle name="Vírgula 2 2 2 3 4 3 14" xfId="44061" xr:uid="{2F080ACF-A192-4845-9708-DBCFBC77A261}"/>
    <cellStyle name="Vírgula 2 2 2 3 4 3 2" xfId="5564" xr:uid="{1F4F2C73-432F-4BDF-9BCE-529E4C1FA27F}"/>
    <cellStyle name="Vírgula 2 2 2 3 4 3 2 2" xfId="10271" xr:uid="{DF27D7CC-D31D-41D2-81E3-5E63250BFA62}"/>
    <cellStyle name="Vírgula 2 2 2 3 4 3 2 3" xfId="30610" xr:uid="{CEA44FB6-4564-4A5F-866A-3437BF42E2BD}"/>
    <cellStyle name="Vírgula 2 2 2 3 4 3 2 4" xfId="39620" xr:uid="{3042A580-2330-4DA0-9D54-2AE2E755C2BB}"/>
    <cellStyle name="Vírgula 2 2 2 3 4 3 3" xfId="11602" xr:uid="{A18F37EB-021B-4840-9DEF-70CAF9093525}"/>
    <cellStyle name="Vírgula 2 2 2 3 4 3 4" xfId="13930" xr:uid="{010105F6-63A1-4745-B904-BFD09752C69B}"/>
    <cellStyle name="Vírgula 2 2 2 3 4 3 5" xfId="8505" xr:uid="{7BF6765D-5806-412E-ADF0-CAFB563C67DB}"/>
    <cellStyle name="Vírgula 2 2 2 3 4 3 6" xfId="16654" xr:uid="{D585EE4E-C8F3-412B-9943-A1F762A06154}"/>
    <cellStyle name="Vírgula 2 2 2 3 4 3 7" xfId="18929" xr:uid="{E8710168-45E7-4C18-9715-E49C2B01955C}"/>
    <cellStyle name="Vírgula 2 2 2 3 4 3 8" xfId="21204" xr:uid="{373CDB99-8369-4053-B622-77889541B517}"/>
    <cellStyle name="Vírgula 2 2 2 3 4 3 9" xfId="22655" xr:uid="{4FC010FC-FF58-4FD9-99AE-83B90443C65D}"/>
    <cellStyle name="Vírgula 2 2 2 3 4 4" xfId="3288" xr:uid="{7CB3598E-6056-4412-832E-6AF8997BEC0A}"/>
    <cellStyle name="Vírgula 2 2 2 3 4 4 2" xfId="12167" xr:uid="{E145169D-1648-4CB9-9E9F-120F1B54C6CF}"/>
    <cellStyle name="Vírgula 2 2 2 3 4 4 3" xfId="14377" xr:uid="{BA495FE4-4353-4133-8264-4DA1EA27E595}"/>
    <cellStyle name="Vírgula 2 2 2 3 4 4 4" xfId="6876" xr:uid="{C4C32302-DD46-4756-8099-2B3E90A6010C}"/>
    <cellStyle name="Vírgula 2 2 2 3 4 4 5" xfId="28944" xr:uid="{8961A1A3-9AEC-4A19-8064-9FBF580E2EC5}"/>
    <cellStyle name="Vírgula 2 2 2 3 4 4 6" xfId="39280" xr:uid="{91BC4AD9-2EBE-4432-B47B-46A8EF562042}"/>
    <cellStyle name="Vírgula 2 2 2 3 4 5" xfId="3870" xr:uid="{3B846631-542E-4F76-B634-E35782D489B3}"/>
    <cellStyle name="Vírgula 2 2 2 3 4 5 2" xfId="8952" xr:uid="{4A96454F-72A4-44A8-BF06-1588E95DB88A}"/>
    <cellStyle name="Vírgula 2 2 2 3 4 6" xfId="6140" xr:uid="{3D421D57-4187-49D0-A775-05DD856A2D9D}"/>
    <cellStyle name="Vírgula 2 2 2 3 4 7" xfId="12613" xr:uid="{EE7A405C-CBE7-4A03-803E-8A5AD637D883}"/>
    <cellStyle name="Vírgula 2 2 2 3 4 8" xfId="14960" xr:uid="{A13F33AA-EDE7-4CF3-976B-A72B4B42A486}"/>
    <cellStyle name="Vírgula 2 2 2 3 4 9" xfId="17235" xr:uid="{3A9D4380-570D-4117-8B2F-DEA301A125E5}"/>
    <cellStyle name="Vírgula 2 2 2 3 5" xfId="1286" xr:uid="{2196AD31-35F0-44C1-9181-6BC252FBDB68}"/>
    <cellStyle name="Vírgula 2 2 2 3 5 10" xfId="19765" xr:uid="{FB1C2937-C558-4066-9761-EB9A46ED40F8}"/>
    <cellStyle name="Vírgula 2 2 2 3 5 11" xfId="21998" xr:uid="{44E050C8-8DCE-4B47-BCD7-084A2425B3FF}"/>
    <cellStyle name="Vírgula 2 2 2 3 5 12" xfId="27237" xr:uid="{1A711FAD-CF3A-42B2-9B5E-BF5FB2164D26}"/>
    <cellStyle name="Vírgula 2 2 2 3 5 13" xfId="31394" xr:uid="{399F985F-1FE0-4CE3-BE24-6E619EF1CF02}"/>
    <cellStyle name="Vírgula 2 2 2 3 5 14" xfId="34251" xr:uid="{4E06F98C-7DE4-4527-ACC4-007CD0C1EEF6}"/>
    <cellStyle name="Vírgula 2 2 2 3 5 15" xfId="41041" xr:uid="{6F860DD3-7214-4F4F-BDB9-A57D8E558A8B}"/>
    <cellStyle name="Vírgula 2 2 2 3 5 16" xfId="42959" xr:uid="{7FCD523D-CB7C-4029-A1FD-85965952DA8C}"/>
    <cellStyle name="Vírgula 2 2 2 3 5 2" xfId="2138" xr:uid="{F5EF0A57-0226-478F-BB29-71319EA1FE34}"/>
    <cellStyle name="Vírgula 2 2 2 3 5 2 10" xfId="30039" xr:uid="{20938B7D-AB11-4743-BAE6-C4EE3589F901}"/>
    <cellStyle name="Vírgula 2 2 2 3 5 2 11" xfId="32275" xr:uid="{53657779-69CB-45C9-815D-9FF9C0599F06}"/>
    <cellStyle name="Vírgula 2 2 2 3 5 2 12" xfId="35104" xr:uid="{0CE83863-9369-4A59-9C6A-1A4B8E879A13}"/>
    <cellStyle name="Vírgula 2 2 2 3 5 2 13" xfId="41701" xr:uid="{98737016-62DD-4D3D-8198-C0FBB1BE7D90}"/>
    <cellStyle name="Vírgula 2 2 2 3 5 2 14" xfId="43619" xr:uid="{FB182C70-7EF6-4E69-89F7-0323EFB0C4BB}"/>
    <cellStyle name="Vírgula 2 2 2 3 5 2 2" xfId="4979" xr:uid="{73074F15-292E-474C-A271-4C085D9F6AD5}"/>
    <cellStyle name="Vírgula 2 2 2 3 5 2 2 2" xfId="9829" xr:uid="{AB129E8A-5CD3-4CD6-B642-45C39DAB05AF}"/>
    <cellStyle name="Vírgula 2 2 2 3 5 2 3" xfId="11160" xr:uid="{CA6E6D2C-6097-4157-BA19-C6DE5436B8DF}"/>
    <cellStyle name="Vírgula 2 2 2 3 5 2 4" xfId="13488" xr:uid="{D5832A7D-64C5-48E2-9745-A78EBB14AC5B}"/>
    <cellStyle name="Vírgula 2 2 2 3 5 2 5" xfId="7920" xr:uid="{3BDA72B8-91E6-41A2-82B1-0E5CAE7486E5}"/>
    <cellStyle name="Vírgula 2 2 2 3 5 2 6" xfId="16069" xr:uid="{97DCC299-0AA9-4CF2-95FC-DDE430ECC568}"/>
    <cellStyle name="Vírgula 2 2 2 3 5 2 7" xfId="18344" xr:uid="{0DED1DBC-4E19-47BB-8B24-6633538DC326}"/>
    <cellStyle name="Vírgula 2 2 2 3 5 2 8" xfId="20619" xr:uid="{615D9808-47C3-4057-8F48-B786A310EDB2}"/>
    <cellStyle name="Vírgula 2 2 2 3 5 2 9" xfId="22879" xr:uid="{DBFFC0F8-171C-45B1-920F-9B2E57645BFF}"/>
    <cellStyle name="Vírgula 2 2 2 3 5 3" xfId="4125" xr:uid="{EA89928E-B54F-45E6-B890-33EE3629EFA8}"/>
    <cellStyle name="Vírgula 2 2 2 3 5 3 2" xfId="7093" xr:uid="{0AF27A9E-36DB-41A1-9EA3-DAEC54AD366A}"/>
    <cellStyle name="Vírgula 2 2 2 3 5 3 3" xfId="29199" xr:uid="{C27E5935-4701-4016-AA6C-6187DFED0C0D}"/>
    <cellStyle name="Vírgula 2 2 2 3 5 3 4" xfId="39374" xr:uid="{A8F04D6C-889A-4599-A887-9906A0C87EAC}"/>
    <cellStyle name="Vírgula 2 2 2 3 5 4" xfId="9169" xr:uid="{F2823C29-62B9-4D3E-85CC-C4EF2E0D30E1}"/>
    <cellStyle name="Vírgula 2 2 2 3 5 5" xfId="10500" xr:uid="{7560B7C5-891E-4413-A8E4-394925D64108}"/>
    <cellStyle name="Vírgula 2 2 2 3 5 6" xfId="12830" xr:uid="{EC321822-2809-4C7A-8423-7AC88B500DE7}"/>
    <cellStyle name="Vírgula 2 2 2 3 5 7" xfId="6398" xr:uid="{77015A9A-2A4A-4ECF-A08B-0028D9E39DC1}"/>
    <cellStyle name="Vírgula 2 2 2 3 5 8" xfId="15215" xr:uid="{D85DB555-1567-493D-8B4F-96C88860225E}"/>
    <cellStyle name="Vírgula 2 2 2 3 5 9" xfId="17490" xr:uid="{DDCD7004-D345-4012-8FB2-058875B68C36}"/>
    <cellStyle name="Vírgula 2 2 2 3 6" xfId="1574" xr:uid="{502269F3-B3D6-46E4-A0B5-5DD6BDBB40CF}"/>
    <cellStyle name="Vírgula 2 2 2 3 6 10" xfId="27872" xr:uid="{079814A7-B61F-4816-9425-06CD2BCEA1BE}"/>
    <cellStyle name="Vírgula 2 2 2 3 6 11" xfId="31832" xr:uid="{3500E0DF-9201-41B0-B745-DB108F885C80}"/>
    <cellStyle name="Vírgula 2 2 2 3 6 12" xfId="34540" xr:uid="{1C013132-3D87-48BF-AEDC-8DC154D12B4F}"/>
    <cellStyle name="Vírgula 2 2 2 3 6 13" xfId="41267" xr:uid="{D7F9223C-C1A9-46CD-9213-09094CCD2AAB}"/>
    <cellStyle name="Vírgula 2 2 2 3 6 14" xfId="43185" xr:uid="{2481EEDB-8DAD-475B-9864-2AEF589B81E4}"/>
    <cellStyle name="Vírgula 2 2 2 3 6 2" xfId="4415" xr:uid="{7BB1041D-7FBD-4907-A0D6-99730B3498B6}"/>
    <cellStyle name="Vírgula 2 2 2 3 6 2 2" xfId="9395" xr:uid="{2F0DDF8A-335B-4E64-8861-E3CE07C72639}"/>
    <cellStyle name="Vírgula 2 2 2 3 6 2 3" xfId="29480" xr:uid="{50323A2E-E19B-46A3-AF96-90C390EC239D}"/>
    <cellStyle name="Vírgula 2 2 2 3 6 2 4" xfId="39476" xr:uid="{2E350B94-3F3F-4BB3-808E-9EF388E9AC2F}"/>
    <cellStyle name="Vírgula 2 2 2 3 6 3" xfId="10726" xr:uid="{E8F1908D-CC63-49BF-97F4-7DFAF6A63057}"/>
    <cellStyle name="Vírgula 2 2 2 3 6 4" xfId="13054" xr:uid="{24AD09BC-58E8-4F40-B3D1-A5DE8A5649AD}"/>
    <cellStyle name="Vírgula 2 2 2 3 6 5" xfId="7356" xr:uid="{B9624534-CDA4-4F67-BB9E-5CD03C5967F5}"/>
    <cellStyle name="Vírgula 2 2 2 3 6 6" xfId="15505" xr:uid="{70860110-DB20-4791-BFEC-01BE8273FE84}"/>
    <cellStyle name="Vírgula 2 2 2 3 6 7" xfId="17780" xr:uid="{65F2E6D0-ED37-4328-B15C-C38D05F9B22F}"/>
    <cellStyle name="Vírgula 2 2 2 3 6 8" xfId="20055" xr:uid="{1A82CBB8-97F0-4C15-A544-9DA68BB065CF}"/>
    <cellStyle name="Vírgula 2 2 2 3 6 9" xfId="22436" xr:uid="{692B6B65-945E-488C-9FF2-3A9FD191B6EC}"/>
    <cellStyle name="Vírgula 2 2 2 3 7" xfId="2425" xr:uid="{CF66B86D-C635-4A2B-8BDA-F54E03FCA162}"/>
    <cellStyle name="Vírgula 2 2 2 3 7 10" xfId="35391" xr:uid="{2B98A76B-5605-44E7-BB79-04AA8DE33EEE}"/>
    <cellStyle name="Vírgula 2 2 2 3 7 11" xfId="41924" xr:uid="{8F97DBD2-85C9-40D3-9657-2E3B078F9F8E}"/>
    <cellStyle name="Vírgula 2 2 2 3 7 12" xfId="43842" xr:uid="{BCCBC8E8-CB04-4B4D-BEA3-D847BD6D8DC6}"/>
    <cellStyle name="Vírgula 2 2 2 3 7 2" xfId="5266" xr:uid="{E8213AFB-0796-41E6-A46B-C8BC6ECCD83A}"/>
    <cellStyle name="Vírgula 2 2 2 3 7 2 2" xfId="10052" xr:uid="{6A140C58-04DA-4088-ADDC-5B39E53B65D5}"/>
    <cellStyle name="Vírgula 2 2 2 3 7 3" xfId="11383" xr:uid="{4374E059-0EF1-4F87-A1A7-FBD39913ACDF}"/>
    <cellStyle name="Vírgula 2 2 2 3 7 4" xfId="13711" xr:uid="{80A3F6B4-5571-4265-AB23-D8F87FA667CE}"/>
    <cellStyle name="Vírgula 2 2 2 3 7 5" xfId="8207" xr:uid="{F2F85F09-9704-42E2-8A3E-126A76D84C43}"/>
    <cellStyle name="Vírgula 2 2 2 3 7 6" xfId="16356" xr:uid="{3FDE5B51-9050-4CAC-8AC0-BE445A097D91}"/>
    <cellStyle name="Vírgula 2 2 2 3 7 7" xfId="18631" xr:uid="{D688D239-0A72-44E1-ADA4-C2FBFBAC7C75}"/>
    <cellStyle name="Vírgula 2 2 2 3 7 8" xfId="20906" xr:uid="{68288768-30D0-4B98-8B25-C3B62DABD5E5}"/>
    <cellStyle name="Vírgula 2 2 2 3 7 9" xfId="30317" xr:uid="{2B4C9337-4AF6-413D-BBDD-C3A55D06EA18}"/>
    <cellStyle name="Vírgula 2 2 2 3 8" xfId="2990" xr:uid="{BA3A65D3-D258-4D7D-A844-C9E6F1298A3A}"/>
    <cellStyle name="Vírgula 2 2 2 3 8 2" xfId="11869" xr:uid="{449F5190-1DB4-4983-AE4A-76A6E5C12CEC}"/>
    <cellStyle name="Vírgula 2 2 2 3 8 3" xfId="14158" xr:uid="{7B8FBC8C-5A6C-40A8-8F6A-A9834B3A9D2E}"/>
    <cellStyle name="Vírgula 2 2 2 3 8 4" xfId="6659" xr:uid="{4E3A6E58-2CE8-4FB9-B6D7-C1EBEBD7DD98}"/>
    <cellStyle name="Vírgula 2 2 2 3 8 5" xfId="28558" xr:uid="{FF989550-AC42-4487-9CE6-4144892414D5}"/>
    <cellStyle name="Vírgula 2 2 2 3 8 6" xfId="39100" xr:uid="{C5129661-D045-48DB-88CB-01F6268AB9C5}"/>
    <cellStyle name="Vírgula 2 2 2 3 9" xfId="3561" xr:uid="{23139DC3-0E8D-479E-95F3-C5AD56C81721}"/>
    <cellStyle name="Vírgula 2 2 2 3 9 2" xfId="8735" xr:uid="{1803FBA4-83F4-4FC5-933D-76290EC4928C}"/>
    <cellStyle name="Vírgula 2 2 2 4" xfId="222" xr:uid="{E5688371-17E9-40C0-9BA6-ACDCC2AA81BF}"/>
    <cellStyle name="Vírgula 2 2 2 4 10" xfId="12442" xr:uid="{1EDF58AF-7C68-4138-8130-A75FA30FC211}"/>
    <cellStyle name="Vírgula 2 2 2 4 11" xfId="14709" xr:uid="{31710E3A-BEFA-4F1F-B407-04E0C9C67885}"/>
    <cellStyle name="Vírgula 2 2 2 4 12" xfId="16984" xr:uid="{377C1B72-FD06-4E83-8256-53859CB21E9B}"/>
    <cellStyle name="Vírgula 2 2 2 4 13" xfId="19259" xr:uid="{C09129E6-5F7E-4074-9D91-04EEAB8C7C54}"/>
    <cellStyle name="Vírgula 2 2 2 4 14" xfId="21529" xr:uid="{2B4D6FFC-EFDA-4B8D-91B3-1B198A29973A}"/>
    <cellStyle name="Vírgula 2 2 2 4 15" xfId="27034" xr:uid="{0A32A886-E842-4841-9F41-DD5CD1F05017}"/>
    <cellStyle name="Vírgula 2 2 2 4 16" xfId="30930" xr:uid="{543319AF-4DB5-4E67-821E-AC1FFC7ED14B}"/>
    <cellStyle name="Vírgula 2 2 2 4 17" xfId="33190" xr:uid="{D3B68FD8-28B5-4FAE-9F96-7B803ACC0C13}"/>
    <cellStyle name="Vírgula 2 2 2 4 18" xfId="848" xr:uid="{D8EE697B-A7C5-43FD-AF87-DF8B256CA36E}"/>
    <cellStyle name="Vírgula 2 2 2 4 19" xfId="39754" xr:uid="{0A802FD9-B8B2-49C0-A0E5-5D6CD228B5DE}"/>
    <cellStyle name="Vírgula 2 2 2 4 2" xfId="485" xr:uid="{5E0D8EA6-C7EF-40C8-B751-4A81431CE658}"/>
    <cellStyle name="Vírgula 2 2 2 4 2 10" xfId="14879" xr:uid="{6FDAA1CF-CA98-472C-A127-6BECB25B651F}"/>
    <cellStyle name="Vírgula 2 2 2 4 2 11" xfId="17154" xr:uid="{8E0D50F0-616B-4699-A4CA-90ECE373F6C7}"/>
    <cellStyle name="Vírgula 2 2 2 4 2 12" xfId="19429" xr:uid="{388B2A2B-299F-4873-BED3-95B701D05776}"/>
    <cellStyle name="Vírgula 2 2 2 4 2 13" xfId="21700" xr:uid="{D65B92EB-4230-4AB3-A063-DCE45E2C9A17}"/>
    <cellStyle name="Vírgula 2 2 2 4 2 14" xfId="27656" xr:uid="{68CE4A96-C2C4-4D9C-B4FB-699D26C0573A}"/>
    <cellStyle name="Vírgula 2 2 2 4 2 15" xfId="31100" xr:uid="{EB360C12-4B9C-4AAA-A83B-0A641A1E747E}"/>
    <cellStyle name="Vírgula 2 2 2 4 2 16" xfId="33412" xr:uid="{5567CFE1-7391-4A7C-8AB9-CE7FB23EA061}"/>
    <cellStyle name="Vírgula 2 2 2 4 2 17" xfId="38328" xr:uid="{3C0B69BA-8D5E-4E38-B4A0-7AC821586C1D}"/>
    <cellStyle name="Vírgula 2 2 2 4 2 18" xfId="954" xr:uid="{599F596A-55C5-49ED-85BE-D982CFC67FEC}"/>
    <cellStyle name="Vírgula 2 2 2 4 2 19" xfId="39859" xr:uid="{E3360576-A61A-48D4-ACC3-645A9D10476C}"/>
    <cellStyle name="Vírgula 2 2 2 4 2 2" xfId="708" xr:uid="{FF232B26-E97B-4228-896C-C9141D99249D}"/>
    <cellStyle name="Vírgula 2 2 2 4 2 2 10" xfId="19686" xr:uid="{02ED4835-913F-4F78-9BA5-07E2611F76AC}"/>
    <cellStyle name="Vírgula 2 2 2 4 2 2 11" xfId="21921" xr:uid="{1AA4785A-5ECD-4ABA-9868-7208B68FC60C}"/>
    <cellStyle name="Vírgula 2 2 2 4 2 2 12" xfId="29120" xr:uid="{E7CA4A35-8ED5-4799-886C-E4B07695D88B}"/>
    <cellStyle name="Vírgula 2 2 2 4 2 2 13" xfId="31321" xr:uid="{B4FFECFC-EA3B-40C7-8CDA-6CA1B1E6CD62}"/>
    <cellStyle name="Vírgula 2 2 2 4 2 2 14" xfId="33635" xr:uid="{EB2203EC-E310-4A5F-B6F1-275646762FAA}"/>
    <cellStyle name="Vírgula 2 2 2 4 2 2 15" xfId="1207" xr:uid="{5144FA8C-DFB0-45B2-82AC-77F1E33E5618}"/>
    <cellStyle name="Vírgula 2 2 2 4 2 2 16" xfId="40078" xr:uid="{0A0A4FB9-373A-425C-9EA2-820BC2493A69}"/>
    <cellStyle name="Vírgula 2 2 2 4 2 2 17" xfId="40524" xr:uid="{5A425260-1E0F-4087-A351-AB542688F874}"/>
    <cellStyle name="Vírgula 2 2 2 4 2 2 18" xfId="40975" xr:uid="{B843B2EC-D7DB-4A20-A6B6-92A4DB22D1CC}"/>
    <cellStyle name="Vírgula 2 2 2 4 2 2 19" xfId="42893" xr:uid="{7AF842BA-E9C1-47A8-AF7C-CE9514B25761}"/>
    <cellStyle name="Vírgula 2 2 2 4 2 2 2" xfId="2059" xr:uid="{DAAE61C7-22DE-4F8A-83AE-2999CCC9DF08}"/>
    <cellStyle name="Vírgula 2 2 2 4 2 2 2 10" xfId="29960" xr:uid="{364C8760-0B7F-4D14-A34B-6909EE36A34C}"/>
    <cellStyle name="Vírgula 2 2 2 4 2 2 2 11" xfId="31764" xr:uid="{5B5C483A-B4EF-4609-B650-E53A214353AC}"/>
    <cellStyle name="Vírgula 2 2 2 4 2 2 2 12" xfId="35025" xr:uid="{3753F7C9-4E55-43C6-AC37-A38F6DC36F52}"/>
    <cellStyle name="Vírgula 2 2 2 4 2 2 2 13" xfId="41635" xr:uid="{ADF8F5A6-CDE6-4A81-8E1E-676C9AB0F533}"/>
    <cellStyle name="Vírgula 2 2 2 4 2 2 2 14" xfId="43553" xr:uid="{0416B0C7-B725-4429-9F5D-EC3016730136}"/>
    <cellStyle name="Vírgula 2 2 2 4 2 2 2 2" xfId="4900" xr:uid="{B3A6157F-EC3F-4EE4-936F-D22E4F5EF10B}"/>
    <cellStyle name="Vírgula 2 2 2 4 2 2 2 2 2" xfId="9763" xr:uid="{8152E711-6F50-4A56-A111-6A1EBA5193FD}"/>
    <cellStyle name="Vírgula 2 2 2 4 2 2 2 2 3" xfId="23249" xr:uid="{42F19E04-27D7-44D9-ABB6-A6E304034B93}"/>
    <cellStyle name="Vírgula 2 2 2 4 2 2 2 2 4" xfId="32645" xr:uid="{6702312C-447D-47B9-BB6E-83C4590F7C30}"/>
    <cellStyle name="Vírgula 2 2 2 4 2 2 2 3" xfId="11094" xr:uid="{D8C10412-B8B0-4898-A898-921293372C47}"/>
    <cellStyle name="Vírgula 2 2 2 4 2 2 2 4" xfId="13422" xr:uid="{7FA39A24-52F9-4DE9-B140-92AADC5BD25D}"/>
    <cellStyle name="Vírgula 2 2 2 4 2 2 2 5" xfId="7841" xr:uid="{2F2D9D4C-C429-4F63-B0AD-615FD29FABF1}"/>
    <cellStyle name="Vírgula 2 2 2 4 2 2 2 6" xfId="15990" xr:uid="{2A61E663-FF53-49EF-BAD7-60726AEB71E0}"/>
    <cellStyle name="Vírgula 2 2 2 4 2 2 2 7" xfId="18265" xr:uid="{68CA111F-149E-48E4-A40A-84E3C39A8544}"/>
    <cellStyle name="Vírgula 2 2 2 4 2 2 2 8" xfId="20540" xr:uid="{47C9BB77-E625-44B7-8E25-7B80C9BDAA1B}"/>
    <cellStyle name="Vírgula 2 2 2 4 2 2 2 9" xfId="22368" xr:uid="{173350E7-3D42-4838-8BAB-A5D95FA51657}"/>
    <cellStyle name="Vírgula 2 2 2 4 2 2 3" xfId="2874" xr:uid="{E12CE5AE-5CD4-49B9-9275-03288F68AE33}"/>
    <cellStyle name="Vírgula 2 2 2 4 2 2 3 10" xfId="30761" xr:uid="{34BFB61A-10C0-4B7F-A6AA-4EE4014EF67C}"/>
    <cellStyle name="Vírgula 2 2 2 4 2 2 3 11" xfId="32202" xr:uid="{111BE6B3-815C-47CA-A973-4EF4F13388C6}"/>
    <cellStyle name="Vírgula 2 2 2 4 2 2 3 12" xfId="35840" xr:uid="{AD8ABD93-C8EB-4E28-AA86-89AC58FA158B}"/>
    <cellStyle name="Vírgula 2 2 2 4 2 2 3 13" xfId="42294" xr:uid="{F5B45E73-7DDD-4D1D-81C8-7251AC160F03}"/>
    <cellStyle name="Vírgula 2 2 2 4 2 2 3 14" xfId="44212" xr:uid="{4840DDD1-6FE7-4B39-A7EC-1A7D574EB141}"/>
    <cellStyle name="Vírgula 2 2 2 4 2 2 3 2" xfId="5715" xr:uid="{0AF72339-0856-404E-AE6D-D07911F29DE5}"/>
    <cellStyle name="Vírgula 2 2 2 4 2 2 3 2 2" xfId="10422" xr:uid="{BF8FCCD0-0B6B-4288-8200-D613BBFAEA53}"/>
    <cellStyle name="Vírgula 2 2 2 4 2 2 3 3" xfId="11753" xr:uid="{F2552530-547E-4F99-81E1-098E02929C2E}"/>
    <cellStyle name="Vírgula 2 2 2 4 2 2 3 4" xfId="14081" xr:uid="{B9FC42C8-B073-4C1D-834D-09E0268943EF}"/>
    <cellStyle name="Vírgula 2 2 2 4 2 2 3 5" xfId="8656" xr:uid="{238A5362-5B68-4CE6-87FC-BFDF0E6B4F46}"/>
    <cellStyle name="Vírgula 2 2 2 4 2 2 3 6" xfId="16805" xr:uid="{D20A472A-731A-4B28-94D5-4BE193C80C15}"/>
    <cellStyle name="Vírgula 2 2 2 4 2 2 3 7" xfId="19080" xr:uid="{335E4121-6482-4942-B5CD-338AA083D3A7}"/>
    <cellStyle name="Vírgula 2 2 2 4 2 2 3 8" xfId="21355" xr:uid="{CBD6711F-0679-4AEE-90C8-CE863BCDC1CC}"/>
    <cellStyle name="Vírgula 2 2 2 4 2 2 3 9" xfId="22806" xr:uid="{C71637E1-C6E3-478E-86A9-10F7D174DAA0}"/>
    <cellStyle name="Vírgula 2 2 2 4 2 2 4" xfId="3439" xr:uid="{C2D15740-7065-4A1D-A662-F10C6B17FA39}"/>
    <cellStyle name="Vírgula 2 2 2 4 2 2 4 2" xfId="12318" xr:uid="{F11E2582-298C-41DE-84AE-FD59BEAB0B62}"/>
    <cellStyle name="Vírgula 2 2 2 4 2 2 4 3" xfId="14528" xr:uid="{F7150DC5-AF5C-48D6-A08C-B4CB55DDA34A}"/>
    <cellStyle name="Vírgula 2 2 2 4 2 2 4 4" xfId="7027" xr:uid="{3F24170B-01B7-42C0-87BF-4FC736B6687F}"/>
    <cellStyle name="Vírgula 2 2 2 4 2 2 5" xfId="4046" xr:uid="{928582F0-980F-4F3B-8D49-3C3F82995C92}"/>
    <cellStyle name="Vírgula 2 2 2 4 2 2 5 2" xfId="9103" xr:uid="{B3EFE1D1-94DD-463F-B826-0F61999A4947}"/>
    <cellStyle name="Vírgula 2 2 2 4 2 2 6" xfId="6291" xr:uid="{FBB19981-139B-445F-A68E-47FB002A813D}"/>
    <cellStyle name="Vírgula 2 2 2 4 2 2 7" xfId="12764" xr:uid="{2EADF342-6C62-41D0-8F5C-65CF55608901}"/>
    <cellStyle name="Vírgula 2 2 2 4 2 2 8" xfId="15136" xr:uid="{580C2FB4-DD99-4428-A4F5-A543D4BC5C4A}"/>
    <cellStyle name="Vírgula 2 2 2 4 2 2 9" xfId="17411" xr:uid="{66018C74-90C9-4686-87B3-24CF466200FF}"/>
    <cellStyle name="Vírgula 2 2 2 4 2 20" xfId="40305" xr:uid="{CF8AFDB8-7A21-4DE9-B7F7-7F03BA3544C2}"/>
    <cellStyle name="Vírgula 2 2 2 4 2 21" xfId="40758" xr:uid="{608408DC-2D0B-4E30-9025-9793862279F2}"/>
    <cellStyle name="Vírgula 2 2 2 4 2 22" xfId="42676" xr:uid="{2A9979CD-F741-4874-89A6-805D70FFE0DD}"/>
    <cellStyle name="Vírgula 2 2 2 4 2 3" xfId="1462" xr:uid="{C071B3CC-E9E4-4731-956B-304CE0A32993}"/>
    <cellStyle name="Vírgula 2 2 2 4 2 3 10" xfId="19941" xr:uid="{E46232FF-873D-41B6-9BD8-3B13E202D9CC}"/>
    <cellStyle name="Vírgula 2 2 2 4 2 3 11" xfId="22149" xr:uid="{90F7C99E-A168-40F1-BC95-84FAC62CD35A}"/>
    <cellStyle name="Vírgula 2 2 2 4 2 3 12" xfId="29375" xr:uid="{117BF87C-B8AA-4A72-B2E1-950A36E6DDBB}"/>
    <cellStyle name="Vírgula 2 2 2 4 2 3 13" xfId="31545" xr:uid="{3C840BF4-F8E3-4B72-9531-BEFD17B6DF07}"/>
    <cellStyle name="Vírgula 2 2 2 4 2 3 14" xfId="34427" xr:uid="{855ACF17-62FD-417B-B256-DE73F11AF3B2}"/>
    <cellStyle name="Vírgula 2 2 2 4 2 3 15" xfId="41192" xr:uid="{692790B6-8AE6-45DA-87FB-E357D0E45497}"/>
    <cellStyle name="Vírgula 2 2 2 4 2 3 16" xfId="43110" xr:uid="{DC945360-BC41-4FEC-A757-1A55B81235A2}"/>
    <cellStyle name="Vírgula 2 2 2 4 2 3 2" xfId="2314" xr:uid="{AB8FF3A9-54A3-4A59-BB71-869CCDE34241}"/>
    <cellStyle name="Vírgula 2 2 2 4 2 3 2 10" xfId="30215" xr:uid="{6C6151F8-20EC-4603-9881-02F7CC4B4D40}"/>
    <cellStyle name="Vírgula 2 2 2 4 2 3 2 11" xfId="32426" xr:uid="{36E6F4C7-A5CE-4961-A29D-52E6FBD5105D}"/>
    <cellStyle name="Vírgula 2 2 2 4 2 3 2 12" xfId="35280" xr:uid="{3B389F85-AFFA-41DA-B086-3F041DACE232}"/>
    <cellStyle name="Vírgula 2 2 2 4 2 3 2 13" xfId="41852" xr:uid="{E23268D4-4829-4296-8CDD-B193831CC2EA}"/>
    <cellStyle name="Vírgula 2 2 2 4 2 3 2 14" xfId="43770" xr:uid="{3B0F53A2-B8E4-4D38-B42C-744D1E8485C1}"/>
    <cellStyle name="Vírgula 2 2 2 4 2 3 2 2" xfId="5155" xr:uid="{21778764-CA6B-49F6-89FF-F50411909E4E}"/>
    <cellStyle name="Vírgula 2 2 2 4 2 3 2 2 2" xfId="9980" xr:uid="{7A5F9DB9-EE43-4803-AF15-2314E10EA47C}"/>
    <cellStyle name="Vírgula 2 2 2 4 2 3 2 3" xfId="11311" xr:uid="{8B3C9716-6CE8-4211-92BC-02A7DC4F8438}"/>
    <cellStyle name="Vírgula 2 2 2 4 2 3 2 4" xfId="13639" xr:uid="{D729224D-FC3D-47B2-880E-CBA223FAB020}"/>
    <cellStyle name="Vírgula 2 2 2 4 2 3 2 5" xfId="8096" xr:uid="{1FB584FB-568A-4D3C-BBAA-0C82F456B980}"/>
    <cellStyle name="Vírgula 2 2 2 4 2 3 2 6" xfId="16245" xr:uid="{22CB662C-61CF-4EC2-9B59-FAEFD5A96EDB}"/>
    <cellStyle name="Vírgula 2 2 2 4 2 3 2 7" xfId="18520" xr:uid="{7370669A-9DF2-4822-9230-C6663141AB4A}"/>
    <cellStyle name="Vírgula 2 2 2 4 2 3 2 8" xfId="20795" xr:uid="{333A2252-6AFB-4147-836D-8118294923AE}"/>
    <cellStyle name="Vírgula 2 2 2 4 2 3 2 9" xfId="23030" xr:uid="{DF1C6E11-C085-4758-A64F-B595A5F13C99}"/>
    <cellStyle name="Vírgula 2 2 2 4 2 3 3" xfId="4301" xr:uid="{FD3CA23F-7D3C-408E-8FB3-DF2B7C7B1D23}"/>
    <cellStyle name="Vírgula 2 2 2 4 2 3 3 2" xfId="7244" xr:uid="{5BDC96F6-C753-47DF-A368-8960216E7993}"/>
    <cellStyle name="Vírgula 2 2 2 4 2 3 4" xfId="9320" xr:uid="{9021DE6A-B0B2-4EFD-9295-6CFAD999440F}"/>
    <cellStyle name="Vírgula 2 2 2 4 2 3 5" xfId="10651" xr:uid="{326C9AAB-42D0-4F89-B31E-E9CA664A1071}"/>
    <cellStyle name="Vírgula 2 2 2 4 2 3 6" xfId="12981" xr:uid="{8F9A99FD-E664-4A54-9589-AC434FA6701F}"/>
    <cellStyle name="Vírgula 2 2 2 4 2 3 7" xfId="6574" xr:uid="{E9AF32F9-DFFA-45EC-BF90-0C45878CB2F2}"/>
    <cellStyle name="Vírgula 2 2 2 4 2 3 8" xfId="15391" xr:uid="{3C205F2F-82F1-4AF6-944E-A3EF19E29BD3}"/>
    <cellStyle name="Vírgula 2 2 2 4 2 3 9" xfId="17666" xr:uid="{E69BA345-26CF-404C-B5A1-7204A1814B16}"/>
    <cellStyle name="Vírgula 2 2 2 4 2 4" xfId="1802" xr:uid="{317A1317-DCA2-4679-9D43-E5F8F0B68E73}"/>
    <cellStyle name="Vírgula 2 2 2 4 2 4 10" xfId="29705" xr:uid="{A9AA07D4-97AA-4138-BCDB-363CA55FC37D}"/>
    <cellStyle name="Vírgula 2 2 2 4 2 4 11" xfId="31983" xr:uid="{42883958-67DD-4E60-B815-5E9A880D0174}"/>
    <cellStyle name="Vírgula 2 2 2 4 2 4 12" xfId="34768" xr:uid="{4E118F6E-39F2-4BFD-86B4-E07F27428619}"/>
    <cellStyle name="Vírgula 2 2 2 4 2 4 13" xfId="41418" xr:uid="{480DDE7E-28E2-482E-A991-0944233D70FE}"/>
    <cellStyle name="Vírgula 2 2 2 4 2 4 14" xfId="43336" xr:uid="{36879F8E-A6E6-4BB8-BF87-FE59BEB61DE3}"/>
    <cellStyle name="Vírgula 2 2 2 4 2 4 2" xfId="4643" xr:uid="{19C12D1D-50F9-4DF2-AE63-A96E959AD542}"/>
    <cellStyle name="Vírgula 2 2 2 4 2 4 2 2" xfId="9546" xr:uid="{A4BEE46A-817F-4A5E-A0BB-1DBA8D698EDF}"/>
    <cellStyle name="Vírgula 2 2 2 4 2 4 3" xfId="10877" xr:uid="{ECF4F0A8-F52C-43D9-82B6-21AAA0A0069F}"/>
    <cellStyle name="Vírgula 2 2 2 4 2 4 4" xfId="13205" xr:uid="{60DF0836-52BE-42D5-A2BF-F5E185063A16}"/>
    <cellStyle name="Vírgula 2 2 2 4 2 4 5" xfId="7584" xr:uid="{02D56A47-3BB1-48B8-8FA8-74D0C4A921A0}"/>
    <cellStyle name="Vírgula 2 2 2 4 2 4 6" xfId="15733" xr:uid="{E4F084F3-FBBF-43ED-9D84-B7A344B9058E}"/>
    <cellStyle name="Vírgula 2 2 2 4 2 4 7" xfId="18008" xr:uid="{5AD11F7F-8445-4321-87DF-734075E144C5}"/>
    <cellStyle name="Vírgula 2 2 2 4 2 4 8" xfId="20283" xr:uid="{5CFC1384-849D-4B36-904F-C3AE94167A7F}"/>
    <cellStyle name="Vírgula 2 2 2 4 2 4 9" xfId="22587" xr:uid="{51127DAF-5C19-4D76-8B4C-04F528E40FD9}"/>
    <cellStyle name="Vírgula 2 2 2 4 2 5" xfId="2653" xr:uid="{9623E237-AD59-467A-B183-0CC7D80F486F}"/>
    <cellStyle name="Vírgula 2 2 2 4 2 5 10" xfId="35619" xr:uid="{E3262C5A-98D7-48F1-8EDC-7B9D43F420FF}"/>
    <cellStyle name="Vírgula 2 2 2 4 2 5 11" xfId="42075" xr:uid="{4DAD315D-1D2F-46AD-AA61-2F6C63427423}"/>
    <cellStyle name="Vírgula 2 2 2 4 2 5 12" xfId="43993" xr:uid="{709AEB22-3AAC-4018-B2EE-BF67C095181F}"/>
    <cellStyle name="Vírgula 2 2 2 4 2 5 2" xfId="5494" xr:uid="{B858D5A5-CAC8-4A8C-B48A-95EFE2CAF6DB}"/>
    <cellStyle name="Vírgula 2 2 2 4 2 5 2 2" xfId="10203" xr:uid="{E5BA1962-C38F-45A5-B150-62E978D1F1A0}"/>
    <cellStyle name="Vírgula 2 2 2 4 2 5 3" xfId="11534" xr:uid="{8946715D-F627-4622-BC6F-7085120075F8}"/>
    <cellStyle name="Vírgula 2 2 2 4 2 5 4" xfId="13862" xr:uid="{3EB12D01-0DFB-4350-AE44-5742C338B80F}"/>
    <cellStyle name="Vírgula 2 2 2 4 2 5 5" xfId="8435" xr:uid="{9081F30A-921C-49F2-AD6E-B8768FBE349F}"/>
    <cellStyle name="Vírgula 2 2 2 4 2 5 6" xfId="16584" xr:uid="{A946CC7E-0C1B-479C-A3E1-0B41B68D6CE6}"/>
    <cellStyle name="Vírgula 2 2 2 4 2 5 7" xfId="18859" xr:uid="{D1054AE8-B700-4563-9AC2-7BE5EDAC9A3F}"/>
    <cellStyle name="Vírgula 2 2 2 4 2 5 8" xfId="21134" xr:uid="{6EADFF91-E63C-4B55-9702-65D861F1E2C9}"/>
    <cellStyle name="Vírgula 2 2 2 4 2 5 9" xfId="30542" xr:uid="{EBBC737B-9FE2-4875-91B8-F26DEE1079F9}"/>
    <cellStyle name="Vírgula 2 2 2 4 2 6" xfId="3218" xr:uid="{290F5118-BC50-42E7-83F4-C2E82E5BFCA2}"/>
    <cellStyle name="Vírgula 2 2 2 4 2 6 2" xfId="12097" xr:uid="{10DB4834-F066-49AD-B2ED-9778179684F0}"/>
    <cellStyle name="Vírgula 2 2 2 4 2 6 3" xfId="14309" xr:uid="{1F75B035-1ABA-4624-8F57-3C609EB33D8E}"/>
    <cellStyle name="Vírgula 2 2 2 4 2 6 4" xfId="6810" xr:uid="{3B93F58B-15F7-480C-A4E8-633492BB1146}"/>
    <cellStyle name="Vírgula 2 2 2 4 2 6 5" xfId="28863" xr:uid="{A0607A63-AB42-41C0-871A-8B9C4E77CA4C}"/>
    <cellStyle name="Vírgula 2 2 2 4 2 6 6" xfId="39243" xr:uid="{A6E5AC4A-C66A-44EB-BE92-159675FC2114}"/>
    <cellStyle name="Vírgula 2 2 2 4 2 7" xfId="3789" xr:uid="{71097731-BD40-4884-997D-C209ECF9AEDD}"/>
    <cellStyle name="Vírgula 2 2 2 4 2 7 2" xfId="8886" xr:uid="{797DCA6F-94E8-45FE-9C3C-347E0C9C459F}"/>
    <cellStyle name="Vírgula 2 2 2 4 2 8" xfId="6070" xr:uid="{6E86AF1A-8168-40A9-92B0-549AD287AB66}"/>
    <cellStyle name="Vírgula 2 2 2 4 2 9" xfId="12547" xr:uid="{E89ED200-5AF4-4BB4-9A56-28F8802AFC19}"/>
    <cellStyle name="Vírgula 2 2 2 4 20" xfId="40200" xr:uid="{008D5345-6C1A-4967-88A7-AE1E8382744F}"/>
    <cellStyle name="Vírgula 2 2 2 4 21" xfId="40653" xr:uid="{A9EF6998-8696-4A07-BEE0-6FC83A351905}"/>
    <cellStyle name="Vírgula 2 2 2 4 22" xfId="42564" xr:uid="{4B44D382-F3F2-43A6-AD35-8BD96FEF3DBF}"/>
    <cellStyle name="Vírgula 2 2 2 4 3" xfId="603" xr:uid="{462CBCDF-36F5-40D9-80FA-49BA00408AA4}"/>
    <cellStyle name="Vírgula 2 2 2 4 3 10" xfId="19567" xr:uid="{C3B7B008-C3CA-44B7-8E56-9E13DA758E20}"/>
    <cellStyle name="Vírgula 2 2 2 4 3 11" xfId="21816" xr:uid="{0F7A285B-559D-442C-A1CD-9A312A9C8322}"/>
    <cellStyle name="Vírgula 2 2 2 4 3 12" xfId="28370" xr:uid="{EB5FB88B-9B97-4E31-B821-17F9307115BA}"/>
    <cellStyle name="Vírgula 2 2 2 4 3 13" xfId="31216" xr:uid="{C0EBECEB-9713-4CD2-8A74-27D612E30C5B}"/>
    <cellStyle name="Vírgula 2 2 2 4 3 14" xfId="33530" xr:uid="{2E61C91F-99D0-4D7E-92AD-3B78ACC56F17}"/>
    <cellStyle name="Vírgula 2 2 2 4 3 15" xfId="1088" xr:uid="{35AABC86-AFA8-47EB-B983-B469B879485C}"/>
    <cellStyle name="Vírgula 2 2 2 4 3 16" xfId="39973" xr:uid="{8680C474-DCB7-45B4-9E3D-014D98513508}"/>
    <cellStyle name="Vírgula 2 2 2 4 3 17" xfId="40419" xr:uid="{8D819F23-7725-432E-87C6-D522EBD69AFB}"/>
    <cellStyle name="Vírgula 2 2 2 4 3 18" xfId="40870" xr:uid="{3D160359-AE47-401C-8017-29DF03298359}"/>
    <cellStyle name="Vírgula 2 2 2 4 3 19" xfId="42788" xr:uid="{E299078C-9DD4-4D97-8A3E-80D83F6C2EB9}"/>
    <cellStyle name="Vírgula 2 2 2 4 3 2" xfId="1940" xr:uid="{AC717546-3BDF-4BF6-9B27-60DADA7B5DDD}"/>
    <cellStyle name="Vírgula 2 2 2 4 3 2 10" xfId="29841" xr:uid="{4A81832B-B4AF-44A8-B21B-C03574411232}"/>
    <cellStyle name="Vírgula 2 2 2 4 3 2 11" xfId="31659" xr:uid="{5EF255DD-0D60-4E85-9B11-65ABEA5B20B3}"/>
    <cellStyle name="Vírgula 2 2 2 4 3 2 12" xfId="34906" xr:uid="{FAC6F4FF-AE1C-4AF6-A123-C38BDEBAAA8A}"/>
    <cellStyle name="Vírgula 2 2 2 4 3 2 13" xfId="41530" xr:uid="{7798274C-BA12-4B8B-875C-E06D692AD7D8}"/>
    <cellStyle name="Vírgula 2 2 2 4 3 2 14" xfId="43448" xr:uid="{2601D2A2-A854-4001-8230-14BAFB37F213}"/>
    <cellStyle name="Vírgula 2 2 2 4 3 2 2" xfId="4781" xr:uid="{27A8D46E-7B90-40CE-9874-44CF77C4C2ED}"/>
    <cellStyle name="Vírgula 2 2 2 4 3 2 2 2" xfId="9658" xr:uid="{E405753A-DEB2-4A55-8991-D06F803A24A7}"/>
    <cellStyle name="Vírgula 2 2 2 4 3 2 2 3" xfId="23144" xr:uid="{229AA836-BDD9-4705-AD05-11EA759DD8C5}"/>
    <cellStyle name="Vírgula 2 2 2 4 3 2 2 4" xfId="32540" xr:uid="{A74C5BAE-C88D-4E93-88F8-CE327FDFDDA9}"/>
    <cellStyle name="Vírgula 2 2 2 4 3 2 3" xfId="10989" xr:uid="{F8A8FFDD-A9DF-4C64-8D53-6A04D54F2C9C}"/>
    <cellStyle name="Vírgula 2 2 2 4 3 2 4" xfId="13317" xr:uid="{826CFF81-81BE-4FEE-9AF2-8D079BDEABB8}"/>
    <cellStyle name="Vírgula 2 2 2 4 3 2 5" xfId="7722" xr:uid="{826DC8A8-8835-4715-B69A-82DF4F354D9C}"/>
    <cellStyle name="Vírgula 2 2 2 4 3 2 6" xfId="15871" xr:uid="{DFAFA41B-D1E7-43C3-80AD-F0BF9CC5D5CE}"/>
    <cellStyle name="Vírgula 2 2 2 4 3 2 7" xfId="18146" xr:uid="{AD2BF1EE-DCFA-4A19-8D0B-46F516193EF5}"/>
    <cellStyle name="Vírgula 2 2 2 4 3 2 8" xfId="20421" xr:uid="{5F4A87D1-7AA8-491C-A2E0-82DF3FCF4737}"/>
    <cellStyle name="Vírgula 2 2 2 4 3 2 9" xfId="22263" xr:uid="{A0F7F743-C12F-4623-93FD-5ADA6E1077EA}"/>
    <cellStyle name="Vírgula 2 2 2 4 3 3" xfId="2769" xr:uid="{27F64138-DB9E-4EE9-BC3F-65D53DC8B07F}"/>
    <cellStyle name="Vírgula 2 2 2 4 3 3 10" xfId="30656" xr:uid="{610BD232-2737-4DD9-8A77-3BDD1F4B36E3}"/>
    <cellStyle name="Vírgula 2 2 2 4 3 3 11" xfId="32097" xr:uid="{107E9B46-6D8C-4144-AB72-AF0DE4FFC5C1}"/>
    <cellStyle name="Vírgula 2 2 2 4 3 3 12" xfId="35735" xr:uid="{E866D2AD-D93F-4883-BBAD-366A4C6CF044}"/>
    <cellStyle name="Vírgula 2 2 2 4 3 3 13" xfId="42189" xr:uid="{46F5CAD4-0AC7-421A-B4C2-240FCD2B2C47}"/>
    <cellStyle name="Vírgula 2 2 2 4 3 3 14" xfId="44107" xr:uid="{2244B573-EC34-41D0-A900-A256DDEABABE}"/>
    <cellStyle name="Vírgula 2 2 2 4 3 3 2" xfId="5610" xr:uid="{297485E6-FC15-44F8-820F-FE9D9A9A6C05}"/>
    <cellStyle name="Vírgula 2 2 2 4 3 3 2 2" xfId="10317" xr:uid="{C405C3ED-A6EB-441E-9702-0469021EE369}"/>
    <cellStyle name="Vírgula 2 2 2 4 3 3 3" xfId="11648" xr:uid="{070BA3DB-CA77-42DA-AFE2-7FCEC6E32824}"/>
    <cellStyle name="Vírgula 2 2 2 4 3 3 4" xfId="13976" xr:uid="{9C1A82FE-3008-4127-9447-3421AEDC7E24}"/>
    <cellStyle name="Vírgula 2 2 2 4 3 3 5" xfId="8551" xr:uid="{3D01862E-B666-4140-841B-CFC2866DCE17}"/>
    <cellStyle name="Vírgula 2 2 2 4 3 3 6" xfId="16700" xr:uid="{1B984099-FC0A-417D-80EE-CC1A7DF89BF3}"/>
    <cellStyle name="Vírgula 2 2 2 4 3 3 7" xfId="18975" xr:uid="{C3C46790-80AB-4996-B793-B5586ADCB7B3}"/>
    <cellStyle name="Vírgula 2 2 2 4 3 3 8" xfId="21250" xr:uid="{1DB6A63A-714A-49CB-8969-4520A6BD650B}"/>
    <cellStyle name="Vírgula 2 2 2 4 3 3 9" xfId="22701" xr:uid="{D155C20C-0757-4A01-B8B9-B5F173D246E9}"/>
    <cellStyle name="Vírgula 2 2 2 4 3 4" xfId="3334" xr:uid="{D4789BE7-BB45-4C98-A6E5-0AD8CABE5EDB}"/>
    <cellStyle name="Vírgula 2 2 2 4 3 4 2" xfId="12213" xr:uid="{8299C42D-A3F9-494A-B022-1E9972A46EF7}"/>
    <cellStyle name="Vírgula 2 2 2 4 3 4 3" xfId="14423" xr:uid="{95D33C0E-FDCB-4F01-868D-00E584E7B524}"/>
    <cellStyle name="Vírgula 2 2 2 4 3 4 4" xfId="6922" xr:uid="{0581AD76-1347-4406-8326-3A3DCD77ED16}"/>
    <cellStyle name="Vírgula 2 2 2 4 3 4 5" xfId="29001" xr:uid="{7832FCEC-224D-479C-BA2E-EEB0C9E93FD5}"/>
    <cellStyle name="Vírgula 2 2 2 4 3 4 6" xfId="39305" xr:uid="{BCC87EBA-5BFC-4169-B7FE-1AC5181D8849}"/>
    <cellStyle name="Vírgula 2 2 2 4 3 5" xfId="3927" xr:uid="{62E9098E-D369-4671-99DD-65807C780BA9}"/>
    <cellStyle name="Vírgula 2 2 2 4 3 5 2" xfId="8998" xr:uid="{94F56AC4-FC50-4A7A-8F91-6C37460E3A05}"/>
    <cellStyle name="Vírgula 2 2 2 4 3 6" xfId="6186" xr:uid="{68654326-36E6-4284-9829-52DB6146D0E9}"/>
    <cellStyle name="Vírgula 2 2 2 4 3 7" xfId="12659" xr:uid="{ADC116AF-C54C-4E48-8F52-8EFD5C354E03}"/>
    <cellStyle name="Vírgula 2 2 2 4 3 8" xfId="15017" xr:uid="{8BD88509-C884-4C35-84EC-A9C04E2CDAD1}"/>
    <cellStyle name="Vírgula 2 2 2 4 3 9" xfId="17292" xr:uid="{DC6D2810-4939-416B-8F79-41DD04005B24}"/>
    <cellStyle name="Vírgula 2 2 2 4 4" xfId="1343" xr:uid="{460FF8EC-916F-40F4-AAE1-18C39FDA4673}"/>
    <cellStyle name="Vírgula 2 2 2 4 4 10" xfId="19822" xr:uid="{CEE04BE5-AC64-4A25-B5E4-B372C6E209D1}"/>
    <cellStyle name="Vírgula 2 2 2 4 4 11" xfId="22044" xr:uid="{D50F87F8-5F66-4BFD-A6E2-C978B1234236}"/>
    <cellStyle name="Vírgula 2 2 2 4 4 12" xfId="29256" xr:uid="{EDCA305C-B18F-41F5-BFF1-0FD30A250194}"/>
    <cellStyle name="Vírgula 2 2 2 4 4 13" xfId="31440" xr:uid="{ED17EC49-87E4-4239-9387-BA4A3A4CD9A6}"/>
    <cellStyle name="Vírgula 2 2 2 4 4 14" xfId="34308" xr:uid="{8DB7559F-1620-48AA-8850-1D5DF9CBA53B}"/>
    <cellStyle name="Vírgula 2 2 2 4 4 15" xfId="41087" xr:uid="{8FEE72BE-F1ED-42F0-815D-3DEF5ACFED3D}"/>
    <cellStyle name="Vírgula 2 2 2 4 4 16" xfId="43005" xr:uid="{617867AE-7D0D-44BD-B8A8-2793DAD13FA3}"/>
    <cellStyle name="Vírgula 2 2 2 4 4 2" xfId="2195" xr:uid="{50B3E79A-078F-4D77-9532-1344E92365B0}"/>
    <cellStyle name="Vírgula 2 2 2 4 4 2 10" xfId="30096" xr:uid="{BE142CAB-5797-47F6-851B-B364BB5230A3}"/>
    <cellStyle name="Vírgula 2 2 2 4 4 2 11" xfId="32321" xr:uid="{C2EEE454-196D-471D-BAA8-B00952459D08}"/>
    <cellStyle name="Vírgula 2 2 2 4 4 2 12" xfId="35161" xr:uid="{962CFF27-5F37-467E-BB28-25360617A85B}"/>
    <cellStyle name="Vírgula 2 2 2 4 4 2 13" xfId="41747" xr:uid="{8F8BF496-FF26-47F0-B030-55CD0EA68C69}"/>
    <cellStyle name="Vírgula 2 2 2 4 4 2 14" xfId="43665" xr:uid="{2E9C3F42-AF03-4366-9C26-C1D84BAC53D8}"/>
    <cellStyle name="Vírgula 2 2 2 4 4 2 2" xfId="5036" xr:uid="{023B0AE4-564E-4D5B-A319-9D51D27D9050}"/>
    <cellStyle name="Vírgula 2 2 2 4 4 2 2 2" xfId="9875" xr:uid="{66D5ABDF-8200-4D54-8BDD-CB25E9690588}"/>
    <cellStyle name="Vírgula 2 2 2 4 4 2 3" xfId="11206" xr:uid="{02108FDA-995E-4F07-8B6A-92FA2FDFE81B}"/>
    <cellStyle name="Vírgula 2 2 2 4 4 2 4" xfId="13534" xr:uid="{515470D1-E163-4322-A978-163CFC430F69}"/>
    <cellStyle name="Vírgula 2 2 2 4 4 2 5" xfId="7977" xr:uid="{AD920454-DF0D-4C16-B342-5417A36ADB08}"/>
    <cellStyle name="Vírgula 2 2 2 4 4 2 6" xfId="16126" xr:uid="{064904DE-AF8E-448F-AE98-0AB0348A3408}"/>
    <cellStyle name="Vírgula 2 2 2 4 4 2 7" xfId="18401" xr:uid="{63983223-2055-41D3-9AC8-734C9F18F95F}"/>
    <cellStyle name="Vírgula 2 2 2 4 4 2 8" xfId="20676" xr:uid="{917D964E-7C07-4186-A609-CADDE0560A3E}"/>
    <cellStyle name="Vírgula 2 2 2 4 4 2 9" xfId="22925" xr:uid="{16482652-285B-44BD-B7D3-3A44B5D7E6FB}"/>
    <cellStyle name="Vírgula 2 2 2 4 4 3" xfId="4182" xr:uid="{7F339958-B825-481F-B632-996724CCBEE1}"/>
    <cellStyle name="Vírgula 2 2 2 4 4 3 2" xfId="7139" xr:uid="{9837F7BF-4823-46A6-9C92-643244D4C5E8}"/>
    <cellStyle name="Vírgula 2 2 2 4 4 4" xfId="9215" xr:uid="{384D82FB-17B1-426A-8903-35451ED5AC8A}"/>
    <cellStyle name="Vírgula 2 2 2 4 4 5" xfId="10546" xr:uid="{EBBA75A4-6B15-4556-BF2B-D79B63C75010}"/>
    <cellStyle name="Vírgula 2 2 2 4 4 6" xfId="12876" xr:uid="{73FFB642-7222-4354-9C3F-EFB93A944C1F}"/>
    <cellStyle name="Vírgula 2 2 2 4 4 7" xfId="6455" xr:uid="{EA958292-6F77-457F-B46F-C786C9FDB0B0}"/>
    <cellStyle name="Vírgula 2 2 2 4 4 8" xfId="15272" xr:uid="{654B2058-BA89-4584-A144-BCD56255264B}"/>
    <cellStyle name="Vírgula 2 2 2 4 4 9" xfId="17547" xr:uid="{8CEA655A-9D07-41C0-B59C-DAC5AF1D38D1}"/>
    <cellStyle name="Vírgula 2 2 2 4 5" xfId="1632" xr:uid="{2913774B-978E-4C07-9D93-86307E72A1D2}"/>
    <cellStyle name="Vírgula 2 2 2 4 5 10" xfId="29538" xr:uid="{F706615E-84F3-49E4-A48C-7121C3D12A3B}"/>
    <cellStyle name="Vírgula 2 2 2 4 5 11" xfId="31878" xr:uid="{6B8D8A2C-C673-42D5-A1BC-AE1E262C43DB}"/>
    <cellStyle name="Vírgula 2 2 2 4 5 12" xfId="34598" xr:uid="{281211DE-5804-4120-A20A-D87A9363F7F0}"/>
    <cellStyle name="Vírgula 2 2 2 4 5 13" xfId="41313" xr:uid="{AA23CDB2-4B8B-4315-9CF9-49D3D5864981}"/>
    <cellStyle name="Vírgula 2 2 2 4 5 14" xfId="43231" xr:uid="{8D80232C-E64B-4B03-B893-7F93E45D67DF}"/>
    <cellStyle name="Vírgula 2 2 2 4 5 2" xfId="4473" xr:uid="{4BC39D83-F2D7-44B5-99CC-B7B9C2F8DD85}"/>
    <cellStyle name="Vírgula 2 2 2 4 5 2 2" xfId="9441" xr:uid="{DED5E34D-8F13-48FA-BE35-01C17EE0EE6B}"/>
    <cellStyle name="Vírgula 2 2 2 4 5 3" xfId="10772" xr:uid="{8CEBDA7A-7CF0-4226-A46E-CA30B84E5061}"/>
    <cellStyle name="Vírgula 2 2 2 4 5 4" xfId="13100" xr:uid="{FEA9338A-428D-45C5-A279-2F39F481C039}"/>
    <cellStyle name="Vírgula 2 2 2 4 5 5" xfId="7414" xr:uid="{E8F46E0F-C3D7-4E28-8003-18A1C90A602D}"/>
    <cellStyle name="Vírgula 2 2 2 4 5 6" xfId="15563" xr:uid="{BD0BE7D5-4127-4175-A668-5A9E1D3EC8A7}"/>
    <cellStyle name="Vírgula 2 2 2 4 5 7" xfId="17838" xr:uid="{15084CBE-72FA-4D5F-B444-846C0F715AFA}"/>
    <cellStyle name="Vírgula 2 2 2 4 5 8" xfId="20113" xr:uid="{4EB3B7C9-1A7B-4782-82BE-6025D6D68FB3}"/>
    <cellStyle name="Vírgula 2 2 2 4 5 9" xfId="22482" xr:uid="{7D28EA2A-C049-4B59-B700-A141ADBBFC69}"/>
    <cellStyle name="Vírgula 2 2 2 4 6" xfId="2483" xr:uid="{DCA38DB9-F87B-4F3A-86CC-055571EA059F}"/>
    <cellStyle name="Vírgula 2 2 2 4 6 10" xfId="35449" xr:uid="{68F13FE1-A3FE-46CD-A135-EA13718B9558}"/>
    <cellStyle name="Vírgula 2 2 2 4 6 11" xfId="41970" xr:uid="{FE0BADCB-5B51-4042-BC2B-6CB126504175}"/>
    <cellStyle name="Vírgula 2 2 2 4 6 12" xfId="43888" xr:uid="{E44D123D-D42B-49C4-9BCA-E48E2F0FF996}"/>
    <cellStyle name="Vírgula 2 2 2 4 6 2" xfId="5324" xr:uid="{E7FA8336-01E3-4F8A-A261-4A27AD7D1B42}"/>
    <cellStyle name="Vírgula 2 2 2 4 6 2 2" xfId="10098" xr:uid="{C3F08466-7285-45AF-B52B-5D0A92635F4B}"/>
    <cellStyle name="Vírgula 2 2 2 4 6 3" xfId="11429" xr:uid="{C97E77E0-D92E-4F47-8A5D-3CB8E563FC47}"/>
    <cellStyle name="Vírgula 2 2 2 4 6 4" xfId="13757" xr:uid="{4378318D-1E2E-4BEA-A427-57CAE1203AC4}"/>
    <cellStyle name="Vírgula 2 2 2 4 6 5" xfId="8265" xr:uid="{CDA9714D-03FB-43C5-BA0A-AA6A16AC62FD}"/>
    <cellStyle name="Vírgula 2 2 2 4 6 6" xfId="16414" xr:uid="{A73979A6-13CC-4708-87E2-30FEDB1C1D17}"/>
    <cellStyle name="Vírgula 2 2 2 4 6 7" xfId="18689" xr:uid="{820A00D9-22F0-4078-BD85-0CCBF1AC5D20}"/>
    <cellStyle name="Vírgula 2 2 2 4 6 8" xfId="20964" xr:uid="{A7A143BD-BECD-46AB-A0C4-7EB172AF772F}"/>
    <cellStyle name="Vírgula 2 2 2 4 6 9" xfId="30375" xr:uid="{38BA0EFB-755E-4203-A273-41519800A22E}"/>
    <cellStyle name="Vírgula 2 2 2 4 7" xfId="3048" xr:uid="{DA5E90CA-00A1-4A22-A0AF-789E81048307}"/>
    <cellStyle name="Vírgula 2 2 2 4 7 2" xfId="11927" xr:uid="{9CE8813C-8221-4434-A9C3-6E99CEB64723}"/>
    <cellStyle name="Vírgula 2 2 2 4 7 3" xfId="14204" xr:uid="{CDF4907F-D16C-4681-AB41-F797BEDA8B94}"/>
    <cellStyle name="Vírgula 2 2 2 4 7 4" xfId="6705" xr:uid="{9A9E4D6C-42CA-416C-8352-E300B24C4A85}"/>
    <cellStyle name="Vírgula 2 2 2 4 7 5" xfId="28616" xr:uid="{168DC188-A379-4A62-8AB3-F8039015A67E}"/>
    <cellStyle name="Vírgula 2 2 2 4 7 6" xfId="39141" xr:uid="{13E3ACFB-0679-4DDA-9F14-0C0011D1C16E}"/>
    <cellStyle name="Vírgula 2 2 2 4 8" xfId="3619" xr:uid="{B13CBC0D-EE51-421C-B492-9E0CE3FFAF07}"/>
    <cellStyle name="Vírgula 2 2 2 4 8 2" xfId="8781" xr:uid="{06690E7C-780B-40AF-93B2-A22C13CC4897}"/>
    <cellStyle name="Vírgula 2 2 2 4 9" xfId="5891" xr:uid="{63135C5C-A57D-47AB-BE0F-BC0B46F4826C}"/>
    <cellStyle name="Vírgula 2 2 2 5" xfId="404" xr:uid="{0804CCC4-593D-4660-9B86-A62197DE7AC6}"/>
    <cellStyle name="Vírgula 2 2 2 5 10" xfId="14802" xr:uid="{06F72096-043B-45CE-A3D2-54160CB0A173}"/>
    <cellStyle name="Vírgula 2 2 2 5 11" xfId="17077" xr:uid="{A9AC961B-C325-4177-8E74-4C3B89BFF422}"/>
    <cellStyle name="Vírgula 2 2 2 5 12" xfId="19352" xr:uid="{64295091-F6AC-4B63-9050-E2839A9FA6DC}"/>
    <cellStyle name="Vírgula 2 2 2 5 13" xfId="21623" xr:uid="{30F30D39-3B14-4637-A9A7-15C67509F577}"/>
    <cellStyle name="Vírgula 2 2 2 5 14" xfId="27035" xr:uid="{9AB3FDCB-EB7E-4D9D-955F-131DC8310A7D}"/>
    <cellStyle name="Vírgula 2 2 2 5 15" xfId="31023" xr:uid="{32511479-CC99-43BD-A17B-6BF25848F467}"/>
    <cellStyle name="Vírgula 2 2 2 5 16" xfId="33331" xr:uid="{C14CF7BA-F5F5-4E2D-B99D-038379D15303}"/>
    <cellStyle name="Vírgula 2 2 2 5 17" xfId="37774" xr:uid="{4F61ADF3-D698-4207-B2AA-437B8B45C68C}"/>
    <cellStyle name="Vírgula 2 2 2 5 18" xfId="916" xr:uid="{F825CC42-B5B0-4CE1-83F9-0C451D510BD4}"/>
    <cellStyle name="Vírgula 2 2 2 5 19" xfId="39821" xr:uid="{BBB7C5BD-D00C-4183-A88D-B076C56B3223}"/>
    <cellStyle name="Vírgula 2 2 2 5 2" xfId="670" xr:uid="{C1652D5E-1A10-4483-9283-B6AF69EEBE78}"/>
    <cellStyle name="Vírgula 2 2 2 5 2 10" xfId="19648" xr:uid="{2A6F3B18-831F-4E0B-877A-99832FBC345D}"/>
    <cellStyle name="Vírgula 2 2 2 5 2 11" xfId="21883" xr:uid="{580431F0-923E-49B6-BC9E-7A5271288113}"/>
    <cellStyle name="Vírgula 2 2 2 5 2 12" xfId="27657" xr:uid="{192FBB73-1E4F-4EF9-AFFF-C5B2B892AE53}"/>
    <cellStyle name="Vírgula 2 2 2 5 2 13" xfId="31283" xr:uid="{B07CDA86-F2D4-4576-90E0-F8AD1DED5C0A}"/>
    <cellStyle name="Vírgula 2 2 2 5 2 14" xfId="33597" xr:uid="{DE880EA4-C35E-484E-8D2A-EA339DCFEFDC}"/>
    <cellStyle name="Vírgula 2 2 2 5 2 15" xfId="38329" xr:uid="{D18EE614-8153-46DB-A1D6-44D5ED3BC417}"/>
    <cellStyle name="Vírgula 2 2 2 5 2 16" xfId="1169" xr:uid="{CD802DF4-D8A1-4D46-987A-5FE6525AE382}"/>
    <cellStyle name="Vírgula 2 2 2 5 2 17" xfId="40040" xr:uid="{21D24F1E-6F3A-406C-BFCD-A8ACC30F0A5C}"/>
    <cellStyle name="Vírgula 2 2 2 5 2 18" xfId="40486" xr:uid="{1A8468BB-6A2A-48E2-8459-6CA3FA08FB8C}"/>
    <cellStyle name="Vírgula 2 2 2 5 2 19" xfId="40937" xr:uid="{31FEB457-9A90-444E-B57E-410F6ABC6D77}"/>
    <cellStyle name="Vírgula 2 2 2 5 2 2" xfId="2021" xr:uid="{FC6E2A2B-4504-4071-944E-93DC1902381D}"/>
    <cellStyle name="Vírgula 2 2 2 5 2 2 10" xfId="29922" xr:uid="{A338786C-B4C2-4F71-9550-4FC92D376705}"/>
    <cellStyle name="Vírgula 2 2 2 5 2 2 11" xfId="31726" xr:uid="{54A63929-C997-44C3-966D-500FC9E1619D}"/>
    <cellStyle name="Vírgula 2 2 2 5 2 2 12" xfId="34987" xr:uid="{215CE0C0-AD36-42BA-BAEA-5192BCE3578A}"/>
    <cellStyle name="Vírgula 2 2 2 5 2 2 13" xfId="41597" xr:uid="{08F10993-DECB-4757-B4BD-52D6A188EF4C}"/>
    <cellStyle name="Vírgula 2 2 2 5 2 2 14" xfId="43515" xr:uid="{555504A2-990A-41CC-AF1E-42B101D22FBC}"/>
    <cellStyle name="Vírgula 2 2 2 5 2 2 2" xfId="4862" xr:uid="{BCE8C285-1751-40DF-AE42-D7E277F122F0}"/>
    <cellStyle name="Vírgula 2 2 2 5 2 2 2 2" xfId="9725" xr:uid="{E597D8B9-AC8A-4E00-9109-93DA2876DC8B}"/>
    <cellStyle name="Vírgula 2 2 2 5 2 2 2 3" xfId="23211" xr:uid="{F2A4649A-5AFB-41FD-968E-1A11CCF78ACB}"/>
    <cellStyle name="Vírgula 2 2 2 5 2 2 2 4" xfId="32607" xr:uid="{50F3D0E0-EE13-4FCC-8937-388EB62D0412}"/>
    <cellStyle name="Vírgula 2 2 2 5 2 2 3" xfId="11056" xr:uid="{3340DD11-8B6B-487E-9ED5-A542EFFE668C}"/>
    <cellStyle name="Vírgula 2 2 2 5 2 2 4" xfId="13384" xr:uid="{B37D3F99-E9B3-4BB7-B01E-6706B4308299}"/>
    <cellStyle name="Vírgula 2 2 2 5 2 2 5" xfId="7803" xr:uid="{8B34C89D-64E3-4C81-8C7D-8FD6A6FDC1FC}"/>
    <cellStyle name="Vírgula 2 2 2 5 2 2 6" xfId="15952" xr:uid="{981C241B-2F78-4379-B7C0-0BB0E0547482}"/>
    <cellStyle name="Vírgula 2 2 2 5 2 2 7" xfId="18227" xr:uid="{9E5320FB-B541-4E10-A176-FC2A84FA8003}"/>
    <cellStyle name="Vírgula 2 2 2 5 2 2 8" xfId="20502" xr:uid="{F65567F3-8818-4FB8-955F-0BE538BBC119}"/>
    <cellStyle name="Vírgula 2 2 2 5 2 2 9" xfId="22330" xr:uid="{5B92A40A-004A-4F00-ACFF-024AF753FEFF}"/>
    <cellStyle name="Vírgula 2 2 2 5 2 20" xfId="42855" xr:uid="{7103906D-99A6-4F0F-A87A-5C08F666B58C}"/>
    <cellStyle name="Vírgula 2 2 2 5 2 3" xfId="2836" xr:uid="{1B685ADA-1439-49E2-A52B-E94D03D28BAC}"/>
    <cellStyle name="Vírgula 2 2 2 5 2 3 10" xfId="30723" xr:uid="{5F0BD511-A5CB-4C9E-A921-C23987B4A76B}"/>
    <cellStyle name="Vírgula 2 2 2 5 2 3 11" xfId="32164" xr:uid="{F53D9618-4797-462F-87E3-A4373D949D9F}"/>
    <cellStyle name="Vírgula 2 2 2 5 2 3 12" xfId="35802" xr:uid="{E434BE00-C70D-4186-9E20-73B8C90C7E74}"/>
    <cellStyle name="Vírgula 2 2 2 5 2 3 13" xfId="42256" xr:uid="{8130D6BB-4B4B-4ABF-8B81-3CE38896D91C}"/>
    <cellStyle name="Vírgula 2 2 2 5 2 3 14" xfId="44174" xr:uid="{A40119AC-0283-446C-9954-C7FC33940B91}"/>
    <cellStyle name="Vírgula 2 2 2 5 2 3 2" xfId="5677" xr:uid="{4E7C631B-49CD-4717-A5B8-3E888BA1A424}"/>
    <cellStyle name="Vírgula 2 2 2 5 2 3 2 2" xfId="10384" xr:uid="{D4E59540-28B4-4BF6-9FBE-2018D6D32313}"/>
    <cellStyle name="Vírgula 2 2 2 5 2 3 3" xfId="11715" xr:uid="{C45768C0-CB81-4D49-B9E8-3675A95397D0}"/>
    <cellStyle name="Vírgula 2 2 2 5 2 3 4" xfId="14043" xr:uid="{FB6C5E18-1EC6-40CB-B7F1-F55702D3676A}"/>
    <cellStyle name="Vírgula 2 2 2 5 2 3 5" xfId="8618" xr:uid="{69D4B02E-209F-46CC-A91E-A9FBBFD39A8E}"/>
    <cellStyle name="Vírgula 2 2 2 5 2 3 6" xfId="16767" xr:uid="{4D692BE4-5877-496B-A908-3724ACCD97AB}"/>
    <cellStyle name="Vírgula 2 2 2 5 2 3 7" xfId="19042" xr:uid="{1B77A5F5-1AE6-4D21-AB7C-776B54555AE6}"/>
    <cellStyle name="Vírgula 2 2 2 5 2 3 8" xfId="21317" xr:uid="{72FA8E63-625B-40BF-9539-DDF947754802}"/>
    <cellStyle name="Vírgula 2 2 2 5 2 3 9" xfId="22768" xr:uid="{5CA481DE-0378-4B2E-A2AD-174A3B2AD8D6}"/>
    <cellStyle name="Vírgula 2 2 2 5 2 4" xfId="3401" xr:uid="{5528B863-107A-4AF2-BA69-4B65BC503FA6}"/>
    <cellStyle name="Vírgula 2 2 2 5 2 4 2" xfId="12280" xr:uid="{64318F57-A05A-46CF-8CE6-C0149770BA12}"/>
    <cellStyle name="Vírgula 2 2 2 5 2 4 3" xfId="14490" xr:uid="{6C222B01-6113-443A-A17D-674D58430A1C}"/>
    <cellStyle name="Vírgula 2 2 2 5 2 4 4" xfId="6989" xr:uid="{9EB62A94-7F0A-4151-946E-5EABE68643EF}"/>
    <cellStyle name="Vírgula 2 2 2 5 2 4 5" xfId="29082" xr:uid="{2D6694CA-617C-40B9-BC03-98FC73B510BA}"/>
    <cellStyle name="Vírgula 2 2 2 5 2 4 6" xfId="39332" xr:uid="{A346586B-1C48-4158-9C08-FF3E495BE060}"/>
    <cellStyle name="Vírgula 2 2 2 5 2 5" xfId="4008" xr:uid="{AC3B7342-B0DB-4DD4-9043-6F7BA93568C1}"/>
    <cellStyle name="Vírgula 2 2 2 5 2 5 2" xfId="9065" xr:uid="{43D4D377-67F7-42DD-A308-22AA9E496D2E}"/>
    <cellStyle name="Vírgula 2 2 2 5 2 6" xfId="6253" xr:uid="{F9E3079A-B080-4095-ACE1-BB1B78584F50}"/>
    <cellStyle name="Vírgula 2 2 2 5 2 7" xfId="12726" xr:uid="{043FC1B3-C15C-4025-B720-61FBA5F6F188}"/>
    <cellStyle name="Vírgula 2 2 2 5 2 8" xfId="15098" xr:uid="{8E967338-ABB2-408E-886A-DB9E43617A3B}"/>
    <cellStyle name="Vírgula 2 2 2 5 2 9" xfId="17373" xr:uid="{067B25DC-1264-46BB-8BE4-64DE8001E244}"/>
    <cellStyle name="Vírgula 2 2 2 5 20" xfId="40267" xr:uid="{7D46BF7B-62D1-4A4F-8919-607B73F80DB1}"/>
    <cellStyle name="Vírgula 2 2 2 5 21" xfId="40720" xr:uid="{A7381687-E76E-4B68-9230-9E0B587396F9}"/>
    <cellStyle name="Vírgula 2 2 2 5 22" xfId="42638" xr:uid="{85CBC226-E11C-4373-B4F0-DD280B20F1D4}"/>
    <cellStyle name="Vírgula 2 2 2 5 3" xfId="1424" xr:uid="{E9C5090F-24FA-47F6-A05B-079406CF7485}"/>
    <cellStyle name="Vírgula 2 2 2 5 3 10" xfId="19903" xr:uid="{B513E8FF-AEF0-4372-A8F9-1420BC97B0EB}"/>
    <cellStyle name="Vírgula 2 2 2 5 3 11" xfId="22111" xr:uid="{A2F3F4BF-0BA9-4813-B222-A96B1474C970}"/>
    <cellStyle name="Vírgula 2 2 2 5 3 12" xfId="28371" xr:uid="{CD59E80F-4CC3-4CB5-8667-882FCCF84AB4}"/>
    <cellStyle name="Vírgula 2 2 2 5 3 13" xfId="31507" xr:uid="{353E1C0C-B0AB-4B23-8FCF-D632A4443376}"/>
    <cellStyle name="Vírgula 2 2 2 5 3 14" xfId="34389" xr:uid="{3ED513A3-A709-4EF0-BB25-F9CA2140912E}"/>
    <cellStyle name="Vírgula 2 2 2 5 3 15" xfId="38973" xr:uid="{BE074E89-715B-44F8-9F90-1C4432282175}"/>
    <cellStyle name="Vírgula 2 2 2 5 3 16" xfId="41154" xr:uid="{BD116035-F073-4885-BB74-613E2EA0E9E5}"/>
    <cellStyle name="Vírgula 2 2 2 5 3 17" xfId="43072" xr:uid="{15FBD865-E5FB-4D67-A5EC-6110B8E97551}"/>
    <cellStyle name="Vírgula 2 2 2 5 3 2" xfId="2276" xr:uid="{B4A87165-3456-4F87-AE77-F0B481844FDE}"/>
    <cellStyle name="Vírgula 2 2 2 5 3 2 10" xfId="30177" xr:uid="{0A0AB1CD-272B-469C-9C89-D1FF1410AD9E}"/>
    <cellStyle name="Vírgula 2 2 2 5 3 2 11" xfId="32388" xr:uid="{DB868910-9D29-4150-BB58-4F85E074483C}"/>
    <cellStyle name="Vírgula 2 2 2 5 3 2 12" xfId="35242" xr:uid="{F836094C-4971-4937-B255-9EBE292037C3}"/>
    <cellStyle name="Vírgula 2 2 2 5 3 2 13" xfId="41814" xr:uid="{9258ED0A-F37D-4381-9AA2-EB47C89E2175}"/>
    <cellStyle name="Vírgula 2 2 2 5 3 2 14" xfId="43732" xr:uid="{969916C4-B047-401B-AFAB-191E47DE5842}"/>
    <cellStyle name="Vírgula 2 2 2 5 3 2 2" xfId="5117" xr:uid="{F9CE1EA1-E8FD-45FC-9AAC-61855D7C87EB}"/>
    <cellStyle name="Vírgula 2 2 2 5 3 2 2 2" xfId="9942" xr:uid="{27ACDFB3-C6B0-4DCA-90EF-466784FEE3B1}"/>
    <cellStyle name="Vírgula 2 2 2 5 3 2 3" xfId="11273" xr:uid="{487B1147-D3E4-433C-A4A7-F822298B617A}"/>
    <cellStyle name="Vírgula 2 2 2 5 3 2 4" xfId="13601" xr:uid="{0E50381A-B4CE-461A-9F12-45BA475F349C}"/>
    <cellStyle name="Vírgula 2 2 2 5 3 2 5" xfId="8058" xr:uid="{C36F4181-7273-416E-BC23-E46B28C6527C}"/>
    <cellStyle name="Vírgula 2 2 2 5 3 2 6" xfId="16207" xr:uid="{829B86FF-121F-496D-9225-C13EBDB7DA54}"/>
    <cellStyle name="Vírgula 2 2 2 5 3 2 7" xfId="18482" xr:uid="{FDF9365C-38A1-4339-ACAD-78A7EFE6B4EC}"/>
    <cellStyle name="Vírgula 2 2 2 5 3 2 8" xfId="20757" xr:uid="{1266E152-E2E9-437C-88B2-672F4E1339D0}"/>
    <cellStyle name="Vírgula 2 2 2 5 3 2 9" xfId="22992" xr:uid="{CA278B63-DBA2-4F25-A6CE-F0CFEEF460DF}"/>
    <cellStyle name="Vírgula 2 2 2 5 3 3" xfId="4263" xr:uid="{E21B15BA-CD0C-4B51-B1A3-03A28E39F3E4}"/>
    <cellStyle name="Vírgula 2 2 2 5 3 3 2" xfId="7206" xr:uid="{52A3470E-A6B7-4D22-AFB6-597F9B11D65B}"/>
    <cellStyle name="Vírgula 2 2 2 5 3 3 3" xfId="29337" xr:uid="{D43EFE9E-4E14-4761-8EB0-E86FD7659E57}"/>
    <cellStyle name="Vírgula 2 2 2 5 3 3 4" xfId="39419" xr:uid="{BA571FE8-E078-431C-A3F7-4E5F54ADA076}"/>
    <cellStyle name="Vírgula 2 2 2 5 3 4" xfId="9282" xr:uid="{4AB41B51-F1FD-43B2-8272-998310FDB63A}"/>
    <cellStyle name="Vírgula 2 2 2 5 3 5" xfId="10613" xr:uid="{0372DB23-FC3D-437B-A5C6-FCCA6CE43DFC}"/>
    <cellStyle name="Vírgula 2 2 2 5 3 6" xfId="12943" xr:uid="{074C6344-9EFE-495C-A621-743459305985}"/>
    <cellStyle name="Vírgula 2 2 2 5 3 7" xfId="6536" xr:uid="{A92AC9F2-2974-4D4F-BF22-D8D2BD0FC5E0}"/>
    <cellStyle name="Vírgula 2 2 2 5 3 8" xfId="15353" xr:uid="{27E75E8F-112E-4D8A-8380-0A7065FE2475}"/>
    <cellStyle name="Vírgula 2 2 2 5 3 9" xfId="17628" xr:uid="{64B9E9FE-1780-498F-85A9-A9B0A9FDF64F}"/>
    <cellStyle name="Vírgula 2 2 2 5 4" xfId="1725" xr:uid="{B3FF0744-92DD-4BF9-B27C-CCBCA01AEE9A}"/>
    <cellStyle name="Vírgula 2 2 2 5 4 10" xfId="29631" xr:uid="{1556E5D7-6F2C-4939-97D1-6FFA4693942E}"/>
    <cellStyle name="Vírgula 2 2 2 5 4 11" xfId="31945" xr:uid="{1E13C4BB-F3E4-4792-8FCE-5BE927B12C0D}"/>
    <cellStyle name="Vírgula 2 2 2 5 4 12" xfId="34691" xr:uid="{7DF4FEC9-ECBB-4DE7-A018-22A84D0E594F}"/>
    <cellStyle name="Vírgula 2 2 2 5 4 13" xfId="41380" xr:uid="{FCFA23BE-E2EC-4B77-88BD-D5D832A94084}"/>
    <cellStyle name="Vírgula 2 2 2 5 4 14" xfId="43298" xr:uid="{9B769C0E-6F09-4BB3-86D6-4B1CDAC863D9}"/>
    <cellStyle name="Vírgula 2 2 2 5 4 2" xfId="4566" xr:uid="{537748E9-D208-4A96-A574-3AEB9FD45369}"/>
    <cellStyle name="Vírgula 2 2 2 5 4 2 2" xfId="9508" xr:uid="{5F9E38AB-8F5D-4CE3-A291-570A0670DE78}"/>
    <cellStyle name="Vírgula 2 2 2 5 4 3" xfId="10839" xr:uid="{EC7EEDE5-BBD8-44C0-8689-72D92E803966}"/>
    <cellStyle name="Vírgula 2 2 2 5 4 4" xfId="13167" xr:uid="{F12C4DA3-B774-4A00-9519-0BF4654F4FA1}"/>
    <cellStyle name="Vírgula 2 2 2 5 4 5" xfId="7507" xr:uid="{056C0AE6-0646-46F9-94C9-62C544B11E00}"/>
    <cellStyle name="Vírgula 2 2 2 5 4 6" xfId="15656" xr:uid="{4D7AF8F9-37C7-41AE-A866-EA9840F4C908}"/>
    <cellStyle name="Vírgula 2 2 2 5 4 7" xfId="17931" xr:uid="{1891F83E-795A-4001-8F0B-EFAA531ACEA9}"/>
    <cellStyle name="Vírgula 2 2 2 5 4 8" xfId="20206" xr:uid="{7ED6A7BF-A03D-4FF6-BA58-83EF688D8828}"/>
    <cellStyle name="Vírgula 2 2 2 5 4 9" xfId="22549" xr:uid="{97374252-02B3-47D0-87E2-54EE8B198F5D}"/>
    <cellStyle name="Vírgula 2 2 2 5 5" xfId="2576" xr:uid="{3BBEDE7D-C717-412C-9460-D7460C2F8D25}"/>
    <cellStyle name="Vírgula 2 2 2 5 5 10" xfId="35542" xr:uid="{2571B644-C3BF-430C-99D0-42A7E1EED6C7}"/>
    <cellStyle name="Vírgula 2 2 2 5 5 11" xfId="42037" xr:uid="{F0BD7811-E7A2-4012-A3E6-98BF2D3267BF}"/>
    <cellStyle name="Vírgula 2 2 2 5 5 12" xfId="43955" xr:uid="{53DBEBEA-3AA6-437D-BE75-89E37CE90A2E}"/>
    <cellStyle name="Vírgula 2 2 2 5 5 2" xfId="5417" xr:uid="{0A960AFC-5205-4030-B86B-24FD7B471D26}"/>
    <cellStyle name="Vírgula 2 2 2 5 5 2 2" xfId="10165" xr:uid="{6A512119-FACA-4636-9E90-79A71B17C22B}"/>
    <cellStyle name="Vírgula 2 2 2 5 5 3" xfId="11496" xr:uid="{9FC40204-CE13-4D23-B4CE-BDA3BE9549C3}"/>
    <cellStyle name="Vírgula 2 2 2 5 5 4" xfId="13824" xr:uid="{DBEC91EF-9176-4076-BCA5-317BED42FD5F}"/>
    <cellStyle name="Vírgula 2 2 2 5 5 5" xfId="8358" xr:uid="{26232529-6F06-47CB-B2B0-122321F80C9C}"/>
    <cellStyle name="Vírgula 2 2 2 5 5 6" xfId="16507" xr:uid="{3054E334-14B9-4419-A8BB-CADA57F6B07F}"/>
    <cellStyle name="Vírgula 2 2 2 5 5 7" xfId="18782" xr:uid="{869D7E84-A497-4622-81F8-1A65F78CBE0D}"/>
    <cellStyle name="Vírgula 2 2 2 5 5 8" xfId="21057" xr:uid="{D3B6A330-AF2E-4C70-A72A-EB5BBAC8398A}"/>
    <cellStyle name="Vírgula 2 2 2 5 5 9" xfId="30468" xr:uid="{17415BC0-A16A-42B1-907A-C5716BB9EAC6}"/>
    <cellStyle name="Vírgula 2 2 2 5 6" xfId="3141" xr:uid="{987F9C44-04BE-469E-A599-5588FB1AE047}"/>
    <cellStyle name="Vírgula 2 2 2 5 6 2" xfId="12020" xr:uid="{30BCC09E-5207-49E8-9679-B480AB752535}"/>
    <cellStyle name="Vírgula 2 2 2 5 6 3" xfId="14271" xr:uid="{0C7D4B52-E316-41E4-963F-B7A91AAA60BC}"/>
    <cellStyle name="Vírgula 2 2 2 5 6 4" xfId="6772" xr:uid="{BB8E43E1-0FBF-4456-BD8E-5EEDD3D55E17}"/>
    <cellStyle name="Vírgula 2 2 2 5 6 5" xfId="28786" xr:uid="{CF2A0EC3-8C10-468B-8D8B-3BFB02E84A28}"/>
    <cellStyle name="Vírgula 2 2 2 5 6 6" xfId="39201" xr:uid="{553E2064-E4ED-468D-82BF-4F8B0D7D0FAA}"/>
    <cellStyle name="Vírgula 2 2 2 5 7" xfId="3712" xr:uid="{18AA6A75-9D72-4B73-BB20-54F753D4B349}"/>
    <cellStyle name="Vírgula 2 2 2 5 7 2" xfId="8848" xr:uid="{D227CA46-3B1B-40F8-8E16-783AA8DDFD81}"/>
    <cellStyle name="Vírgula 2 2 2 5 8" xfId="5992" xr:uid="{DD7DD86C-DF76-4107-BDD3-E015DC349E05}"/>
    <cellStyle name="Vírgula 2 2 2 5 9" xfId="12509" xr:uid="{E26982EE-57A4-4A18-99A2-9C1245970043}"/>
    <cellStyle name="Vírgula 2 2 2 6" xfId="518" xr:uid="{BD2886D9-C6D8-4233-9941-383A7BC93BAF}"/>
    <cellStyle name="Vírgula 2 2 2 6 10" xfId="19463" xr:uid="{062AF28B-D313-4DDA-8487-06C1520A3818}"/>
    <cellStyle name="Vírgula 2 2 2 6 11" xfId="21731" xr:uid="{880157B9-8B8D-456E-9F4A-CA3EC9172866}"/>
    <cellStyle name="Vírgula 2 2 2 6 12" xfId="27036" xr:uid="{5378247D-9B1F-49D0-B1A9-B663EA04BE5A}"/>
    <cellStyle name="Vírgula 2 2 2 6 13" xfId="31131" xr:uid="{934371D2-AA2D-4C75-8B6A-C36D6A6D60C3}"/>
    <cellStyle name="Vírgula 2 2 2 6 14" xfId="33445" xr:uid="{15F87551-04F1-4539-8BDB-F3CF11FA6B42}"/>
    <cellStyle name="Vírgula 2 2 2 6 15" xfId="984" xr:uid="{23A13AE7-72A5-4F88-9142-0E4D0D4D59E2}"/>
    <cellStyle name="Vírgula 2 2 2 6 16" xfId="39888" xr:uid="{3A89A64F-CD70-4D5D-A1BF-7CBA7D22CCAE}"/>
    <cellStyle name="Vírgula 2 2 2 6 17" xfId="40334" xr:uid="{CB918CAC-0397-4D40-B0B1-B3EE611EC398}"/>
    <cellStyle name="Vírgula 2 2 2 6 18" xfId="40785" xr:uid="{966C2C44-39D1-42DE-9F00-3A725FED18EB}"/>
    <cellStyle name="Vírgula 2 2 2 6 19" xfId="42703" xr:uid="{811C9AA1-7D0C-466B-BFC5-8687C6C4453A}"/>
    <cellStyle name="Vírgula 2 2 2 6 2" xfId="1836" xr:uid="{A7366415-F35D-4F14-8E2C-48FA06C9D876}"/>
    <cellStyle name="Vírgula 2 2 2 6 2 10" xfId="27658" xr:uid="{41DA443F-31C5-4FF7-9691-8319D46A3FBE}"/>
    <cellStyle name="Vírgula 2 2 2 6 2 11" xfId="31574" xr:uid="{CDD32EBC-839B-4F77-8238-2D3356CB09BC}"/>
    <cellStyle name="Vírgula 2 2 2 6 2 12" xfId="34802" xr:uid="{18A9955B-6D09-40F8-91C0-169277BF1F56}"/>
    <cellStyle name="Vírgula 2 2 2 6 2 13" xfId="41445" xr:uid="{6ABE90CA-0F38-4B8E-ADD0-79E2A5EAE21D}"/>
    <cellStyle name="Vírgula 2 2 2 6 2 14" xfId="43363" xr:uid="{ED1F5A3E-B0C9-4766-850B-93380456AC12}"/>
    <cellStyle name="Vírgula 2 2 2 6 2 2" xfId="4677" xr:uid="{CF0B3E90-0FB8-48A4-930C-52FF07F7A2BE}"/>
    <cellStyle name="Vírgula 2 2 2 6 2 2 2" xfId="9573" xr:uid="{CE381C18-B483-4C39-9DCC-7C5855BE3399}"/>
    <cellStyle name="Vírgula 2 2 2 6 2 2 3" xfId="23059" xr:uid="{0D9BE3E1-BFD1-4557-8C3C-32E797F6DD97}"/>
    <cellStyle name="Vírgula 2 2 2 6 2 2 4" xfId="29737" xr:uid="{905087CE-78C3-485F-8DDA-B1E1BBFE0407}"/>
    <cellStyle name="Vírgula 2 2 2 6 2 2 5" xfId="32455" xr:uid="{5124FD39-9B58-49A2-8AE8-1D1E799B31CD}"/>
    <cellStyle name="Vírgula 2 2 2 6 2 2 6" xfId="39499" xr:uid="{2CDD2C39-1E5D-47ED-A5B1-A053777BDE4B}"/>
    <cellStyle name="Vírgula 2 2 2 6 2 3" xfId="10904" xr:uid="{1CCEE413-7BC7-47D6-BEE8-DD4FF0A5F44A}"/>
    <cellStyle name="Vírgula 2 2 2 6 2 4" xfId="13232" xr:uid="{2433DD00-6728-4E95-BF8D-98DC9751B0D2}"/>
    <cellStyle name="Vírgula 2 2 2 6 2 5" xfId="7618" xr:uid="{6ECAD27B-CEE0-4268-BD9B-02D23C63ED8E}"/>
    <cellStyle name="Vírgula 2 2 2 6 2 6" xfId="15767" xr:uid="{57E8D651-6861-4D5F-80D9-820BA0750DC9}"/>
    <cellStyle name="Vírgula 2 2 2 6 2 7" xfId="18042" xr:uid="{7741F000-35C9-43B5-ABA6-8A26A9A86190}"/>
    <cellStyle name="Vírgula 2 2 2 6 2 8" xfId="20317" xr:uid="{356EE1B2-7E9A-4B2D-84F7-AEF62A3F22A9}"/>
    <cellStyle name="Vírgula 2 2 2 6 2 9" xfId="22178" xr:uid="{F20B3285-FA4E-462A-A75E-A00818136753}"/>
    <cellStyle name="Vírgula 2 2 2 6 3" xfId="2684" xr:uid="{219D71D2-C4EA-4348-AF4A-BB09D548A492}"/>
    <cellStyle name="Vírgula 2 2 2 6 3 10" xfId="28372" xr:uid="{7C07FE93-E02E-4C16-B36D-FE70ECDA1C07}"/>
    <cellStyle name="Vírgula 2 2 2 6 3 11" xfId="32012" xr:uid="{BFDAF3A6-4135-4D8D-AE35-B8ACB5A24351}"/>
    <cellStyle name="Vírgula 2 2 2 6 3 12" xfId="35650" xr:uid="{2CA9E082-BBE8-4814-916B-183054920D4B}"/>
    <cellStyle name="Vírgula 2 2 2 6 3 13" xfId="42104" xr:uid="{27B02F70-FAD1-4C7E-9FEE-6B0719E1B8B1}"/>
    <cellStyle name="Vírgula 2 2 2 6 3 14" xfId="44022" xr:uid="{9C7DE370-7CAA-416A-BBDE-64C10972ABA0}"/>
    <cellStyle name="Vírgula 2 2 2 6 3 2" xfId="5525" xr:uid="{572A4590-DB00-4AE1-9586-8484B8F9065A}"/>
    <cellStyle name="Vírgula 2 2 2 6 3 2 2" xfId="10232" xr:uid="{15105156-211C-4C4F-B624-B638C67BF2D1}"/>
    <cellStyle name="Vírgula 2 2 2 6 3 2 3" xfId="30571" xr:uid="{0C1BEC8C-B8A9-4E66-8DA0-41995A468F14}"/>
    <cellStyle name="Vírgula 2 2 2 6 3 2 4" xfId="39607" xr:uid="{10C0D754-B3DA-41B6-8C68-BE2739874664}"/>
    <cellStyle name="Vírgula 2 2 2 6 3 3" xfId="11563" xr:uid="{84468ECD-7137-4D8B-A336-1E3FA0396619}"/>
    <cellStyle name="Vírgula 2 2 2 6 3 4" xfId="13891" xr:uid="{C34E3A5D-609A-40AD-8CC3-773001DEE616}"/>
    <cellStyle name="Vírgula 2 2 2 6 3 5" xfId="8466" xr:uid="{F545ACAB-2704-4388-985B-A4A82351C56D}"/>
    <cellStyle name="Vírgula 2 2 2 6 3 6" xfId="16615" xr:uid="{F475514F-9404-4221-99E4-7FB75740E676}"/>
    <cellStyle name="Vírgula 2 2 2 6 3 7" xfId="18890" xr:uid="{EC4F3D49-36EF-4F6B-9346-92B6AD4FE140}"/>
    <cellStyle name="Vírgula 2 2 2 6 3 8" xfId="21165" xr:uid="{709734DA-BE41-4581-A6E1-F8E48DCEAEA1}"/>
    <cellStyle name="Vírgula 2 2 2 6 3 9" xfId="22616" xr:uid="{EC8E84BD-E6B7-46BA-8018-6D0C79DECE63}"/>
    <cellStyle name="Vírgula 2 2 2 6 4" xfId="3249" xr:uid="{4487BA5A-762A-4C6E-8B9C-23C0F722A8D4}"/>
    <cellStyle name="Vírgula 2 2 2 6 4 2" xfId="12128" xr:uid="{E55B7A6E-16FF-4AE2-B14D-7DC993B9E52C}"/>
    <cellStyle name="Vírgula 2 2 2 6 4 3" xfId="14338" xr:uid="{0233DF5E-1E9F-4CB5-AFA7-958241E3B3A1}"/>
    <cellStyle name="Vírgula 2 2 2 6 4 4" xfId="6837" xr:uid="{4804D6BD-86D3-49C9-ABFD-98A920971FD8}"/>
    <cellStyle name="Vírgula 2 2 2 6 4 5" xfId="28897" xr:uid="{C80155F7-76B4-430D-809F-EBE353DA400A}"/>
    <cellStyle name="Vírgula 2 2 2 6 4 6" xfId="39259" xr:uid="{59B7CBDF-8245-4704-8C15-C08896900286}"/>
    <cellStyle name="Vírgula 2 2 2 6 5" xfId="3823" xr:uid="{1C669758-8550-4DF1-ADD3-A06F24951E29}"/>
    <cellStyle name="Vírgula 2 2 2 6 5 2" xfId="8913" xr:uid="{5EAD4454-896F-4B3E-A1DF-31505771F837}"/>
    <cellStyle name="Vírgula 2 2 2 6 6" xfId="6101" xr:uid="{5F05B586-8898-4B5A-B640-C3DA14328B44}"/>
    <cellStyle name="Vírgula 2 2 2 6 7" xfId="12574" xr:uid="{A84D4E1D-DF34-4811-B917-BB14DB4370BA}"/>
    <cellStyle name="Vírgula 2 2 2 6 8" xfId="14913" xr:uid="{C36FC2EE-9C2E-49D9-A3EB-21C38611CB69}"/>
    <cellStyle name="Vírgula 2 2 2 6 9" xfId="17188" xr:uid="{01544830-70C7-44D1-9443-664F761BDCBC}"/>
    <cellStyle name="Vírgula 2 2 2 7" xfId="1239" xr:uid="{B72D585F-6A32-469F-AED6-E2853E0B1589}"/>
    <cellStyle name="Vírgula 2 2 2 7 10" xfId="19718" xr:uid="{3BDC3D5A-FE1B-4F06-820C-876C9E82B635}"/>
    <cellStyle name="Vírgula 2 2 2 7 11" xfId="21959" xr:uid="{20D1F4EB-04CA-495E-8B2F-3FE062DB2C68}"/>
    <cellStyle name="Vírgula 2 2 2 7 12" xfId="27196" xr:uid="{120BB5D2-226C-4E9B-B0F3-48BC01729D06}"/>
    <cellStyle name="Vírgula 2 2 2 7 13" xfId="31355" xr:uid="{28E84773-6980-442A-908D-EDB388612EA9}"/>
    <cellStyle name="Vírgula 2 2 2 7 14" xfId="34204" xr:uid="{630DB63D-A0FB-4C5A-A747-F1A4FCE0F306}"/>
    <cellStyle name="Vírgula 2 2 2 7 15" xfId="41002" xr:uid="{23558701-800C-483C-8A9E-FA951296DF1B}"/>
    <cellStyle name="Vírgula 2 2 2 7 16" xfId="42920" xr:uid="{0DD9B4E5-3490-4CAE-9035-084C4615B05E}"/>
    <cellStyle name="Vírgula 2 2 2 7 2" xfId="2091" xr:uid="{FC5B1732-C479-4896-932E-DAEFBCF0F79B}"/>
    <cellStyle name="Vírgula 2 2 2 7 2 10" xfId="29992" xr:uid="{A9DA12B9-1ECB-44B9-914A-368227004381}"/>
    <cellStyle name="Vírgula 2 2 2 7 2 11" xfId="32236" xr:uid="{F82DA080-4032-4CB8-9E69-A0DDA12AD715}"/>
    <cellStyle name="Vírgula 2 2 2 7 2 12" xfId="35057" xr:uid="{9E4E1514-B2E9-4982-AA32-D5670DFF6C2A}"/>
    <cellStyle name="Vírgula 2 2 2 7 2 13" xfId="41662" xr:uid="{3798EDEF-ED22-4DD8-AC6D-9674C89823F6}"/>
    <cellStyle name="Vírgula 2 2 2 7 2 14" xfId="43580" xr:uid="{DCE3783A-663D-4C93-9436-4B800A6B112A}"/>
    <cellStyle name="Vírgula 2 2 2 7 2 2" xfId="4932" xr:uid="{55113A0D-F791-44FC-B579-609CCB97994E}"/>
    <cellStyle name="Vírgula 2 2 2 7 2 2 2" xfId="9790" xr:uid="{1A07EA8B-1B01-46C8-8B02-78F304749E42}"/>
    <cellStyle name="Vírgula 2 2 2 7 2 3" xfId="11121" xr:uid="{9109B6CD-92D9-4D2A-A419-848CEFE42408}"/>
    <cellStyle name="Vírgula 2 2 2 7 2 4" xfId="13449" xr:uid="{01BE5585-E9C1-49D6-850D-3532BF479137}"/>
    <cellStyle name="Vírgula 2 2 2 7 2 5" xfId="7873" xr:uid="{B83CB343-A2B1-411B-83AF-FAFA6C8C0E8E}"/>
    <cellStyle name="Vírgula 2 2 2 7 2 6" xfId="16022" xr:uid="{B5608414-4EB2-4841-A8BB-97E65CE512A7}"/>
    <cellStyle name="Vírgula 2 2 2 7 2 7" xfId="18297" xr:uid="{D2259012-0C84-44AC-894B-D227AFB0D919}"/>
    <cellStyle name="Vírgula 2 2 2 7 2 8" xfId="20572" xr:uid="{D7D4CF53-33CF-41D0-A06A-634496754DC5}"/>
    <cellStyle name="Vírgula 2 2 2 7 2 9" xfId="22840" xr:uid="{FD96ED05-94CD-4C36-AE61-80ECAECCD014}"/>
    <cellStyle name="Vírgula 2 2 2 7 3" xfId="4078" xr:uid="{7A00104C-3177-4DD2-B16F-D6E77477D1D9}"/>
    <cellStyle name="Vírgula 2 2 2 7 3 2" xfId="7054" xr:uid="{C63F5424-C518-4A8F-8315-8A01BEF4F1FE}"/>
    <cellStyle name="Vírgula 2 2 2 7 3 3" xfId="29152" xr:uid="{074EF509-7327-4A2D-81DE-1B1034CB308A}"/>
    <cellStyle name="Vírgula 2 2 2 7 3 4" xfId="39360" xr:uid="{BF2C6614-B144-4114-8DB4-C095846E3B83}"/>
    <cellStyle name="Vírgula 2 2 2 7 4" xfId="9130" xr:uid="{8E8EDE18-920C-4F74-8073-F879CB37A922}"/>
    <cellStyle name="Vírgula 2 2 2 7 5" xfId="10461" xr:uid="{93ABE92F-610F-4B61-A8BD-494A8889DD3C}"/>
    <cellStyle name="Vírgula 2 2 2 7 6" xfId="12791" xr:uid="{F2D18AD1-9D8D-40FC-92D6-175778050B96}"/>
    <cellStyle name="Vírgula 2 2 2 7 7" xfId="6351" xr:uid="{E5141342-0898-4DC7-AED6-845987482328}"/>
    <cellStyle name="Vírgula 2 2 2 7 8" xfId="15168" xr:uid="{5BD7DEDF-CBBD-4965-B446-48C2F39C0CAF}"/>
    <cellStyle name="Vírgula 2 2 2 7 9" xfId="17443" xr:uid="{F9E29FB8-299E-4D83-9D79-F120D82814C5}"/>
    <cellStyle name="Vírgula 2 2 2 8" xfId="1527" xr:uid="{44F0696E-82FB-4F35-8207-D5CD8432EADD}"/>
    <cellStyle name="Vírgula 2 2 2 8 10" xfId="27831" xr:uid="{EDCCBCE8-E5A3-4D47-9620-7DF91E1E7E88}"/>
    <cellStyle name="Vírgula 2 2 2 8 11" xfId="31793" xr:uid="{DD5636E6-5936-452F-BAEB-B4FDEDA2212D}"/>
    <cellStyle name="Vírgula 2 2 2 8 12" xfId="34493" xr:uid="{52E83BC2-47B0-4462-9C71-7BB1B06F1A4C}"/>
    <cellStyle name="Vírgula 2 2 2 8 13" xfId="41228" xr:uid="{F5224220-C2F8-4FFF-9476-228C4039D834}"/>
    <cellStyle name="Vírgula 2 2 2 8 14" xfId="43146" xr:uid="{DDC0CAFE-FCB9-4EEC-AEEE-A08A565D1128}"/>
    <cellStyle name="Vírgula 2 2 2 8 2" xfId="4368" xr:uid="{5222270B-DACE-427E-B8D7-F2A40D22D636}"/>
    <cellStyle name="Vírgula 2 2 2 8 2 2" xfId="9356" xr:uid="{CB761D1B-5D3B-4FB5-88A9-B39CC54C0994}"/>
    <cellStyle name="Vírgula 2 2 2 8 2 3" xfId="29433" xr:uid="{5EBF46FD-D911-46E4-9CF5-E489551FE483}"/>
    <cellStyle name="Vírgula 2 2 2 8 2 4" xfId="39464" xr:uid="{7EE70120-5E2B-4716-B2E5-68FB197FAB97}"/>
    <cellStyle name="Vírgula 2 2 2 8 3" xfId="10687" xr:uid="{4AF3B37A-F739-4E82-888C-4964982C3F92}"/>
    <cellStyle name="Vírgula 2 2 2 8 4" xfId="13015" xr:uid="{AF6E5B36-3AB7-457A-9541-C4D99D96671D}"/>
    <cellStyle name="Vírgula 2 2 2 8 5" xfId="7309" xr:uid="{4AA10B89-1DDF-44E7-8FED-FFA84842D0BD}"/>
    <cellStyle name="Vírgula 2 2 2 8 6" xfId="15458" xr:uid="{DE474035-F17B-4F70-A1B0-B0D63D15502D}"/>
    <cellStyle name="Vírgula 2 2 2 8 7" xfId="17733" xr:uid="{C931969A-3751-484D-A22A-1176122993C8}"/>
    <cellStyle name="Vírgula 2 2 2 8 8" xfId="20008" xr:uid="{B6CEED96-4C7A-4906-87E5-EF10E0C48D89}"/>
    <cellStyle name="Vírgula 2 2 2 8 9" xfId="22397" xr:uid="{2659FB2A-6BBF-4B8B-BF40-10ECD2B02444}"/>
    <cellStyle name="Vírgula 2 2 2 9" xfId="2378" xr:uid="{7D72494D-C573-44DF-AD00-F4CA4D384009}"/>
    <cellStyle name="Vírgula 2 2 2 9 10" xfId="30270" xr:uid="{3FC550DA-44A2-41F5-B2C1-C3575414FB0B}"/>
    <cellStyle name="Vírgula 2 2 2 9 11" xfId="32858" xr:uid="{D965C95E-9B98-4539-9115-48CBF211B706}"/>
    <cellStyle name="Vírgula 2 2 2 9 12" xfId="35344" xr:uid="{1644C695-7637-4934-BD31-B930BD39F039}"/>
    <cellStyle name="Vírgula 2 2 2 9 13" xfId="41885" xr:uid="{3EB876E7-8F63-4714-87DB-4B63C26A6190}"/>
    <cellStyle name="Vírgula 2 2 2 9 14" xfId="43803" xr:uid="{7A2C4A69-B120-49FF-8D2E-95466EE34992}"/>
    <cellStyle name="Vírgula 2 2 2 9 2" xfId="5219" xr:uid="{FF58A048-966F-4DF5-968D-86AD52BFD946}"/>
    <cellStyle name="Vírgula 2 2 2 9 2 2" xfId="10013" xr:uid="{3FFF52E2-06BB-46B9-AFAF-24F7866DB6DA}"/>
    <cellStyle name="Vírgula 2 2 2 9 3" xfId="11344" xr:uid="{4E40C36D-A94F-4CAB-BDBA-2B7567F04E13}"/>
    <cellStyle name="Vírgula 2 2 2 9 4" xfId="13672" xr:uid="{EBC80D01-4946-4859-B242-0973E7A42695}"/>
    <cellStyle name="Vírgula 2 2 2 9 5" xfId="8160" xr:uid="{BE50F99D-717E-4A4B-9E5D-7D4DF23BF0A8}"/>
    <cellStyle name="Vírgula 2 2 2 9 6" xfId="16309" xr:uid="{75A4E4F4-4CDE-4A79-B927-74223391B217}"/>
    <cellStyle name="Vírgula 2 2 2 9 7" xfId="18584" xr:uid="{02324822-ED3F-4B7D-8FB3-93E68C5AD8A8}"/>
    <cellStyle name="Vírgula 2 2 2 9 8" xfId="20859" xr:uid="{A7E55837-22C7-464A-BCE1-30E9C12544BB}"/>
    <cellStyle name="Vírgula 2 2 2 9 9" xfId="23641" xr:uid="{B3EA88B3-4EE5-4E94-BA73-600180A90FD0}"/>
    <cellStyle name="Vírgula 2 2 20" xfId="21403" xr:uid="{FFF4F6EC-690B-4941-BD40-C94F33311D78}"/>
    <cellStyle name="Vírgula 2 2 21" xfId="26460" xr:uid="{A31A8F4A-B4B0-43D7-8264-1AAB6D370126}"/>
    <cellStyle name="Vírgula 2 2 22" xfId="30804" xr:uid="{E80E97E3-C172-4850-A802-3FF639140DE1}"/>
    <cellStyle name="Vírgula 2 2 23" xfId="33062" xr:uid="{4A21873D-5192-4E51-8E9E-4BA00BD2A16C}"/>
    <cellStyle name="Vírgula 2 2 24" xfId="746" xr:uid="{B45ECC4E-FB5F-4B9E-B957-605D13D7A8C0}"/>
    <cellStyle name="Vírgula 2 2 25" xfId="39652" xr:uid="{01EA4E82-DDCF-4A08-84AA-1651D749700D}"/>
    <cellStyle name="Vírgula 2 2 26" xfId="40098" xr:uid="{4A15F6FB-512C-4227-83C0-AD308EF3A1BE}"/>
    <cellStyle name="Vírgula 2 2 27" xfId="40551" xr:uid="{E4100F5A-9B20-40DD-9A13-41A18A30E3DD}"/>
    <cellStyle name="Vírgula 2 2 28" xfId="42462" xr:uid="{931F441F-E237-4142-BD17-36BD09061CCA}"/>
    <cellStyle name="Vírgula 2 2 3" xfId="132" xr:uid="{7F686AB8-299D-47F6-894E-98A48E28FDC8}"/>
    <cellStyle name="Vírgula 2 2 3 10" xfId="3529" xr:uid="{62D5C5C1-38A7-4818-9705-59A0A5F4329C}"/>
    <cellStyle name="Vírgula 2 2 3 10 2" xfId="8708" xr:uid="{E6E5A6AB-F166-46A2-979C-B8A1C301A318}"/>
    <cellStyle name="Vírgula 2 2 3 11" xfId="5801" xr:uid="{55AB8B25-8BA6-4394-9D2F-50DD20ED307D}"/>
    <cellStyle name="Vírgula 2 2 3 12" xfId="12369" xr:uid="{3A1F0077-CE44-41FE-8E65-8007CFEB5A5C}"/>
    <cellStyle name="Vírgula 2 2 3 13" xfId="14619" xr:uid="{EF06B193-EB26-4510-906D-5ACF1FBB5A84}"/>
    <cellStyle name="Vírgula 2 2 3 14" xfId="16894" xr:uid="{4313AB5F-9BF3-4627-B3C7-72C181BDA107}"/>
    <cellStyle name="Vírgula 2 2 3 15" xfId="19169" xr:uid="{A6E43C7F-6C14-4CC1-AA77-37CA23652588}"/>
    <cellStyle name="Vírgula 2 2 3 16" xfId="21439" xr:uid="{EF9D582D-914F-46FE-9951-49D9672AC7E2}"/>
    <cellStyle name="Vírgula 2 2 3 17" xfId="26463" xr:uid="{C7F2FC12-58BA-4D97-BCFA-A1F8A4F86245}"/>
    <cellStyle name="Vírgula 2 2 3 18" xfId="30840" xr:uid="{556A4726-C636-4EC0-97E6-7C0CB8C25B54}"/>
    <cellStyle name="Vírgula 2 2 3 19" xfId="33100" xr:uid="{05913DE0-34F2-4243-A015-8575FD93F5F5}"/>
    <cellStyle name="Vírgula 2 2 3 2" xfId="179" xr:uid="{EF0DB205-1281-48B2-B81B-6F530EC92616}"/>
    <cellStyle name="Vírgula 2 2 3 2 10" xfId="5848" xr:uid="{1855EE9C-F517-45A5-BBCC-721B6555DE37}"/>
    <cellStyle name="Vírgula 2 2 3 2 11" xfId="12408" xr:uid="{2019DB95-C68B-479F-8856-3A4B3C1FEDE8}"/>
    <cellStyle name="Vírgula 2 2 3 2 12" xfId="14666" xr:uid="{C28B2357-715E-4A5E-B58C-AF64FD835123}"/>
    <cellStyle name="Vírgula 2 2 3 2 13" xfId="16941" xr:uid="{2A6F3279-0811-465E-BDB5-A16ECF966D9D}"/>
    <cellStyle name="Vírgula 2 2 3 2 14" xfId="19216" xr:uid="{CF56BED5-BA27-4A65-82AB-96526BF71079}"/>
    <cellStyle name="Vírgula 2 2 3 2 15" xfId="21486" xr:uid="{2A56E00A-BD5D-4921-8EC5-58C0953BF87B}"/>
    <cellStyle name="Vírgula 2 2 3 2 16" xfId="26525" xr:uid="{BB36B4A3-709B-4C8E-8860-4E42ED39D4D2}"/>
    <cellStyle name="Vírgula 2 2 3 2 17" xfId="30887" xr:uid="{334398BC-B629-4BDC-9183-5D0D742D725E}"/>
    <cellStyle name="Vírgula 2 2 3 2 18" xfId="33147" xr:uid="{2A81372A-56AF-44EC-A940-E2EE5E45F8AA}"/>
    <cellStyle name="Vírgula 2 2 3 2 19" xfId="814" xr:uid="{7714354C-0E4F-4798-8D99-A76B2D9978D0}"/>
    <cellStyle name="Vírgula 2 2 3 2 2" xfId="284" xr:uid="{B8F21CA4-5077-4672-8D2C-3E5B8EEE5B6C}"/>
    <cellStyle name="Vírgula 2 2 3 2 2 10" xfId="14771" xr:uid="{B87C4B3F-14CE-4C4D-B738-E025B000182E}"/>
    <cellStyle name="Vírgula 2 2 3 2 2 11" xfId="17046" xr:uid="{2A7A6BCD-3272-4A29-862D-FD95C8FB0912}"/>
    <cellStyle name="Vírgula 2 2 3 2 2 12" xfId="19321" xr:uid="{72C00B18-62CD-4E83-B4DA-85CB6912FFC2}"/>
    <cellStyle name="Vírgula 2 2 3 2 2 13" xfId="21591" xr:uid="{2D1D4115-6E5A-4C10-8506-83BEB7EB5046}"/>
    <cellStyle name="Vírgula 2 2 3 2 2 14" xfId="27037" xr:uid="{EAD658BC-D67D-445C-9040-69EBF08F0655}"/>
    <cellStyle name="Vírgula 2 2 3 2 2 15" xfId="30992" xr:uid="{869DDC88-4086-4FB8-98D9-3D1B2B1DB176}"/>
    <cellStyle name="Vírgula 2 2 3 2 2 16" xfId="33252" xr:uid="{C764AE43-7C70-4EF5-BCB7-AE68FD540F51}"/>
    <cellStyle name="Vírgula 2 2 3 2 2 17" xfId="899" xr:uid="{0799FD12-4A05-41AF-868E-51EA461D3BDB}"/>
    <cellStyle name="Vírgula 2 2 3 2 2 18" xfId="39805" xr:uid="{9FA7AE0B-14F6-4D07-B54F-FCC9EBCB678F}"/>
    <cellStyle name="Vírgula 2 2 3 2 2 19" xfId="40251" xr:uid="{6132BDA2-2F50-427C-A5DB-87AB0A646CD9}"/>
    <cellStyle name="Vírgula 2 2 3 2 2 2" xfId="654" xr:uid="{A51EF0EB-28D1-4800-B297-CB79D018EB48}"/>
    <cellStyle name="Vírgula 2 2 3 2 2 2 10" xfId="19629" xr:uid="{9435F9CA-3977-4B21-BAD6-5BEFA22B0B1A}"/>
    <cellStyle name="Vírgula 2 2 3 2 2 2 11" xfId="21867" xr:uid="{36AD4567-1E31-44BD-8DC5-50C868BD384E}"/>
    <cellStyle name="Vírgula 2 2 3 2 2 2 12" xfId="27659" xr:uid="{E0E7F150-7A8B-48BF-8B3E-4B119A26C87B}"/>
    <cellStyle name="Vírgula 2 2 3 2 2 2 13" xfId="31267" xr:uid="{A1A97B23-ACDA-4F46-9FD7-196E0FDA6F42}"/>
    <cellStyle name="Vírgula 2 2 3 2 2 2 14" xfId="33581" xr:uid="{0C6B6B5D-7964-4180-BE61-5018CF4B2B8D}"/>
    <cellStyle name="Vírgula 2 2 3 2 2 2 15" xfId="1150" xr:uid="{9A76AFE0-7901-4087-85FB-D8082825DA5C}"/>
    <cellStyle name="Vírgula 2 2 3 2 2 2 16" xfId="40024" xr:uid="{BB3F85C2-4A24-405D-8077-5CD72CA13707}"/>
    <cellStyle name="Vírgula 2 2 3 2 2 2 17" xfId="40470" xr:uid="{C6D84257-639C-4309-A64B-FE1E4BFEC5F4}"/>
    <cellStyle name="Vírgula 2 2 3 2 2 2 18" xfId="40921" xr:uid="{33A16768-8F77-4C6C-8789-EEC429B328DE}"/>
    <cellStyle name="Vírgula 2 2 3 2 2 2 19" xfId="42839" xr:uid="{326F678E-6B10-40CC-BA5A-ACFBC25CEBF4}"/>
    <cellStyle name="Vírgula 2 2 3 2 2 2 2" xfId="2002" xr:uid="{02C08510-7FCD-4401-9974-3ADCFF806B88}"/>
    <cellStyle name="Vírgula 2 2 3 2 2 2 2 10" xfId="29903" xr:uid="{1B8DC005-51E8-40BE-B9D1-90AFAF7BA79C}"/>
    <cellStyle name="Vírgula 2 2 3 2 2 2 2 11" xfId="31710" xr:uid="{916CFD08-8E72-4C65-869F-5489D1A1754B}"/>
    <cellStyle name="Vírgula 2 2 3 2 2 2 2 12" xfId="34968" xr:uid="{E5E9090B-45DD-4A8C-BB66-C082F2051458}"/>
    <cellStyle name="Vírgula 2 2 3 2 2 2 2 13" xfId="41581" xr:uid="{92302AB4-3947-444F-831C-B509E06F5752}"/>
    <cellStyle name="Vírgula 2 2 3 2 2 2 2 14" xfId="43499" xr:uid="{83DF9144-AA7D-4DE4-86D8-9864F28FD359}"/>
    <cellStyle name="Vírgula 2 2 3 2 2 2 2 2" xfId="4843" xr:uid="{FDAA6871-0C2E-404E-B788-68A3D1030D8B}"/>
    <cellStyle name="Vírgula 2 2 3 2 2 2 2 2 2" xfId="9709" xr:uid="{A956ECA8-1A70-4B99-85E9-56483BE87D99}"/>
    <cellStyle name="Vírgula 2 2 3 2 2 2 2 2 3" xfId="23195" xr:uid="{64AA8FD7-1B5A-450D-BD8F-5EA5CB9AF484}"/>
    <cellStyle name="Vírgula 2 2 3 2 2 2 2 2 4" xfId="32591" xr:uid="{A067EC45-B127-43EF-A08B-0DEA28C0F4C7}"/>
    <cellStyle name="Vírgula 2 2 3 2 2 2 2 3" xfId="11040" xr:uid="{13FC5352-7951-462B-B0CA-78BE1BDCB106}"/>
    <cellStyle name="Vírgula 2 2 3 2 2 2 2 4" xfId="13368" xr:uid="{86EB1994-4C13-4A56-8874-FD0795113151}"/>
    <cellStyle name="Vírgula 2 2 3 2 2 2 2 5" xfId="7784" xr:uid="{263606A4-BA0B-4331-8168-E0C3DD7EF9E4}"/>
    <cellStyle name="Vírgula 2 2 3 2 2 2 2 6" xfId="15933" xr:uid="{FA574119-A88B-4B81-B1EB-B7BDC4DD2213}"/>
    <cellStyle name="Vírgula 2 2 3 2 2 2 2 7" xfId="18208" xr:uid="{80E546CA-FF3A-4CE1-ADA4-8E5961FD76DA}"/>
    <cellStyle name="Vírgula 2 2 3 2 2 2 2 8" xfId="20483" xr:uid="{041161DA-BE9C-4D4E-A6C4-1E745F6FD1B9}"/>
    <cellStyle name="Vírgula 2 2 3 2 2 2 2 9" xfId="22314" xr:uid="{12E76388-3FFC-486B-8726-9FDAA0386863}"/>
    <cellStyle name="Vírgula 2 2 3 2 2 2 3" xfId="2820" xr:uid="{B06558CF-3312-474C-90DE-9C6867A4ACAD}"/>
    <cellStyle name="Vírgula 2 2 3 2 2 2 3 10" xfId="30707" xr:uid="{F96C308C-4D96-4C60-B636-B63B0B74B496}"/>
    <cellStyle name="Vírgula 2 2 3 2 2 2 3 11" xfId="32148" xr:uid="{D59FA6FB-168A-48AD-8DC4-3E55F4520371}"/>
    <cellStyle name="Vírgula 2 2 3 2 2 2 3 12" xfId="35786" xr:uid="{1973374A-B6FF-4DF5-BE19-0856A19FB66D}"/>
    <cellStyle name="Vírgula 2 2 3 2 2 2 3 13" xfId="42240" xr:uid="{DEA42EA6-3FED-482B-AB71-FB12E2389F0B}"/>
    <cellStyle name="Vírgula 2 2 3 2 2 2 3 14" xfId="44158" xr:uid="{41A8175E-9A30-4717-8F7F-DCCB3ECD88A3}"/>
    <cellStyle name="Vírgula 2 2 3 2 2 2 3 2" xfId="5661" xr:uid="{5D58CC4F-9CB5-459A-984A-BAB23AD6B451}"/>
    <cellStyle name="Vírgula 2 2 3 2 2 2 3 2 2" xfId="10368" xr:uid="{95A51AF8-C416-4198-B884-E109DF030DCB}"/>
    <cellStyle name="Vírgula 2 2 3 2 2 2 3 3" xfId="11699" xr:uid="{AF1409B3-8770-4A0A-9398-A981C5BA43CB}"/>
    <cellStyle name="Vírgula 2 2 3 2 2 2 3 4" xfId="14027" xr:uid="{EA2C7834-BE9E-47CA-8F27-2BE9D9D92D94}"/>
    <cellStyle name="Vírgula 2 2 3 2 2 2 3 5" xfId="8602" xr:uid="{E4661D2D-B095-4681-9E94-D2E54BA933E4}"/>
    <cellStyle name="Vírgula 2 2 3 2 2 2 3 6" xfId="16751" xr:uid="{AD738E52-5F66-44C0-8EE1-5A289B08F31B}"/>
    <cellStyle name="Vírgula 2 2 3 2 2 2 3 7" xfId="19026" xr:uid="{88C0C146-353A-4D6C-8C03-B7F2903177B0}"/>
    <cellStyle name="Vírgula 2 2 3 2 2 2 3 8" xfId="21301" xr:uid="{3C144E7F-AA6E-4FC6-924B-AF5EAA950B35}"/>
    <cellStyle name="Vírgula 2 2 3 2 2 2 3 9" xfId="22752" xr:uid="{D7209F4F-6A41-418E-B7D7-F20AF75557C3}"/>
    <cellStyle name="Vírgula 2 2 3 2 2 2 4" xfId="3385" xr:uid="{1FDC2E87-1E68-4846-85B0-92FD916E0B6A}"/>
    <cellStyle name="Vírgula 2 2 3 2 2 2 4 2" xfId="12264" xr:uid="{A364E419-EFD4-47F5-B9F2-93D2998C80A6}"/>
    <cellStyle name="Vírgula 2 2 3 2 2 2 4 3" xfId="14474" xr:uid="{B1EAC6E6-377E-482A-913C-E7B3180CE26D}"/>
    <cellStyle name="Vírgula 2 2 3 2 2 2 4 4" xfId="6973" xr:uid="{0D9CEB3F-C719-43FA-BCEE-767F383E38A3}"/>
    <cellStyle name="Vírgula 2 2 3 2 2 2 4 5" xfId="29063" xr:uid="{075BB8FD-9BAB-4439-ABA0-6AA83141E8B9}"/>
    <cellStyle name="Vírgula 2 2 3 2 2 2 4 6" xfId="39321" xr:uid="{704A1F0C-2712-40F2-A58A-0F92B1C33A9E}"/>
    <cellStyle name="Vírgula 2 2 3 2 2 2 5" xfId="3989" xr:uid="{37244DC9-4FB2-4B5F-A33A-0D5D6D3B6963}"/>
    <cellStyle name="Vírgula 2 2 3 2 2 2 5 2" xfId="9049" xr:uid="{9C430EF6-4EC9-4822-9313-524920F66FA5}"/>
    <cellStyle name="Vírgula 2 2 3 2 2 2 6" xfId="6237" xr:uid="{90AEB0C6-799C-41CB-9EE5-2D9721D3A919}"/>
    <cellStyle name="Vírgula 2 2 3 2 2 2 7" xfId="12710" xr:uid="{92E9C621-EF87-4476-AE16-25A7D4E762A1}"/>
    <cellStyle name="Vírgula 2 2 3 2 2 2 8" xfId="15079" xr:uid="{9D42624C-57D3-4E3E-8360-13DCB302CA19}"/>
    <cellStyle name="Vírgula 2 2 3 2 2 2 9" xfId="17354" xr:uid="{3D156E3D-EE8C-4F72-B50F-FA24DD58AFDD}"/>
    <cellStyle name="Vírgula 2 2 3 2 2 20" xfId="40704" xr:uid="{03DD85E7-3C00-47A3-A224-0E7208D85296}"/>
    <cellStyle name="Vírgula 2 2 3 2 2 21" xfId="42615" xr:uid="{DB0B38E8-73A0-4C34-A9E8-B11ECD6EAA0F}"/>
    <cellStyle name="Vírgula 2 2 3 2 2 3" xfId="1405" xr:uid="{C1E697DC-F198-4654-BF0D-B5511F397331}"/>
    <cellStyle name="Vírgula 2 2 3 2 2 3 10" xfId="19884" xr:uid="{0AE35286-B987-4CAB-ACCA-6BEFE27D21AF}"/>
    <cellStyle name="Vírgula 2 2 3 2 2 3 11" xfId="22095" xr:uid="{76F2440F-CC02-4631-A31D-1B90ADF4F676}"/>
    <cellStyle name="Vírgula 2 2 3 2 2 3 12" xfId="28373" xr:uid="{7DDD89DD-A682-4942-90C0-65FF9A851CF7}"/>
    <cellStyle name="Vírgula 2 2 3 2 2 3 13" xfId="31491" xr:uid="{B1B6A530-2CB7-4BC4-8AE5-83EE66E53D35}"/>
    <cellStyle name="Vírgula 2 2 3 2 2 3 14" xfId="34370" xr:uid="{53E4FDE0-47C9-4CD2-B198-1E3E8FBAB3A9}"/>
    <cellStyle name="Vírgula 2 2 3 2 2 3 15" xfId="41138" xr:uid="{6765660A-3FC7-4A0E-8F24-BCCEC197E602}"/>
    <cellStyle name="Vírgula 2 2 3 2 2 3 16" xfId="43056" xr:uid="{552AE3DF-3D1F-499C-93E2-AC9DF0403F49}"/>
    <cellStyle name="Vírgula 2 2 3 2 2 3 2" xfId="2257" xr:uid="{179FEB75-1D66-4CAD-A65B-B0141A4462CC}"/>
    <cellStyle name="Vírgula 2 2 3 2 2 3 2 10" xfId="30158" xr:uid="{DBE040CB-B3B2-4CC4-9762-D11A754AF8A0}"/>
    <cellStyle name="Vírgula 2 2 3 2 2 3 2 11" xfId="32372" xr:uid="{43CADDE3-DCF6-4941-B691-CC127D866BBF}"/>
    <cellStyle name="Vírgula 2 2 3 2 2 3 2 12" xfId="35223" xr:uid="{8671BDB4-581C-4A95-84A5-BD7C88DDB6CB}"/>
    <cellStyle name="Vírgula 2 2 3 2 2 3 2 13" xfId="41798" xr:uid="{D60E9D57-B6B4-4CD6-9C71-A4A471A95ADE}"/>
    <cellStyle name="Vírgula 2 2 3 2 2 3 2 14" xfId="43716" xr:uid="{72A9D610-966F-4679-809D-C46743EF1271}"/>
    <cellStyle name="Vírgula 2 2 3 2 2 3 2 2" xfId="5098" xr:uid="{638FA810-50C5-4E3B-BD72-E2F88E27C93D}"/>
    <cellStyle name="Vírgula 2 2 3 2 2 3 2 2 2" xfId="9926" xr:uid="{742A986B-8596-46FE-B394-19C5FFDEBC1E}"/>
    <cellStyle name="Vírgula 2 2 3 2 2 3 2 3" xfId="11257" xr:uid="{DB3B2ECE-E942-4559-A9B5-D74639D3855D}"/>
    <cellStyle name="Vírgula 2 2 3 2 2 3 2 4" xfId="13585" xr:uid="{81EBDDFD-3B70-4929-9DA1-6CBF05EF0399}"/>
    <cellStyle name="Vírgula 2 2 3 2 2 3 2 5" xfId="8039" xr:uid="{C45DB55B-BC05-4ECC-A10F-C05416CA30D7}"/>
    <cellStyle name="Vírgula 2 2 3 2 2 3 2 6" xfId="16188" xr:uid="{5266EB85-511A-4EBB-87A4-AFFA36D0DD8F}"/>
    <cellStyle name="Vírgula 2 2 3 2 2 3 2 7" xfId="18463" xr:uid="{C1DFC9BF-FDA7-4973-8E95-98C5514BBE75}"/>
    <cellStyle name="Vírgula 2 2 3 2 2 3 2 8" xfId="20738" xr:uid="{DD2FF154-5F01-4B21-8AAA-1987897877FF}"/>
    <cellStyle name="Vírgula 2 2 3 2 2 3 2 9" xfId="22976" xr:uid="{1771978D-588D-4B1D-943A-3BE102EC8E04}"/>
    <cellStyle name="Vírgula 2 2 3 2 2 3 3" xfId="4244" xr:uid="{62AF408A-4893-49E4-9E4C-632566448A25}"/>
    <cellStyle name="Vírgula 2 2 3 2 2 3 3 2" xfId="7190" xr:uid="{A49836CB-9622-4316-8D49-12359F95CC97}"/>
    <cellStyle name="Vírgula 2 2 3 2 2 3 3 3" xfId="29318" xr:uid="{208B9742-C31B-49CD-AD85-2D021B755720}"/>
    <cellStyle name="Vírgula 2 2 3 2 2 3 3 4" xfId="39409" xr:uid="{B36AB51D-7E84-4A3D-95FA-0D892D13E41E}"/>
    <cellStyle name="Vírgula 2 2 3 2 2 3 4" xfId="9266" xr:uid="{6B673FAD-74E3-426E-AFA6-7890CB470258}"/>
    <cellStyle name="Vírgula 2 2 3 2 2 3 5" xfId="10597" xr:uid="{57E84659-407E-43BB-BD42-485E76369D01}"/>
    <cellStyle name="Vírgula 2 2 3 2 2 3 6" xfId="12927" xr:uid="{407A9424-460C-483C-86E8-D49C0BB2C5C7}"/>
    <cellStyle name="Vírgula 2 2 3 2 2 3 7" xfId="6517" xr:uid="{D7DAD568-537D-4015-BEF3-41575253C8F1}"/>
    <cellStyle name="Vírgula 2 2 3 2 2 3 8" xfId="15334" xr:uid="{FFBE07C9-61C9-4930-9338-ADE508F979DF}"/>
    <cellStyle name="Vírgula 2 2 3 2 2 3 9" xfId="17609" xr:uid="{1004C228-9AD9-4330-9526-50C0A71115E7}"/>
    <cellStyle name="Vírgula 2 2 3 2 2 4" xfId="1694" xr:uid="{C1866AC7-A43F-4F6B-9F95-9B102C4A1D7D}"/>
    <cellStyle name="Vírgula 2 2 3 2 2 4 10" xfId="29600" xr:uid="{DBAC9404-8354-4ECA-8863-AB4CDFE3ABCD}"/>
    <cellStyle name="Vírgula 2 2 3 2 2 4 11" xfId="31929" xr:uid="{E866954B-3F16-4FA2-8263-266D26FC72AC}"/>
    <cellStyle name="Vírgula 2 2 3 2 2 4 12" xfId="34660" xr:uid="{AFF700A1-17D0-45F3-B96F-BF7580DF3ECA}"/>
    <cellStyle name="Vírgula 2 2 3 2 2 4 13" xfId="41364" xr:uid="{96F68F53-84D6-4253-8D13-A434A3E45B0A}"/>
    <cellStyle name="Vírgula 2 2 3 2 2 4 14" xfId="43282" xr:uid="{8F859AB0-8218-46A9-BA7C-E0792BFC298F}"/>
    <cellStyle name="Vírgula 2 2 3 2 2 4 2" xfId="4535" xr:uid="{759CCAAD-663F-476C-A7C8-65B256557EA3}"/>
    <cellStyle name="Vírgula 2 2 3 2 2 4 2 2" xfId="9492" xr:uid="{0A3A71BE-2168-43C0-A604-28E4E0ECC5BE}"/>
    <cellStyle name="Vírgula 2 2 3 2 2 4 3" xfId="10823" xr:uid="{A1B5F965-5B97-45AF-829B-20C2A94D4D64}"/>
    <cellStyle name="Vírgula 2 2 3 2 2 4 4" xfId="13151" xr:uid="{7D21995B-8DA0-4362-8E51-73BF1F206977}"/>
    <cellStyle name="Vírgula 2 2 3 2 2 4 5" xfId="7476" xr:uid="{21EE6E66-70E4-479E-886C-AE06AECC6526}"/>
    <cellStyle name="Vírgula 2 2 3 2 2 4 6" xfId="15625" xr:uid="{15E5F1C1-6AD3-4911-833A-E6CB70195E09}"/>
    <cellStyle name="Vírgula 2 2 3 2 2 4 7" xfId="17900" xr:uid="{0A27E5E4-756D-479E-9C98-3B7DA34C5A13}"/>
    <cellStyle name="Vírgula 2 2 3 2 2 4 8" xfId="20175" xr:uid="{762C46A5-FD81-427C-B695-4C5B285C8F4F}"/>
    <cellStyle name="Vírgula 2 2 3 2 2 4 9" xfId="22533" xr:uid="{191E6368-4689-452D-8283-CCC766E3B428}"/>
    <cellStyle name="Vírgula 2 2 3 2 2 5" xfId="2545" xr:uid="{6DF87256-957B-4863-BD65-EB78E698E801}"/>
    <cellStyle name="Vírgula 2 2 3 2 2 5 10" xfId="35511" xr:uid="{F312E9C3-A736-4410-8CB7-DDE9C66EBF02}"/>
    <cellStyle name="Vírgula 2 2 3 2 2 5 11" xfId="42021" xr:uid="{38014883-C50B-4A34-90AE-8C743339D714}"/>
    <cellStyle name="Vírgula 2 2 3 2 2 5 12" xfId="43939" xr:uid="{BF74D283-B65F-49F7-9BC3-A2F65A98E477}"/>
    <cellStyle name="Vírgula 2 2 3 2 2 5 2" xfId="5386" xr:uid="{92CD194E-E630-4384-8B06-FB508C099A32}"/>
    <cellStyle name="Vírgula 2 2 3 2 2 5 2 2" xfId="10149" xr:uid="{C7BCF410-07F7-4073-A2B4-5456EF0DE303}"/>
    <cellStyle name="Vírgula 2 2 3 2 2 5 3" xfId="11480" xr:uid="{063031C5-C58D-4A61-84E3-75FC92E4F49C}"/>
    <cellStyle name="Vírgula 2 2 3 2 2 5 4" xfId="13808" xr:uid="{DC05B2F8-B752-40BC-B7C3-3E1C8A6245AC}"/>
    <cellStyle name="Vírgula 2 2 3 2 2 5 5" xfId="8327" xr:uid="{82BD9DFC-B061-409A-AC75-30DAEFDCA816}"/>
    <cellStyle name="Vírgula 2 2 3 2 2 5 6" xfId="16476" xr:uid="{CE105C8A-9DC9-44E9-AC6F-21E9B87AEFF4}"/>
    <cellStyle name="Vírgula 2 2 3 2 2 5 7" xfId="18751" xr:uid="{F14FF19F-B0D9-4E5A-8E30-CAC6D0CD9FA3}"/>
    <cellStyle name="Vírgula 2 2 3 2 2 5 8" xfId="21026" xr:uid="{5D243AB0-6DC9-4AF3-8651-E98FB1F4A210}"/>
    <cellStyle name="Vírgula 2 2 3 2 2 5 9" xfId="30437" xr:uid="{CF5E217B-4930-44CB-A5DC-F519B7F83DF8}"/>
    <cellStyle name="Vírgula 2 2 3 2 2 6" xfId="3110" xr:uid="{5204CC02-0341-4BE1-86C6-E57AF6030222}"/>
    <cellStyle name="Vírgula 2 2 3 2 2 6 2" xfId="11989" xr:uid="{D6577312-63E4-4BE2-BE01-F33CFCABA556}"/>
    <cellStyle name="Vírgula 2 2 3 2 2 6 3" xfId="14255" xr:uid="{8EDDC535-A1DC-47A8-8334-C98C380B5D8C}"/>
    <cellStyle name="Vírgula 2 2 3 2 2 6 4" xfId="6756" xr:uid="{940EA2DC-5CB4-442E-91A5-69DC59020F2C}"/>
    <cellStyle name="Vírgula 2 2 3 2 2 6 5" xfId="28678" xr:uid="{AB724E77-284B-4AEB-B630-7D1633255B3E}"/>
    <cellStyle name="Vírgula 2 2 3 2 2 6 6" xfId="39175" xr:uid="{8A012A05-A1D3-478B-B883-CA5DD954FC47}"/>
    <cellStyle name="Vírgula 2 2 3 2 2 7" xfId="3681" xr:uid="{EFD6F4B2-D2D6-4A7C-ABEA-2C433E47FFF4}"/>
    <cellStyle name="Vírgula 2 2 3 2 2 7 2" xfId="8832" xr:uid="{9EFDD44F-CA7F-4E5B-A60C-6ABF1082FC42}"/>
    <cellStyle name="Vírgula 2 2 3 2 2 8" xfId="5953" xr:uid="{E9048A73-2929-4FCA-9CE7-5AE51FE17E54}"/>
    <cellStyle name="Vírgula 2 2 3 2 2 9" xfId="12493" xr:uid="{48CA1BB0-2CB3-42A4-A4A8-4872F1F594FB}"/>
    <cellStyle name="Vírgula 2 2 3 2 20" xfId="39720" xr:uid="{A18F70C0-76D3-4E3F-A4C2-01B4DEC26A35}"/>
    <cellStyle name="Vírgula 2 2 3 2 21" xfId="40166" xr:uid="{B13E3BD6-13DB-487A-B41B-F6AF71CA1661}"/>
    <cellStyle name="Vírgula 2 2 3 2 22" xfId="40619" xr:uid="{482F0C18-3C6E-4734-ADC2-CE4F59FC29EC}"/>
    <cellStyle name="Vírgula 2 2 3 2 23" xfId="42530" xr:uid="{522B5C2A-0CA5-4E1F-BC0B-6A9929F7E7C8}"/>
    <cellStyle name="Vírgula 2 2 3 2 3" xfId="475" xr:uid="{11EB78AE-532E-4F1D-91A6-E3E4E7CAC576}"/>
    <cellStyle name="Vírgula 2 2 3 2 3 10" xfId="14869" xr:uid="{A8B180E5-058A-41A7-8DBB-9FD25EB8AC94}"/>
    <cellStyle name="Vírgula 2 2 3 2 3 11" xfId="17144" xr:uid="{9FFDD9F4-DDE3-46ED-B6E1-C18E7F594B5A}"/>
    <cellStyle name="Vírgula 2 2 3 2 3 12" xfId="19419" xr:uid="{B31E89B6-8B22-4756-965A-D648776B6CD5}"/>
    <cellStyle name="Vírgula 2 2 3 2 3 13" xfId="21690" xr:uid="{A52908F1-D8AC-4171-8128-34F70C9C15A4}"/>
    <cellStyle name="Vírgula 2 2 3 2 3 14" xfId="27038" xr:uid="{45EB77A0-F78B-4951-8A99-538FBE09A670}"/>
    <cellStyle name="Vírgula 2 2 3 2 3 15" xfId="31090" xr:uid="{395AF9C5-91D8-4D57-8193-70C1D36E8336}"/>
    <cellStyle name="Vírgula 2 2 3 2 3 16" xfId="33402" xr:uid="{25C5D143-CA19-40AC-9F5B-99D940F78979}"/>
    <cellStyle name="Vírgula 2 2 3 2 3 17" xfId="37775" xr:uid="{F4EEAE2D-5A90-42A2-A0EB-F3B10C84E32F}"/>
    <cellStyle name="Vírgula 2 2 3 2 3 18" xfId="944" xr:uid="{6784894E-B434-447E-B987-F946491950EF}"/>
    <cellStyle name="Vírgula 2 2 3 2 3 19" xfId="39849" xr:uid="{4061F5D4-A97B-4D4A-BAC2-02791E82C5DC}"/>
    <cellStyle name="Vírgula 2 2 3 2 3 2" xfId="698" xr:uid="{ACC3E60E-B4AC-4872-863B-8E2D068F3DF4}"/>
    <cellStyle name="Vírgula 2 2 3 2 3 2 10" xfId="19676" xr:uid="{C0476E50-5918-4509-9B06-37E2D4EEDDF5}"/>
    <cellStyle name="Vírgula 2 2 3 2 3 2 11" xfId="21911" xr:uid="{3A971D97-A751-45BD-9596-A4E039FA173F}"/>
    <cellStyle name="Vírgula 2 2 3 2 3 2 12" xfId="27660" xr:uid="{5DD75896-AE12-4148-9974-A4940702EA84}"/>
    <cellStyle name="Vírgula 2 2 3 2 3 2 13" xfId="31311" xr:uid="{8538B254-345C-42D9-865E-02CDD70F5017}"/>
    <cellStyle name="Vírgula 2 2 3 2 3 2 14" xfId="33625" xr:uid="{4670E370-0D3F-41E6-99FB-F8B96900A21B}"/>
    <cellStyle name="Vírgula 2 2 3 2 3 2 15" xfId="38330" xr:uid="{66893E71-C9E0-4C37-B87B-9B6744575631}"/>
    <cellStyle name="Vírgula 2 2 3 2 3 2 16" xfId="1197" xr:uid="{A371356B-66F7-4182-9FA6-1FB435F21345}"/>
    <cellStyle name="Vírgula 2 2 3 2 3 2 17" xfId="40068" xr:uid="{DC0029C4-EFDE-4F0D-859F-936342475DAB}"/>
    <cellStyle name="Vírgula 2 2 3 2 3 2 18" xfId="40514" xr:uid="{80505D8D-51D4-4858-B248-39F1E94E5FAD}"/>
    <cellStyle name="Vírgula 2 2 3 2 3 2 19" xfId="40965" xr:uid="{8C060197-8B27-43CD-BF7C-A82F18A27B9A}"/>
    <cellStyle name="Vírgula 2 2 3 2 3 2 2" xfId="2049" xr:uid="{ADC3E96A-DF3A-40C5-965A-E072ECF82B93}"/>
    <cellStyle name="Vírgula 2 2 3 2 3 2 2 10" xfId="29950" xr:uid="{F9A893F7-7F56-466D-82ED-E8C9B13E027E}"/>
    <cellStyle name="Vírgula 2 2 3 2 3 2 2 11" xfId="31754" xr:uid="{E710804B-5FEE-4E09-ABA4-D4782202742A}"/>
    <cellStyle name="Vírgula 2 2 3 2 3 2 2 12" xfId="35015" xr:uid="{70DEC3C9-3B4B-42BC-BF2F-9223E32B84E3}"/>
    <cellStyle name="Vírgula 2 2 3 2 3 2 2 13" xfId="41625" xr:uid="{187498A2-201C-4007-AC8F-F72DCD71FC0A}"/>
    <cellStyle name="Vírgula 2 2 3 2 3 2 2 14" xfId="43543" xr:uid="{38BD514B-7596-4149-BE81-6D0934E406C7}"/>
    <cellStyle name="Vírgula 2 2 3 2 3 2 2 2" xfId="4890" xr:uid="{99FFC173-A9F2-41A1-9E18-27C5AF59B32E}"/>
    <cellStyle name="Vírgula 2 2 3 2 3 2 2 2 2" xfId="9753" xr:uid="{81CC02CC-5C2C-4940-A7A2-8C45623C638F}"/>
    <cellStyle name="Vírgula 2 2 3 2 3 2 2 2 3" xfId="23239" xr:uid="{F57A8315-9D86-4321-85E3-19992A961285}"/>
    <cellStyle name="Vírgula 2 2 3 2 3 2 2 2 4" xfId="32635" xr:uid="{3A494D00-F312-41D8-9FA9-0C6D33BBDBF5}"/>
    <cellStyle name="Vírgula 2 2 3 2 3 2 2 3" xfId="11084" xr:uid="{BBFE355C-F799-408E-ACB6-BE1456D60700}"/>
    <cellStyle name="Vírgula 2 2 3 2 3 2 2 4" xfId="13412" xr:uid="{4A429E11-E5E3-41D1-994B-684248125351}"/>
    <cellStyle name="Vírgula 2 2 3 2 3 2 2 5" xfId="7831" xr:uid="{C3B1DD6B-49F9-4C09-91E1-734D6F91B0EB}"/>
    <cellStyle name="Vírgula 2 2 3 2 3 2 2 6" xfId="15980" xr:uid="{619E821B-D5B1-4CB3-8934-F770DA234362}"/>
    <cellStyle name="Vírgula 2 2 3 2 3 2 2 7" xfId="18255" xr:uid="{F4882B6A-C159-4E8F-8349-4D1187F2F492}"/>
    <cellStyle name="Vírgula 2 2 3 2 3 2 2 8" xfId="20530" xr:uid="{0F8D524F-FAC8-47AC-BFB5-F4447AFB4F95}"/>
    <cellStyle name="Vírgula 2 2 3 2 3 2 2 9" xfId="22358" xr:uid="{C60F38B6-D824-4411-9279-BB59C1865642}"/>
    <cellStyle name="Vírgula 2 2 3 2 3 2 20" xfId="42883" xr:uid="{7AE146B3-3752-40DE-BC64-A9B5675DDFE0}"/>
    <cellStyle name="Vírgula 2 2 3 2 3 2 3" xfId="2864" xr:uid="{7D6E1C90-28F6-442E-8687-9B1F977C99C1}"/>
    <cellStyle name="Vírgula 2 2 3 2 3 2 3 10" xfId="30751" xr:uid="{7ECE1326-D57B-4079-A187-9E1E6DCD844F}"/>
    <cellStyle name="Vírgula 2 2 3 2 3 2 3 11" xfId="32192" xr:uid="{D5ABF52A-E0EA-4391-8890-4DF8C351F79C}"/>
    <cellStyle name="Vírgula 2 2 3 2 3 2 3 12" xfId="35830" xr:uid="{FF1BC973-727F-49D9-975A-9EF09E608D9D}"/>
    <cellStyle name="Vírgula 2 2 3 2 3 2 3 13" xfId="42284" xr:uid="{0C981250-A4E5-41D3-80A5-18C78E84FF91}"/>
    <cellStyle name="Vírgula 2 2 3 2 3 2 3 14" xfId="44202" xr:uid="{760F405E-F7A6-41E5-80C2-7EF5D356D806}"/>
    <cellStyle name="Vírgula 2 2 3 2 3 2 3 2" xfId="5705" xr:uid="{F4F6CB0E-AF85-47B4-8FDC-ED75C5122230}"/>
    <cellStyle name="Vírgula 2 2 3 2 3 2 3 2 2" xfId="10412" xr:uid="{51FC2F72-1712-48AF-8748-D6982C82BE27}"/>
    <cellStyle name="Vírgula 2 2 3 2 3 2 3 3" xfId="11743" xr:uid="{6BEE8C1B-84DC-4266-AD8A-03F4BE8DC260}"/>
    <cellStyle name="Vírgula 2 2 3 2 3 2 3 4" xfId="14071" xr:uid="{AA28EA6A-33FE-4F73-AE29-D185B8701F17}"/>
    <cellStyle name="Vírgula 2 2 3 2 3 2 3 5" xfId="8646" xr:uid="{8ECAE524-F423-45D2-9BC2-E00D52459CFE}"/>
    <cellStyle name="Vírgula 2 2 3 2 3 2 3 6" xfId="16795" xr:uid="{B8237FB8-C249-4257-AFA6-889DE22EF340}"/>
    <cellStyle name="Vírgula 2 2 3 2 3 2 3 7" xfId="19070" xr:uid="{308BF927-2C0B-4E37-80C7-623EEE4C98F1}"/>
    <cellStyle name="Vírgula 2 2 3 2 3 2 3 8" xfId="21345" xr:uid="{0E3A624B-40C6-4B45-BCB7-DE678745043D}"/>
    <cellStyle name="Vírgula 2 2 3 2 3 2 3 9" xfId="22796" xr:uid="{83258CDD-FDFF-4C7F-B31F-9EF5DB9895A2}"/>
    <cellStyle name="Vírgula 2 2 3 2 3 2 4" xfId="3429" xr:uid="{685E6DB3-77A0-4BE8-8A8F-55893B486E1B}"/>
    <cellStyle name="Vírgula 2 2 3 2 3 2 4 2" xfId="12308" xr:uid="{DF251A82-5AFB-4D48-8DAF-BCA14F4190D9}"/>
    <cellStyle name="Vírgula 2 2 3 2 3 2 4 3" xfId="14518" xr:uid="{395F3F6B-8A1D-4DD7-98B8-6B0E6C84297D}"/>
    <cellStyle name="Vírgula 2 2 3 2 3 2 4 4" xfId="7017" xr:uid="{A9557530-B2AD-4F9E-8FC3-880939F076BC}"/>
    <cellStyle name="Vírgula 2 2 3 2 3 2 4 5" xfId="29110" xr:uid="{CD3BA973-EBBE-4CC8-8487-A39066602DBC}"/>
    <cellStyle name="Vírgula 2 2 3 2 3 2 4 6" xfId="39346" xr:uid="{DADDD523-8B28-412C-B6F4-AF46E13DCB40}"/>
    <cellStyle name="Vírgula 2 2 3 2 3 2 5" xfId="4036" xr:uid="{CF9CE62F-9BF1-4969-96CA-15465ABD1926}"/>
    <cellStyle name="Vírgula 2 2 3 2 3 2 5 2" xfId="9093" xr:uid="{A8FF5BFE-F96F-4998-A7E5-4A44A60F2517}"/>
    <cellStyle name="Vírgula 2 2 3 2 3 2 6" xfId="6281" xr:uid="{514C6C68-0F15-4961-B4B1-579A181B6515}"/>
    <cellStyle name="Vírgula 2 2 3 2 3 2 7" xfId="12754" xr:uid="{5ED03B26-AA12-48C8-ADB8-716B58605BE2}"/>
    <cellStyle name="Vírgula 2 2 3 2 3 2 8" xfId="15126" xr:uid="{64A07348-AE71-48E5-A58C-EC88BE94EA7A}"/>
    <cellStyle name="Vírgula 2 2 3 2 3 2 9" xfId="17401" xr:uid="{9AC26DCD-4E91-49EB-88EF-D2F0146512F6}"/>
    <cellStyle name="Vírgula 2 2 3 2 3 20" xfId="40295" xr:uid="{A3A52645-C771-49F7-9F5F-E07CE411E290}"/>
    <cellStyle name="Vírgula 2 2 3 2 3 21" xfId="40748" xr:uid="{B8454AA5-C6D2-4B93-B270-0F3F18CD5E8E}"/>
    <cellStyle name="Vírgula 2 2 3 2 3 22" xfId="42666" xr:uid="{3D5823CA-FA0B-4DF5-BA2E-47F4EE90D811}"/>
    <cellStyle name="Vírgula 2 2 3 2 3 3" xfId="1452" xr:uid="{A5FDE505-DD8E-4387-B516-98F74D0DB3E4}"/>
    <cellStyle name="Vírgula 2 2 3 2 3 3 10" xfId="19931" xr:uid="{6D8FCC1A-F3AD-43E2-BAEE-F3D636186DAB}"/>
    <cellStyle name="Vírgula 2 2 3 2 3 3 11" xfId="22139" xr:uid="{A2B5A78E-CE1D-4534-9C49-7052AE64455F}"/>
    <cellStyle name="Vírgula 2 2 3 2 3 3 12" xfId="28374" xr:uid="{A4969E84-7A96-4040-8FCF-5391D5C67BE3}"/>
    <cellStyle name="Vírgula 2 2 3 2 3 3 13" xfId="31535" xr:uid="{4122EE24-8470-404F-ADD0-BB0ADD11D907}"/>
    <cellStyle name="Vírgula 2 2 3 2 3 3 14" xfId="34417" xr:uid="{4E407599-2C3F-4928-9683-6E2172AE705A}"/>
    <cellStyle name="Vírgula 2 2 3 2 3 3 15" xfId="38974" xr:uid="{CBD14851-8DBA-4A18-8614-520B420B8454}"/>
    <cellStyle name="Vírgula 2 2 3 2 3 3 16" xfId="41182" xr:uid="{CAEAB041-27E4-4545-84C9-A08A0CC5B00F}"/>
    <cellStyle name="Vírgula 2 2 3 2 3 3 17" xfId="43100" xr:uid="{F284BBCE-7C20-4B4D-8CDB-464E998B155A}"/>
    <cellStyle name="Vírgula 2 2 3 2 3 3 2" xfId="2304" xr:uid="{8F73BC81-2E44-4307-A443-685760616710}"/>
    <cellStyle name="Vírgula 2 2 3 2 3 3 2 10" xfId="30205" xr:uid="{042CE20A-0E3C-4F12-91F9-036BD0BDCC5F}"/>
    <cellStyle name="Vírgula 2 2 3 2 3 3 2 11" xfId="32416" xr:uid="{3CC210BD-D2C2-4B5D-AA31-BEA87711E494}"/>
    <cellStyle name="Vírgula 2 2 3 2 3 3 2 12" xfId="35270" xr:uid="{04463214-BD85-4DF9-953C-A9E0CBCD303E}"/>
    <cellStyle name="Vírgula 2 2 3 2 3 3 2 13" xfId="41842" xr:uid="{FF248D70-C078-4546-BC69-B67DC877D86F}"/>
    <cellStyle name="Vírgula 2 2 3 2 3 3 2 14" xfId="43760" xr:uid="{4702F922-5621-4196-A777-01251518602C}"/>
    <cellStyle name="Vírgula 2 2 3 2 3 3 2 2" xfId="5145" xr:uid="{3FB587C2-14A2-4A58-9A7C-CA0D4773D835}"/>
    <cellStyle name="Vírgula 2 2 3 2 3 3 2 2 2" xfId="9970" xr:uid="{631938DE-5BF4-461C-B150-DE6C302B98D3}"/>
    <cellStyle name="Vírgula 2 2 3 2 3 3 2 3" xfId="11301" xr:uid="{A61A7734-A0AA-457A-9FE6-D9DBFF4E019A}"/>
    <cellStyle name="Vírgula 2 2 3 2 3 3 2 4" xfId="13629" xr:uid="{DDBC24DE-EA08-4EF6-AD4A-D4DDA7C5195B}"/>
    <cellStyle name="Vírgula 2 2 3 2 3 3 2 5" xfId="8086" xr:uid="{B63F7541-E26F-4F36-9127-8775935F77AE}"/>
    <cellStyle name="Vírgula 2 2 3 2 3 3 2 6" xfId="16235" xr:uid="{BA7D2039-E056-40DB-9290-33AE9FFB35F9}"/>
    <cellStyle name="Vírgula 2 2 3 2 3 3 2 7" xfId="18510" xr:uid="{AD4CB62E-657A-4596-9EE8-0A4C3073F8E7}"/>
    <cellStyle name="Vírgula 2 2 3 2 3 3 2 8" xfId="20785" xr:uid="{44EF3D0E-ECC1-405F-989D-FECE64EDEC54}"/>
    <cellStyle name="Vírgula 2 2 3 2 3 3 2 9" xfId="23020" xr:uid="{579C4047-6399-4CE6-A546-0D74F6B19F5A}"/>
    <cellStyle name="Vírgula 2 2 3 2 3 3 3" xfId="4291" xr:uid="{7FF7667B-C896-432A-B039-E5462D6C0923}"/>
    <cellStyle name="Vírgula 2 2 3 2 3 3 3 2" xfId="7234" xr:uid="{158863DA-ACFB-4757-BB89-2570DAE01ACB}"/>
    <cellStyle name="Vírgula 2 2 3 2 3 3 3 3" xfId="29365" xr:uid="{CDFE9F0B-E630-4D4E-94DF-4AD1A91F6DCA}"/>
    <cellStyle name="Vírgula 2 2 3 2 3 3 3 4" xfId="39431" xr:uid="{4F496536-644E-42EE-9B5E-93CB095924C0}"/>
    <cellStyle name="Vírgula 2 2 3 2 3 3 4" xfId="9310" xr:uid="{76BB7E8C-4D9F-4702-B389-7263C391AEF1}"/>
    <cellStyle name="Vírgula 2 2 3 2 3 3 5" xfId="10641" xr:uid="{35C48D33-EAA3-412E-8081-DC60A376D10B}"/>
    <cellStyle name="Vírgula 2 2 3 2 3 3 6" xfId="12971" xr:uid="{EC02E954-C2A6-4E44-8D9D-5AC961EDFE83}"/>
    <cellStyle name="Vírgula 2 2 3 2 3 3 7" xfId="6564" xr:uid="{915855A4-100D-4E56-9231-8F94E8D0C58E}"/>
    <cellStyle name="Vírgula 2 2 3 2 3 3 8" xfId="15381" xr:uid="{84B11F41-F1CF-4B30-B9F9-D0680D279559}"/>
    <cellStyle name="Vírgula 2 2 3 2 3 3 9" xfId="17656" xr:uid="{520B03CC-5AC2-4FD4-83F9-6D532B03E125}"/>
    <cellStyle name="Vírgula 2 2 3 2 3 4" xfId="1792" xr:uid="{8997290F-9105-456C-98D0-9EBE461EE1FF}"/>
    <cellStyle name="Vírgula 2 2 3 2 3 4 10" xfId="29695" xr:uid="{CFF03045-3F7E-4EEB-8A7C-F68F409DA0B9}"/>
    <cellStyle name="Vírgula 2 2 3 2 3 4 11" xfId="31973" xr:uid="{C682FE43-88CD-4D14-86D1-AA48F7AA156F}"/>
    <cellStyle name="Vírgula 2 2 3 2 3 4 12" xfId="34758" xr:uid="{32F91D03-BD3D-4E5F-B221-F554A9A576D4}"/>
    <cellStyle name="Vírgula 2 2 3 2 3 4 13" xfId="41408" xr:uid="{22BB09C0-FDFC-4F45-A3C2-7956B62F1E69}"/>
    <cellStyle name="Vírgula 2 2 3 2 3 4 14" xfId="43326" xr:uid="{A1A6F16A-821F-42E7-9647-404AB97FAAEC}"/>
    <cellStyle name="Vírgula 2 2 3 2 3 4 2" xfId="4633" xr:uid="{0B462249-AE09-44DE-ABEB-28D04A91CD4E}"/>
    <cellStyle name="Vírgula 2 2 3 2 3 4 2 2" xfId="9536" xr:uid="{E946D258-75B6-4BFD-B748-2429E9BA64B6}"/>
    <cellStyle name="Vírgula 2 2 3 2 3 4 3" xfId="10867" xr:uid="{0B9C8ECC-7852-494B-9476-0A2F24D2806B}"/>
    <cellStyle name="Vírgula 2 2 3 2 3 4 4" xfId="13195" xr:uid="{B7F897FA-C51F-4C56-8463-EF951FD75825}"/>
    <cellStyle name="Vírgula 2 2 3 2 3 4 5" xfId="7574" xr:uid="{DD561EDC-AB3B-415C-B03A-31C2593FD5F3}"/>
    <cellStyle name="Vírgula 2 2 3 2 3 4 6" xfId="15723" xr:uid="{FAD12308-7417-4392-91E6-D12DA929D59B}"/>
    <cellStyle name="Vírgula 2 2 3 2 3 4 7" xfId="17998" xr:uid="{B49F0977-CC40-4DF6-9DE7-2A7D502EDA7F}"/>
    <cellStyle name="Vírgula 2 2 3 2 3 4 8" xfId="20273" xr:uid="{21FC79DC-7A11-43B0-8514-DA34F561692B}"/>
    <cellStyle name="Vírgula 2 2 3 2 3 4 9" xfId="22577" xr:uid="{E67459ED-7707-4CAA-A944-545E4A2AF26F}"/>
    <cellStyle name="Vírgula 2 2 3 2 3 5" xfId="2643" xr:uid="{0E7FC698-921F-4298-9327-F866945D94D3}"/>
    <cellStyle name="Vírgula 2 2 3 2 3 5 10" xfId="35609" xr:uid="{73F5E784-7CB6-4255-9F6D-5AF55FD4F36D}"/>
    <cellStyle name="Vírgula 2 2 3 2 3 5 11" xfId="42065" xr:uid="{0C98BC36-4357-456E-945F-3B7030693B70}"/>
    <cellStyle name="Vírgula 2 2 3 2 3 5 12" xfId="43983" xr:uid="{F084B747-7E98-4ED3-A5F7-A7C5434CD0C5}"/>
    <cellStyle name="Vírgula 2 2 3 2 3 5 2" xfId="5484" xr:uid="{448E1024-6C27-41AA-BEFC-6488543DC585}"/>
    <cellStyle name="Vírgula 2 2 3 2 3 5 2 2" xfId="10193" xr:uid="{51C971BE-4C47-4241-8C12-F892C6A05F32}"/>
    <cellStyle name="Vírgula 2 2 3 2 3 5 3" xfId="11524" xr:uid="{A78B3CFE-8DBB-464A-998E-B219DFE99727}"/>
    <cellStyle name="Vírgula 2 2 3 2 3 5 4" xfId="13852" xr:uid="{46946CB5-E89E-45C0-A9BC-DCB1071FC470}"/>
    <cellStyle name="Vírgula 2 2 3 2 3 5 5" xfId="8425" xr:uid="{535284BC-219F-438E-B1CC-DA936AAA30FD}"/>
    <cellStyle name="Vírgula 2 2 3 2 3 5 6" xfId="16574" xr:uid="{20DE000E-676D-480C-AE61-CC54254AB377}"/>
    <cellStyle name="Vírgula 2 2 3 2 3 5 7" xfId="18849" xr:uid="{AB5837EE-F4B0-490F-9607-7C21750185B1}"/>
    <cellStyle name="Vírgula 2 2 3 2 3 5 8" xfId="21124" xr:uid="{BEE67949-C691-4135-AB22-A2EB461B4341}"/>
    <cellStyle name="Vírgula 2 2 3 2 3 5 9" xfId="30532" xr:uid="{1551BBED-251A-4712-9CD8-095DD640FC19}"/>
    <cellStyle name="Vírgula 2 2 3 2 3 6" xfId="3208" xr:uid="{8125E7F2-2935-4687-B1BD-0D5CD6578F8A}"/>
    <cellStyle name="Vírgula 2 2 3 2 3 6 2" xfId="12087" xr:uid="{E5F64504-46E7-4457-AEA9-41E05E8719A5}"/>
    <cellStyle name="Vírgula 2 2 3 2 3 6 3" xfId="14299" xr:uid="{4CE29160-8801-40D4-BD2E-AC40DB51882B}"/>
    <cellStyle name="Vírgula 2 2 3 2 3 6 4" xfId="6800" xr:uid="{64DEFABE-2F36-452C-9B0F-D41112486B05}"/>
    <cellStyle name="Vírgula 2 2 3 2 3 6 5" xfId="28853" xr:uid="{BDB30411-0B21-4C05-803C-C35E9977F0A4}"/>
    <cellStyle name="Vírgula 2 2 3 2 3 6 6" xfId="39235" xr:uid="{9F47CF8E-0244-4BE8-BB1A-501B803B8FEA}"/>
    <cellStyle name="Vírgula 2 2 3 2 3 7" xfId="3779" xr:uid="{459D0E7D-1D10-4B5E-BD35-41C0AFFBE482}"/>
    <cellStyle name="Vírgula 2 2 3 2 3 7 2" xfId="8876" xr:uid="{6DA4ACF3-7777-4AF4-9A14-9400583D9D88}"/>
    <cellStyle name="Vírgula 2 2 3 2 3 8" xfId="6060" xr:uid="{6FE6C1EB-CCE2-4F3D-B20B-4BF52C734C3B}"/>
    <cellStyle name="Vírgula 2 2 3 2 3 9" xfId="12537" xr:uid="{D07D8CFB-247A-4CD2-AE30-A5A1A67999AA}"/>
    <cellStyle name="Vírgula 2 2 3 2 4" xfId="569" xr:uid="{1F5EBEFA-2CA8-4F7D-B252-27E2E95E333B}"/>
    <cellStyle name="Vírgula 2 2 3 2 4 10" xfId="19525" xr:uid="{3CB9CD0D-1FE3-4ECB-80A9-CAEB4B639AAC}"/>
    <cellStyle name="Vírgula 2 2 3 2 4 11" xfId="21782" xr:uid="{5908481A-3383-4133-B418-5F8602F1CC2D}"/>
    <cellStyle name="Vírgula 2 2 3 2 4 12" xfId="27039" xr:uid="{73547E66-0DE3-462C-8712-C053D0B1604E}"/>
    <cellStyle name="Vírgula 2 2 3 2 4 13" xfId="31182" xr:uid="{71DA6B45-111B-4333-BFFF-BBE795DF9B66}"/>
    <cellStyle name="Vírgula 2 2 3 2 4 14" xfId="33496" xr:uid="{73E4505C-C6FC-4D28-9DD6-8FE7DA8E8B26}"/>
    <cellStyle name="Vírgula 2 2 3 2 4 15" xfId="1046" xr:uid="{0D840E8C-DA9C-49E4-84FE-16945C5C27E9}"/>
    <cellStyle name="Vírgula 2 2 3 2 4 16" xfId="39939" xr:uid="{E4055365-26A7-4997-8846-089876AA4026}"/>
    <cellStyle name="Vírgula 2 2 3 2 4 17" xfId="40385" xr:uid="{57FE9424-4D60-4603-A3A5-38760C7598CB}"/>
    <cellStyle name="Vírgula 2 2 3 2 4 18" xfId="40836" xr:uid="{2A8028FF-C04C-48FB-80E3-F64EA929496F}"/>
    <cellStyle name="Vírgula 2 2 3 2 4 19" xfId="42754" xr:uid="{D78E5274-4168-4F0E-BE51-100D731AD13D}"/>
    <cellStyle name="Vírgula 2 2 3 2 4 2" xfId="1898" xr:uid="{F1B0259C-6F1A-49F2-9566-5750ACBF1671}"/>
    <cellStyle name="Vírgula 2 2 3 2 4 2 10" xfId="27661" xr:uid="{543E0177-9082-4F99-AE94-B6A549F06274}"/>
    <cellStyle name="Vírgula 2 2 3 2 4 2 11" xfId="31625" xr:uid="{6D852D73-D5F7-4165-8511-DC69218D6051}"/>
    <cellStyle name="Vírgula 2 2 3 2 4 2 12" xfId="34864" xr:uid="{3DD29186-C033-430C-BBB5-592C367B9C07}"/>
    <cellStyle name="Vírgula 2 2 3 2 4 2 13" xfId="41496" xr:uid="{0CE1DFD2-3D10-4D5B-956D-1FA3C46F4B38}"/>
    <cellStyle name="Vírgula 2 2 3 2 4 2 14" xfId="43414" xr:uid="{BBB4540F-90A5-4F96-85D8-FAEA11F94ABA}"/>
    <cellStyle name="Vírgula 2 2 3 2 4 2 2" xfId="4739" xr:uid="{9D3FE9B8-683A-453F-B4B2-BD39F6ACA036}"/>
    <cellStyle name="Vírgula 2 2 3 2 4 2 2 2" xfId="9624" xr:uid="{8E584DA8-D268-4EAA-B97A-DCA15CBE22ED}"/>
    <cellStyle name="Vírgula 2 2 3 2 4 2 2 3" xfId="23110" xr:uid="{000C19A5-BAC8-4DB9-A30B-E62DD64497B5}"/>
    <cellStyle name="Vírgula 2 2 3 2 4 2 2 4" xfId="29799" xr:uid="{FE50661D-4F20-4391-ADBD-DBF80E401756}"/>
    <cellStyle name="Vírgula 2 2 3 2 4 2 2 5" xfId="32506" xr:uid="{50AF723F-EA03-4D83-87FD-50E721B1B0AA}"/>
    <cellStyle name="Vírgula 2 2 3 2 4 2 2 6" xfId="39514" xr:uid="{5A1F0293-6F29-4AF6-9FA2-BEE3E6890B86}"/>
    <cellStyle name="Vírgula 2 2 3 2 4 2 3" xfId="10955" xr:uid="{A7C0C5C8-5B87-47FB-801C-000283526545}"/>
    <cellStyle name="Vírgula 2 2 3 2 4 2 4" xfId="13283" xr:uid="{98A619B6-E3A5-451B-8521-462D9FE022E0}"/>
    <cellStyle name="Vírgula 2 2 3 2 4 2 5" xfId="7680" xr:uid="{2827E0D4-9ECB-4424-9075-16FBDED58A15}"/>
    <cellStyle name="Vírgula 2 2 3 2 4 2 6" xfId="15829" xr:uid="{EE8D0743-AADB-467C-92FF-2ABCA59AE87D}"/>
    <cellStyle name="Vírgula 2 2 3 2 4 2 7" xfId="18104" xr:uid="{AB24AB08-53D6-4408-ABFD-DD5029BDBB45}"/>
    <cellStyle name="Vírgula 2 2 3 2 4 2 8" xfId="20379" xr:uid="{F3E900FE-7C8B-40A9-AAE2-0D2328924A9F}"/>
    <cellStyle name="Vírgula 2 2 3 2 4 2 9" xfId="22229" xr:uid="{9606B086-93DE-475D-BBC3-0AFCAB0A2B3B}"/>
    <cellStyle name="Vírgula 2 2 3 2 4 3" xfId="2735" xr:uid="{B090CE72-F831-4D3B-8F86-FECAF4E4E854}"/>
    <cellStyle name="Vírgula 2 2 3 2 4 3 10" xfId="28375" xr:uid="{1B950EF4-1734-4C67-B4EE-EAF42FE782C5}"/>
    <cellStyle name="Vírgula 2 2 3 2 4 3 11" xfId="32063" xr:uid="{09A75DCC-D22A-4E25-93DB-7034B6D63636}"/>
    <cellStyle name="Vírgula 2 2 3 2 4 3 12" xfId="35701" xr:uid="{33553811-A662-4A0A-858F-A533AB43211B}"/>
    <cellStyle name="Vírgula 2 2 3 2 4 3 13" xfId="42155" xr:uid="{3EE15B1A-F57F-4249-BF7E-D49C8B901218}"/>
    <cellStyle name="Vírgula 2 2 3 2 4 3 14" xfId="44073" xr:uid="{D6D33C48-F5FA-47FF-BFA7-B7B87E03FA1F}"/>
    <cellStyle name="Vírgula 2 2 3 2 4 3 2" xfId="5576" xr:uid="{C01ADFA9-A9B7-4563-9F10-BB2C8B0EDDA3}"/>
    <cellStyle name="Vírgula 2 2 3 2 4 3 2 2" xfId="10283" xr:uid="{3177FE4F-EB77-4CEF-A360-E04D28826D3E}"/>
    <cellStyle name="Vírgula 2 2 3 2 4 3 2 3" xfId="30622" xr:uid="{CF473CDB-CA2A-43CE-8B0A-531BCE7D7E4B}"/>
    <cellStyle name="Vírgula 2 2 3 2 4 3 2 4" xfId="39622" xr:uid="{30492BC3-203B-4E82-A9AD-B58A91C44ACC}"/>
    <cellStyle name="Vírgula 2 2 3 2 4 3 3" xfId="11614" xr:uid="{E7977964-73A5-4D82-B25C-F2D9D96D640A}"/>
    <cellStyle name="Vírgula 2 2 3 2 4 3 4" xfId="13942" xr:uid="{9C8A5C75-A977-4C5A-A454-3AAB805CDDC9}"/>
    <cellStyle name="Vírgula 2 2 3 2 4 3 5" xfId="8517" xr:uid="{223AA4E1-66AE-4F5C-9B11-D63A03F217A7}"/>
    <cellStyle name="Vírgula 2 2 3 2 4 3 6" xfId="16666" xr:uid="{DA80B13E-61D9-48C9-B03D-DD621CE1D106}"/>
    <cellStyle name="Vírgula 2 2 3 2 4 3 7" xfId="18941" xr:uid="{41748BD1-2046-4F61-9449-6D05EDCCE81F}"/>
    <cellStyle name="Vírgula 2 2 3 2 4 3 8" xfId="21216" xr:uid="{0AF85BD6-2BA6-4866-8E22-7A45D181BDB8}"/>
    <cellStyle name="Vírgula 2 2 3 2 4 3 9" xfId="22667" xr:uid="{0A565688-B004-42ED-9BA1-009CE0A13F72}"/>
    <cellStyle name="Vírgula 2 2 3 2 4 4" xfId="3300" xr:uid="{86630710-8E26-45E6-93C0-6BCDD3904D3E}"/>
    <cellStyle name="Vírgula 2 2 3 2 4 4 2" xfId="12179" xr:uid="{D8AFF6C4-A431-4942-A3A8-3CBE08220E70}"/>
    <cellStyle name="Vírgula 2 2 3 2 4 4 3" xfId="14389" xr:uid="{B0C78964-E10C-4D48-A17B-A4336C71111A}"/>
    <cellStyle name="Vírgula 2 2 3 2 4 4 4" xfId="6888" xr:uid="{ECFFA3C1-850D-44A0-95FB-17A3779365E6}"/>
    <cellStyle name="Vírgula 2 2 3 2 4 4 5" xfId="28959" xr:uid="{0A5D5524-40D0-43D8-9E09-1B62E13EF89B}"/>
    <cellStyle name="Vírgula 2 2 3 2 4 4 6" xfId="39285" xr:uid="{AFD1EB93-1BAC-4F70-9CA5-2697FA3E714C}"/>
    <cellStyle name="Vírgula 2 2 3 2 4 5" xfId="3885" xr:uid="{32AAF2E2-CCE7-4CA6-9937-5C14B017F0B8}"/>
    <cellStyle name="Vírgula 2 2 3 2 4 5 2" xfId="8964" xr:uid="{2FD4FBFB-EE1C-41A9-ACF8-D7D4EE431929}"/>
    <cellStyle name="Vírgula 2 2 3 2 4 6" xfId="6152" xr:uid="{078930BC-C3BC-429E-BD4E-5307CDE41713}"/>
    <cellStyle name="Vírgula 2 2 3 2 4 7" xfId="12625" xr:uid="{529DDAB3-09E7-4698-B84B-7C8FF2C2385D}"/>
    <cellStyle name="Vírgula 2 2 3 2 4 8" xfId="14975" xr:uid="{4DEE3851-6E89-4DE8-90E7-7FBAC956140F}"/>
    <cellStyle name="Vírgula 2 2 3 2 4 9" xfId="17250" xr:uid="{CAD05BCA-0602-4F5A-893F-105F17B29B72}"/>
    <cellStyle name="Vírgula 2 2 3 2 5" xfId="1301" xr:uid="{171B2658-93E9-4959-BC62-383F0B411251}"/>
    <cellStyle name="Vírgula 2 2 3 2 5 10" xfId="19780" xr:uid="{A798D1DA-56D7-4795-BE4E-C7CCC03B6EB4}"/>
    <cellStyle name="Vírgula 2 2 3 2 5 11" xfId="22010" xr:uid="{A35FC676-648E-4692-851C-B333E886FB25}"/>
    <cellStyle name="Vírgula 2 2 3 2 5 12" xfId="27259" xr:uid="{31E19F0B-D907-4C28-90B5-F7E423552CA6}"/>
    <cellStyle name="Vírgula 2 2 3 2 5 13" xfId="31406" xr:uid="{37F587DC-0AD1-418F-A510-AB46792923F9}"/>
    <cellStyle name="Vírgula 2 2 3 2 5 14" xfId="34266" xr:uid="{BF807EC4-F38C-44C8-A4DE-828D6B91305C}"/>
    <cellStyle name="Vírgula 2 2 3 2 5 15" xfId="41053" xr:uid="{BE3A017A-1928-464E-8F5C-F759F27EF7CF}"/>
    <cellStyle name="Vírgula 2 2 3 2 5 16" xfId="42971" xr:uid="{51D51CBE-9CD1-4D29-9A59-A67B767435C1}"/>
    <cellStyle name="Vírgula 2 2 3 2 5 2" xfId="2153" xr:uid="{2C67AD48-AC34-4370-B06C-1ED4B0AD2672}"/>
    <cellStyle name="Vírgula 2 2 3 2 5 2 10" xfId="30054" xr:uid="{A91296D8-0E4B-4088-927C-F68D916D8C45}"/>
    <cellStyle name="Vírgula 2 2 3 2 5 2 11" xfId="32287" xr:uid="{BDDE2AB9-AA2D-408A-B480-FB9E3C4A4CEB}"/>
    <cellStyle name="Vírgula 2 2 3 2 5 2 12" xfId="35119" xr:uid="{C0E12A11-7BC1-4912-9C4A-D87F5B7D9FCA}"/>
    <cellStyle name="Vírgula 2 2 3 2 5 2 13" xfId="41713" xr:uid="{63ABCDB8-C345-433B-B943-B374B33617FA}"/>
    <cellStyle name="Vírgula 2 2 3 2 5 2 14" xfId="43631" xr:uid="{64CC3DE9-CAA5-43DA-9266-11B1057E487E}"/>
    <cellStyle name="Vírgula 2 2 3 2 5 2 2" xfId="4994" xr:uid="{EE37AAE6-9CF2-4039-AFD8-D6B449C94418}"/>
    <cellStyle name="Vírgula 2 2 3 2 5 2 2 2" xfId="9841" xr:uid="{07DB069F-2400-4B82-B30C-2BDB066C88E4}"/>
    <cellStyle name="Vírgula 2 2 3 2 5 2 3" xfId="11172" xr:uid="{24E5993E-7F71-4689-9B47-2FCE75238E34}"/>
    <cellStyle name="Vírgula 2 2 3 2 5 2 4" xfId="13500" xr:uid="{7DABA4C1-BA96-4C61-BB94-33F3D0A33200}"/>
    <cellStyle name="Vírgula 2 2 3 2 5 2 5" xfId="7935" xr:uid="{3E958E89-D622-49C3-8762-A74440D78583}"/>
    <cellStyle name="Vírgula 2 2 3 2 5 2 6" xfId="16084" xr:uid="{F6967920-D10E-48B1-A170-D83B33D6BA9F}"/>
    <cellStyle name="Vírgula 2 2 3 2 5 2 7" xfId="18359" xr:uid="{3818EA6F-5C49-4742-A45F-DCBE28919533}"/>
    <cellStyle name="Vírgula 2 2 3 2 5 2 8" xfId="20634" xr:uid="{D9ED433E-98D5-4CB2-BF1D-C05EB2BEB1F3}"/>
    <cellStyle name="Vírgula 2 2 3 2 5 2 9" xfId="22891" xr:uid="{554F88A5-B576-4562-B464-7DAF837BA133}"/>
    <cellStyle name="Vírgula 2 2 3 2 5 3" xfId="4140" xr:uid="{01E9566F-A91A-4EA8-9672-64A6D1D7F108}"/>
    <cellStyle name="Vírgula 2 2 3 2 5 3 2" xfId="7105" xr:uid="{E2798BED-E07E-4078-9288-1B63B3A78EB1}"/>
    <cellStyle name="Vírgula 2 2 3 2 5 3 3" xfId="29214" xr:uid="{12D4AD9E-1355-41D0-8702-960345FFC2A4}"/>
    <cellStyle name="Vírgula 2 2 3 2 5 3 4" xfId="39376" xr:uid="{D5865587-E9AB-46B8-B738-315BF058B386}"/>
    <cellStyle name="Vírgula 2 2 3 2 5 4" xfId="9181" xr:uid="{C67597BD-1232-407A-A526-F23319805669}"/>
    <cellStyle name="Vírgula 2 2 3 2 5 5" xfId="10512" xr:uid="{1A775034-C205-4E6A-94AF-E998A4B8B190}"/>
    <cellStyle name="Vírgula 2 2 3 2 5 6" xfId="12842" xr:uid="{4209C62E-72CB-4D11-93D3-FB202E1B0DB5}"/>
    <cellStyle name="Vírgula 2 2 3 2 5 7" xfId="6413" xr:uid="{6C1A7FE6-CA32-4169-8BCD-D9EF6360E183}"/>
    <cellStyle name="Vírgula 2 2 3 2 5 8" xfId="15230" xr:uid="{616E37F3-E794-454E-A795-A84537F00EBF}"/>
    <cellStyle name="Vírgula 2 2 3 2 5 9" xfId="17505" xr:uid="{D28988FF-52E6-44E8-8449-A7837C80F95B}"/>
    <cellStyle name="Vírgula 2 2 3 2 6" xfId="1589" xr:uid="{A0BD505B-0834-42B3-B076-BD39EBFC5F33}"/>
    <cellStyle name="Vírgula 2 2 3 2 6 10" xfId="27894" xr:uid="{B86611D8-CF72-453D-A598-6ED3DEA32F04}"/>
    <cellStyle name="Vírgula 2 2 3 2 6 11" xfId="31844" xr:uid="{DC0D13DC-3423-4782-97ED-C97E2B4C55C5}"/>
    <cellStyle name="Vírgula 2 2 3 2 6 12" xfId="34555" xr:uid="{5D608272-942E-451F-A727-7E28E4AAB3DD}"/>
    <cellStyle name="Vírgula 2 2 3 2 6 13" xfId="41279" xr:uid="{71D36F8E-D5F7-46BB-9272-C2063ADC924B}"/>
    <cellStyle name="Vírgula 2 2 3 2 6 14" xfId="43197" xr:uid="{E647DB66-F393-4913-B7CC-C5B9D07AEF55}"/>
    <cellStyle name="Vírgula 2 2 3 2 6 2" xfId="4430" xr:uid="{E2FFD33A-A20D-41F3-821E-88F5F14AF32D}"/>
    <cellStyle name="Vírgula 2 2 3 2 6 2 2" xfId="9407" xr:uid="{E6147596-0670-4A2C-8277-8F52F7B1A900}"/>
    <cellStyle name="Vírgula 2 2 3 2 6 2 3" xfId="29495" xr:uid="{2F3C60B6-6A86-460E-8CC1-57342F0D62E5}"/>
    <cellStyle name="Vírgula 2 2 3 2 6 2 4" xfId="39478" xr:uid="{CAEBB0AF-E8A9-4AC3-AE41-0B2F12903053}"/>
    <cellStyle name="Vírgula 2 2 3 2 6 3" xfId="10738" xr:uid="{F58BDA99-F42C-4395-9DD8-E55FA233F2E7}"/>
    <cellStyle name="Vírgula 2 2 3 2 6 4" xfId="13066" xr:uid="{4A11E6C4-60FA-4376-B8C1-FEC08A78CAB0}"/>
    <cellStyle name="Vírgula 2 2 3 2 6 5" xfId="7371" xr:uid="{8D8E87A9-43EC-4493-95EB-AC859EB96C17}"/>
    <cellStyle name="Vírgula 2 2 3 2 6 6" xfId="15520" xr:uid="{878028EE-34AD-4362-83F9-EC088E6A46F8}"/>
    <cellStyle name="Vírgula 2 2 3 2 6 7" xfId="17795" xr:uid="{A184F41E-21A3-4269-94DB-BA751AC7CE4E}"/>
    <cellStyle name="Vírgula 2 2 3 2 6 8" xfId="20070" xr:uid="{F7A401E1-A448-4251-B3A3-3F40BE71EEAF}"/>
    <cellStyle name="Vírgula 2 2 3 2 6 9" xfId="22448" xr:uid="{E2739207-06A6-438D-857E-37770CC730CF}"/>
    <cellStyle name="Vírgula 2 2 3 2 7" xfId="2440" xr:uid="{48EF8D69-5B6A-4246-86C6-AEEA77327536}"/>
    <cellStyle name="Vírgula 2 2 3 2 7 10" xfId="35406" xr:uid="{5B0ADD41-A2E0-42F5-A09A-C33D3BE7799C}"/>
    <cellStyle name="Vírgula 2 2 3 2 7 11" xfId="41936" xr:uid="{618414B0-3728-46B8-92D0-44F8C86A000E}"/>
    <cellStyle name="Vírgula 2 2 3 2 7 12" xfId="43854" xr:uid="{3558E3DB-9025-47A1-9799-417D5E6D9FE2}"/>
    <cellStyle name="Vírgula 2 2 3 2 7 2" xfId="5281" xr:uid="{3E13CAEE-6A6D-4028-9B23-1FD474FABA92}"/>
    <cellStyle name="Vírgula 2 2 3 2 7 2 2" xfId="10064" xr:uid="{059E70FF-46B6-4881-9173-15139C223C4C}"/>
    <cellStyle name="Vírgula 2 2 3 2 7 3" xfId="11395" xr:uid="{3FB34D24-11B7-4862-8E16-F3143CDD9012}"/>
    <cellStyle name="Vírgula 2 2 3 2 7 4" xfId="13723" xr:uid="{B5A80B8A-73DC-46DF-8AEB-E577A9267CD2}"/>
    <cellStyle name="Vírgula 2 2 3 2 7 5" xfId="8222" xr:uid="{B10AE7B7-2F6A-4AB7-B80F-97E556450771}"/>
    <cellStyle name="Vírgula 2 2 3 2 7 6" xfId="16371" xr:uid="{DB87403F-2CE5-4913-B149-8845A19E4916}"/>
    <cellStyle name="Vírgula 2 2 3 2 7 7" xfId="18646" xr:uid="{E198B961-0696-4E87-AC7E-B5E494C6BE2C}"/>
    <cellStyle name="Vírgula 2 2 3 2 7 8" xfId="20921" xr:uid="{BCA4469D-F423-4196-8896-900F7AF3B606}"/>
    <cellStyle name="Vírgula 2 2 3 2 7 9" xfId="30332" xr:uid="{B68DF3C0-4132-462D-B14C-7A18F83EFF9C}"/>
    <cellStyle name="Vírgula 2 2 3 2 8" xfId="3005" xr:uid="{B41392E8-03D6-468E-B130-1B2D2C985748}"/>
    <cellStyle name="Vírgula 2 2 3 2 8 2" xfId="11884" xr:uid="{5C014063-961A-484F-B3FA-87EF10DC81F4}"/>
    <cellStyle name="Vírgula 2 2 3 2 8 3" xfId="14170" xr:uid="{2076B836-1D8E-49F3-90DF-5EA08776B038}"/>
    <cellStyle name="Vírgula 2 2 3 2 8 4" xfId="6671" xr:uid="{C058AAB7-3885-4739-857F-B8063B092BF3}"/>
    <cellStyle name="Vírgula 2 2 3 2 8 5" xfId="28573" xr:uid="{A8C68388-7BD2-489B-A177-E4B0C3EAD85C}"/>
    <cellStyle name="Vírgula 2 2 3 2 8 6" xfId="39109" xr:uid="{F6553104-36E9-4A20-B27C-4ADE2BF8A504}"/>
    <cellStyle name="Vírgula 2 2 3 2 9" xfId="3576" xr:uid="{A897E5E7-474D-4215-A855-0F87C778673B}"/>
    <cellStyle name="Vírgula 2 2 3 2 9 2" xfId="8747" xr:uid="{D14EFC8D-C254-4694-8125-F06011A59706}"/>
    <cellStyle name="Vírgula 2 2 3 20" xfId="775" xr:uid="{608AD823-252A-4C6B-8539-853A4C2F1C2E}"/>
    <cellStyle name="Vírgula 2 2 3 21" xfId="39681" xr:uid="{1992C052-0AAD-4F78-BC89-93492F33DA30}"/>
    <cellStyle name="Vírgula 2 2 3 22" xfId="40127" xr:uid="{41ABD814-00B6-46C5-B03E-69819090D657}"/>
    <cellStyle name="Vírgula 2 2 3 23" xfId="40580" xr:uid="{772F0765-4F91-4AA6-96D6-F430DAA89CF2}"/>
    <cellStyle name="Vírgula 2 2 3 24" xfId="42491" xr:uid="{7AA079DB-8A2E-4995-BBE0-38CFF141812D}"/>
    <cellStyle name="Vírgula 2 2 3 3" xfId="237" xr:uid="{5C05DDB8-1C71-428B-A9C0-73B6BBFE9E7D}"/>
    <cellStyle name="Vírgula 2 2 3 3 10" xfId="14724" xr:uid="{C0801E34-AEE2-4587-809E-1F58B47FBCF2}"/>
    <cellStyle name="Vírgula 2 2 3 3 11" xfId="16999" xr:uid="{6374A11F-13ED-40C3-9BFC-E7320476FF62}"/>
    <cellStyle name="Vírgula 2 2 3 3 12" xfId="19274" xr:uid="{461302EE-77BF-4053-AA14-AB29282DC82F}"/>
    <cellStyle name="Vírgula 2 2 3 3 13" xfId="21544" xr:uid="{317042DF-86E3-446A-966B-7BA9D1644DCD}"/>
    <cellStyle name="Vírgula 2 2 3 3 14" xfId="27040" xr:uid="{BA4F04D6-965A-43C5-AB13-DAF2E5F15B47}"/>
    <cellStyle name="Vírgula 2 2 3 3 15" xfId="30945" xr:uid="{592E01A7-36F1-4CA6-AA27-35E28ED8658F}"/>
    <cellStyle name="Vírgula 2 2 3 3 16" xfId="33205" xr:uid="{68C1CF50-18A9-47B0-99D2-B4EEF26A5A0D}"/>
    <cellStyle name="Vírgula 2 2 3 3 17" xfId="860" xr:uid="{B0775F0B-3903-4331-B30D-A4AA821BB54D}"/>
    <cellStyle name="Vírgula 2 2 3 3 18" xfId="39766" xr:uid="{F969A78B-0092-429D-83AF-EFEF25FA0156}"/>
    <cellStyle name="Vírgula 2 2 3 3 19" xfId="40212" xr:uid="{E109BB26-6F85-43E9-95BD-49BE9C5C547C}"/>
    <cellStyle name="Vírgula 2 2 3 3 2" xfId="615" xr:uid="{9DA4889D-B256-402F-8FC9-BF2969E19869}"/>
    <cellStyle name="Vírgula 2 2 3 3 2 10" xfId="19582" xr:uid="{D12815D5-F0D9-4A27-B063-260C897C9BC6}"/>
    <cellStyle name="Vírgula 2 2 3 3 2 11" xfId="21828" xr:uid="{4DF196D3-E761-4A34-B1A0-D1926869F068}"/>
    <cellStyle name="Vírgula 2 2 3 3 2 12" xfId="27662" xr:uid="{F91441FA-12E8-4009-A38E-C18D1EFD7452}"/>
    <cellStyle name="Vírgula 2 2 3 3 2 13" xfId="31228" xr:uid="{81D45345-7A65-4CA0-ABD6-11CEE527ED1F}"/>
    <cellStyle name="Vírgula 2 2 3 3 2 14" xfId="33542" xr:uid="{04563C49-921F-41DA-85A3-69832BC4792E}"/>
    <cellStyle name="Vírgula 2 2 3 3 2 15" xfId="1103" xr:uid="{B5BAFEC2-D4B5-487E-94D1-922F1520AD3B}"/>
    <cellStyle name="Vírgula 2 2 3 3 2 16" xfId="39985" xr:uid="{D4DD3CDF-BC46-4DEE-9FF6-D97B4BBC95FA}"/>
    <cellStyle name="Vírgula 2 2 3 3 2 17" xfId="40431" xr:uid="{9B5525E7-B425-455A-84DE-DFED3E96B7E6}"/>
    <cellStyle name="Vírgula 2 2 3 3 2 18" xfId="40882" xr:uid="{2549497F-9888-41AC-B4AD-76F4254140B7}"/>
    <cellStyle name="Vírgula 2 2 3 3 2 19" xfId="42800" xr:uid="{2159141B-518B-4B01-B852-6AF893EF7544}"/>
    <cellStyle name="Vírgula 2 2 3 3 2 2" xfId="1955" xr:uid="{06BC0F8E-9A86-403A-A4B5-44976BC430A1}"/>
    <cellStyle name="Vírgula 2 2 3 3 2 2 10" xfId="29856" xr:uid="{9C277E6A-1C63-43E0-8B94-F208D8099DD5}"/>
    <cellStyle name="Vírgula 2 2 3 3 2 2 11" xfId="31671" xr:uid="{299775F2-C977-4888-8D4A-FEACC1FEFAC6}"/>
    <cellStyle name="Vírgula 2 2 3 3 2 2 12" xfId="34921" xr:uid="{A24A9C9C-650E-402F-B74E-A842B07BFB23}"/>
    <cellStyle name="Vírgula 2 2 3 3 2 2 13" xfId="41542" xr:uid="{ABCCCA25-71ED-4F44-99B8-0092CB27E906}"/>
    <cellStyle name="Vírgula 2 2 3 3 2 2 14" xfId="43460" xr:uid="{8C9B0317-B270-49BF-BAF3-0A3328D71F4F}"/>
    <cellStyle name="Vírgula 2 2 3 3 2 2 2" xfId="4796" xr:uid="{F0548B06-0ACE-4A47-835E-37C303E5695F}"/>
    <cellStyle name="Vírgula 2 2 3 3 2 2 2 2" xfId="9670" xr:uid="{5C09B9F2-848E-40E6-B1EF-FEC26A02CDE9}"/>
    <cellStyle name="Vírgula 2 2 3 3 2 2 2 3" xfId="23156" xr:uid="{6231F423-8159-4A0A-9A7C-2241C6A369F6}"/>
    <cellStyle name="Vírgula 2 2 3 3 2 2 2 4" xfId="32552" xr:uid="{2D4371F6-D4A1-4547-A390-B564DB813C47}"/>
    <cellStyle name="Vírgula 2 2 3 3 2 2 3" xfId="11001" xr:uid="{64B7CD60-2C2E-47E0-B3D4-4E54E9895D33}"/>
    <cellStyle name="Vírgula 2 2 3 3 2 2 4" xfId="13329" xr:uid="{C0C976DA-EB4B-4376-B840-FF3BD6548FDD}"/>
    <cellStyle name="Vírgula 2 2 3 3 2 2 5" xfId="7737" xr:uid="{6040035F-18BB-426D-A8F0-676D6298A7A5}"/>
    <cellStyle name="Vírgula 2 2 3 3 2 2 6" xfId="15886" xr:uid="{902AAFDF-9315-4DA8-A216-E35570475006}"/>
    <cellStyle name="Vírgula 2 2 3 3 2 2 7" xfId="18161" xr:uid="{FE4E049E-EC8B-4804-9634-242AAFE883B4}"/>
    <cellStyle name="Vírgula 2 2 3 3 2 2 8" xfId="20436" xr:uid="{97BCF923-1B7F-4955-95B2-C135E3426ECC}"/>
    <cellStyle name="Vírgula 2 2 3 3 2 2 9" xfId="22275" xr:uid="{1AA6CD15-FA82-41B2-96D6-8307316D8A2E}"/>
    <cellStyle name="Vírgula 2 2 3 3 2 3" xfId="2781" xr:uid="{B59C4528-9C4B-401F-B65A-F5AE176C4AD9}"/>
    <cellStyle name="Vírgula 2 2 3 3 2 3 10" xfId="30668" xr:uid="{6213681A-B859-4752-9C05-972307A098E4}"/>
    <cellStyle name="Vírgula 2 2 3 3 2 3 11" xfId="32109" xr:uid="{0849F0AF-379A-43C0-9C08-FEAB17FB288C}"/>
    <cellStyle name="Vírgula 2 2 3 3 2 3 12" xfId="35747" xr:uid="{8E0A9711-51E9-4EA6-9819-B6D3D6D92E47}"/>
    <cellStyle name="Vírgula 2 2 3 3 2 3 13" xfId="42201" xr:uid="{D0C0752B-FF97-480A-9CA1-F08C5BEA0AC1}"/>
    <cellStyle name="Vírgula 2 2 3 3 2 3 14" xfId="44119" xr:uid="{E8F9A5A2-60FD-4FE4-BCCA-502C343066CA}"/>
    <cellStyle name="Vírgula 2 2 3 3 2 3 2" xfId="5622" xr:uid="{8640D225-98BD-487D-A9D2-3164FA433C43}"/>
    <cellStyle name="Vírgula 2 2 3 3 2 3 2 2" xfId="10329" xr:uid="{6F971B3E-D47F-48DA-9369-FBA2C66E3296}"/>
    <cellStyle name="Vírgula 2 2 3 3 2 3 3" xfId="11660" xr:uid="{79684E1E-A126-457C-85E8-28927B6E5802}"/>
    <cellStyle name="Vírgula 2 2 3 3 2 3 4" xfId="13988" xr:uid="{8A8FDEA8-4AB0-494E-8267-0AA442CA429F}"/>
    <cellStyle name="Vírgula 2 2 3 3 2 3 5" xfId="8563" xr:uid="{29034624-9C9C-4FD2-9AEA-3A9021A6B056}"/>
    <cellStyle name="Vírgula 2 2 3 3 2 3 6" xfId="16712" xr:uid="{F9A99F92-3F64-4B91-958C-D79CE62A76D4}"/>
    <cellStyle name="Vírgula 2 2 3 3 2 3 7" xfId="18987" xr:uid="{57AF8A22-D74B-4CB5-9E6A-BF96EB84CC6C}"/>
    <cellStyle name="Vírgula 2 2 3 3 2 3 8" xfId="21262" xr:uid="{3E212377-7A30-438E-9C37-BD7144337050}"/>
    <cellStyle name="Vírgula 2 2 3 3 2 3 9" xfId="22713" xr:uid="{85AA389E-2791-4815-A0A7-DA625EDCA792}"/>
    <cellStyle name="Vírgula 2 2 3 3 2 4" xfId="3346" xr:uid="{16F428A7-2635-460B-BFC3-F44D9042CAA2}"/>
    <cellStyle name="Vírgula 2 2 3 3 2 4 2" xfId="12225" xr:uid="{041CBC9F-C6B0-4CC3-8440-AE4F098F2F8B}"/>
    <cellStyle name="Vírgula 2 2 3 3 2 4 3" xfId="14435" xr:uid="{BD7D7762-97DF-406A-98EC-25585408A9F7}"/>
    <cellStyle name="Vírgula 2 2 3 3 2 4 4" xfId="6934" xr:uid="{45006915-0947-4081-8BBD-455A4212BCD0}"/>
    <cellStyle name="Vírgula 2 2 3 3 2 4 5" xfId="29016" xr:uid="{E71B1544-DCE7-44DE-9A60-EEA54AEF54EE}"/>
    <cellStyle name="Vírgula 2 2 3 3 2 4 6" xfId="39310" xr:uid="{C6B51416-181A-440F-BF90-4AAA94A491C6}"/>
    <cellStyle name="Vírgula 2 2 3 3 2 5" xfId="3942" xr:uid="{A013D272-FEA4-43B9-A5A4-6145F68153EE}"/>
    <cellStyle name="Vírgula 2 2 3 3 2 5 2" xfId="9010" xr:uid="{9B57B32B-36B5-43DA-99D5-F2640D5DCBA6}"/>
    <cellStyle name="Vírgula 2 2 3 3 2 6" xfId="6198" xr:uid="{563F5FB0-4330-4B0A-A7F0-1FA87C9BEE8D}"/>
    <cellStyle name="Vírgula 2 2 3 3 2 7" xfId="12671" xr:uid="{3A2AEB27-F2B4-43F0-B120-A37E2567F3EE}"/>
    <cellStyle name="Vírgula 2 2 3 3 2 8" xfId="15032" xr:uid="{B4869592-F000-4DE7-8B30-5FD1899BB39D}"/>
    <cellStyle name="Vírgula 2 2 3 3 2 9" xfId="17307" xr:uid="{54DBB2F7-9777-44D1-AAB1-DC552B9ED79F}"/>
    <cellStyle name="Vírgula 2 2 3 3 20" xfId="40665" xr:uid="{E33E7D5C-908E-44ED-A4A5-F7DC23B048B9}"/>
    <cellStyle name="Vírgula 2 2 3 3 21" xfId="42576" xr:uid="{E2CA1BC9-C680-4967-9863-7F25580B4669}"/>
    <cellStyle name="Vírgula 2 2 3 3 3" xfId="1358" xr:uid="{9D6F2A3C-FFD3-4D44-B397-F847B5FAC2C1}"/>
    <cellStyle name="Vírgula 2 2 3 3 3 10" xfId="19837" xr:uid="{F2D38D06-1116-4395-9CE2-C15AC020075F}"/>
    <cellStyle name="Vírgula 2 2 3 3 3 11" xfId="22056" xr:uid="{4125DF8D-B28C-4A56-A06F-7FA829CE4CC2}"/>
    <cellStyle name="Vírgula 2 2 3 3 3 12" xfId="28376" xr:uid="{1255074C-3238-426E-B4ED-93E3D18D2C6B}"/>
    <cellStyle name="Vírgula 2 2 3 3 3 13" xfId="31452" xr:uid="{BCAE3CFC-5EFD-4F49-A750-C3FF82F5DC94}"/>
    <cellStyle name="Vírgula 2 2 3 3 3 14" xfId="34323" xr:uid="{7905B890-471B-4FCE-992B-FDF680CB88B9}"/>
    <cellStyle name="Vírgula 2 2 3 3 3 15" xfId="41099" xr:uid="{C4D4FAD7-B3E3-48BE-8524-67B2A8689BF1}"/>
    <cellStyle name="Vírgula 2 2 3 3 3 16" xfId="43017" xr:uid="{C707678C-EBC7-4C2F-A45D-67F90EE1ABCB}"/>
    <cellStyle name="Vírgula 2 2 3 3 3 2" xfId="2210" xr:uid="{56766379-6256-4089-BED3-FA4F2CE691FC}"/>
    <cellStyle name="Vírgula 2 2 3 3 3 2 10" xfId="30111" xr:uid="{423F2BE2-1391-43FE-9C64-4AF501B2BF20}"/>
    <cellStyle name="Vírgula 2 2 3 3 3 2 11" xfId="32333" xr:uid="{6883E023-8B69-400B-A51D-2BA7054F11F3}"/>
    <cellStyle name="Vírgula 2 2 3 3 3 2 12" xfId="35176" xr:uid="{E9ACFDE9-1F57-419C-83F8-FD457A19D732}"/>
    <cellStyle name="Vírgula 2 2 3 3 3 2 13" xfId="41759" xr:uid="{7D99BF20-3EE1-4C94-A1B9-4B238FF3B045}"/>
    <cellStyle name="Vírgula 2 2 3 3 3 2 14" xfId="43677" xr:uid="{7CE611F9-AD74-4E13-91C6-74CA7708B53D}"/>
    <cellStyle name="Vírgula 2 2 3 3 3 2 2" xfId="5051" xr:uid="{7B438AAA-0B53-4916-AD1C-045C916A3603}"/>
    <cellStyle name="Vírgula 2 2 3 3 3 2 2 2" xfId="9887" xr:uid="{29552456-38F5-4B87-ACE1-7231A533DBC2}"/>
    <cellStyle name="Vírgula 2 2 3 3 3 2 3" xfId="11218" xr:uid="{E7D9BC4F-C2CB-4578-9E55-8B715F24018D}"/>
    <cellStyle name="Vírgula 2 2 3 3 3 2 4" xfId="13546" xr:uid="{28B041BE-84E9-4A2F-9254-C024676E1CB6}"/>
    <cellStyle name="Vírgula 2 2 3 3 3 2 5" xfId="7992" xr:uid="{8741D206-4FBB-4E3B-9472-D42FFDFDE0BE}"/>
    <cellStyle name="Vírgula 2 2 3 3 3 2 6" xfId="16141" xr:uid="{87CE7FD0-65B7-4E8E-BD5F-583039FAEB0B}"/>
    <cellStyle name="Vírgula 2 2 3 3 3 2 7" xfId="18416" xr:uid="{3BF484B0-334E-4B0A-ACA0-6A485C6499F1}"/>
    <cellStyle name="Vírgula 2 2 3 3 3 2 8" xfId="20691" xr:uid="{1E96BFBD-51ED-4C0E-ADBA-727EE7811DF0}"/>
    <cellStyle name="Vírgula 2 2 3 3 3 2 9" xfId="22937" xr:uid="{2467DD08-FDE0-4E82-AA40-900D19625CE0}"/>
    <cellStyle name="Vírgula 2 2 3 3 3 3" xfId="4197" xr:uid="{3084856D-A81D-4EF2-BC07-71F3C965F831}"/>
    <cellStyle name="Vírgula 2 2 3 3 3 3 2" xfId="7151" xr:uid="{8DFF05EE-E663-40B9-B459-4C2C56646E4E}"/>
    <cellStyle name="Vírgula 2 2 3 3 3 3 3" xfId="29271" xr:uid="{C72FD453-71F3-44A9-9876-B3B543EEE11F}"/>
    <cellStyle name="Vírgula 2 2 3 3 3 3 4" xfId="39398" xr:uid="{E5A3BB29-6C06-46A2-A0D5-3572F4FA0431}"/>
    <cellStyle name="Vírgula 2 2 3 3 3 4" xfId="9227" xr:uid="{B752DD09-ABB7-42F9-8BFE-1AC9B599FE99}"/>
    <cellStyle name="Vírgula 2 2 3 3 3 5" xfId="10558" xr:uid="{5192B9D3-7C50-4EA8-A325-C0ABC76134B3}"/>
    <cellStyle name="Vírgula 2 2 3 3 3 6" xfId="12888" xr:uid="{FDFD8BC9-EBBE-4124-A44C-2CF35D728E79}"/>
    <cellStyle name="Vírgula 2 2 3 3 3 7" xfId="6470" xr:uid="{F5C11A4C-97FD-4153-9E30-A4968A7997D1}"/>
    <cellStyle name="Vírgula 2 2 3 3 3 8" xfId="15287" xr:uid="{2AB10DAA-C7FE-4112-BCBD-D69241B5EC97}"/>
    <cellStyle name="Vírgula 2 2 3 3 3 9" xfId="17562" xr:uid="{5FC91903-A119-4F6C-8DE6-21B237DF0CA5}"/>
    <cellStyle name="Vírgula 2 2 3 3 4" xfId="1647" xr:uid="{409EDA1D-3917-426D-827A-80C65F1E8533}"/>
    <cellStyle name="Vírgula 2 2 3 3 4 10" xfId="29553" xr:uid="{481D9A04-360F-4C6D-8D20-0BD92FF82A02}"/>
    <cellStyle name="Vírgula 2 2 3 3 4 11" xfId="31890" xr:uid="{39A8053B-6513-48E8-896E-477DB273817F}"/>
    <cellStyle name="Vírgula 2 2 3 3 4 12" xfId="34613" xr:uid="{D1621664-92F2-4E8A-B44C-35F0D6BD7B50}"/>
    <cellStyle name="Vírgula 2 2 3 3 4 13" xfId="41325" xr:uid="{1024AEDD-2291-404B-B0FA-664F883A43BC}"/>
    <cellStyle name="Vírgula 2 2 3 3 4 14" xfId="43243" xr:uid="{4E961F34-02A8-4C88-9DD4-4777FC0733CE}"/>
    <cellStyle name="Vírgula 2 2 3 3 4 2" xfId="4488" xr:uid="{F43290E4-CF2C-4579-98A3-499C04CB8945}"/>
    <cellStyle name="Vírgula 2 2 3 3 4 2 2" xfId="9453" xr:uid="{1C48C13C-762C-4A00-BB2E-5B5D12D99CA9}"/>
    <cellStyle name="Vírgula 2 2 3 3 4 3" xfId="10784" xr:uid="{07178BBA-BFA2-4822-8906-DAFEABAA0966}"/>
    <cellStyle name="Vírgula 2 2 3 3 4 4" xfId="13112" xr:uid="{E6095EFF-07A4-4D40-8302-40F97532B84F}"/>
    <cellStyle name="Vírgula 2 2 3 3 4 5" xfId="7429" xr:uid="{D07E7988-0E86-4DE8-833E-BB734C0B476D}"/>
    <cellStyle name="Vírgula 2 2 3 3 4 6" xfId="15578" xr:uid="{0E7F4E2C-D4D1-481F-A19E-1044B892A05A}"/>
    <cellStyle name="Vírgula 2 2 3 3 4 7" xfId="17853" xr:uid="{B6C4207A-4519-461D-A182-CF113AD9444C}"/>
    <cellStyle name="Vírgula 2 2 3 3 4 8" xfId="20128" xr:uid="{883F39EE-773C-4775-8E56-69CC35B0E388}"/>
    <cellStyle name="Vírgula 2 2 3 3 4 9" xfId="22494" xr:uid="{623DF7D2-8AAB-4919-9EA7-5D5D0406B9B5}"/>
    <cellStyle name="Vírgula 2 2 3 3 5" xfId="2498" xr:uid="{3D7F5CF9-9B18-4914-8082-AC8DD2D7CF6B}"/>
    <cellStyle name="Vírgula 2 2 3 3 5 10" xfId="35464" xr:uid="{AB1AF54C-1DBA-4E05-B5C9-D82F7FF25A23}"/>
    <cellStyle name="Vírgula 2 2 3 3 5 11" xfId="41982" xr:uid="{9EBEE794-B46E-4FF2-A382-815D5BEA26C7}"/>
    <cellStyle name="Vírgula 2 2 3 3 5 12" xfId="43900" xr:uid="{72DB9F8B-DADC-458C-A8DD-0D9F4DA14C5E}"/>
    <cellStyle name="Vírgula 2 2 3 3 5 2" xfId="5339" xr:uid="{0C86B527-5EA0-4CE3-8A55-30F6D97C99A3}"/>
    <cellStyle name="Vírgula 2 2 3 3 5 2 2" xfId="10110" xr:uid="{E416C054-D514-4454-88B7-655749E892DB}"/>
    <cellStyle name="Vírgula 2 2 3 3 5 3" xfId="11441" xr:uid="{0F6C69E5-B7C3-4D98-9F8F-314023241871}"/>
    <cellStyle name="Vírgula 2 2 3 3 5 4" xfId="13769" xr:uid="{2847D9DF-151A-4833-BE35-88062E3B0500}"/>
    <cellStyle name="Vírgula 2 2 3 3 5 5" xfId="8280" xr:uid="{49D1D4F6-7018-47CE-8DB4-8847026335D4}"/>
    <cellStyle name="Vírgula 2 2 3 3 5 6" xfId="16429" xr:uid="{D53CEF35-3BF0-4C01-9DB3-B847B6C79911}"/>
    <cellStyle name="Vírgula 2 2 3 3 5 7" xfId="18704" xr:uid="{058CD1D5-4C46-41C1-B4B2-7B4F9A7D0A3B}"/>
    <cellStyle name="Vírgula 2 2 3 3 5 8" xfId="20979" xr:uid="{8437C09B-F290-435C-B409-E7320509F732}"/>
    <cellStyle name="Vírgula 2 2 3 3 5 9" xfId="30390" xr:uid="{336BA7D8-FF1F-4395-8030-7A93A9474A7E}"/>
    <cellStyle name="Vírgula 2 2 3 3 6" xfId="3063" xr:uid="{4C7E0235-D678-4037-9403-AB921167877C}"/>
    <cellStyle name="Vírgula 2 2 3 3 6 2" xfId="11942" xr:uid="{98DFACC8-A297-420A-86C6-9DC5A8E6E1AE}"/>
    <cellStyle name="Vírgula 2 2 3 3 6 3" xfId="14216" xr:uid="{B2939FAC-641C-48B6-9085-73D74E1C8C15}"/>
    <cellStyle name="Vírgula 2 2 3 3 6 4" xfId="6717" xr:uid="{EAAEBBA3-77D4-4853-B8E1-09D2188914A6}"/>
    <cellStyle name="Vírgula 2 2 3 3 6 5" xfId="28631" xr:uid="{38C90BD4-FAFD-4AC3-8DF7-9D4A3F81C9F6}"/>
    <cellStyle name="Vírgula 2 2 3 3 6 6" xfId="39150" xr:uid="{C662D332-3D40-4744-8587-115F91F25E28}"/>
    <cellStyle name="Vírgula 2 2 3 3 7" xfId="3634" xr:uid="{11FC152F-1FDA-4397-B7F6-C358FE440BD3}"/>
    <cellStyle name="Vírgula 2 2 3 3 7 2" xfId="8793" xr:uid="{04080D5F-6930-4B10-B309-02AA9AED1091}"/>
    <cellStyle name="Vírgula 2 2 3 3 8" xfId="5906" xr:uid="{1C510FBD-9269-477F-A024-BB04EEA88CC1}"/>
    <cellStyle name="Vírgula 2 2 3 3 9" xfId="12454" xr:uid="{441ED1F1-65CA-46CA-ADC1-9A2FA209246C}"/>
    <cellStyle name="Vírgula 2 2 3 4" xfId="429" xr:uid="{7E5BCC34-59A2-44FA-AD03-2054CE55F198}"/>
    <cellStyle name="Vírgula 2 2 3 4 10" xfId="14823" xr:uid="{FA4BE7AE-BD62-4A8F-A668-B7CD7D35CEDF}"/>
    <cellStyle name="Vírgula 2 2 3 4 11" xfId="17098" xr:uid="{03DB4F49-2CCE-4B91-A7E8-837C10312997}"/>
    <cellStyle name="Vírgula 2 2 3 4 12" xfId="19373" xr:uid="{7B41D13E-9609-4A1E-8DE0-0F65F830833E}"/>
    <cellStyle name="Vírgula 2 2 3 4 13" xfId="21644" xr:uid="{B8D87790-F8F4-4F64-9437-3E163BA33FBF}"/>
    <cellStyle name="Vírgula 2 2 3 4 14" xfId="27041" xr:uid="{BC25D59F-F554-4478-A299-701C168C1B96}"/>
    <cellStyle name="Vírgula 2 2 3 4 15" xfId="31044" xr:uid="{F68AD4D1-1E9B-4195-BCF9-30A3946F8E3E}"/>
    <cellStyle name="Vírgula 2 2 3 4 16" xfId="33356" xr:uid="{5175CA6C-AEC1-4294-BCF1-2C483B2C6760}"/>
    <cellStyle name="Vírgula 2 2 3 4 17" xfId="37776" xr:uid="{6AAE89B9-F537-4ACE-832D-ABBBFC62BEFF}"/>
    <cellStyle name="Vírgula 2 2 3 4 18" xfId="924" xr:uid="{9F21AC57-0132-4F0A-A5BA-74FB50C09C43}"/>
    <cellStyle name="Vírgula 2 2 3 4 19" xfId="39829" xr:uid="{03501812-FBF8-41A1-BCC8-6ADF6FD2EF93}"/>
    <cellStyle name="Vírgula 2 2 3 4 2" xfId="678" xr:uid="{2B2F6039-F4AD-4087-A45A-AD01A21EDA75}"/>
    <cellStyle name="Vírgula 2 2 3 4 2 10" xfId="19656" xr:uid="{3E32F09B-D32B-406F-AAF4-0F522B17A0E6}"/>
    <cellStyle name="Vírgula 2 2 3 4 2 11" xfId="21891" xr:uid="{08DAA596-2732-4A57-B0C9-24FC627F0644}"/>
    <cellStyle name="Vírgula 2 2 3 4 2 12" xfId="27663" xr:uid="{9BF55A64-1DF3-46B9-84E3-AA967D8DF331}"/>
    <cellStyle name="Vírgula 2 2 3 4 2 13" xfId="31291" xr:uid="{B291FD23-7F61-4010-B844-800F2332670F}"/>
    <cellStyle name="Vírgula 2 2 3 4 2 14" xfId="33605" xr:uid="{F0911F7C-3763-4C32-ACA8-C4CE6C9F40F6}"/>
    <cellStyle name="Vírgula 2 2 3 4 2 15" xfId="38331" xr:uid="{B0268651-5922-46B4-9DE1-5C940C34B77D}"/>
    <cellStyle name="Vírgula 2 2 3 4 2 16" xfId="1177" xr:uid="{BC3B4E57-E3A9-452D-98DD-41AF437D44EC}"/>
    <cellStyle name="Vírgula 2 2 3 4 2 17" xfId="40048" xr:uid="{CAF9F904-2576-424F-BD45-FB1D02BE203B}"/>
    <cellStyle name="Vírgula 2 2 3 4 2 18" xfId="40494" xr:uid="{0AC97AA8-492E-48D0-81B3-BF1AC5BEC6D6}"/>
    <cellStyle name="Vírgula 2 2 3 4 2 19" xfId="40945" xr:uid="{0220B85C-7BE0-45E1-86BB-071D51AC8D5D}"/>
    <cellStyle name="Vírgula 2 2 3 4 2 2" xfId="2029" xr:uid="{2BA2DDEE-E053-4827-9B55-D24B87D2031C}"/>
    <cellStyle name="Vírgula 2 2 3 4 2 2 10" xfId="29930" xr:uid="{FBF2463C-BCC7-4605-A220-D5A714A71396}"/>
    <cellStyle name="Vírgula 2 2 3 4 2 2 11" xfId="31734" xr:uid="{CE6A393D-3D55-4E25-8177-AEB0B46A5C02}"/>
    <cellStyle name="Vírgula 2 2 3 4 2 2 12" xfId="34995" xr:uid="{B25FF81E-3730-4F4A-8F3D-5C85AE4A47FC}"/>
    <cellStyle name="Vírgula 2 2 3 4 2 2 13" xfId="41605" xr:uid="{9991304F-FC3C-4229-9638-396D4C175504}"/>
    <cellStyle name="Vírgula 2 2 3 4 2 2 14" xfId="43523" xr:uid="{55968429-1063-4C59-AC10-FF2732F4D6F6}"/>
    <cellStyle name="Vírgula 2 2 3 4 2 2 2" xfId="4870" xr:uid="{8D44C172-A9FB-4BA1-9591-6D15BDA4F275}"/>
    <cellStyle name="Vírgula 2 2 3 4 2 2 2 2" xfId="9733" xr:uid="{B045504C-BC62-4309-91BB-86486157DA35}"/>
    <cellStyle name="Vírgula 2 2 3 4 2 2 2 3" xfId="23219" xr:uid="{640A416E-1FCD-482F-AE39-1B075DEF8067}"/>
    <cellStyle name="Vírgula 2 2 3 4 2 2 2 4" xfId="32615" xr:uid="{1D0350BE-9DD9-45FB-9A2F-EF0B0A756E4F}"/>
    <cellStyle name="Vírgula 2 2 3 4 2 2 3" xfId="11064" xr:uid="{8F2011B2-6FC5-48FD-BD2A-A73432B96AA1}"/>
    <cellStyle name="Vírgula 2 2 3 4 2 2 4" xfId="13392" xr:uid="{F056D2CE-2F06-4B28-9A42-0FC966AFB20C}"/>
    <cellStyle name="Vírgula 2 2 3 4 2 2 5" xfId="7811" xr:uid="{787CCDD2-36C4-4638-9926-2EDA2833592C}"/>
    <cellStyle name="Vírgula 2 2 3 4 2 2 6" xfId="15960" xr:uid="{2FE01E2E-36B1-4056-BB53-E9AAB9F065F1}"/>
    <cellStyle name="Vírgula 2 2 3 4 2 2 7" xfId="18235" xr:uid="{77A2493D-AED3-457B-9AA3-5F63D5469688}"/>
    <cellStyle name="Vírgula 2 2 3 4 2 2 8" xfId="20510" xr:uid="{80854E50-E5DF-4E64-BF42-E30CA70AC70E}"/>
    <cellStyle name="Vírgula 2 2 3 4 2 2 9" xfId="22338" xr:uid="{E0F9E755-AC32-4C56-8452-A70590B70080}"/>
    <cellStyle name="Vírgula 2 2 3 4 2 20" xfId="42863" xr:uid="{FE690FA2-78A0-4FEA-864C-AD2F7CAA5AB5}"/>
    <cellStyle name="Vírgula 2 2 3 4 2 3" xfId="2844" xr:uid="{2460C6C0-B048-4A8D-93E7-E68BF53F2115}"/>
    <cellStyle name="Vírgula 2 2 3 4 2 3 10" xfId="30731" xr:uid="{BD4F790D-E412-4186-9FD0-E15700B14857}"/>
    <cellStyle name="Vírgula 2 2 3 4 2 3 11" xfId="32172" xr:uid="{F0671830-CC68-44CB-BD1C-BD758165716B}"/>
    <cellStyle name="Vírgula 2 2 3 4 2 3 12" xfId="35810" xr:uid="{FEABADA5-729F-4784-BBA4-403F3CC9568B}"/>
    <cellStyle name="Vírgula 2 2 3 4 2 3 13" xfId="42264" xr:uid="{8A45CB1D-01BA-44C9-A8DD-E801853070CE}"/>
    <cellStyle name="Vírgula 2 2 3 4 2 3 14" xfId="44182" xr:uid="{B25409C9-A225-4FF7-A4D0-C5D379210B6F}"/>
    <cellStyle name="Vírgula 2 2 3 4 2 3 2" xfId="5685" xr:uid="{87A0FFE7-4114-4B3A-9BA4-78152A27C58A}"/>
    <cellStyle name="Vírgula 2 2 3 4 2 3 2 2" xfId="10392" xr:uid="{9A82BBF7-3CC1-4115-8479-5F9B398AE9F4}"/>
    <cellStyle name="Vírgula 2 2 3 4 2 3 3" xfId="11723" xr:uid="{40AADED2-F51E-4528-8352-79BD62C15745}"/>
    <cellStyle name="Vírgula 2 2 3 4 2 3 4" xfId="14051" xr:uid="{E951B4B8-FE26-41C4-877E-EA8CF54D6AD4}"/>
    <cellStyle name="Vírgula 2 2 3 4 2 3 5" xfId="8626" xr:uid="{37F602D8-1BB3-4B89-B360-CB777CCD1181}"/>
    <cellStyle name="Vírgula 2 2 3 4 2 3 6" xfId="16775" xr:uid="{EF8D8251-4C6E-4A24-B723-455D327FE45B}"/>
    <cellStyle name="Vírgula 2 2 3 4 2 3 7" xfId="19050" xr:uid="{6F3F519A-1A2D-4B2E-BD8E-DFF21F7E680F}"/>
    <cellStyle name="Vírgula 2 2 3 4 2 3 8" xfId="21325" xr:uid="{C4A63398-F2D4-4D9E-BCC1-1831B0B3599B}"/>
    <cellStyle name="Vírgula 2 2 3 4 2 3 9" xfId="22776" xr:uid="{319FAFF7-DD1B-49B8-85D9-14CC4DE3536F}"/>
    <cellStyle name="Vírgula 2 2 3 4 2 4" xfId="3409" xr:uid="{47FB1C75-2E31-43B8-AC11-51C5A8B81513}"/>
    <cellStyle name="Vírgula 2 2 3 4 2 4 2" xfId="12288" xr:uid="{0AE47300-F54C-49B8-883A-A52FD57D9C4A}"/>
    <cellStyle name="Vírgula 2 2 3 4 2 4 3" xfId="14498" xr:uid="{E3E17582-14C1-4220-B34C-7C663A793BF7}"/>
    <cellStyle name="Vírgula 2 2 3 4 2 4 4" xfId="6997" xr:uid="{973C6357-546F-4E04-B528-AE4515676E5C}"/>
    <cellStyle name="Vírgula 2 2 3 4 2 4 5" xfId="29090" xr:uid="{F61500DD-F396-42CC-9E24-1C7D9A0BE4A6}"/>
    <cellStyle name="Vírgula 2 2 3 4 2 4 6" xfId="39334" xr:uid="{33269F32-746B-4C76-8F17-BDC44A5E51DA}"/>
    <cellStyle name="Vírgula 2 2 3 4 2 5" xfId="4016" xr:uid="{A5DFD486-4E69-466E-A090-189C083BC727}"/>
    <cellStyle name="Vírgula 2 2 3 4 2 5 2" xfId="9073" xr:uid="{7542A184-B9C5-4C9C-BB52-7B86DC177E7F}"/>
    <cellStyle name="Vírgula 2 2 3 4 2 6" xfId="6261" xr:uid="{D4DAE7E4-C006-4822-8C01-4F2526D3C201}"/>
    <cellStyle name="Vírgula 2 2 3 4 2 7" xfId="12734" xr:uid="{A13AD031-21B2-4608-BB75-EACE2BD60C73}"/>
    <cellStyle name="Vírgula 2 2 3 4 2 8" xfId="15106" xr:uid="{4A185F6B-0F9C-4AC6-82BF-F28C025B2380}"/>
    <cellStyle name="Vírgula 2 2 3 4 2 9" xfId="17381" xr:uid="{9A0E3D4A-872B-4AF0-8902-1B9957591B3D}"/>
    <cellStyle name="Vírgula 2 2 3 4 20" xfId="40275" xr:uid="{46F98202-65B2-4ACD-BB01-79E26B5AD8BE}"/>
    <cellStyle name="Vírgula 2 2 3 4 21" xfId="40728" xr:uid="{9D408452-02AD-4186-85EC-45F27F8082BF}"/>
    <cellStyle name="Vírgula 2 2 3 4 22" xfId="42646" xr:uid="{DC1D4D37-B4A0-470B-8009-A5C058980F8E}"/>
    <cellStyle name="Vírgula 2 2 3 4 3" xfId="1432" xr:uid="{488ECCAD-3C8A-47F1-90DC-A100EE88AC9A}"/>
    <cellStyle name="Vírgula 2 2 3 4 3 10" xfId="19911" xr:uid="{1E749171-4DDC-4E45-BD4B-75F9E6E1EB2C}"/>
    <cellStyle name="Vírgula 2 2 3 4 3 11" xfId="22119" xr:uid="{197B9F59-B91D-4F24-B4D7-02344C9C4493}"/>
    <cellStyle name="Vírgula 2 2 3 4 3 12" xfId="28377" xr:uid="{58C78B70-FEFC-4F5A-A3E8-F953EDC1DB31}"/>
    <cellStyle name="Vírgula 2 2 3 4 3 13" xfId="31515" xr:uid="{DC16CB20-B97E-4F67-8708-CAC3319DA9C6}"/>
    <cellStyle name="Vírgula 2 2 3 4 3 14" xfId="34397" xr:uid="{AEF4CA40-F587-4E39-A0FA-4733EC84FA54}"/>
    <cellStyle name="Vírgula 2 2 3 4 3 15" xfId="38975" xr:uid="{37891F2C-A806-4D39-95A1-4B64134BF31D}"/>
    <cellStyle name="Vírgula 2 2 3 4 3 16" xfId="41162" xr:uid="{AFAEE1D5-5BA1-4285-BA51-92F7B6507BE2}"/>
    <cellStyle name="Vírgula 2 2 3 4 3 17" xfId="43080" xr:uid="{9B874FE8-9EED-4169-9D38-6DC823E6329A}"/>
    <cellStyle name="Vírgula 2 2 3 4 3 2" xfId="2284" xr:uid="{D6E37689-01B1-490F-8CDE-D7FA1BE92D1B}"/>
    <cellStyle name="Vírgula 2 2 3 4 3 2 10" xfId="30185" xr:uid="{79051F71-6463-45E1-AF74-37CCBA58B7D3}"/>
    <cellStyle name="Vírgula 2 2 3 4 3 2 11" xfId="32396" xr:uid="{2FED05E2-83F6-429B-AAC2-323456013084}"/>
    <cellStyle name="Vírgula 2 2 3 4 3 2 12" xfId="35250" xr:uid="{76C3EC40-0F50-4246-BBF3-56DFE5FB76B2}"/>
    <cellStyle name="Vírgula 2 2 3 4 3 2 13" xfId="41822" xr:uid="{F054F63F-7C3B-4E32-A72A-4FA4C4EA657B}"/>
    <cellStyle name="Vírgula 2 2 3 4 3 2 14" xfId="43740" xr:uid="{EBF14916-755C-424E-B76A-B34E915774F0}"/>
    <cellStyle name="Vírgula 2 2 3 4 3 2 2" xfId="5125" xr:uid="{58C3C7EA-37DA-489B-B8B6-DF4F866F3814}"/>
    <cellStyle name="Vírgula 2 2 3 4 3 2 2 2" xfId="9950" xr:uid="{335C2209-51BF-4BE7-B0FB-EDA3E5BF625C}"/>
    <cellStyle name="Vírgula 2 2 3 4 3 2 3" xfId="11281" xr:uid="{EFBA87D8-8C05-4070-A2DF-6DD154BE3846}"/>
    <cellStyle name="Vírgula 2 2 3 4 3 2 4" xfId="13609" xr:uid="{A614D6EA-408C-46AF-A323-B1A01AB9E1DF}"/>
    <cellStyle name="Vírgula 2 2 3 4 3 2 5" xfId="8066" xr:uid="{76D54037-EDEB-451C-9D3B-D12EEC3903FD}"/>
    <cellStyle name="Vírgula 2 2 3 4 3 2 6" xfId="16215" xr:uid="{525A5772-2E40-44F0-8D19-A669F29D1A38}"/>
    <cellStyle name="Vírgula 2 2 3 4 3 2 7" xfId="18490" xr:uid="{20664C7B-F1B0-4AC8-9AB0-20C586183FF5}"/>
    <cellStyle name="Vírgula 2 2 3 4 3 2 8" xfId="20765" xr:uid="{636FDD26-E427-4B93-8D18-056FBBD5864E}"/>
    <cellStyle name="Vírgula 2 2 3 4 3 2 9" xfId="23000" xr:uid="{17F48162-97CA-4EA5-A893-98C2C82E7DC3}"/>
    <cellStyle name="Vírgula 2 2 3 4 3 3" xfId="4271" xr:uid="{09E9EFE2-C26A-4B04-A97B-0E3CB79CCA55}"/>
    <cellStyle name="Vírgula 2 2 3 4 3 3 2" xfId="7214" xr:uid="{8DEA46F6-F89F-4524-808C-FCA28BA0843E}"/>
    <cellStyle name="Vírgula 2 2 3 4 3 3 3" xfId="29345" xr:uid="{1959596F-C7D1-41F9-B0FD-8766EDC8F376}"/>
    <cellStyle name="Vírgula 2 2 3 4 3 3 4" xfId="39421" xr:uid="{3EDDDEE6-5A3F-44D7-99BB-30DC595167CE}"/>
    <cellStyle name="Vírgula 2 2 3 4 3 4" xfId="9290" xr:uid="{87094630-B90E-4F53-87E3-34825F1BF695}"/>
    <cellStyle name="Vírgula 2 2 3 4 3 5" xfId="10621" xr:uid="{F0D6DCAB-338F-4B46-B77D-0709AC31B4B0}"/>
    <cellStyle name="Vírgula 2 2 3 4 3 6" xfId="12951" xr:uid="{CD2AE644-7AE7-4E85-A01B-589FDD3C4407}"/>
    <cellStyle name="Vírgula 2 2 3 4 3 7" xfId="6544" xr:uid="{53642D54-8B4A-432F-A4FF-386305425557}"/>
    <cellStyle name="Vírgula 2 2 3 4 3 8" xfId="15361" xr:uid="{5E59544E-5FF3-4EEC-BC85-817462247E5B}"/>
    <cellStyle name="Vírgula 2 2 3 4 3 9" xfId="17636" xr:uid="{0B03EFDA-CE1A-438C-AF73-3B71A1BC9B88}"/>
    <cellStyle name="Vírgula 2 2 3 4 4" xfId="1746" xr:uid="{5861CA58-6266-4B43-AFDE-98D7ACB634DD}"/>
    <cellStyle name="Vírgula 2 2 3 4 4 10" xfId="29651" xr:uid="{C30EA11D-1466-43EB-9D0A-B0A7B315A2AC}"/>
    <cellStyle name="Vírgula 2 2 3 4 4 11" xfId="31953" xr:uid="{C7606604-63FA-4488-8C6C-3A65140B69D2}"/>
    <cellStyle name="Vírgula 2 2 3 4 4 12" xfId="34712" xr:uid="{3399C42C-62D8-4F4C-B597-6AAD0CF9E22D}"/>
    <cellStyle name="Vírgula 2 2 3 4 4 13" xfId="41388" xr:uid="{C8B56C73-DA38-41CD-9092-721144E390BF}"/>
    <cellStyle name="Vírgula 2 2 3 4 4 14" xfId="43306" xr:uid="{49F165E6-0346-4990-93D1-EC8BC412B80A}"/>
    <cellStyle name="Vírgula 2 2 3 4 4 2" xfId="4587" xr:uid="{5B81A6D0-53E9-49DF-A87D-E4E394DBAB70}"/>
    <cellStyle name="Vírgula 2 2 3 4 4 2 2" xfId="9516" xr:uid="{67FCEF61-3F66-4ACC-9AA7-A8F618058522}"/>
    <cellStyle name="Vírgula 2 2 3 4 4 3" xfId="10847" xr:uid="{28842BA5-E04E-4A0E-9211-6387D3526A7D}"/>
    <cellStyle name="Vírgula 2 2 3 4 4 4" xfId="13175" xr:uid="{974F2F9B-BAA7-4ED2-8DB5-80562526513D}"/>
    <cellStyle name="Vírgula 2 2 3 4 4 5" xfId="7528" xr:uid="{748FD1DC-90F1-498F-8D41-C3F894314218}"/>
    <cellStyle name="Vírgula 2 2 3 4 4 6" xfId="15677" xr:uid="{916946BB-0B4D-4417-B5A4-B4CE765AB6C0}"/>
    <cellStyle name="Vírgula 2 2 3 4 4 7" xfId="17952" xr:uid="{B33CE748-9024-4E1F-B840-B7BE8C3F6186}"/>
    <cellStyle name="Vírgula 2 2 3 4 4 8" xfId="20227" xr:uid="{AC974525-9E68-4816-A046-F9F68B83AB5E}"/>
    <cellStyle name="Vírgula 2 2 3 4 4 9" xfId="22557" xr:uid="{0361A6C3-0941-4664-815D-20E561AB5ADB}"/>
    <cellStyle name="Vírgula 2 2 3 4 5" xfId="2597" xr:uid="{83BE1ADE-89F7-4A7D-A4A1-8DCC10AF7552}"/>
    <cellStyle name="Vírgula 2 2 3 4 5 10" xfId="35563" xr:uid="{F762F214-CB14-492D-9EB1-1B3C0FBBC5F8}"/>
    <cellStyle name="Vírgula 2 2 3 4 5 11" xfId="42045" xr:uid="{AFF87214-3EA9-4D05-965D-9FF767FE7E44}"/>
    <cellStyle name="Vírgula 2 2 3 4 5 12" xfId="43963" xr:uid="{0BF93371-A70A-4D63-BDFA-3C80F2DED872}"/>
    <cellStyle name="Vírgula 2 2 3 4 5 2" xfId="5438" xr:uid="{16CDBD62-8250-4FC0-B28F-5A3F18FC9BD7}"/>
    <cellStyle name="Vírgula 2 2 3 4 5 2 2" xfId="10173" xr:uid="{201A475C-57F6-4369-92A7-02FCA3484B91}"/>
    <cellStyle name="Vírgula 2 2 3 4 5 3" xfId="11504" xr:uid="{92911B7A-8657-40ED-A84F-70A6352DCABB}"/>
    <cellStyle name="Vírgula 2 2 3 4 5 4" xfId="13832" xr:uid="{257FD174-7BF8-44C7-85DD-1EEAC38415B6}"/>
    <cellStyle name="Vírgula 2 2 3 4 5 5" xfId="8379" xr:uid="{F8084BCA-BA00-4CA4-84D2-78B9C4FD2BB2}"/>
    <cellStyle name="Vírgula 2 2 3 4 5 6" xfId="16528" xr:uid="{5AA9B185-EEF7-481A-857C-3EE8F5768E83}"/>
    <cellStyle name="Vírgula 2 2 3 4 5 7" xfId="18803" xr:uid="{0ED58319-9230-4867-BCFE-84CFC2092CA9}"/>
    <cellStyle name="Vírgula 2 2 3 4 5 8" xfId="21078" xr:uid="{E2C4D00A-4CAF-41A0-B3D6-96478842BD57}"/>
    <cellStyle name="Vírgula 2 2 3 4 5 9" xfId="30488" xr:uid="{C177653B-75DB-4851-B05B-78039D79F6E2}"/>
    <cellStyle name="Vírgula 2 2 3 4 6" xfId="3162" xr:uid="{B183CC9B-C98B-42B5-9E5A-3EAAD5B456EA}"/>
    <cellStyle name="Vírgula 2 2 3 4 6 2" xfId="12041" xr:uid="{568449CD-9E89-4E7D-BB33-436ED327BB85}"/>
    <cellStyle name="Vírgula 2 2 3 4 6 3" xfId="14279" xr:uid="{C864A409-3CE9-40BA-8F94-2F65171B38DA}"/>
    <cellStyle name="Vírgula 2 2 3 4 6 4" xfId="6780" xr:uid="{E56EAB41-8F87-4011-B39D-338212708EC6}"/>
    <cellStyle name="Vírgula 2 2 3 4 6 5" xfId="28809" xr:uid="{FD2A8B8A-82CE-454C-89F6-F7245382546A}"/>
    <cellStyle name="Vírgula 2 2 3 4 6 6" xfId="39218" xr:uid="{93F15F30-46BE-4DB5-9A94-93AF353080F0}"/>
    <cellStyle name="Vírgula 2 2 3 4 7" xfId="3733" xr:uid="{C313035D-EB39-40CE-BC68-A6BFB6D55887}"/>
    <cellStyle name="Vírgula 2 2 3 4 7 2" xfId="8856" xr:uid="{7027691C-EB84-4CFF-BF54-FEB4F2A38934}"/>
    <cellStyle name="Vírgula 2 2 3 4 8" xfId="6014" xr:uid="{32005036-8830-4536-AAFD-6CA59631EA71}"/>
    <cellStyle name="Vírgula 2 2 3 4 9" xfId="12517" xr:uid="{926AF557-109E-4157-A673-7B98738FFE20}"/>
    <cellStyle name="Vírgula 2 2 3 5" xfId="530" xr:uid="{C6B6A27E-8B50-4ADD-BEBC-4CCE57450695}"/>
    <cellStyle name="Vírgula 2 2 3 5 10" xfId="19478" xr:uid="{57F6E350-47F8-4B39-A82F-6C9C88354AB6}"/>
    <cellStyle name="Vírgula 2 2 3 5 11" xfId="21743" xr:uid="{AEBD6B73-2122-413F-B685-54C4E6F8F431}"/>
    <cellStyle name="Vírgula 2 2 3 5 12" xfId="27042" xr:uid="{DD7DE938-C1C2-4588-8684-F40677B53297}"/>
    <cellStyle name="Vírgula 2 2 3 5 13" xfId="31143" xr:uid="{6DF49195-A3EE-4D5C-A53D-B9EFBA119DC9}"/>
    <cellStyle name="Vírgula 2 2 3 5 14" xfId="33457" xr:uid="{CF9C1029-E587-487E-B85A-E971DC4F8465}"/>
    <cellStyle name="Vírgula 2 2 3 5 15" xfId="999" xr:uid="{9D4F49F0-3DFF-46E3-8776-AE40755B2BA3}"/>
    <cellStyle name="Vírgula 2 2 3 5 16" xfId="39900" xr:uid="{6BA16675-79A7-42D7-B148-173F2E3D1EEC}"/>
    <cellStyle name="Vírgula 2 2 3 5 17" xfId="40346" xr:uid="{2966E8A1-F450-41E5-8F0E-DDE679592F81}"/>
    <cellStyle name="Vírgula 2 2 3 5 18" xfId="40797" xr:uid="{65A31084-2F04-474E-BDC2-2E23DFCCD542}"/>
    <cellStyle name="Vírgula 2 2 3 5 19" xfId="42715" xr:uid="{E3D4C1BC-6950-4C70-9247-B88E7C3967D4}"/>
    <cellStyle name="Vírgula 2 2 3 5 2" xfId="1851" xr:uid="{6F9230BE-C226-42FB-BDCE-3BB4A9E8F364}"/>
    <cellStyle name="Vírgula 2 2 3 5 2 10" xfId="27664" xr:uid="{55F91354-1277-4E38-BEF8-1B6420AC518A}"/>
    <cellStyle name="Vírgula 2 2 3 5 2 11" xfId="31586" xr:uid="{2F5CA12F-940D-4B39-A0F5-4086C95E3CD7}"/>
    <cellStyle name="Vírgula 2 2 3 5 2 12" xfId="34817" xr:uid="{9B672F01-EE44-47B4-B1BE-F96A82621951}"/>
    <cellStyle name="Vírgula 2 2 3 5 2 13" xfId="41457" xr:uid="{F3DB05E1-E044-44DA-8C8F-48CA55702E94}"/>
    <cellStyle name="Vírgula 2 2 3 5 2 14" xfId="43375" xr:uid="{ECB3D6F9-A277-4788-95B8-EDCCF872AC48}"/>
    <cellStyle name="Vírgula 2 2 3 5 2 2" xfId="4692" xr:uid="{62073E24-469F-46DC-BF8F-DFB3FEE2FF47}"/>
    <cellStyle name="Vírgula 2 2 3 5 2 2 2" xfId="9585" xr:uid="{746D494C-37DB-4C1A-943C-976C72113ED8}"/>
    <cellStyle name="Vírgula 2 2 3 5 2 2 3" xfId="23071" xr:uid="{1B4A6271-18A3-4B03-9BDC-38A27EC21360}"/>
    <cellStyle name="Vírgula 2 2 3 5 2 2 4" xfId="29752" xr:uid="{8BC61CBD-BCE2-4DC0-9499-87AD2EB17DB5}"/>
    <cellStyle name="Vírgula 2 2 3 5 2 2 5" xfId="32467" xr:uid="{8AC4D61C-A093-4231-84C9-EEE5A698B604}"/>
    <cellStyle name="Vírgula 2 2 3 5 2 2 6" xfId="39503" xr:uid="{BA725D62-1AE8-4249-BB7F-489ECD77F974}"/>
    <cellStyle name="Vírgula 2 2 3 5 2 3" xfId="10916" xr:uid="{D83F2FFE-7382-4E45-80FD-22236665CCD9}"/>
    <cellStyle name="Vírgula 2 2 3 5 2 4" xfId="13244" xr:uid="{523024C3-347C-4018-AB88-83CC1BC58143}"/>
    <cellStyle name="Vírgula 2 2 3 5 2 5" xfId="7633" xr:uid="{0ABA4B8E-01CC-4AC4-BE31-31CDF06B2C4F}"/>
    <cellStyle name="Vírgula 2 2 3 5 2 6" xfId="15782" xr:uid="{698BB90D-887E-40FA-9E42-DE1C96AFD583}"/>
    <cellStyle name="Vírgula 2 2 3 5 2 7" xfId="18057" xr:uid="{12093AFA-0C58-474F-BD66-9F281617E112}"/>
    <cellStyle name="Vírgula 2 2 3 5 2 8" xfId="20332" xr:uid="{138768C0-863A-4C5A-85C1-AE94F6D1DB1D}"/>
    <cellStyle name="Vírgula 2 2 3 5 2 9" xfId="22190" xr:uid="{78820379-39DA-43D6-B73C-069E7A4F459E}"/>
    <cellStyle name="Vírgula 2 2 3 5 3" xfId="2696" xr:uid="{E8C6E4AE-86D8-4E31-BEE1-830E240DC87F}"/>
    <cellStyle name="Vírgula 2 2 3 5 3 10" xfId="28378" xr:uid="{B59B9E78-1B05-4AD0-B8FC-C8CEC34BE221}"/>
    <cellStyle name="Vírgula 2 2 3 5 3 11" xfId="32024" xr:uid="{C370CB22-C906-46B0-8FCC-DF5FA0138D5B}"/>
    <cellStyle name="Vírgula 2 2 3 5 3 12" xfId="35662" xr:uid="{C50C6ED7-F33E-4C2E-83F3-98713E7EA128}"/>
    <cellStyle name="Vírgula 2 2 3 5 3 13" xfId="42116" xr:uid="{613ED261-CAC6-443E-A2C4-222A371130C6}"/>
    <cellStyle name="Vírgula 2 2 3 5 3 14" xfId="44034" xr:uid="{76F9697B-3BBF-4A40-8BDE-5800D2A4F9DD}"/>
    <cellStyle name="Vírgula 2 2 3 5 3 2" xfId="5537" xr:uid="{A6B41C38-211A-4AB0-8C69-CBB025828E0E}"/>
    <cellStyle name="Vírgula 2 2 3 5 3 2 2" xfId="10244" xr:uid="{7D7F744A-030F-4A2C-AFD1-5755F8713101}"/>
    <cellStyle name="Vírgula 2 2 3 5 3 2 3" xfId="30583" xr:uid="{D58151DF-3263-4CBD-A0C3-01F7D12F2E6D}"/>
    <cellStyle name="Vírgula 2 2 3 5 3 2 4" xfId="39611" xr:uid="{34F3D441-6702-4393-9B50-1D586DA00E17}"/>
    <cellStyle name="Vírgula 2 2 3 5 3 3" xfId="11575" xr:uid="{52C69D88-8B7A-4138-A40F-7DD19D14B498}"/>
    <cellStyle name="Vírgula 2 2 3 5 3 4" xfId="13903" xr:uid="{4B8667A5-82EE-4B35-83D5-00C0E7E95E12}"/>
    <cellStyle name="Vírgula 2 2 3 5 3 5" xfId="8478" xr:uid="{D212B73D-60B7-4CEC-AB7B-26E2D3752E8E}"/>
    <cellStyle name="Vírgula 2 2 3 5 3 6" xfId="16627" xr:uid="{B80B2E40-AF34-4F99-875B-56073419CFD7}"/>
    <cellStyle name="Vírgula 2 2 3 5 3 7" xfId="18902" xr:uid="{79D6685C-61F3-490F-9BD4-12F0C6548B7A}"/>
    <cellStyle name="Vírgula 2 2 3 5 3 8" xfId="21177" xr:uid="{3D8EBBBC-8EF2-4C1F-A965-2EF0662DE14C}"/>
    <cellStyle name="Vírgula 2 2 3 5 3 9" xfId="22628" xr:uid="{10DB12B2-0B78-4099-842D-7C97B5994263}"/>
    <cellStyle name="Vírgula 2 2 3 5 4" xfId="3261" xr:uid="{75A38B49-5E8A-4A64-A088-4D0A62712AE5}"/>
    <cellStyle name="Vírgula 2 2 3 5 4 2" xfId="12140" xr:uid="{BDCB2152-BE9F-4ABB-9CCB-2FA8432ABF65}"/>
    <cellStyle name="Vírgula 2 2 3 5 4 3" xfId="14350" xr:uid="{989CF36C-8064-4FA8-AF34-2BC2ED318FDA}"/>
    <cellStyle name="Vírgula 2 2 3 5 4 4" xfId="6849" xr:uid="{28A66BDB-D376-4188-9B97-CD2570B341F4}"/>
    <cellStyle name="Vírgula 2 2 3 5 4 5" xfId="28912" xr:uid="{5B67A00F-4DF5-4B9B-8203-926F15841B9C}"/>
    <cellStyle name="Vírgula 2 2 3 5 4 6" xfId="39264" xr:uid="{7E244751-A818-4117-BAFD-97A67AF3FC61}"/>
    <cellStyle name="Vírgula 2 2 3 5 5" xfId="3838" xr:uid="{22379141-C263-4987-834F-0192D010A0E4}"/>
    <cellStyle name="Vírgula 2 2 3 5 5 2" xfId="8925" xr:uid="{E8982E04-E704-4240-A1B8-D110CA12E77B}"/>
    <cellStyle name="Vírgula 2 2 3 5 6" xfId="6113" xr:uid="{E82C8C7F-8F0F-490E-BAB2-C9C4D2F0F23A}"/>
    <cellStyle name="Vírgula 2 2 3 5 7" xfId="12586" xr:uid="{998BDD0A-35A9-478E-8BE6-27E1B27F301E}"/>
    <cellStyle name="Vírgula 2 2 3 5 8" xfId="14928" xr:uid="{F239B6B1-2AA5-4181-975C-D024FEB9762A}"/>
    <cellStyle name="Vírgula 2 2 3 5 9" xfId="17203" xr:uid="{18EEAF00-57EE-4A18-A99C-995ACA541B40}"/>
    <cellStyle name="Vírgula 2 2 3 6" xfId="1254" xr:uid="{7FBD27AB-128E-4208-826B-CFAFF4511DD1}"/>
    <cellStyle name="Vírgula 2 2 3 6 10" xfId="19733" xr:uid="{BD3976F2-69E1-4C96-86B4-D9EF48663B6D}"/>
    <cellStyle name="Vírgula 2 2 3 6 11" xfId="21971" xr:uid="{19F4B108-6D7F-4281-A195-87C09901CBED}"/>
    <cellStyle name="Vírgula 2 2 3 6 12" xfId="27198" xr:uid="{FFA6E758-6D22-4F2F-95D7-A386C532085A}"/>
    <cellStyle name="Vírgula 2 2 3 6 13" xfId="31367" xr:uid="{331CB8CF-B494-44BE-BBE5-82835F97D43D}"/>
    <cellStyle name="Vírgula 2 2 3 6 14" xfId="34219" xr:uid="{CF2B8254-9654-4BEF-BD0F-4CBC68D4748A}"/>
    <cellStyle name="Vírgula 2 2 3 6 15" xfId="41014" xr:uid="{4B052430-DAF2-4848-B837-63E6D5BAC4CE}"/>
    <cellStyle name="Vírgula 2 2 3 6 16" xfId="42932" xr:uid="{42BEAD48-C0F3-422B-8D77-589450A9419B}"/>
    <cellStyle name="Vírgula 2 2 3 6 2" xfId="2106" xr:uid="{65396E4F-95F1-4BB7-A6DA-20C80DA3F85B}"/>
    <cellStyle name="Vírgula 2 2 3 6 2 10" xfId="30007" xr:uid="{28FF1970-816C-4CD9-A63E-E14539A7A96E}"/>
    <cellStyle name="Vírgula 2 2 3 6 2 11" xfId="32248" xr:uid="{B626D2AA-0FA7-46A4-9EF6-AAE33CE3B3A0}"/>
    <cellStyle name="Vírgula 2 2 3 6 2 12" xfId="35072" xr:uid="{5A82409E-1823-4CB5-AF2F-1FBB66E04BB4}"/>
    <cellStyle name="Vírgula 2 2 3 6 2 13" xfId="41674" xr:uid="{4C88F55F-FE44-44DC-9639-8394032BE50A}"/>
    <cellStyle name="Vírgula 2 2 3 6 2 14" xfId="43592" xr:uid="{DE2C1CEA-A990-424B-82B3-750D111B8249}"/>
    <cellStyle name="Vírgula 2 2 3 6 2 2" xfId="4947" xr:uid="{E030E15E-C8EB-4AFD-B848-5A8FD62EC0B4}"/>
    <cellStyle name="Vírgula 2 2 3 6 2 2 2" xfId="9802" xr:uid="{16359AA2-FCC2-4EDB-BD9A-B8752D56651E}"/>
    <cellStyle name="Vírgula 2 2 3 6 2 3" xfId="11133" xr:uid="{5BFE800C-DB98-4B33-8120-D797BFB86467}"/>
    <cellStyle name="Vírgula 2 2 3 6 2 4" xfId="13461" xr:uid="{26BFE1F1-AA72-4039-8280-311B4DB81CB6}"/>
    <cellStyle name="Vírgula 2 2 3 6 2 5" xfId="7888" xr:uid="{BDFB75D2-8722-4ECE-A123-BD541A976011}"/>
    <cellStyle name="Vírgula 2 2 3 6 2 6" xfId="16037" xr:uid="{F0BC6C57-CFD9-4059-BA9A-AFEEB0470548}"/>
    <cellStyle name="Vírgula 2 2 3 6 2 7" xfId="18312" xr:uid="{1EB5D80A-5DFC-4E9E-AC53-08AC6B824DF3}"/>
    <cellStyle name="Vírgula 2 2 3 6 2 8" xfId="20587" xr:uid="{E0722A80-2C97-43FB-8067-9B94779A0793}"/>
    <cellStyle name="Vírgula 2 2 3 6 2 9" xfId="22852" xr:uid="{9924B7E3-AE49-4F90-A4C7-82E4E370BCEF}"/>
    <cellStyle name="Vírgula 2 2 3 6 3" xfId="4093" xr:uid="{AFA421CA-CC5B-4F7B-A25B-181E594D077A}"/>
    <cellStyle name="Vírgula 2 2 3 6 3 2" xfId="7066" xr:uid="{5F8028F6-5CA3-4E74-9861-A7F8F63589F3}"/>
    <cellStyle name="Vírgula 2 2 3 6 3 3" xfId="29167" xr:uid="{B8CB1D2D-6787-4DDA-AA69-7BD341138445}"/>
    <cellStyle name="Vírgula 2 2 3 6 3 4" xfId="39365" xr:uid="{EBC202B5-7E16-4311-AAA3-C28E8A25A1AE}"/>
    <cellStyle name="Vírgula 2 2 3 6 4" xfId="9142" xr:uid="{2AE60218-85A1-49B5-9883-28729C26F227}"/>
    <cellStyle name="Vírgula 2 2 3 6 5" xfId="10473" xr:uid="{0F898033-747D-4DBC-8A65-D7D6E7FF1075}"/>
    <cellStyle name="Vírgula 2 2 3 6 6" xfId="12803" xr:uid="{48957823-E3A5-46D1-B249-4018C4AB13A7}"/>
    <cellStyle name="Vírgula 2 2 3 6 7" xfId="6366" xr:uid="{EC17B3D0-0F45-4302-8E08-056A39B840DD}"/>
    <cellStyle name="Vírgula 2 2 3 6 8" xfId="15183" xr:uid="{C2DF2CAC-DC43-45E9-830E-246E036101DC}"/>
    <cellStyle name="Vírgula 2 2 3 6 9" xfId="17458" xr:uid="{46DD62A8-E0E2-4D26-B62C-B2C633E5206C}"/>
    <cellStyle name="Vírgula 2 2 3 7" xfId="1542" xr:uid="{E11640F5-F014-4FC9-A969-441352DDC7EF}"/>
    <cellStyle name="Vírgula 2 2 3 7 10" xfId="27833" xr:uid="{B7FFB40E-96F2-44B3-A61C-778A8698D2F0}"/>
    <cellStyle name="Vírgula 2 2 3 7 11" xfId="31805" xr:uid="{4376B02C-0683-45CC-8192-0F9FDB0339A1}"/>
    <cellStyle name="Vírgula 2 2 3 7 12" xfId="34508" xr:uid="{00B1C181-9165-42C6-B070-11C995A689FE}"/>
    <cellStyle name="Vírgula 2 2 3 7 13" xfId="41240" xr:uid="{553C9179-343A-40CE-B2DC-994D05C54D3F}"/>
    <cellStyle name="Vírgula 2 2 3 7 14" xfId="43158" xr:uid="{67994ADF-DD01-49AC-8345-465F6DC56F53}"/>
    <cellStyle name="Vírgula 2 2 3 7 2" xfId="4383" xr:uid="{484E55E3-610A-4FC1-9632-02CBDE926244}"/>
    <cellStyle name="Vírgula 2 2 3 7 2 2" xfId="9368" xr:uid="{6F7A4114-46ED-4382-9907-DA12458AC121}"/>
    <cellStyle name="Vírgula 2 2 3 7 2 3" xfId="29448" xr:uid="{BC01523F-8B6F-4696-A5EC-12ABEBCA4F25}"/>
    <cellStyle name="Vírgula 2 2 3 7 2 4" xfId="39467" xr:uid="{5807F166-2CD0-4E02-B383-99F5FA13711F}"/>
    <cellStyle name="Vírgula 2 2 3 7 3" xfId="10699" xr:uid="{5A8BDCE8-CF07-417A-AFEB-AA015FC8CAB9}"/>
    <cellStyle name="Vírgula 2 2 3 7 4" xfId="13027" xr:uid="{967E0160-A607-4AC6-A8EB-8ED9EED1D85A}"/>
    <cellStyle name="Vírgula 2 2 3 7 5" xfId="7324" xr:uid="{F52D5DEE-5B92-4052-903F-61BB7069A466}"/>
    <cellStyle name="Vírgula 2 2 3 7 6" xfId="15473" xr:uid="{8DAB9378-C110-4DAD-885B-E3F434B39DDF}"/>
    <cellStyle name="Vírgula 2 2 3 7 7" xfId="17748" xr:uid="{70ED8101-313C-430B-AD71-7545EC0E9406}"/>
    <cellStyle name="Vírgula 2 2 3 7 8" xfId="20023" xr:uid="{9B259991-313D-46F8-8E2B-80E4A19067BC}"/>
    <cellStyle name="Vírgula 2 2 3 7 9" xfId="22409" xr:uid="{371CBAC0-7A29-4EBA-B5E4-9F7555D0CB15}"/>
    <cellStyle name="Vírgula 2 2 3 8" xfId="2393" xr:uid="{3A4D8890-290B-4472-B1F6-6A90808416BC}"/>
    <cellStyle name="Vírgula 2 2 3 8 10" xfId="35359" xr:uid="{B4836B12-473A-41CD-B2E8-89FB9E267AD5}"/>
    <cellStyle name="Vírgula 2 2 3 8 11" xfId="41897" xr:uid="{6494BFCA-9869-4250-9A43-6A95398E9AB2}"/>
    <cellStyle name="Vírgula 2 2 3 8 12" xfId="43815" xr:uid="{5AC6559D-E55E-426D-A285-087FC68DA13B}"/>
    <cellStyle name="Vírgula 2 2 3 8 2" xfId="5234" xr:uid="{79594C2B-27CF-4AEF-B793-457F8A23AC67}"/>
    <cellStyle name="Vírgula 2 2 3 8 2 2" xfId="10025" xr:uid="{824DF37E-A82C-4B36-8AF1-84C060AE3F8C}"/>
    <cellStyle name="Vírgula 2 2 3 8 3" xfId="11356" xr:uid="{FA5E6B10-980F-4D8E-B460-6B7C331CFCEF}"/>
    <cellStyle name="Vírgula 2 2 3 8 4" xfId="13684" xr:uid="{6D714F69-B3AF-4933-AE91-18A79BE260A9}"/>
    <cellStyle name="Vírgula 2 2 3 8 5" xfId="8175" xr:uid="{2E7CBAB7-F891-4038-8E9C-04BC36F3A5ED}"/>
    <cellStyle name="Vírgula 2 2 3 8 6" xfId="16324" xr:uid="{27F34EC2-CD67-4B4A-B70C-9405CFE07C04}"/>
    <cellStyle name="Vírgula 2 2 3 8 7" xfId="18599" xr:uid="{D7BFBD69-CF6D-4A1D-8A98-94C65214FE0E}"/>
    <cellStyle name="Vírgula 2 2 3 8 8" xfId="20874" xr:uid="{CA262FFD-A8A1-4911-ACD0-FD90CE07FC92}"/>
    <cellStyle name="Vírgula 2 2 3 8 9" xfId="30285" xr:uid="{B65871D0-BD81-4923-9D63-FC9FC4E04B7F}"/>
    <cellStyle name="Vírgula 2 2 3 9" xfId="2958" xr:uid="{DF3CE775-0362-4611-B24D-CA40825BBBBC}"/>
    <cellStyle name="Vírgula 2 2 3 9 2" xfId="11837" xr:uid="{027B4246-32B2-4146-984F-EDA817A94BDF}"/>
    <cellStyle name="Vírgula 2 2 3 9 3" xfId="14131" xr:uid="{2B9C896E-5DB5-4B23-A76E-3127BC9DA463}"/>
    <cellStyle name="Vírgula 2 2 3 9 4" xfId="6632" xr:uid="{D511CD07-498D-4E7B-ABB4-B68F8C61926B}"/>
    <cellStyle name="Vírgula 2 2 3 9 5" xfId="28526" xr:uid="{5C5692D2-716F-4A62-8C68-217AB9DCAC14}"/>
    <cellStyle name="Vírgula 2 2 3 9 6" xfId="39075" xr:uid="{83E7E78D-905C-48D6-BF8A-CB45AA37FCF3}"/>
    <cellStyle name="Vírgula 2 2 4" xfId="143" xr:uid="{5E98C9CE-F53C-4B87-BB13-FC20D764B841}"/>
    <cellStyle name="Vírgula 2 2 4 10" xfId="5812" xr:uid="{75E20C25-9C38-46B0-9EE4-63F1266AB759}"/>
    <cellStyle name="Vírgula 2 2 4 11" xfId="12379" xr:uid="{47B9AE1F-0B38-47ED-8BEF-0EA0E8791ED3}"/>
    <cellStyle name="Vírgula 2 2 4 12" xfId="14630" xr:uid="{9006B267-43E3-4F6C-BC17-FA14C598D021}"/>
    <cellStyle name="Vírgula 2 2 4 13" xfId="16905" xr:uid="{B07EC860-FBB6-4341-86D6-3A13435A0361}"/>
    <cellStyle name="Vírgula 2 2 4 14" xfId="19180" xr:uid="{FCF3CE01-A361-439E-AF35-EC9CC67F44B9}"/>
    <cellStyle name="Vírgula 2 2 4 15" xfId="21450" xr:uid="{182AACAA-B47A-44C1-8EF5-D67DD2A91400}"/>
    <cellStyle name="Vírgula 2 2 4 16" xfId="26464" xr:uid="{62D469AD-9F70-4790-8E99-3C64BB855B9E}"/>
    <cellStyle name="Vírgula 2 2 4 17" xfId="30851" xr:uid="{CF05CFA3-C4D8-4308-A20F-17190135A009}"/>
    <cellStyle name="Vírgula 2 2 4 18" xfId="33111" xr:uid="{81CB5B0F-8038-42FC-93ED-4BF25A6DE2B7}"/>
    <cellStyle name="Vírgula 2 2 4 19" xfId="785" xr:uid="{F61537B6-5DA3-4B16-8671-97E3537B59F6}"/>
    <cellStyle name="Vírgula 2 2 4 2" xfId="248" xr:uid="{17C4B051-66A3-4F15-B6A5-FD06D64E0E35}"/>
    <cellStyle name="Vírgula 2 2 4 2 10" xfId="14735" xr:uid="{D6FEA337-0D3C-40F2-AC81-A76FBDDB7B0B}"/>
    <cellStyle name="Vírgula 2 2 4 2 11" xfId="17010" xr:uid="{873FFB35-8581-470F-951A-9D3F261DE36B}"/>
    <cellStyle name="Vírgula 2 2 4 2 12" xfId="19285" xr:uid="{85CFB99A-7681-4B98-9C55-EEBD01DF9361}"/>
    <cellStyle name="Vírgula 2 2 4 2 13" xfId="21555" xr:uid="{B3327311-F501-486E-95FE-46B1CEEA5418}"/>
    <cellStyle name="Vírgula 2 2 4 2 14" xfId="26539" xr:uid="{A21104A9-660C-441C-ADB5-2647070FBAB1}"/>
    <cellStyle name="Vírgula 2 2 4 2 15" xfId="30956" xr:uid="{C6F49956-4F6A-4465-B952-5FB30BBD3B94}"/>
    <cellStyle name="Vírgula 2 2 4 2 16" xfId="33216" xr:uid="{84A67F2F-5F9D-4528-9314-BE4AE2F41EFB}"/>
    <cellStyle name="Vírgula 2 2 4 2 17" xfId="870" xr:uid="{903BB154-4798-4B06-8C68-A99218B822FA}"/>
    <cellStyle name="Vírgula 2 2 4 2 18" xfId="39776" xr:uid="{907E0868-12B6-4247-9775-349EC17B2865}"/>
    <cellStyle name="Vírgula 2 2 4 2 19" xfId="40222" xr:uid="{E22A6F20-A26F-4FF4-A47B-F787AD2702BF}"/>
    <cellStyle name="Vírgula 2 2 4 2 2" xfId="625" xr:uid="{39438F27-BD30-4ACC-9193-CCE24DE21246}"/>
    <cellStyle name="Vírgula 2 2 4 2 2 10" xfId="19593" xr:uid="{19AF6BC6-1B31-414D-8472-550B772C8945}"/>
    <cellStyle name="Vírgula 2 2 4 2 2 11" xfId="21838" xr:uid="{838C83E7-DDE7-4EF2-9BCA-FDF583E50203}"/>
    <cellStyle name="Vírgula 2 2 4 2 2 12" xfId="27043" xr:uid="{6FEEA947-9CDB-43F2-9453-F0DF6B979F02}"/>
    <cellStyle name="Vírgula 2 2 4 2 2 13" xfId="31238" xr:uid="{F846B7F7-C45E-461C-8D53-8B51C833B0A7}"/>
    <cellStyle name="Vírgula 2 2 4 2 2 14" xfId="33552" xr:uid="{C5FCE277-9947-49A8-8C5A-0CCD75E2B5FD}"/>
    <cellStyle name="Vírgula 2 2 4 2 2 15" xfId="1114" xr:uid="{39E0CADB-DBE2-4296-82A0-85DC02689B83}"/>
    <cellStyle name="Vírgula 2 2 4 2 2 16" xfId="39995" xr:uid="{464E8323-F9F2-46F2-A596-C9F5290E170A}"/>
    <cellStyle name="Vírgula 2 2 4 2 2 17" xfId="40441" xr:uid="{3BBF2CA2-443F-44BD-B5DA-EB911EE54029}"/>
    <cellStyle name="Vírgula 2 2 4 2 2 18" xfId="40892" xr:uid="{B6B7A4D6-EB2B-4277-9E54-72FA07C8F970}"/>
    <cellStyle name="Vírgula 2 2 4 2 2 19" xfId="42810" xr:uid="{64AEF237-EFEC-4DAE-85E3-DE0B1D876856}"/>
    <cellStyle name="Vírgula 2 2 4 2 2 2" xfId="1966" xr:uid="{7F1A1209-BCF7-4A36-BEC1-E2A11F26E112}"/>
    <cellStyle name="Vírgula 2 2 4 2 2 2 10" xfId="27665" xr:uid="{9E99A59F-9B7E-4F8F-8CD7-606CB06DDFCC}"/>
    <cellStyle name="Vírgula 2 2 4 2 2 2 11" xfId="31681" xr:uid="{127F4D33-AC37-4361-A80B-248621584191}"/>
    <cellStyle name="Vírgula 2 2 4 2 2 2 12" xfId="34932" xr:uid="{4E1244F9-E1D8-4F49-9332-6C7BF116216A}"/>
    <cellStyle name="Vírgula 2 2 4 2 2 2 13" xfId="41552" xr:uid="{116F85C2-C9BF-441E-A83D-F4791C5783F9}"/>
    <cellStyle name="Vírgula 2 2 4 2 2 2 14" xfId="43470" xr:uid="{FF68535B-FD28-4E75-861A-C06B06CF9C01}"/>
    <cellStyle name="Vírgula 2 2 4 2 2 2 2" xfId="4807" xr:uid="{1B15C888-A233-4F42-8B14-A05A85604724}"/>
    <cellStyle name="Vírgula 2 2 4 2 2 2 2 2" xfId="9680" xr:uid="{A043F7F3-5EE0-4F1C-8ADA-EFF95FAE8FCA}"/>
    <cellStyle name="Vírgula 2 2 4 2 2 2 2 3" xfId="23166" xr:uid="{4D6C4D1C-9994-45C9-B9CF-9C2BFB7335A4}"/>
    <cellStyle name="Vírgula 2 2 4 2 2 2 2 4" xfId="29867" xr:uid="{C3227E80-9177-4173-9359-FDDC9B2D351B}"/>
    <cellStyle name="Vírgula 2 2 4 2 2 2 2 5" xfId="32562" xr:uid="{D1059E84-2076-434E-8B7D-2A162A757515}"/>
    <cellStyle name="Vírgula 2 2 4 2 2 2 2 6" xfId="39523" xr:uid="{1300658A-7381-4FFC-9036-0B07D187DCED}"/>
    <cellStyle name="Vírgula 2 2 4 2 2 2 3" xfId="11011" xr:uid="{729CD517-AB4E-4A43-B965-4D78AF2723BE}"/>
    <cellStyle name="Vírgula 2 2 4 2 2 2 4" xfId="13339" xr:uid="{00642653-ED49-43BB-ABEF-7F09782E2E7D}"/>
    <cellStyle name="Vírgula 2 2 4 2 2 2 5" xfId="7748" xr:uid="{7C7F3117-3BEA-456B-B53B-21DDE2346981}"/>
    <cellStyle name="Vírgula 2 2 4 2 2 2 6" xfId="15897" xr:uid="{0B6469A4-7ACF-47A5-A756-D15A5C207462}"/>
    <cellStyle name="Vírgula 2 2 4 2 2 2 7" xfId="18172" xr:uid="{412BE5C3-7B5B-4DFF-858F-1F0500C50A1A}"/>
    <cellStyle name="Vírgula 2 2 4 2 2 2 8" xfId="20447" xr:uid="{F2F08503-C2F4-44E8-A447-9F27EC5E219C}"/>
    <cellStyle name="Vírgula 2 2 4 2 2 2 9" xfId="22285" xr:uid="{2AE2E2B9-ABB3-4EBD-9405-7FF030EF284C}"/>
    <cellStyle name="Vírgula 2 2 4 2 2 3" xfId="2791" xr:uid="{D869F23A-6932-46B4-9987-39BB7FEFFD33}"/>
    <cellStyle name="Vírgula 2 2 4 2 2 3 10" xfId="28379" xr:uid="{CC18E728-0B48-4B3E-977C-281A604C6880}"/>
    <cellStyle name="Vírgula 2 2 4 2 2 3 11" xfId="32119" xr:uid="{5A1F5799-C32F-4D9B-B229-13FEDEAE8597}"/>
    <cellStyle name="Vírgula 2 2 4 2 2 3 12" xfId="35757" xr:uid="{F83EAB60-6182-4A84-AF85-9260661C42AA}"/>
    <cellStyle name="Vírgula 2 2 4 2 2 3 13" xfId="42211" xr:uid="{257C9964-85A4-4DA5-BE3C-A1546DD335BB}"/>
    <cellStyle name="Vírgula 2 2 4 2 2 3 14" xfId="44129" xr:uid="{EEACF5D5-ADC3-4CEE-BE7B-8C45B016CE0E}"/>
    <cellStyle name="Vírgula 2 2 4 2 2 3 2" xfId="5632" xr:uid="{0493C5E5-4C92-42C9-B1D0-A75BDFD8108C}"/>
    <cellStyle name="Vírgula 2 2 4 2 2 3 2 2" xfId="10339" xr:uid="{1380FA3C-7605-4ABB-AB3B-43DA569EDB7F}"/>
    <cellStyle name="Vírgula 2 2 4 2 2 3 2 3" xfId="30678" xr:uid="{5A982B37-3A23-4D6E-BD14-4A0DC824A0FF}"/>
    <cellStyle name="Vírgula 2 2 4 2 2 3 2 4" xfId="39631" xr:uid="{C2F112A1-81D7-4A8B-BFAA-DB775D573D7A}"/>
    <cellStyle name="Vírgula 2 2 4 2 2 3 3" xfId="11670" xr:uid="{B0889399-F5CA-4EA9-9875-C292D7A1C998}"/>
    <cellStyle name="Vírgula 2 2 4 2 2 3 4" xfId="13998" xr:uid="{4B8D38E7-BAE1-46F5-9C92-F73B79CF6AED}"/>
    <cellStyle name="Vírgula 2 2 4 2 2 3 5" xfId="8573" xr:uid="{9F22FC49-36BB-4578-96B8-89BE9D3164CC}"/>
    <cellStyle name="Vírgula 2 2 4 2 2 3 6" xfId="16722" xr:uid="{6F98AB95-C920-4D1B-AA5C-7C57C4031F10}"/>
    <cellStyle name="Vírgula 2 2 4 2 2 3 7" xfId="18997" xr:uid="{61F4BAE2-8315-4A68-BD32-F1372133BCCC}"/>
    <cellStyle name="Vírgula 2 2 4 2 2 3 8" xfId="21272" xr:uid="{26F7EAA5-8F2F-4B92-936C-C989CE76908F}"/>
    <cellStyle name="Vírgula 2 2 4 2 2 3 9" xfId="22723" xr:uid="{D8772FD8-B653-4D21-951B-78FA601EAE9D}"/>
    <cellStyle name="Vírgula 2 2 4 2 2 4" xfId="3356" xr:uid="{EDA9CEB5-20E3-42EB-BD07-40F98E2A2A6D}"/>
    <cellStyle name="Vírgula 2 2 4 2 2 4 2" xfId="12235" xr:uid="{70269A3F-D5F0-44C4-B0AE-E6657B1DA035}"/>
    <cellStyle name="Vírgula 2 2 4 2 2 4 3" xfId="14445" xr:uid="{41D9B5B4-F1BA-43B8-8239-E997899DC3A8}"/>
    <cellStyle name="Vírgula 2 2 4 2 2 4 4" xfId="6944" xr:uid="{C40B906B-24C3-45D4-9DE0-1DE7F04D380C}"/>
    <cellStyle name="Vírgula 2 2 4 2 2 4 5" xfId="29027" xr:uid="{C796EEDC-B097-4DF7-8CB9-C31D8D0F2E14}"/>
    <cellStyle name="Vírgula 2 2 4 2 2 4 6" xfId="39315" xr:uid="{72E4BCAA-DD1C-4C6A-96C2-4F215C4322F0}"/>
    <cellStyle name="Vírgula 2 2 4 2 2 5" xfId="3953" xr:uid="{4F4289E6-8F29-4AFE-8044-F4867AE1C456}"/>
    <cellStyle name="Vírgula 2 2 4 2 2 5 2" xfId="9020" xr:uid="{D9F6630A-9176-4295-96CF-05A08AC42769}"/>
    <cellStyle name="Vírgula 2 2 4 2 2 6" xfId="6208" xr:uid="{E24E6D6C-E76D-450F-9B27-21A4DD9C6C33}"/>
    <cellStyle name="Vírgula 2 2 4 2 2 7" xfId="12681" xr:uid="{4F434CB5-20C5-4CE1-B31F-D760D071F0F5}"/>
    <cellStyle name="Vírgula 2 2 4 2 2 8" xfId="15043" xr:uid="{B46401AD-3F1D-46BB-B909-C809E5F7E782}"/>
    <cellStyle name="Vírgula 2 2 4 2 2 9" xfId="17318" xr:uid="{DE4A52F2-52B4-46A0-BF60-D70C2EFBDD2D}"/>
    <cellStyle name="Vírgula 2 2 4 2 20" xfId="40675" xr:uid="{D355EDCB-320B-406F-831A-92470AB367C6}"/>
    <cellStyle name="Vírgula 2 2 4 2 21" xfId="42586" xr:uid="{7A5E4615-9AC0-43C9-9CCE-4CEB93BCE103}"/>
    <cellStyle name="Vírgula 2 2 4 2 3" xfId="1369" xr:uid="{C24DF950-7945-4FCD-8F04-A03D68E0BA24}"/>
    <cellStyle name="Vírgula 2 2 4 2 3 10" xfId="19848" xr:uid="{F1199981-3E0A-4931-B136-D0C2862927DE}"/>
    <cellStyle name="Vírgula 2 2 4 2 3 11" xfId="22066" xr:uid="{BFA3CA1E-B190-45E8-A549-14ED7012C913}"/>
    <cellStyle name="Vírgula 2 2 4 2 3 12" xfId="27044" xr:uid="{14A71893-5050-431E-BE27-EF8028697290}"/>
    <cellStyle name="Vírgula 2 2 4 2 3 13" xfId="31462" xr:uid="{2BA1168B-3529-47A8-B004-A7132AD9003B}"/>
    <cellStyle name="Vírgula 2 2 4 2 3 14" xfId="34334" xr:uid="{A0A19B92-AC9A-4247-94CC-3190B937E8FD}"/>
    <cellStyle name="Vírgula 2 2 4 2 3 15" xfId="41109" xr:uid="{07CB12A6-E27E-4D43-B03B-B23EA35451B1}"/>
    <cellStyle name="Vírgula 2 2 4 2 3 16" xfId="43027" xr:uid="{0A38EE1C-22CE-42D2-A0BC-E83D39D465E1}"/>
    <cellStyle name="Vírgula 2 2 4 2 3 2" xfId="2221" xr:uid="{5CC3E42A-CBE4-475E-B1C7-94D031D6A996}"/>
    <cellStyle name="Vírgula 2 2 4 2 3 2 10" xfId="27666" xr:uid="{3C624536-93A4-4B3C-B035-2D9EEE8D15B4}"/>
    <cellStyle name="Vírgula 2 2 4 2 3 2 11" xfId="32343" xr:uid="{C4516D8C-CB26-4A9B-ACC6-21C0753A16F3}"/>
    <cellStyle name="Vírgula 2 2 4 2 3 2 12" xfId="35187" xr:uid="{5BB61FCF-85F9-4CB1-8885-B7393A6B0BFE}"/>
    <cellStyle name="Vírgula 2 2 4 2 3 2 13" xfId="41769" xr:uid="{72DEB894-C0A7-4F74-87C0-E4B6935FEE1D}"/>
    <cellStyle name="Vírgula 2 2 4 2 3 2 14" xfId="43687" xr:uid="{1AE4C55F-C778-4803-A74B-A8CD2BB18D96}"/>
    <cellStyle name="Vírgula 2 2 4 2 3 2 2" xfId="5062" xr:uid="{EF4AE5F9-F487-446C-AC19-C98301545801}"/>
    <cellStyle name="Vírgula 2 2 4 2 3 2 2 2" xfId="9897" xr:uid="{7F0F8172-9357-44E8-BA4F-84148CED9941}"/>
    <cellStyle name="Vírgula 2 2 4 2 3 2 2 3" xfId="30122" xr:uid="{00E33476-8FCF-4676-8DDB-632AC8A124B3}"/>
    <cellStyle name="Vírgula 2 2 4 2 3 2 2 4" xfId="39550" xr:uid="{398EC266-C6D4-4C10-A52E-0E32873CCBB9}"/>
    <cellStyle name="Vírgula 2 2 4 2 3 2 3" xfId="11228" xr:uid="{DADF9554-5898-42B3-86D8-3C073A468B7A}"/>
    <cellStyle name="Vírgula 2 2 4 2 3 2 4" xfId="13556" xr:uid="{E207159F-CF22-47CC-BDA7-1A99ED70215E}"/>
    <cellStyle name="Vírgula 2 2 4 2 3 2 5" xfId="8003" xr:uid="{6AFFBCC2-523E-44B9-9ADA-F0FACF11265E}"/>
    <cellStyle name="Vírgula 2 2 4 2 3 2 6" xfId="16152" xr:uid="{56497B10-2CD7-4688-A115-6F8EE68DC72C}"/>
    <cellStyle name="Vírgula 2 2 4 2 3 2 7" xfId="18427" xr:uid="{EB552FF7-9299-490B-8346-306562D1AF67}"/>
    <cellStyle name="Vírgula 2 2 4 2 3 2 8" xfId="20702" xr:uid="{B7511048-FB73-4BC4-9E66-2355F3426448}"/>
    <cellStyle name="Vírgula 2 2 4 2 3 2 9" xfId="22947" xr:uid="{F12DC0A3-C0EF-4D30-9116-412E617DE546}"/>
    <cellStyle name="Vírgula 2 2 4 2 3 3" xfId="4208" xr:uid="{F2D512A9-C84C-4F25-A4FA-9B9ABA704BFC}"/>
    <cellStyle name="Vírgula 2 2 4 2 3 3 2" xfId="7161" xr:uid="{CB8B0EB1-B86F-4836-9703-59AA1721BB2C}"/>
    <cellStyle name="Vírgula 2 2 4 2 3 3 3" xfId="28380" xr:uid="{51CBF99B-A513-4C9C-AC0C-DD791ECBAE33}"/>
    <cellStyle name="Vírgula 2 2 4 2 3 3 4" xfId="38976" xr:uid="{6E2A4196-EBEC-4CFE-8148-A31C54992821}"/>
    <cellStyle name="Vírgula 2 2 4 2 3 4" xfId="9237" xr:uid="{247FA2B3-305B-4E91-911E-C06EC7B28E37}"/>
    <cellStyle name="Vírgula 2 2 4 2 3 4 2" xfId="29282" xr:uid="{162C5799-878A-43DF-A2D3-F4BA6B8A39D8}"/>
    <cellStyle name="Vírgula 2 2 4 2 3 4 3" xfId="39403" xr:uid="{71BFF597-628A-4E2F-80CD-020EF45FFE7F}"/>
    <cellStyle name="Vírgula 2 2 4 2 3 5" xfId="10568" xr:uid="{D024851F-90C4-41C9-B31A-97D158B5E97B}"/>
    <cellStyle name="Vírgula 2 2 4 2 3 6" xfId="12898" xr:uid="{AA5EFA1A-AFD8-40B2-8A91-F38F0BCB6882}"/>
    <cellStyle name="Vírgula 2 2 4 2 3 7" xfId="6481" xr:uid="{A4835927-0871-4378-A7A5-5B2FC65F30B5}"/>
    <cellStyle name="Vírgula 2 2 4 2 3 8" xfId="15298" xr:uid="{F9E821C7-7CA1-4ED1-B90D-27FAC0FA46C2}"/>
    <cellStyle name="Vírgula 2 2 4 2 3 9" xfId="17573" xr:uid="{E4F4E565-E622-4E04-9163-83B68C0BF4E8}"/>
    <cellStyle name="Vírgula 2 2 4 2 4" xfId="1658" xr:uid="{9EF8A18B-F58A-4871-95EE-327EFB18F60E}"/>
    <cellStyle name="Vírgula 2 2 4 2 4 10" xfId="27045" xr:uid="{3EB26AED-AD12-4901-B00E-AA3854439FEB}"/>
    <cellStyle name="Vírgula 2 2 4 2 4 11" xfId="31900" xr:uid="{E45E7D6D-7796-46DD-BCD1-5C6C60F65E8E}"/>
    <cellStyle name="Vírgula 2 2 4 2 4 12" xfId="34624" xr:uid="{67927804-9B57-47A1-977E-CFAD20F3E429}"/>
    <cellStyle name="Vírgula 2 2 4 2 4 13" xfId="41335" xr:uid="{9AF555C5-0B70-44F2-A182-41489A879CAD}"/>
    <cellStyle name="Vírgula 2 2 4 2 4 14" xfId="43253" xr:uid="{E5B99DCD-FDB6-4798-8DF8-DA2AEB67B45B}"/>
    <cellStyle name="Vírgula 2 2 4 2 4 2" xfId="4499" xr:uid="{90E862A7-B2C2-4163-8C1D-44F49041BF87}"/>
    <cellStyle name="Vírgula 2 2 4 2 4 2 2" xfId="9463" xr:uid="{F0A3D31C-BECB-4618-A46E-39B41DBF63BC}"/>
    <cellStyle name="Vírgula 2 2 4 2 4 2 3" xfId="27667" xr:uid="{170A68E0-01A9-41DE-85A4-7993FD861326}"/>
    <cellStyle name="Vírgula 2 2 4 2 4 2 4" xfId="38332" xr:uid="{1F52AD28-BA9F-4535-8DC4-55A48714EA0A}"/>
    <cellStyle name="Vírgula 2 2 4 2 4 3" xfId="10794" xr:uid="{DE907179-01EC-4350-AB04-5BCA27287958}"/>
    <cellStyle name="Vírgula 2 2 4 2 4 3 2" xfId="28381" xr:uid="{E3C429D6-7F6C-4C07-8132-9A7BF93BAF82}"/>
    <cellStyle name="Vírgula 2 2 4 2 4 3 3" xfId="38977" xr:uid="{2F5F173A-96FD-44B4-B360-25656E344C50}"/>
    <cellStyle name="Vírgula 2 2 4 2 4 4" xfId="13122" xr:uid="{18D5AF01-85B8-4422-A5C0-C9FC44A55055}"/>
    <cellStyle name="Vírgula 2 2 4 2 4 4 2" xfId="29564" xr:uid="{D19CB9BE-B8FC-46A7-9861-D7FF8E8F06D8}"/>
    <cellStyle name="Vírgula 2 2 4 2 4 4 3" xfId="39488" xr:uid="{845FE358-0DE1-4F3F-884E-227A35428A63}"/>
    <cellStyle name="Vírgula 2 2 4 2 4 5" xfId="7440" xr:uid="{461A0CE7-4A8F-4C3D-9C6B-9CB1805E389F}"/>
    <cellStyle name="Vírgula 2 2 4 2 4 6" xfId="15589" xr:uid="{8F31EC2D-20A5-42FB-9765-84A25B4CF4FD}"/>
    <cellStyle name="Vírgula 2 2 4 2 4 7" xfId="17864" xr:uid="{52BFD8C7-ACB4-4010-A323-5048C65072E9}"/>
    <cellStyle name="Vírgula 2 2 4 2 4 8" xfId="20139" xr:uid="{C6037AFF-318C-4C67-A9F4-EAD2E3DFCC81}"/>
    <cellStyle name="Vírgula 2 2 4 2 4 9" xfId="22504" xr:uid="{C2A851BC-779E-43AC-9A00-EC7FBB782898}"/>
    <cellStyle name="Vírgula 2 2 4 2 5" xfId="2509" xr:uid="{61C33AF6-13D8-436B-8C47-9284C8E0361D}"/>
    <cellStyle name="Vírgula 2 2 4 2 5 10" xfId="35475" xr:uid="{598E73FB-93C0-4382-8C6C-C04A92964B98}"/>
    <cellStyle name="Vírgula 2 2 4 2 5 11" xfId="41992" xr:uid="{FB4E575C-A8E3-4CCD-B13C-03AC2AED321A}"/>
    <cellStyle name="Vírgula 2 2 4 2 5 12" xfId="43910" xr:uid="{9AAE4E00-D8F4-480D-869B-B43C70524B04}"/>
    <cellStyle name="Vírgula 2 2 4 2 5 2" xfId="5350" xr:uid="{FF370FDD-40E8-498C-AED0-B2516D838859}"/>
    <cellStyle name="Vírgula 2 2 4 2 5 2 2" xfId="10120" xr:uid="{F165AB4F-8D0A-421C-AC35-FF8740371BFB}"/>
    <cellStyle name="Vírgula 2 2 4 2 5 2 3" xfId="30401" xr:uid="{4E0F7D8D-980B-4471-AFC6-9A6DC196FE43}"/>
    <cellStyle name="Vírgula 2 2 4 2 5 2 4" xfId="39596" xr:uid="{6D69E3A6-032E-4D0D-BF3F-166001364B8B}"/>
    <cellStyle name="Vírgula 2 2 4 2 5 3" xfId="11451" xr:uid="{5AB35EC9-41EB-4C54-84C9-7A011C13B9A0}"/>
    <cellStyle name="Vírgula 2 2 4 2 5 4" xfId="13779" xr:uid="{D54EA466-4A08-4EBE-85C4-9522A5B4DCE6}"/>
    <cellStyle name="Vírgula 2 2 4 2 5 5" xfId="8291" xr:uid="{7E3FE518-2F07-48D4-BD99-69B990BA2BCB}"/>
    <cellStyle name="Vírgula 2 2 4 2 5 6" xfId="16440" xr:uid="{B2B83E03-DA31-47B9-BE0A-ABA7B029B5EE}"/>
    <cellStyle name="Vírgula 2 2 4 2 5 7" xfId="18715" xr:uid="{8FB1F183-9C89-45FF-8786-163848060B08}"/>
    <cellStyle name="Vírgula 2 2 4 2 5 8" xfId="20990" xr:uid="{FC295F37-F59E-4541-A0C8-862086C08555}"/>
    <cellStyle name="Vírgula 2 2 4 2 5 9" xfId="27273" xr:uid="{2790E71F-02E6-4135-84C5-4E525CB7F372}"/>
    <cellStyle name="Vírgula 2 2 4 2 6" xfId="3074" xr:uid="{BA281E62-8150-427F-88D8-C7458F21FB98}"/>
    <cellStyle name="Vírgula 2 2 4 2 6 2" xfId="11953" xr:uid="{F2499BE0-547A-43DF-8F2E-98646CDFE4F9}"/>
    <cellStyle name="Vírgula 2 2 4 2 6 3" xfId="14226" xr:uid="{127D76D0-0DF6-48D5-9925-35C1D7EB4B56}"/>
    <cellStyle name="Vírgula 2 2 4 2 6 4" xfId="6727" xr:uid="{4957BA95-4567-4745-8EBE-B5F7525ED989}"/>
    <cellStyle name="Vírgula 2 2 4 2 6 5" xfId="27908" xr:uid="{E451999C-6593-47A0-9470-629974F052F1}"/>
    <cellStyle name="Vírgula 2 2 4 2 6 6" xfId="38537" xr:uid="{CB9028B5-EB92-45A8-B467-7ABC5E8B11A4}"/>
    <cellStyle name="Vírgula 2 2 4 2 7" xfId="3645" xr:uid="{E6F4BD26-3AC9-4B1C-95BB-3E4A8FEE8F29}"/>
    <cellStyle name="Vírgula 2 2 4 2 7 2" xfId="8803" xr:uid="{4B9A2C8D-C2FE-4899-B988-15AA910CE48E}"/>
    <cellStyle name="Vírgula 2 2 4 2 7 3" xfId="28642" xr:uid="{A1D3BE82-1D9D-40F9-9A35-28EAAE79D386}"/>
    <cellStyle name="Vírgula 2 2 4 2 7 4" xfId="39159" xr:uid="{F5AF1821-CDEC-493B-869D-5E3968FA9D80}"/>
    <cellStyle name="Vírgula 2 2 4 2 8" xfId="5917" xr:uid="{E7A86784-0F25-49E6-B0BB-C7CEC871A584}"/>
    <cellStyle name="Vírgula 2 2 4 2 9" xfId="12464" xr:uid="{52436D4E-FB1C-4A47-94B8-1BFD4D7A3AD8}"/>
    <cellStyle name="Vírgula 2 2 4 20" xfId="39691" xr:uid="{ADACB4CA-048E-4E3D-90FB-8E9B046C5E6E}"/>
    <cellStyle name="Vírgula 2 2 4 21" xfId="40137" xr:uid="{8FA58671-6C45-48DA-A2A7-824E56D58683}"/>
    <cellStyle name="Vírgula 2 2 4 22" xfId="40590" xr:uid="{3862FEB9-E52F-488D-A245-9195D0514EF4}"/>
    <cellStyle name="Vírgula 2 2 4 23" xfId="42501" xr:uid="{2BC9831F-51F6-4A44-B519-471064C136EC}"/>
    <cellStyle name="Vírgula 2 2 4 3" xfId="453" xr:uid="{55E36307-C3D5-4EC1-83D8-2EE0A7F78356}"/>
    <cellStyle name="Vírgula 2 2 4 3 10" xfId="14847" xr:uid="{DD8738BD-99B3-492E-A1F0-90EB2A113344}"/>
    <cellStyle name="Vírgula 2 2 4 3 11" xfId="17122" xr:uid="{48246099-4960-4BC3-A572-E711AAFBED33}"/>
    <cellStyle name="Vírgula 2 2 4 3 12" xfId="19397" xr:uid="{655608C8-5B88-43B5-92D2-FBC9129DED71}"/>
    <cellStyle name="Vírgula 2 2 4 3 13" xfId="21668" xr:uid="{7119DC3F-D147-43D8-8F20-B114F8801778}"/>
    <cellStyle name="Vírgula 2 2 4 3 14" xfId="27046" xr:uid="{2A44BB6B-33C2-491A-9903-5E0B6B829432}"/>
    <cellStyle name="Vírgula 2 2 4 3 15" xfId="31068" xr:uid="{29E2AB25-02DC-4B81-B44A-452F14CF5893}"/>
    <cellStyle name="Vírgula 2 2 4 3 16" xfId="33380" xr:uid="{9037C376-F058-4C8E-83DA-DBF991E24A72}"/>
    <cellStyle name="Vírgula 2 2 4 3 17" xfId="37777" xr:uid="{C9CD1D4F-AA2B-4A54-ADB6-5A1BAACCF89F}"/>
    <cellStyle name="Vírgula 2 2 4 3 18" xfId="935" xr:uid="{F7917693-9EBA-4912-902C-1A8872979E37}"/>
    <cellStyle name="Vírgula 2 2 4 3 19" xfId="39840" xr:uid="{9F8F75EF-C133-4B3F-AC7A-C8CE84D74B98}"/>
    <cellStyle name="Vírgula 2 2 4 3 2" xfId="689" xr:uid="{5462F20B-7AA7-41C9-8ED4-61A6700C9ECD}"/>
    <cellStyle name="Vírgula 2 2 4 3 2 10" xfId="19667" xr:uid="{4BB6D58A-1A9C-406B-8C6C-71D156636AC7}"/>
    <cellStyle name="Vírgula 2 2 4 3 2 11" xfId="21902" xr:uid="{B2DAB929-30C9-4505-9F7D-ADB70401480D}"/>
    <cellStyle name="Vírgula 2 2 4 3 2 12" xfId="27668" xr:uid="{BB408159-3ADE-4749-A77B-55FA6A67D94A}"/>
    <cellStyle name="Vírgula 2 2 4 3 2 13" xfId="31302" xr:uid="{74438BB6-506C-4AB4-B7F3-FA0547B0CA87}"/>
    <cellStyle name="Vírgula 2 2 4 3 2 14" xfId="33616" xr:uid="{7ADA2268-5490-41D3-A2D5-EE7C412924A5}"/>
    <cellStyle name="Vírgula 2 2 4 3 2 15" xfId="38333" xr:uid="{0A404ACD-9A66-416A-B22F-544AFB4AAEE5}"/>
    <cellStyle name="Vírgula 2 2 4 3 2 16" xfId="1188" xr:uid="{C8911827-EDA2-4AE7-A126-4E32B9BF5C7F}"/>
    <cellStyle name="Vírgula 2 2 4 3 2 17" xfId="40059" xr:uid="{05A93878-440F-4FE2-B3BE-4F6BA191C1FD}"/>
    <cellStyle name="Vírgula 2 2 4 3 2 18" xfId="40505" xr:uid="{580C6001-CED5-4ECB-A8D8-455C3C6DA2FF}"/>
    <cellStyle name="Vírgula 2 2 4 3 2 19" xfId="40956" xr:uid="{C3DF5DB9-ED83-4EDC-BC72-A5BB1DB81DAC}"/>
    <cellStyle name="Vírgula 2 2 4 3 2 2" xfId="2040" xr:uid="{7938AAA8-693E-46EC-9FA7-F0B04A8A15D6}"/>
    <cellStyle name="Vírgula 2 2 4 3 2 2 10" xfId="29941" xr:uid="{F8695430-74B5-40BE-92F8-AD2D8F6A937F}"/>
    <cellStyle name="Vírgula 2 2 4 3 2 2 11" xfId="31745" xr:uid="{26BF29A3-14C1-4D52-8B07-73AAF2821D79}"/>
    <cellStyle name="Vírgula 2 2 4 3 2 2 12" xfId="35006" xr:uid="{F2CCF1F4-060F-4DC7-B416-9573580512E7}"/>
    <cellStyle name="Vírgula 2 2 4 3 2 2 13" xfId="41616" xr:uid="{417010CA-4A96-4849-B6FC-A62B0B4739C7}"/>
    <cellStyle name="Vírgula 2 2 4 3 2 2 14" xfId="43534" xr:uid="{EFF8C8F8-9854-4946-9FF0-641B054DEB02}"/>
    <cellStyle name="Vírgula 2 2 4 3 2 2 2" xfId="4881" xr:uid="{DD3CC601-5A29-4348-B146-4F733347D455}"/>
    <cellStyle name="Vírgula 2 2 4 3 2 2 2 2" xfId="9744" xr:uid="{8D82B3EB-A472-475C-B3EA-18B549519E32}"/>
    <cellStyle name="Vírgula 2 2 4 3 2 2 2 3" xfId="23230" xr:uid="{1E29B1D3-F278-4103-B0A0-9E365DD005E4}"/>
    <cellStyle name="Vírgula 2 2 4 3 2 2 2 4" xfId="32626" xr:uid="{A9011CE4-0D05-4E32-A33A-E5EC7195F590}"/>
    <cellStyle name="Vírgula 2 2 4 3 2 2 3" xfId="11075" xr:uid="{E12D447D-D478-4A72-9F35-7AE0AF97F655}"/>
    <cellStyle name="Vírgula 2 2 4 3 2 2 4" xfId="13403" xr:uid="{889C5D5D-5C86-4C4B-B141-784B1C3F411B}"/>
    <cellStyle name="Vírgula 2 2 4 3 2 2 5" xfId="7822" xr:uid="{2C2A7C68-9DB8-4893-8EBA-44EA210C8C96}"/>
    <cellStyle name="Vírgula 2 2 4 3 2 2 6" xfId="15971" xr:uid="{08AF4BD6-62F3-49DB-932C-0A57F8C157E8}"/>
    <cellStyle name="Vírgula 2 2 4 3 2 2 7" xfId="18246" xr:uid="{DA9D93A1-DD11-49D2-A6BE-026C2B240700}"/>
    <cellStyle name="Vírgula 2 2 4 3 2 2 8" xfId="20521" xr:uid="{8D0137F8-9B31-48E6-B409-3596485FD2F2}"/>
    <cellStyle name="Vírgula 2 2 4 3 2 2 9" xfId="22349" xr:uid="{7C0888A6-87E1-4C29-A93D-5E601894D87A}"/>
    <cellStyle name="Vírgula 2 2 4 3 2 20" xfId="42874" xr:uid="{ADA39956-4EFD-4B5A-A890-89B695DAD739}"/>
    <cellStyle name="Vírgula 2 2 4 3 2 3" xfId="2855" xr:uid="{67A30642-B28D-45E8-9264-28BFB38E5100}"/>
    <cellStyle name="Vírgula 2 2 4 3 2 3 10" xfId="30742" xr:uid="{89BD86A3-43E4-42F9-8889-BBAB44787679}"/>
    <cellStyle name="Vírgula 2 2 4 3 2 3 11" xfId="32183" xr:uid="{FD898B7A-BDED-496E-97AA-E1D0437CD9D1}"/>
    <cellStyle name="Vírgula 2 2 4 3 2 3 12" xfId="35821" xr:uid="{3C5FF3D7-63C9-4408-9E2B-44259512FE2E}"/>
    <cellStyle name="Vírgula 2 2 4 3 2 3 13" xfId="42275" xr:uid="{BA601AF0-2E44-44A7-90C9-87CCF5224020}"/>
    <cellStyle name="Vírgula 2 2 4 3 2 3 14" xfId="44193" xr:uid="{8C988DB9-009D-483B-94A8-E1DF5E4BFA16}"/>
    <cellStyle name="Vírgula 2 2 4 3 2 3 2" xfId="5696" xr:uid="{09BC1015-1D71-4E0B-A97C-ED7C92F265CF}"/>
    <cellStyle name="Vírgula 2 2 4 3 2 3 2 2" xfId="10403" xr:uid="{608A766B-5E36-4FCB-B75A-61687828373E}"/>
    <cellStyle name="Vírgula 2 2 4 3 2 3 3" xfId="11734" xr:uid="{CFF5D584-F711-4056-9940-356201F1DE9F}"/>
    <cellStyle name="Vírgula 2 2 4 3 2 3 4" xfId="14062" xr:uid="{D78E691C-448B-4002-9B34-7949B73242B8}"/>
    <cellStyle name="Vírgula 2 2 4 3 2 3 5" xfId="8637" xr:uid="{1C1438EA-CC58-4CF5-ABAA-F959FD9D4681}"/>
    <cellStyle name="Vírgula 2 2 4 3 2 3 6" xfId="16786" xr:uid="{2891FA42-CA31-468B-B536-3DB2BAA2904E}"/>
    <cellStyle name="Vírgula 2 2 4 3 2 3 7" xfId="19061" xr:uid="{ED71B59E-F014-4E50-AB0B-A192F7D99ECB}"/>
    <cellStyle name="Vírgula 2 2 4 3 2 3 8" xfId="21336" xr:uid="{884D285F-4FB3-4ACE-95D4-8466305DAC9D}"/>
    <cellStyle name="Vírgula 2 2 4 3 2 3 9" xfId="22787" xr:uid="{722E0517-5171-4A9D-AFE3-A832B3277611}"/>
    <cellStyle name="Vírgula 2 2 4 3 2 4" xfId="3420" xr:uid="{85348979-7FA4-4352-9A08-8F3B42198967}"/>
    <cellStyle name="Vírgula 2 2 4 3 2 4 2" xfId="12299" xr:uid="{01C0A40C-691A-48E4-9A45-B75AD296B605}"/>
    <cellStyle name="Vírgula 2 2 4 3 2 4 3" xfId="14509" xr:uid="{E22AFDA4-84DA-4A48-AD45-655920EC42F3}"/>
    <cellStyle name="Vírgula 2 2 4 3 2 4 4" xfId="7008" xr:uid="{E5074A91-D514-4618-9B62-E8F0F3A13E42}"/>
    <cellStyle name="Vírgula 2 2 4 3 2 4 5" xfId="29101" xr:uid="{7D74E82B-0B35-46AE-98AD-FC3EAE8BBCAC}"/>
    <cellStyle name="Vírgula 2 2 4 3 2 4 6" xfId="39341" xr:uid="{97C44123-9A09-4BE3-8086-53303A39F1A5}"/>
    <cellStyle name="Vírgula 2 2 4 3 2 5" xfId="4027" xr:uid="{F29666D9-C828-4E1C-8BC4-8B73C5E69E73}"/>
    <cellStyle name="Vírgula 2 2 4 3 2 5 2" xfId="9084" xr:uid="{7C9B0A92-D00A-462C-9A44-85240C0FDE5E}"/>
    <cellStyle name="Vírgula 2 2 4 3 2 6" xfId="6272" xr:uid="{30C9C4D0-ED03-4BB0-A31C-ECA122F029DC}"/>
    <cellStyle name="Vírgula 2 2 4 3 2 7" xfId="12745" xr:uid="{895F9E54-2805-4FFF-B203-00EC7CD764A3}"/>
    <cellStyle name="Vírgula 2 2 4 3 2 8" xfId="15117" xr:uid="{5D6072E2-58DE-4BB7-9D15-953EA69A97E5}"/>
    <cellStyle name="Vírgula 2 2 4 3 2 9" xfId="17392" xr:uid="{92AAC381-4C69-4FC7-8448-9A69C93A9BA9}"/>
    <cellStyle name="Vírgula 2 2 4 3 20" xfId="40286" xr:uid="{B0F36B41-96F2-4660-A566-8EDCAD95682E}"/>
    <cellStyle name="Vírgula 2 2 4 3 21" xfId="40739" xr:uid="{6DC34496-3622-4B6D-919A-8238FF27AEE9}"/>
    <cellStyle name="Vírgula 2 2 4 3 22" xfId="42657" xr:uid="{377CA3AF-B532-4FF5-B5D7-A8094E1C7629}"/>
    <cellStyle name="Vírgula 2 2 4 3 3" xfId="1443" xr:uid="{C65EB59B-50CE-4162-9F8A-6C3FCF63A3D0}"/>
    <cellStyle name="Vírgula 2 2 4 3 3 10" xfId="19922" xr:uid="{B7FAE7E1-015E-4232-A457-DE12281D302E}"/>
    <cellStyle name="Vírgula 2 2 4 3 3 11" xfId="22130" xr:uid="{7C063B6C-5EBA-460E-A027-4387AD61EF90}"/>
    <cellStyle name="Vírgula 2 2 4 3 3 12" xfId="28382" xr:uid="{EBF12CA3-CF3A-4CF8-8AE9-0E6E047C8ABF}"/>
    <cellStyle name="Vírgula 2 2 4 3 3 13" xfId="31526" xr:uid="{F5961B1A-D212-4C21-8E2C-A7D6CA617D82}"/>
    <cellStyle name="Vírgula 2 2 4 3 3 14" xfId="34408" xr:uid="{0C41ADF6-CFEC-47A9-881B-A1300FEFA9DB}"/>
    <cellStyle name="Vírgula 2 2 4 3 3 15" xfId="38978" xr:uid="{4619BAEB-5F8F-4EFA-87E5-AD749DE9CC20}"/>
    <cellStyle name="Vírgula 2 2 4 3 3 16" xfId="41173" xr:uid="{1AFF4A17-9364-4323-A8A4-5BF68968CA79}"/>
    <cellStyle name="Vírgula 2 2 4 3 3 17" xfId="43091" xr:uid="{56D7249E-2164-4DFF-9DFC-B9EF6535E62D}"/>
    <cellStyle name="Vírgula 2 2 4 3 3 2" xfId="2295" xr:uid="{54C2738E-6F11-46E8-BB8E-7B679E01EC12}"/>
    <cellStyle name="Vírgula 2 2 4 3 3 2 10" xfId="30196" xr:uid="{3D6D3691-0B4A-4159-B158-577104048CA5}"/>
    <cellStyle name="Vírgula 2 2 4 3 3 2 11" xfId="32407" xr:uid="{EB7E4BCE-799E-496E-9827-A154437AD69B}"/>
    <cellStyle name="Vírgula 2 2 4 3 3 2 12" xfId="35261" xr:uid="{8CD6F7BC-0829-4DDF-8C7F-279460B1E790}"/>
    <cellStyle name="Vírgula 2 2 4 3 3 2 13" xfId="41833" xr:uid="{7122CA42-2F9E-4C96-918B-719EC5432802}"/>
    <cellStyle name="Vírgula 2 2 4 3 3 2 14" xfId="43751" xr:uid="{B84729AA-B107-42BB-85AA-DABFA8D5A9A6}"/>
    <cellStyle name="Vírgula 2 2 4 3 3 2 2" xfId="5136" xr:uid="{61906173-31D4-4445-8E5A-7C447C7D8132}"/>
    <cellStyle name="Vírgula 2 2 4 3 3 2 2 2" xfId="9961" xr:uid="{A71144A8-8070-43ED-90A4-D9FF5D922CEC}"/>
    <cellStyle name="Vírgula 2 2 4 3 3 2 3" xfId="11292" xr:uid="{4080757A-F80C-4B4E-B6F9-83F52449977A}"/>
    <cellStyle name="Vírgula 2 2 4 3 3 2 4" xfId="13620" xr:uid="{86DBD8CE-7764-4A31-B405-7EAC0C5B37E9}"/>
    <cellStyle name="Vírgula 2 2 4 3 3 2 5" xfId="8077" xr:uid="{FAFA3A10-E857-4F14-94DD-3899EAB647C4}"/>
    <cellStyle name="Vírgula 2 2 4 3 3 2 6" xfId="16226" xr:uid="{CCE5F4A3-942A-4B42-B4BC-525E86B7F6D1}"/>
    <cellStyle name="Vírgula 2 2 4 3 3 2 7" xfId="18501" xr:uid="{262B96A7-8363-41F3-B926-11B1BED64148}"/>
    <cellStyle name="Vírgula 2 2 4 3 3 2 8" xfId="20776" xr:uid="{A9C66633-CA41-49AA-AC60-A72D80CC4602}"/>
    <cellStyle name="Vírgula 2 2 4 3 3 2 9" xfId="23011" xr:uid="{D71FF18D-2B47-4A1D-A0C7-B91266358786}"/>
    <cellStyle name="Vírgula 2 2 4 3 3 3" xfId="4282" xr:uid="{383E74D2-78E2-4D95-BAD6-1C429584550A}"/>
    <cellStyle name="Vírgula 2 2 4 3 3 3 2" xfId="7225" xr:uid="{6679D100-6671-4084-81F5-923D90E3B434}"/>
    <cellStyle name="Vírgula 2 2 4 3 3 3 3" xfId="29356" xr:uid="{63B9E362-4FCE-4B51-9BFF-17D8AE68E739}"/>
    <cellStyle name="Vírgula 2 2 4 3 3 3 4" xfId="39426" xr:uid="{7855C2FC-9D9D-4EA5-9B16-E35DEF18CED3}"/>
    <cellStyle name="Vírgula 2 2 4 3 3 4" xfId="9301" xr:uid="{ECB1D29F-A8ED-49A4-95F8-26F835829653}"/>
    <cellStyle name="Vírgula 2 2 4 3 3 5" xfId="10632" xr:uid="{FB9610BD-BD31-42DE-A96B-38D2064B53D0}"/>
    <cellStyle name="Vírgula 2 2 4 3 3 6" xfId="12962" xr:uid="{80BBBFF1-8FC9-4EEB-9659-806FCCD9B94F}"/>
    <cellStyle name="Vírgula 2 2 4 3 3 7" xfId="6555" xr:uid="{1938730A-4CEF-45EC-87ED-8C078C8D25A2}"/>
    <cellStyle name="Vírgula 2 2 4 3 3 8" xfId="15372" xr:uid="{A57EA09B-9425-4EFC-8860-911AFA007A8C}"/>
    <cellStyle name="Vírgula 2 2 4 3 3 9" xfId="17647" xr:uid="{F0528285-A5E0-40EA-B239-C6C392CFFC47}"/>
    <cellStyle name="Vírgula 2 2 4 3 4" xfId="1770" xr:uid="{5A1B3CA8-89D5-49C2-8E67-3CEFB64EE1E0}"/>
    <cellStyle name="Vírgula 2 2 4 3 4 10" xfId="29674" xr:uid="{E5EAD626-32A6-4264-B0AF-546B3421A49C}"/>
    <cellStyle name="Vírgula 2 2 4 3 4 11" xfId="31964" xr:uid="{65DB1D1D-EE7C-4E81-BF59-ECEB4BA66FAB}"/>
    <cellStyle name="Vírgula 2 2 4 3 4 12" xfId="34736" xr:uid="{7D384E71-1FC5-414E-8C8D-938704959333}"/>
    <cellStyle name="Vírgula 2 2 4 3 4 13" xfId="41399" xr:uid="{33B1E0A1-1071-4419-8D5F-CAFD1BC6B4C3}"/>
    <cellStyle name="Vírgula 2 2 4 3 4 14" xfId="43317" xr:uid="{FC030AE6-7729-43B3-931A-E158559C3C8D}"/>
    <cellStyle name="Vírgula 2 2 4 3 4 2" xfId="4611" xr:uid="{91CE413D-A0D3-4FB3-BA4A-5B70088B275B}"/>
    <cellStyle name="Vírgula 2 2 4 3 4 2 2" xfId="9527" xr:uid="{A80AA47A-BD17-43A8-864B-F4B5CAE878BF}"/>
    <cellStyle name="Vírgula 2 2 4 3 4 3" xfId="10858" xr:uid="{D1B2AE6D-7A5C-4EB4-BC83-BE6278B2C696}"/>
    <cellStyle name="Vírgula 2 2 4 3 4 4" xfId="13186" xr:uid="{1F7FC7B1-45C7-4A9F-8AFA-6C157C19300D}"/>
    <cellStyle name="Vírgula 2 2 4 3 4 5" xfId="7552" xr:uid="{33C591B5-7526-4904-95B6-95FC0AD7EED3}"/>
    <cellStyle name="Vírgula 2 2 4 3 4 6" xfId="15701" xr:uid="{3EB11DE6-9EF4-4FA2-83EC-A2C81AE97704}"/>
    <cellStyle name="Vírgula 2 2 4 3 4 7" xfId="17976" xr:uid="{7E817580-761E-4CD6-BC1B-1BE79A11900B}"/>
    <cellStyle name="Vírgula 2 2 4 3 4 8" xfId="20251" xr:uid="{1947B73A-F90D-4843-BB03-F6BB8C483E0F}"/>
    <cellStyle name="Vírgula 2 2 4 3 4 9" xfId="22568" xr:uid="{566204DA-466F-44CA-AC34-420D9D951A62}"/>
    <cellStyle name="Vírgula 2 2 4 3 5" xfId="2621" xr:uid="{889F455A-AC63-4BF4-BAFF-E3B44A7B22CA}"/>
    <cellStyle name="Vírgula 2 2 4 3 5 10" xfId="35587" xr:uid="{CC1B113E-F8F7-4FB4-BBD5-B7AFDD020F43}"/>
    <cellStyle name="Vírgula 2 2 4 3 5 11" xfId="42056" xr:uid="{84A49E55-B550-4253-8A7C-720F00C52142}"/>
    <cellStyle name="Vírgula 2 2 4 3 5 12" xfId="43974" xr:uid="{9E9EE5FC-DF39-48A7-8195-C86A7DF13AFC}"/>
    <cellStyle name="Vírgula 2 2 4 3 5 2" xfId="5462" xr:uid="{5670E3EA-CB08-4BAF-9B4F-372510857E55}"/>
    <cellStyle name="Vírgula 2 2 4 3 5 2 2" xfId="10184" xr:uid="{9DA4E3DF-2AAA-4009-8519-9CE85365D79B}"/>
    <cellStyle name="Vírgula 2 2 4 3 5 3" xfId="11515" xr:uid="{5DE88784-2B9E-4319-BF42-7BD3A8C5441E}"/>
    <cellStyle name="Vírgula 2 2 4 3 5 4" xfId="13843" xr:uid="{F44C0BF6-15C7-46E4-B18A-0C979C6F189A}"/>
    <cellStyle name="Vírgula 2 2 4 3 5 5" xfId="8403" xr:uid="{85FBDF12-A42E-472F-96BD-FD23C31E7B9B}"/>
    <cellStyle name="Vírgula 2 2 4 3 5 6" xfId="16552" xr:uid="{1E070006-C288-4CD4-B249-FCF13FC32ECB}"/>
    <cellStyle name="Vírgula 2 2 4 3 5 7" xfId="18827" xr:uid="{E4D9955C-0E2B-4F7E-9F89-06F53C1BF340}"/>
    <cellStyle name="Vírgula 2 2 4 3 5 8" xfId="21102" xr:uid="{DEF44160-BF12-4CD5-BDC6-C1020DC53B50}"/>
    <cellStyle name="Vírgula 2 2 4 3 5 9" xfId="30511" xr:uid="{A36D648E-81AC-4109-B065-EF11A94E2B1A}"/>
    <cellStyle name="Vírgula 2 2 4 3 6" xfId="3186" xr:uid="{4A25223A-45E4-4298-A6F8-739C2249F4B0}"/>
    <cellStyle name="Vírgula 2 2 4 3 6 2" xfId="12065" xr:uid="{22E72664-4C74-40A3-BCFC-B771BB2C94A8}"/>
    <cellStyle name="Vírgula 2 2 4 3 6 3" xfId="14290" xr:uid="{0D5A3909-4F0F-41D0-994C-F4EFD0514DC2}"/>
    <cellStyle name="Vírgula 2 2 4 3 6 4" xfId="6791" xr:uid="{23C1001C-F672-462B-BE03-32380189EF58}"/>
    <cellStyle name="Vírgula 2 2 4 3 6 5" xfId="28832" xr:uid="{C5EA5630-1A86-4D57-ACAD-8F2253B05486}"/>
    <cellStyle name="Vírgula 2 2 4 3 6 6" xfId="39228" xr:uid="{AE567CB3-A8C7-40D0-94A4-569AA96156EC}"/>
    <cellStyle name="Vírgula 2 2 4 3 7" xfId="3757" xr:uid="{6DE4E828-18E9-45AC-A6C7-B424B1ED30E5}"/>
    <cellStyle name="Vírgula 2 2 4 3 7 2" xfId="8867" xr:uid="{BC0308FC-B452-41CE-ADB5-1E7DF421A304}"/>
    <cellStyle name="Vírgula 2 2 4 3 8" xfId="6038" xr:uid="{7B2F7E4B-C1D4-4333-87FB-D706EBC24761}"/>
    <cellStyle name="Vírgula 2 2 4 3 9" xfId="12528" xr:uid="{2BAE4BBD-4F36-466B-A904-57B859460648}"/>
    <cellStyle name="Vírgula 2 2 4 4" xfId="540" xr:uid="{E8C63E87-3347-43A4-9377-D848605DBD9A}"/>
    <cellStyle name="Vírgula 2 2 4 4 10" xfId="19489" xr:uid="{474E2875-7C87-45B9-923D-4E83CFDC3C0D}"/>
    <cellStyle name="Vírgula 2 2 4 4 11" xfId="21753" xr:uid="{72188DBE-4253-482B-AD7C-7D3DBDF7AC3C}"/>
    <cellStyle name="Vírgula 2 2 4 4 12" xfId="27047" xr:uid="{8394F467-2660-4F94-942E-0FAC1CC5D400}"/>
    <cellStyle name="Vírgula 2 2 4 4 13" xfId="31153" xr:uid="{942EADDF-EE23-40D2-B3CF-420CA80BD51D}"/>
    <cellStyle name="Vírgula 2 2 4 4 14" xfId="33467" xr:uid="{55ED8A79-459D-46D1-B0AC-F53FE74A323B}"/>
    <cellStyle name="Vírgula 2 2 4 4 15" xfId="1010" xr:uid="{46EE9F79-6BCF-49D5-9751-0A1D62414467}"/>
    <cellStyle name="Vírgula 2 2 4 4 16" xfId="39910" xr:uid="{CD003932-BFCD-41E3-B86F-A73692D90ECF}"/>
    <cellStyle name="Vírgula 2 2 4 4 17" xfId="40356" xr:uid="{72BEFF98-0300-4E26-B2BF-9D7E30D1D2A0}"/>
    <cellStyle name="Vírgula 2 2 4 4 18" xfId="40807" xr:uid="{341DF4DB-71A2-43C3-A8FF-8F6142500073}"/>
    <cellStyle name="Vírgula 2 2 4 4 19" xfId="42725" xr:uid="{03CE223F-3683-4C78-8AE6-0DA0CDE157CD}"/>
    <cellStyle name="Vírgula 2 2 4 4 2" xfId="1862" xr:uid="{DA06E04B-4807-4DA8-8558-BF43F8534EE3}"/>
    <cellStyle name="Vírgula 2 2 4 4 2 10" xfId="27669" xr:uid="{B0F71424-1E1B-4766-A8C6-C78352941345}"/>
    <cellStyle name="Vírgula 2 2 4 4 2 11" xfId="31596" xr:uid="{D99B3534-209A-47C5-A5EF-C749A8AF9E74}"/>
    <cellStyle name="Vírgula 2 2 4 4 2 12" xfId="34828" xr:uid="{652D2693-2CFC-403A-A888-910119393CC5}"/>
    <cellStyle name="Vírgula 2 2 4 4 2 13" xfId="41467" xr:uid="{B3BB1320-8F05-4519-BDB8-FB2FB0C8A971}"/>
    <cellStyle name="Vírgula 2 2 4 4 2 14" xfId="43385" xr:uid="{0B9EB3F2-E62F-4518-9386-A2EABAD638BD}"/>
    <cellStyle name="Vírgula 2 2 4 4 2 2" xfId="4703" xr:uid="{8B2C1D75-A9F1-4BAB-A20E-EC476DDB67CF}"/>
    <cellStyle name="Vírgula 2 2 4 4 2 2 2" xfId="9595" xr:uid="{79ADD78D-4098-418F-B68A-F551C603F0D8}"/>
    <cellStyle name="Vírgula 2 2 4 4 2 2 3" xfId="23081" xr:uid="{2CC90FDA-27C2-4BC6-9CF6-B0F1EAAF8BBC}"/>
    <cellStyle name="Vírgula 2 2 4 4 2 2 4" xfId="29763" xr:uid="{EF2BD6AC-0B28-482E-8E49-987233935A51}"/>
    <cellStyle name="Vírgula 2 2 4 4 2 2 5" xfId="32477" xr:uid="{1592BA99-03F1-4AD1-AB3C-8B13ACD4286B}"/>
    <cellStyle name="Vírgula 2 2 4 4 2 2 6" xfId="39508" xr:uid="{65469AD6-8C40-4A56-A2B0-B3281BD7AE97}"/>
    <cellStyle name="Vírgula 2 2 4 4 2 3" xfId="10926" xr:uid="{77CA55C2-F3E6-4094-A822-60CAAE05DFD2}"/>
    <cellStyle name="Vírgula 2 2 4 4 2 4" xfId="13254" xr:uid="{82EEEB4F-2BC8-4785-BE5B-551BA43CFBE3}"/>
    <cellStyle name="Vírgula 2 2 4 4 2 5" xfId="7644" xr:uid="{9EF99E37-CE6C-48BC-AEDD-DEBFC14E55EE}"/>
    <cellStyle name="Vírgula 2 2 4 4 2 6" xfId="15793" xr:uid="{A9674225-534A-4B7F-A814-D97C64BDFF42}"/>
    <cellStyle name="Vírgula 2 2 4 4 2 7" xfId="18068" xr:uid="{45C9B161-D1A6-47C6-AD93-1E0EB5B13816}"/>
    <cellStyle name="Vírgula 2 2 4 4 2 8" xfId="20343" xr:uid="{B5CF580A-AB37-498F-AE1F-1FA90C2599D6}"/>
    <cellStyle name="Vírgula 2 2 4 4 2 9" xfId="22200" xr:uid="{5AB1631D-4FBB-429B-922F-F8C0DB1CD05B}"/>
    <cellStyle name="Vírgula 2 2 4 4 3" xfId="2706" xr:uid="{B9DBAE94-4D45-42E6-99DC-C57B8774B241}"/>
    <cellStyle name="Vírgula 2 2 4 4 3 10" xfId="28383" xr:uid="{A8AC7CD2-701A-49A2-A728-A8382A76909B}"/>
    <cellStyle name="Vírgula 2 2 4 4 3 11" xfId="32034" xr:uid="{2B03D195-9E49-4939-84F1-8A8DD43F0F98}"/>
    <cellStyle name="Vírgula 2 2 4 4 3 12" xfId="35672" xr:uid="{F08ABA90-08D6-4EFC-8B16-53ED5991FE8B}"/>
    <cellStyle name="Vírgula 2 2 4 4 3 13" xfId="42126" xr:uid="{2F1A855A-D8FB-464E-BB97-A526E8644193}"/>
    <cellStyle name="Vírgula 2 2 4 4 3 14" xfId="44044" xr:uid="{A8BCF765-814A-42AB-A3A6-21315212CDCA}"/>
    <cellStyle name="Vírgula 2 2 4 4 3 2" xfId="5547" xr:uid="{5EC40B40-F4D5-4D17-A328-4B772922C9A6}"/>
    <cellStyle name="Vírgula 2 2 4 4 3 2 2" xfId="10254" xr:uid="{E25A7F0A-B0E0-4127-AFFF-D3B64DD91BF6}"/>
    <cellStyle name="Vírgula 2 2 4 4 3 2 3" xfId="30593" xr:uid="{4E662BC7-C4E5-48ED-8C96-77B4E8F752E5}"/>
    <cellStyle name="Vírgula 2 2 4 4 3 2 4" xfId="39616" xr:uid="{FD23E640-A48E-4B15-90EF-2EAD65E14140}"/>
    <cellStyle name="Vírgula 2 2 4 4 3 3" xfId="11585" xr:uid="{219A7D63-4584-490A-8B4E-66295691E9AC}"/>
    <cellStyle name="Vírgula 2 2 4 4 3 4" xfId="13913" xr:uid="{59ABEE04-FDC5-4EAB-8DCA-629AF1F59853}"/>
    <cellStyle name="Vírgula 2 2 4 4 3 5" xfId="8488" xr:uid="{281BA785-E529-4E23-8AE0-803234F5C15F}"/>
    <cellStyle name="Vírgula 2 2 4 4 3 6" xfId="16637" xr:uid="{19BF595C-4C8C-45E2-93A7-57478D38D128}"/>
    <cellStyle name="Vírgula 2 2 4 4 3 7" xfId="18912" xr:uid="{CCF93BDC-6A4D-4D71-A1CE-5D4A5EF6ACCF}"/>
    <cellStyle name="Vírgula 2 2 4 4 3 8" xfId="21187" xr:uid="{4B550680-0294-4ECE-8E82-83D8D6054900}"/>
    <cellStyle name="Vírgula 2 2 4 4 3 9" xfId="22638" xr:uid="{C6F7E8C2-3B99-482C-93CF-A77CDD962F0F}"/>
    <cellStyle name="Vírgula 2 2 4 4 4" xfId="3271" xr:uid="{14CE2083-D6E5-4636-801B-A30F5FA15566}"/>
    <cellStyle name="Vírgula 2 2 4 4 4 2" xfId="12150" xr:uid="{9040CFC1-5B6B-4D4D-9300-C385430FD8FF}"/>
    <cellStyle name="Vírgula 2 2 4 4 4 3" xfId="14360" xr:uid="{11A83C60-984F-46D2-B51B-797DA189A3ED}"/>
    <cellStyle name="Vírgula 2 2 4 4 4 4" xfId="6859" xr:uid="{C31DBA79-1221-42D4-BE76-D0E493E6DDBD}"/>
    <cellStyle name="Vírgula 2 2 4 4 4 5" xfId="28923" xr:uid="{9F4B70D2-7854-4763-9030-018EEAB819C5}"/>
    <cellStyle name="Vírgula 2 2 4 4 4 6" xfId="39271" xr:uid="{22C9F521-2159-4EA7-90BF-E045834C9543}"/>
    <cellStyle name="Vírgula 2 2 4 4 5" xfId="3849" xr:uid="{5D477E03-5B36-4E27-8203-8CC8A772C0FC}"/>
    <cellStyle name="Vírgula 2 2 4 4 5 2" xfId="8935" xr:uid="{32E333BB-0AF1-40D2-A1FB-D08489D06DF9}"/>
    <cellStyle name="Vírgula 2 2 4 4 6" xfId="6123" xr:uid="{54987308-1926-4AF6-8191-174B7F09FDB3}"/>
    <cellStyle name="Vírgula 2 2 4 4 7" xfId="12596" xr:uid="{55ACCC07-4980-4B93-AE5B-4860C1761939}"/>
    <cellStyle name="Vírgula 2 2 4 4 8" xfId="14939" xr:uid="{60264921-BC8D-496C-AEA4-231F85BE179B}"/>
    <cellStyle name="Vírgula 2 2 4 4 9" xfId="17214" xr:uid="{098E33D3-34F2-43E0-9E70-D2DF55E00E3F}"/>
    <cellStyle name="Vírgula 2 2 4 5" xfId="1265" xr:uid="{77750918-8EFF-4893-ACB7-CEDAD99B2545}"/>
    <cellStyle name="Vírgula 2 2 4 5 10" xfId="19744" xr:uid="{16F5CDC0-4AA7-4166-8B30-C51E6CFCB687}"/>
    <cellStyle name="Vírgula 2 2 4 5 11" xfId="21981" xr:uid="{7964A848-140D-4DBF-9A2C-6E77D1769448}"/>
    <cellStyle name="Vírgula 2 2 4 5 12" xfId="27048" xr:uid="{F0D929D9-F2A2-46D4-80C8-80D8838EBDA8}"/>
    <cellStyle name="Vírgula 2 2 4 5 13" xfId="31377" xr:uid="{C81A6EE4-528F-4715-A58F-B84372B40C60}"/>
    <cellStyle name="Vírgula 2 2 4 5 14" xfId="34230" xr:uid="{7A72B317-B80D-4796-9CA3-9215869327B3}"/>
    <cellStyle name="Vírgula 2 2 4 5 15" xfId="41024" xr:uid="{5FABD817-1399-4B60-BDC7-9007C2D0EF7A}"/>
    <cellStyle name="Vírgula 2 2 4 5 16" xfId="42942" xr:uid="{7431D5D9-27CE-4170-A03E-721F56F34227}"/>
    <cellStyle name="Vírgula 2 2 4 5 2" xfId="2117" xr:uid="{BD7C6385-9A51-4C7F-A8DB-5788C0181210}"/>
    <cellStyle name="Vírgula 2 2 4 5 2 10" xfId="27670" xr:uid="{6E49A71B-865C-49E0-AC70-3107D2DBCA88}"/>
    <cellStyle name="Vírgula 2 2 4 5 2 11" xfId="32258" xr:uid="{B988A6E1-BDE3-44CD-8CB0-67C8D5D5628C}"/>
    <cellStyle name="Vírgula 2 2 4 5 2 12" xfId="35083" xr:uid="{B5B1061B-2689-4E95-A000-18BA461B403A}"/>
    <cellStyle name="Vírgula 2 2 4 5 2 13" xfId="41684" xr:uid="{D4ACEF2C-58E6-4CA7-9CA5-3E2D9538114D}"/>
    <cellStyle name="Vírgula 2 2 4 5 2 14" xfId="43602" xr:uid="{CC1098F7-5362-4C85-A6A3-E93DB426938A}"/>
    <cellStyle name="Vírgula 2 2 4 5 2 2" xfId="4958" xr:uid="{C7FAEEC3-70CF-4998-8DD7-E0E2A74D8B02}"/>
    <cellStyle name="Vírgula 2 2 4 5 2 2 2" xfId="9812" xr:uid="{D149C5BC-494C-4894-9D42-78852D33097D}"/>
    <cellStyle name="Vírgula 2 2 4 5 2 2 3" xfId="30018" xr:uid="{D01125A2-8043-4CC2-8619-324E9C8CF286}"/>
    <cellStyle name="Vírgula 2 2 4 5 2 2 4" xfId="39537" xr:uid="{AEFB031B-B798-4925-9916-F4FBAC8DEAA7}"/>
    <cellStyle name="Vírgula 2 2 4 5 2 3" xfId="11143" xr:uid="{36B922C1-630D-4E89-9AB3-A152B1D07EB5}"/>
    <cellStyle name="Vírgula 2 2 4 5 2 4" xfId="13471" xr:uid="{0139CCA0-C924-47AF-9EF6-523A92F96CE6}"/>
    <cellStyle name="Vírgula 2 2 4 5 2 5" xfId="7899" xr:uid="{8E4D5274-31AF-4E38-B133-BD0CF509057C}"/>
    <cellStyle name="Vírgula 2 2 4 5 2 6" xfId="16048" xr:uid="{CEDB12DD-3AFA-4B78-AEBB-1F82B9381413}"/>
    <cellStyle name="Vírgula 2 2 4 5 2 7" xfId="18323" xr:uid="{B797AFE4-9E4E-4A10-AFF9-6669DFE99F70}"/>
    <cellStyle name="Vírgula 2 2 4 5 2 8" xfId="20598" xr:uid="{30A0F4C7-2536-41B4-86EC-311DD6AB3E9E}"/>
    <cellStyle name="Vírgula 2 2 4 5 2 9" xfId="22862" xr:uid="{6476D911-6F2C-46E9-B2F4-4645DC91CC84}"/>
    <cellStyle name="Vírgula 2 2 4 5 3" xfId="4104" xr:uid="{CA24103F-BC6D-43B1-A2CF-568DEBB70608}"/>
    <cellStyle name="Vírgula 2 2 4 5 3 2" xfId="7076" xr:uid="{6B8368F3-213E-436F-8638-FF099063413F}"/>
    <cellStyle name="Vírgula 2 2 4 5 3 3" xfId="28384" xr:uid="{97F8B3D4-0CF9-49F9-B194-DA119CFD99B2}"/>
    <cellStyle name="Vírgula 2 2 4 5 3 4" xfId="38979" xr:uid="{6672BD87-AEEB-4AA6-BF29-007D6003311B}"/>
    <cellStyle name="Vírgula 2 2 4 5 4" xfId="9152" xr:uid="{D85BBA68-D034-4DD8-8F57-6D074C314864}"/>
    <cellStyle name="Vírgula 2 2 4 5 4 2" xfId="29178" xr:uid="{6D42D57B-BB24-4A79-96F1-143DFDD345CC}"/>
    <cellStyle name="Vírgula 2 2 4 5 4 3" xfId="39370" xr:uid="{24763BF1-08B8-4CC4-83A8-32EFAAA3057B}"/>
    <cellStyle name="Vírgula 2 2 4 5 5" xfId="10483" xr:uid="{D67D53CE-699C-4A51-A9B5-99E589777011}"/>
    <cellStyle name="Vírgula 2 2 4 5 6" xfId="12813" xr:uid="{6EE544DE-5263-4F91-B39B-D544673F2056}"/>
    <cellStyle name="Vírgula 2 2 4 5 7" xfId="6377" xr:uid="{7D8FC496-96BC-4868-9CF0-965D6A023485}"/>
    <cellStyle name="Vírgula 2 2 4 5 8" xfId="15194" xr:uid="{B36CB56E-3662-47E4-A0B0-B253C51FF92C}"/>
    <cellStyle name="Vírgula 2 2 4 5 9" xfId="17469" xr:uid="{744CD26F-D463-442C-8D6E-5630A56F6C70}"/>
    <cellStyle name="Vírgula 2 2 4 6" xfId="1553" xr:uid="{9CBE0A8A-A17B-4E0E-B295-9DC23F6E4F0A}"/>
    <cellStyle name="Vírgula 2 2 4 6 10" xfId="27199" xr:uid="{200EBA62-7BA9-4E0F-9998-EAAEE6A24BA5}"/>
    <cellStyle name="Vírgula 2 2 4 6 11" xfId="31815" xr:uid="{E566A9DF-5E78-4D43-99E7-90D4DB36B0B6}"/>
    <cellStyle name="Vírgula 2 2 4 6 12" xfId="34519" xr:uid="{384B5664-5624-41EB-BD74-E93A8FB5A1CB}"/>
    <cellStyle name="Vírgula 2 2 4 6 13" xfId="41250" xr:uid="{020FA5E0-7153-4624-A933-E0FD7C489D38}"/>
    <cellStyle name="Vírgula 2 2 4 6 14" xfId="43168" xr:uid="{6E00272B-DD5A-4757-B864-BCF8CECD6779}"/>
    <cellStyle name="Vírgula 2 2 4 6 2" xfId="4394" xr:uid="{E6FE17AB-870F-4E8F-B244-18D243A20414}"/>
    <cellStyle name="Vírgula 2 2 4 6 2 2" xfId="9378" xr:uid="{394CD74A-53C5-4D87-B19D-6CBBB637DDDD}"/>
    <cellStyle name="Vírgula 2 2 4 6 2 3" xfId="29459" xr:uid="{FE07A7B3-B076-4762-B6CF-BDF7D9BABB39}"/>
    <cellStyle name="Vírgula 2 2 4 6 2 4" xfId="39472" xr:uid="{4B15A7BB-5438-49D5-8A12-6655E597FEF3}"/>
    <cellStyle name="Vírgula 2 2 4 6 3" xfId="10709" xr:uid="{FA3B7A93-573A-4269-8BE7-C86650B7755D}"/>
    <cellStyle name="Vírgula 2 2 4 6 4" xfId="13037" xr:uid="{0076576D-399A-4EFA-AFE4-3E283DCF8EC6}"/>
    <cellStyle name="Vírgula 2 2 4 6 5" xfId="7335" xr:uid="{6CDDD7B8-55DE-4C81-99EA-CC8585208E6D}"/>
    <cellStyle name="Vírgula 2 2 4 6 6" xfId="15484" xr:uid="{EBEA6E1A-BF5A-42DA-AA7C-56BB737482A3}"/>
    <cellStyle name="Vírgula 2 2 4 6 7" xfId="17759" xr:uid="{9C22BD47-8785-4859-9A86-8CDA7D92A359}"/>
    <cellStyle name="Vírgula 2 2 4 6 8" xfId="20034" xr:uid="{855B780A-845C-4925-ABCC-3058F0397279}"/>
    <cellStyle name="Vírgula 2 2 4 6 9" xfId="22419" xr:uid="{B11706FC-D8B6-4B9F-818E-94A6558B91B5}"/>
    <cellStyle name="Vírgula 2 2 4 7" xfId="2404" xr:uid="{845D04C9-5897-483B-BB69-28E9689ED188}"/>
    <cellStyle name="Vírgula 2 2 4 7 10" xfId="35370" xr:uid="{2F8D6925-8862-4CB3-9F48-1BDF4288F6BF}"/>
    <cellStyle name="Vírgula 2 2 4 7 11" xfId="41907" xr:uid="{B8E679CE-A97E-45AA-966A-450C878F2856}"/>
    <cellStyle name="Vírgula 2 2 4 7 12" xfId="43825" xr:uid="{1980AB5D-AFE6-481A-96A4-A7564EAEF7DB}"/>
    <cellStyle name="Vírgula 2 2 4 7 2" xfId="5245" xr:uid="{CFC411A1-C88E-4FBA-84E1-7E5D57647706}"/>
    <cellStyle name="Vírgula 2 2 4 7 2 2" xfId="10035" xr:uid="{017B4E59-D90C-475F-9DD4-64B909320B02}"/>
    <cellStyle name="Vírgula 2 2 4 7 2 3" xfId="30296" xr:uid="{B5FD2D8E-0EC6-4AAC-9357-3EA5894DBE15}"/>
    <cellStyle name="Vírgula 2 2 4 7 2 4" xfId="39583" xr:uid="{0AFA6418-3A59-4F47-AE38-72536CC1B296}"/>
    <cellStyle name="Vírgula 2 2 4 7 3" xfId="11366" xr:uid="{36BD910E-D0AC-43E7-B28A-5F4EA6FE12E5}"/>
    <cellStyle name="Vírgula 2 2 4 7 4" xfId="13694" xr:uid="{B5C1F8D2-F1B1-4922-A64E-355858DAD897}"/>
    <cellStyle name="Vírgula 2 2 4 7 5" xfId="8186" xr:uid="{51BB291F-5D60-4806-8383-8D6D47C61B8E}"/>
    <cellStyle name="Vírgula 2 2 4 7 6" xfId="16335" xr:uid="{EEEC031C-C552-4A5A-9BB9-9746E265B387}"/>
    <cellStyle name="Vírgula 2 2 4 7 7" xfId="18610" xr:uid="{30046254-DCAD-418B-9DDB-70BE2F1A0EC2}"/>
    <cellStyle name="Vírgula 2 2 4 7 8" xfId="20885" xr:uid="{49938B8B-D24D-476E-9E81-1FB9073F9804}"/>
    <cellStyle name="Vírgula 2 2 4 7 9" xfId="27834" xr:uid="{969615B7-5827-47EA-B8EF-353B7842A715}"/>
    <cellStyle name="Vírgula 2 2 4 8" xfId="2969" xr:uid="{FDE0CA21-7078-41B8-9621-CBD394FE367F}"/>
    <cellStyle name="Vírgula 2 2 4 8 2" xfId="11848" xr:uid="{2578610F-FC81-4E7A-81B2-B18F78D7EB77}"/>
    <cellStyle name="Vírgula 2 2 4 8 3" xfId="14141" xr:uid="{76DD8FB0-2C21-4093-9A46-59E9605E170E}"/>
    <cellStyle name="Vírgula 2 2 4 8 4" xfId="6642" xr:uid="{9B48F084-0FC2-4977-B414-8C39A1B933B8}"/>
    <cellStyle name="Vírgula 2 2 4 8 5" xfId="28537" xr:uid="{235B6D1E-DFAF-4FD7-87B3-345812926ACA}"/>
    <cellStyle name="Vírgula 2 2 4 8 6" xfId="39085" xr:uid="{D26B03A8-6EFD-4F82-90FB-597CC4039ED2}"/>
    <cellStyle name="Vírgula 2 2 4 9" xfId="3540" xr:uid="{77DBF19C-A870-4CBE-9E8C-353B905439D8}"/>
    <cellStyle name="Vírgula 2 2 4 9 2" xfId="8718" xr:uid="{27E84846-CA3F-4032-A6CE-EF9096B47C52}"/>
    <cellStyle name="Vírgula 2 2 5" xfId="201" xr:uid="{4B95F9E8-6860-4E6F-9A7C-02B619820512}"/>
    <cellStyle name="Vírgula 2 2 5 10" xfId="12425" xr:uid="{C71BD3F9-F7C1-4063-B7E1-71BAF5F060B2}"/>
    <cellStyle name="Vírgula 2 2 5 11" xfId="14688" xr:uid="{770B5AD0-F683-4D1C-9689-BDCC06D4739F}"/>
    <cellStyle name="Vírgula 2 2 5 12" xfId="16963" xr:uid="{E9396096-BCB9-4887-A712-A472344824BC}"/>
    <cellStyle name="Vírgula 2 2 5 13" xfId="19238" xr:uid="{DEA55E4C-D6EE-4457-ACB3-1767CEF291F0}"/>
    <cellStyle name="Vírgula 2 2 5 14" xfId="21508" xr:uid="{52803EE1-AC76-4A2F-8415-1B7FA0D7C61D}"/>
    <cellStyle name="Vírgula 2 2 5 15" xfId="26491" xr:uid="{0C4EB1A9-FC89-4D01-846C-39EC4801D993}"/>
    <cellStyle name="Vírgula 2 2 5 16" xfId="30909" xr:uid="{EAA7BA47-43A7-430B-8733-C64405238507}"/>
    <cellStyle name="Vírgula 2 2 5 17" xfId="33169" xr:uid="{D94E4CD2-2932-4362-BAEC-706940693200}"/>
    <cellStyle name="Vírgula 2 2 5 18" xfId="831" xr:uid="{AC9F0F7E-1998-48F2-BDBD-B257AA170F67}"/>
    <cellStyle name="Vírgula 2 2 5 19" xfId="39737" xr:uid="{BFC6D65C-722C-4330-A0EC-D02FBA6F6B87}"/>
    <cellStyle name="Vírgula 2 2 5 2" xfId="484" xr:uid="{129F51D5-5BE8-47AE-A9FC-9A5B93E03DCF}"/>
    <cellStyle name="Vírgula 2 2 5 2 10" xfId="14878" xr:uid="{6F362AA2-2EB6-46D0-9BE5-31D51AB0172C}"/>
    <cellStyle name="Vírgula 2 2 5 2 11" xfId="17153" xr:uid="{0ECAB88D-6391-4652-8227-B99FD53DB409}"/>
    <cellStyle name="Vírgula 2 2 5 2 12" xfId="19428" xr:uid="{88D27763-20EE-4878-A830-F80A23FFEFDF}"/>
    <cellStyle name="Vírgula 2 2 5 2 13" xfId="21699" xr:uid="{04C1BA4E-39EE-46DC-8920-EEE28AA60A9C}"/>
    <cellStyle name="Vírgula 2 2 5 2 14" xfId="27049" xr:uid="{9BB0735D-2852-473D-B6B1-947715690958}"/>
    <cellStyle name="Vírgula 2 2 5 2 15" xfId="31099" xr:uid="{593A906A-1C9D-4FBF-80F2-727BF1022F39}"/>
    <cellStyle name="Vírgula 2 2 5 2 16" xfId="33411" xr:uid="{837F8C9A-69B0-4EC4-A560-728269C0A023}"/>
    <cellStyle name="Vírgula 2 2 5 2 17" xfId="37778" xr:uid="{6530D880-6062-4E4F-B8DB-FF7F5339CC83}"/>
    <cellStyle name="Vírgula 2 2 5 2 18" xfId="953" xr:uid="{59AE75C5-1C23-4230-B1DE-C2A5A01104A6}"/>
    <cellStyle name="Vírgula 2 2 5 2 19" xfId="39858" xr:uid="{B525A68C-8D6F-4B86-B73D-243B1C72E54E}"/>
    <cellStyle name="Vírgula 2 2 5 2 2" xfId="707" xr:uid="{9093DF9A-1B4E-4CD4-9292-2501F8ED3A6B}"/>
    <cellStyle name="Vírgula 2 2 5 2 2 10" xfId="19685" xr:uid="{C946FBFB-1D25-4B7A-AA5A-2EC91BCB4446}"/>
    <cellStyle name="Vírgula 2 2 5 2 2 11" xfId="21920" xr:uid="{4D1C7206-5F53-4466-8AB2-4719F6CF881F}"/>
    <cellStyle name="Vírgula 2 2 5 2 2 12" xfId="27671" xr:uid="{75789119-2A14-4463-979E-7629CB2B3772}"/>
    <cellStyle name="Vírgula 2 2 5 2 2 13" xfId="31320" xr:uid="{A5040CB0-DD21-484B-919F-F6D397FED25C}"/>
    <cellStyle name="Vírgula 2 2 5 2 2 14" xfId="33634" xr:uid="{51EE41E1-3EFC-4922-B23D-132C3B4B8C8A}"/>
    <cellStyle name="Vírgula 2 2 5 2 2 15" xfId="38334" xr:uid="{44577EB8-BAAD-4C0B-9B2B-B9EC8E835C07}"/>
    <cellStyle name="Vírgula 2 2 5 2 2 16" xfId="1206" xr:uid="{064B1E45-44EC-4AC3-B58E-FEB6C040C472}"/>
    <cellStyle name="Vírgula 2 2 5 2 2 17" xfId="40077" xr:uid="{5D320840-E0E8-4EF0-9EC9-DFB32734E7B1}"/>
    <cellStyle name="Vírgula 2 2 5 2 2 18" xfId="40523" xr:uid="{8CE114A8-6A7B-47AD-A1B0-AD6C5C9351D5}"/>
    <cellStyle name="Vírgula 2 2 5 2 2 19" xfId="40974" xr:uid="{7CC22E80-AAD9-4C70-ABB4-73B1C15B39E8}"/>
    <cellStyle name="Vírgula 2 2 5 2 2 2" xfId="2058" xr:uid="{669C94F1-F65C-426B-BC8C-B23EA381CB0B}"/>
    <cellStyle name="Vírgula 2 2 5 2 2 2 10" xfId="29959" xr:uid="{42C9E7B4-9F56-445C-B017-F18ABAC8D37D}"/>
    <cellStyle name="Vírgula 2 2 5 2 2 2 11" xfId="31763" xr:uid="{15E4D9C1-5CEC-41E5-B9FC-D0A21F94995C}"/>
    <cellStyle name="Vírgula 2 2 5 2 2 2 12" xfId="35024" xr:uid="{504C9BAB-F9DD-4436-A68C-2149E2476EA5}"/>
    <cellStyle name="Vírgula 2 2 5 2 2 2 13" xfId="41634" xr:uid="{DD63D39E-86BB-4E73-AD72-EA4AC4B014C5}"/>
    <cellStyle name="Vírgula 2 2 5 2 2 2 14" xfId="43552" xr:uid="{B98200DC-30F3-494B-BED3-6B69DBDAE174}"/>
    <cellStyle name="Vírgula 2 2 5 2 2 2 2" xfId="4899" xr:uid="{4F08E206-1A25-42C1-B8D4-C86EF8410C7A}"/>
    <cellStyle name="Vírgula 2 2 5 2 2 2 2 2" xfId="9762" xr:uid="{8428CB38-9396-4F5D-8D04-DD6746A66987}"/>
    <cellStyle name="Vírgula 2 2 5 2 2 2 2 3" xfId="23248" xr:uid="{15A64B74-881F-4DA1-82E5-D5F84A20FB1D}"/>
    <cellStyle name="Vírgula 2 2 5 2 2 2 2 4" xfId="32644" xr:uid="{91B9218A-7C90-43FF-9597-15390588FC7F}"/>
    <cellStyle name="Vírgula 2 2 5 2 2 2 3" xfId="11093" xr:uid="{044640E1-8DEC-4095-ADE3-7EB5BE427B10}"/>
    <cellStyle name="Vírgula 2 2 5 2 2 2 4" xfId="13421" xr:uid="{A08A89E2-35CE-496D-9134-819E74A054F4}"/>
    <cellStyle name="Vírgula 2 2 5 2 2 2 5" xfId="7840" xr:uid="{D15CA8C2-05A3-4C4B-9A60-F5EFE3142704}"/>
    <cellStyle name="Vírgula 2 2 5 2 2 2 6" xfId="15989" xr:uid="{50226F60-07B7-4D5A-8EE0-84BDBC24C718}"/>
    <cellStyle name="Vírgula 2 2 5 2 2 2 7" xfId="18264" xr:uid="{FB7797F6-A7E4-42EE-BEE4-93FBDF22D7CE}"/>
    <cellStyle name="Vírgula 2 2 5 2 2 2 8" xfId="20539" xr:uid="{4571E936-F82D-4347-87BD-911875F432A6}"/>
    <cellStyle name="Vírgula 2 2 5 2 2 2 9" xfId="22367" xr:uid="{5758FF56-CE7E-496D-B354-D62D933CB008}"/>
    <cellStyle name="Vírgula 2 2 5 2 2 20" xfId="42892" xr:uid="{ED846088-CC2B-46B8-B0EC-C485C2A5DDCA}"/>
    <cellStyle name="Vírgula 2 2 5 2 2 3" xfId="2873" xr:uid="{4C7DF163-E202-4F90-B558-4CD14877BCE9}"/>
    <cellStyle name="Vírgula 2 2 5 2 2 3 10" xfId="30760" xr:uid="{593C09C1-94B6-448D-93F1-7DC5EE301B1B}"/>
    <cellStyle name="Vírgula 2 2 5 2 2 3 11" xfId="32201" xr:uid="{AD079A70-6C3D-46A6-B544-C9404A408652}"/>
    <cellStyle name="Vírgula 2 2 5 2 2 3 12" xfId="35839" xr:uid="{45797145-B8AF-45C4-B9AD-AAECAE9C12F8}"/>
    <cellStyle name="Vírgula 2 2 5 2 2 3 13" xfId="42293" xr:uid="{DA2016D1-84BF-4C45-9C53-3CF67D975940}"/>
    <cellStyle name="Vírgula 2 2 5 2 2 3 14" xfId="44211" xr:uid="{AF16FA04-EB92-49F2-8D3D-8F2DE2DD8421}"/>
    <cellStyle name="Vírgula 2 2 5 2 2 3 2" xfId="5714" xr:uid="{97B36551-B9DE-4B13-B45D-0701E98D8AFA}"/>
    <cellStyle name="Vírgula 2 2 5 2 2 3 2 2" xfId="10421" xr:uid="{48261386-A9AE-420B-BBAB-AE798542F4FC}"/>
    <cellStyle name="Vírgula 2 2 5 2 2 3 3" xfId="11752" xr:uid="{3040B6E2-7DCF-43B9-AC35-CA4DF4282A4F}"/>
    <cellStyle name="Vírgula 2 2 5 2 2 3 4" xfId="14080" xr:uid="{CB1BCCAB-B226-4CA3-8799-A132045E9E69}"/>
    <cellStyle name="Vírgula 2 2 5 2 2 3 5" xfId="8655" xr:uid="{35E438B0-385B-4430-BC94-6261C7A53EF6}"/>
    <cellStyle name="Vírgula 2 2 5 2 2 3 6" xfId="16804" xr:uid="{C92FEFBB-CB7A-4DFF-AF73-75C1060C0FA9}"/>
    <cellStyle name="Vírgula 2 2 5 2 2 3 7" xfId="19079" xr:uid="{1B6CF4D8-5B03-4B16-8E3E-00E85468D208}"/>
    <cellStyle name="Vírgula 2 2 5 2 2 3 8" xfId="21354" xr:uid="{4717533D-3509-4222-B257-24112D205F06}"/>
    <cellStyle name="Vírgula 2 2 5 2 2 3 9" xfId="22805" xr:uid="{B69977E7-AE76-4B7A-960A-83AB10AA2EFF}"/>
    <cellStyle name="Vírgula 2 2 5 2 2 4" xfId="3438" xr:uid="{166F39E6-79F3-4173-B52B-3C4B3EC8C791}"/>
    <cellStyle name="Vírgula 2 2 5 2 2 4 2" xfId="12317" xr:uid="{981CFF27-53B9-4192-A024-2734079BFA09}"/>
    <cellStyle name="Vírgula 2 2 5 2 2 4 3" xfId="14527" xr:uid="{34DADC6C-C65D-48E8-BFEC-F2327384173C}"/>
    <cellStyle name="Vírgula 2 2 5 2 2 4 4" xfId="7026" xr:uid="{EDEA5332-758B-4C66-9BF0-0F90617ADC42}"/>
    <cellStyle name="Vírgula 2 2 5 2 2 4 5" xfId="29119" xr:uid="{EAD7E7B1-C027-4189-92A0-B3357C41D535}"/>
    <cellStyle name="Vírgula 2 2 5 2 2 4 6" xfId="39350" xr:uid="{FA16FCED-AFC7-4681-954D-D6E743625981}"/>
    <cellStyle name="Vírgula 2 2 5 2 2 5" xfId="4045" xr:uid="{AC99A21D-E1A3-441C-9397-6465AAA997D4}"/>
    <cellStyle name="Vírgula 2 2 5 2 2 5 2" xfId="9102" xr:uid="{410FD9CD-4E45-408B-A573-7F9DF96D8CC0}"/>
    <cellStyle name="Vírgula 2 2 5 2 2 6" xfId="6290" xr:uid="{127D0B17-2F1F-492C-B6CD-D946E5E82BB5}"/>
    <cellStyle name="Vírgula 2 2 5 2 2 7" xfId="12763" xr:uid="{D190C877-C8BE-4B9D-99FD-6824B00A074E}"/>
    <cellStyle name="Vírgula 2 2 5 2 2 8" xfId="15135" xr:uid="{FAA73F8D-2685-42FF-930E-E98376A2856A}"/>
    <cellStyle name="Vírgula 2 2 5 2 2 9" xfId="17410" xr:uid="{B38BD1D1-EDDD-45EA-834E-F21D93E61DE6}"/>
    <cellStyle name="Vírgula 2 2 5 2 20" xfId="40304" xr:uid="{942792D6-85A5-4809-B36D-C5BFB5496F94}"/>
    <cellStyle name="Vírgula 2 2 5 2 21" xfId="40757" xr:uid="{E66A502A-09FB-4375-8144-26946811CC72}"/>
    <cellStyle name="Vírgula 2 2 5 2 22" xfId="42675" xr:uid="{7B1EA66F-4DE0-449B-AAE1-AB68B7570955}"/>
    <cellStyle name="Vírgula 2 2 5 2 3" xfId="1461" xr:uid="{2D8F0C6A-0FFA-426D-B1D5-E45635C99972}"/>
    <cellStyle name="Vírgula 2 2 5 2 3 10" xfId="19940" xr:uid="{01B410DB-CB06-453A-BB19-3DC713AD05C5}"/>
    <cellStyle name="Vírgula 2 2 5 2 3 11" xfId="22148" xr:uid="{B3B4B415-DA93-46AA-918D-3E8DE4136F83}"/>
    <cellStyle name="Vírgula 2 2 5 2 3 12" xfId="28385" xr:uid="{83F596E8-8AEF-4938-A4F3-12D7638946E7}"/>
    <cellStyle name="Vírgula 2 2 5 2 3 13" xfId="31544" xr:uid="{7E61F79A-C97B-411B-8311-DF3155FB5377}"/>
    <cellStyle name="Vírgula 2 2 5 2 3 14" xfId="34426" xr:uid="{B3EC22E1-6FA7-42A8-9B9D-F287458C7695}"/>
    <cellStyle name="Vírgula 2 2 5 2 3 15" xfId="38980" xr:uid="{EC211348-E17B-4DA9-9373-56B4B2E5B696}"/>
    <cellStyle name="Vírgula 2 2 5 2 3 16" xfId="41191" xr:uid="{ADC99A47-2321-4265-8080-BBDFABC9C7E9}"/>
    <cellStyle name="Vírgula 2 2 5 2 3 17" xfId="43109" xr:uid="{0FA277FA-D4AB-461F-BE25-A6B9BEA84749}"/>
    <cellStyle name="Vírgula 2 2 5 2 3 2" xfId="2313" xr:uid="{398F98EF-7B67-433D-AE1A-F5C1B82843F1}"/>
    <cellStyle name="Vírgula 2 2 5 2 3 2 10" xfId="30214" xr:uid="{33E8BEF7-3F25-4CCA-8B0D-51162A571FE3}"/>
    <cellStyle name="Vírgula 2 2 5 2 3 2 11" xfId="32425" xr:uid="{25B9A960-0DED-4929-88B8-155350D69AA3}"/>
    <cellStyle name="Vírgula 2 2 5 2 3 2 12" xfId="35279" xr:uid="{011273BA-3A0A-486A-80A1-0F7111FECF3D}"/>
    <cellStyle name="Vírgula 2 2 5 2 3 2 13" xfId="41851" xr:uid="{93273E74-3531-4BDB-AC78-7806CBC3DC79}"/>
    <cellStyle name="Vírgula 2 2 5 2 3 2 14" xfId="43769" xr:uid="{659A7C38-BE97-4CDE-A1F4-3C67E818206D}"/>
    <cellStyle name="Vírgula 2 2 5 2 3 2 2" xfId="5154" xr:uid="{B0F942BA-4889-4430-B873-E5165670D42F}"/>
    <cellStyle name="Vírgula 2 2 5 2 3 2 2 2" xfId="9979" xr:uid="{67B0E702-3885-4249-A706-C38DE34CDB61}"/>
    <cellStyle name="Vírgula 2 2 5 2 3 2 3" xfId="11310" xr:uid="{6CC363F8-73FB-471E-9816-591DE76BE8D5}"/>
    <cellStyle name="Vírgula 2 2 5 2 3 2 4" xfId="13638" xr:uid="{58E71609-95B7-4806-A8E4-7D2B35036047}"/>
    <cellStyle name="Vírgula 2 2 5 2 3 2 5" xfId="8095" xr:uid="{B4AA69B8-FE0F-4C99-8A4F-CC9EA1453B75}"/>
    <cellStyle name="Vírgula 2 2 5 2 3 2 6" xfId="16244" xr:uid="{88CA666F-AE0A-4AB9-A966-C37547085440}"/>
    <cellStyle name="Vírgula 2 2 5 2 3 2 7" xfId="18519" xr:uid="{981AF0EF-00AB-4A67-9736-6FB76A6CCF7B}"/>
    <cellStyle name="Vírgula 2 2 5 2 3 2 8" xfId="20794" xr:uid="{4A7682EA-F5C4-4FCC-A5F2-0124D0727B44}"/>
    <cellStyle name="Vírgula 2 2 5 2 3 2 9" xfId="23029" xr:uid="{0DB7F74A-45D0-4277-99D1-22E8BFD76DA8}"/>
    <cellStyle name="Vírgula 2 2 5 2 3 3" xfId="4300" xr:uid="{EBF2A2A8-5E30-40F5-98ED-2711F1235AA3}"/>
    <cellStyle name="Vírgula 2 2 5 2 3 3 2" xfId="7243" xr:uid="{5FAC4D2C-C2A9-4431-9AA1-66ACA9272B4A}"/>
    <cellStyle name="Vírgula 2 2 5 2 3 3 3" xfId="29374" xr:uid="{E0057C06-7805-43DB-B0EC-E6EF37657674}"/>
    <cellStyle name="Vírgula 2 2 5 2 3 3 4" xfId="39435" xr:uid="{B827F845-7292-4954-A8F5-08A5B0A4E708}"/>
    <cellStyle name="Vírgula 2 2 5 2 3 4" xfId="9319" xr:uid="{2B8765ED-4C34-44DF-B1E9-90005E15C4C0}"/>
    <cellStyle name="Vírgula 2 2 5 2 3 5" xfId="10650" xr:uid="{8EEC51AE-97F0-4816-B8FB-300F277F73BC}"/>
    <cellStyle name="Vírgula 2 2 5 2 3 6" xfId="12980" xr:uid="{E4FB8C2B-6459-44DE-8C6D-685C036C9FF8}"/>
    <cellStyle name="Vírgula 2 2 5 2 3 7" xfId="6573" xr:uid="{802FC976-C8B5-4E36-A14E-5EEAD5463A88}"/>
    <cellStyle name="Vírgula 2 2 5 2 3 8" xfId="15390" xr:uid="{4388E355-0864-4314-9A48-6AFC5C88E7DA}"/>
    <cellStyle name="Vírgula 2 2 5 2 3 9" xfId="17665" xr:uid="{3CDF94BE-24F1-41B7-A616-98FD3CC24634}"/>
    <cellStyle name="Vírgula 2 2 5 2 4" xfId="1801" xr:uid="{AAC7B68C-2808-4FA0-9E18-B104DBF3C64C}"/>
    <cellStyle name="Vírgula 2 2 5 2 4 10" xfId="29704" xr:uid="{4120277E-99E2-4DB9-9A53-2D1F99BA4391}"/>
    <cellStyle name="Vírgula 2 2 5 2 4 11" xfId="31982" xr:uid="{AD9A3F10-F62F-45E9-A8B1-80F4BEEFA359}"/>
    <cellStyle name="Vírgula 2 2 5 2 4 12" xfId="34767" xr:uid="{6D48EFE6-5DF7-42C1-B1BE-BFB63383933E}"/>
    <cellStyle name="Vírgula 2 2 5 2 4 13" xfId="41417" xr:uid="{367D8726-4317-4508-BB15-B75DC4F5B616}"/>
    <cellStyle name="Vírgula 2 2 5 2 4 14" xfId="43335" xr:uid="{B66608D8-2B05-499E-9C6A-53F7883B0923}"/>
    <cellStyle name="Vírgula 2 2 5 2 4 2" xfId="4642" xr:uid="{0C4B283D-A417-4D82-B1F0-009513B62E3B}"/>
    <cellStyle name="Vírgula 2 2 5 2 4 2 2" xfId="9545" xr:uid="{D69A248D-2576-4B43-932C-D4E9DBF7602E}"/>
    <cellStyle name="Vírgula 2 2 5 2 4 3" xfId="10876" xr:uid="{A39BA3D9-3327-4F75-861D-09D1C1E5ED90}"/>
    <cellStyle name="Vírgula 2 2 5 2 4 4" xfId="13204" xr:uid="{87006D23-4417-4797-998E-88A10B96DDC1}"/>
    <cellStyle name="Vírgula 2 2 5 2 4 5" xfId="7583" xr:uid="{E307FE0E-A7ED-4912-8586-B51BA6272798}"/>
    <cellStyle name="Vírgula 2 2 5 2 4 6" xfId="15732" xr:uid="{12DB49A5-99B5-48D3-815E-E2D6305678CF}"/>
    <cellStyle name="Vírgula 2 2 5 2 4 7" xfId="18007" xr:uid="{740AC76B-BC96-4F6C-BCF1-A4653E3B9AC2}"/>
    <cellStyle name="Vírgula 2 2 5 2 4 8" xfId="20282" xr:uid="{3D15A464-9345-44AB-AE37-14A18C8DE125}"/>
    <cellStyle name="Vírgula 2 2 5 2 4 9" xfId="22586" xr:uid="{1C1BC6E8-D1EC-4C60-B89A-4B2F137B2319}"/>
    <cellStyle name="Vírgula 2 2 5 2 5" xfId="2652" xr:uid="{1638C035-B346-41CA-9094-57D61F697643}"/>
    <cellStyle name="Vírgula 2 2 5 2 5 10" xfId="35618" xr:uid="{20D00122-0AE8-419C-BAB8-AE8A64DA658F}"/>
    <cellStyle name="Vírgula 2 2 5 2 5 11" xfId="42074" xr:uid="{56A4D868-4FF1-478F-8D78-510A02012E00}"/>
    <cellStyle name="Vírgula 2 2 5 2 5 12" xfId="43992" xr:uid="{B65D1E96-EA27-4EF8-B3C7-61876B2BA6D2}"/>
    <cellStyle name="Vírgula 2 2 5 2 5 2" xfId="5493" xr:uid="{D7027D05-BB66-44DB-93C7-86A035475209}"/>
    <cellStyle name="Vírgula 2 2 5 2 5 2 2" xfId="10202" xr:uid="{489DF369-4484-4949-A39D-A937612F23BF}"/>
    <cellStyle name="Vírgula 2 2 5 2 5 3" xfId="11533" xr:uid="{A1CEC91B-0872-4B0A-82CE-AB9E7B537777}"/>
    <cellStyle name="Vírgula 2 2 5 2 5 4" xfId="13861" xr:uid="{1D87D7E8-BD26-4A62-97F8-2FA02053FB6B}"/>
    <cellStyle name="Vírgula 2 2 5 2 5 5" xfId="8434" xr:uid="{FAD9F378-7B43-4F07-AC03-AEF5F4800A86}"/>
    <cellStyle name="Vírgula 2 2 5 2 5 6" xfId="16583" xr:uid="{A58B31BD-ABAC-4662-8ECD-0898FD93214D}"/>
    <cellStyle name="Vírgula 2 2 5 2 5 7" xfId="18858" xr:uid="{EC3CA4B4-9448-4C68-A537-EFCCDE1F824A}"/>
    <cellStyle name="Vírgula 2 2 5 2 5 8" xfId="21133" xr:uid="{482B03B7-4CC3-47CA-A1A0-7C765CD86AF9}"/>
    <cellStyle name="Vírgula 2 2 5 2 5 9" xfId="30541" xr:uid="{BF35E3F8-453E-450B-BD0A-58A0E4C30FED}"/>
    <cellStyle name="Vírgula 2 2 5 2 6" xfId="3217" xr:uid="{490CA952-C9B5-478F-B953-0AC7B3ABA8C1}"/>
    <cellStyle name="Vírgula 2 2 5 2 6 2" xfId="12096" xr:uid="{3C1E41B7-B981-45A9-B91D-EB8CEB876FCD}"/>
    <cellStyle name="Vírgula 2 2 5 2 6 3" xfId="14308" xr:uid="{9CEEB679-08D0-42EF-9C14-EC076D3B6A4C}"/>
    <cellStyle name="Vírgula 2 2 5 2 6 4" xfId="6809" xr:uid="{38C2A32C-4EB6-42B0-9856-02B8D8D68869}"/>
    <cellStyle name="Vírgula 2 2 5 2 6 5" xfId="28862" xr:uid="{DE9B59B6-C3F4-4581-92F4-19E5492D8756}"/>
    <cellStyle name="Vírgula 2 2 5 2 6 6" xfId="39242" xr:uid="{2E48D46D-B287-4F4C-A46C-40EF80476A49}"/>
    <cellStyle name="Vírgula 2 2 5 2 7" xfId="3788" xr:uid="{711DAF6E-4C54-4024-AAD2-04D89D4ABBAD}"/>
    <cellStyle name="Vírgula 2 2 5 2 7 2" xfId="8885" xr:uid="{6D369541-E0D8-4178-9C02-5772E4A57350}"/>
    <cellStyle name="Vírgula 2 2 5 2 8" xfId="6069" xr:uid="{324BC30E-9309-49B9-94CA-903EF7463A19}"/>
    <cellStyle name="Vírgula 2 2 5 2 9" xfId="12546" xr:uid="{B6FE073F-5573-4006-8446-33BB546E979C}"/>
    <cellStyle name="Vírgula 2 2 5 20" xfId="40183" xr:uid="{5565F0B0-7185-40E9-B26A-AEB7707D3848}"/>
    <cellStyle name="Vírgula 2 2 5 21" xfId="40636" xr:uid="{F7A5E5E3-9D95-41B9-B34F-E808F8500E05}"/>
    <cellStyle name="Vírgula 2 2 5 22" xfId="42547" xr:uid="{A4D12C2E-AC02-4837-8C07-D944D03090A1}"/>
    <cellStyle name="Vírgula 2 2 5 3" xfId="586" xr:uid="{DDA3FBEE-745F-4810-B318-FAAACD06C925}"/>
    <cellStyle name="Vírgula 2 2 5 3 10" xfId="19546" xr:uid="{A59A16EF-501D-48BF-B8C4-8A895A2DB99B}"/>
    <cellStyle name="Vírgula 2 2 5 3 11" xfId="21799" xr:uid="{CA3BA12D-2CF4-4B9D-A941-E8DA494FAC3C}"/>
    <cellStyle name="Vírgula 2 2 5 3 12" xfId="27050" xr:uid="{6FE29EBE-AAE3-4530-84C3-85E5E192D8FB}"/>
    <cellStyle name="Vírgula 2 2 5 3 13" xfId="31199" xr:uid="{8E8B84BA-303D-4A1C-81D0-AB877342B551}"/>
    <cellStyle name="Vírgula 2 2 5 3 14" xfId="33513" xr:uid="{C47F48E7-899E-4AA8-B207-5D7BEF4C8C53}"/>
    <cellStyle name="Vírgula 2 2 5 3 15" xfId="1067" xr:uid="{0710FBFE-5502-46B5-990D-605737E58F15}"/>
    <cellStyle name="Vírgula 2 2 5 3 16" xfId="39956" xr:uid="{D970940B-DCEE-467D-98B4-E4AAF10FD1C2}"/>
    <cellStyle name="Vírgula 2 2 5 3 17" xfId="40402" xr:uid="{EB5E6C7A-0F0A-43C5-A817-1244346E451C}"/>
    <cellStyle name="Vírgula 2 2 5 3 18" xfId="40853" xr:uid="{0BAAFD19-5ED4-471B-99B8-3064FD30C5FF}"/>
    <cellStyle name="Vírgula 2 2 5 3 19" xfId="42771" xr:uid="{CD48E8A1-B4C4-45FF-AA8E-A1948D6EA576}"/>
    <cellStyle name="Vírgula 2 2 5 3 2" xfId="1919" xr:uid="{FCD446DA-7397-41B2-BAE8-F03329837B2A}"/>
    <cellStyle name="Vírgula 2 2 5 3 2 10" xfId="27672" xr:uid="{1714A838-470F-46F4-8FF8-6C733E5208D9}"/>
    <cellStyle name="Vírgula 2 2 5 3 2 11" xfId="31642" xr:uid="{533BD3EF-8F67-42E3-95E0-4A1433E77B40}"/>
    <cellStyle name="Vírgula 2 2 5 3 2 12" xfId="34885" xr:uid="{C9A3A6F5-AAC5-4A61-96C0-51292EB4872F}"/>
    <cellStyle name="Vírgula 2 2 5 3 2 13" xfId="41513" xr:uid="{B145B5DF-DB96-4987-A03D-EBB0384FC923}"/>
    <cellStyle name="Vírgula 2 2 5 3 2 14" xfId="43431" xr:uid="{B58888FF-3614-4000-A8F1-112C62DE50FE}"/>
    <cellStyle name="Vírgula 2 2 5 3 2 2" xfId="4760" xr:uid="{593C8D65-8CB5-41CB-83AC-913823ABC3CA}"/>
    <cellStyle name="Vírgula 2 2 5 3 2 2 2" xfId="9641" xr:uid="{09359922-142D-4095-9C3D-78860F0AEE5A}"/>
    <cellStyle name="Vírgula 2 2 5 3 2 2 3" xfId="23127" xr:uid="{7C64A503-431A-438A-AEDC-6DDFDF94D266}"/>
    <cellStyle name="Vírgula 2 2 5 3 2 2 4" xfId="29820" xr:uid="{D9985F47-C9DE-4778-B6D0-9FA2B4DE3D0C}"/>
    <cellStyle name="Vírgula 2 2 5 3 2 2 5" xfId="32523" xr:uid="{9DDB1C30-54C6-4277-A252-08BCB8530B0F}"/>
    <cellStyle name="Vírgula 2 2 5 3 2 2 6" xfId="39518" xr:uid="{A6BA73E8-62B7-48B7-B978-C384CACEA61F}"/>
    <cellStyle name="Vírgula 2 2 5 3 2 3" xfId="10972" xr:uid="{8ABC8C8A-48EF-49C8-9D7B-FB15D93AB2EC}"/>
    <cellStyle name="Vírgula 2 2 5 3 2 4" xfId="13300" xr:uid="{2EAD7F03-669B-40C9-9063-3F113ED368A9}"/>
    <cellStyle name="Vírgula 2 2 5 3 2 5" xfId="7701" xr:uid="{F00DD741-63BB-4FB5-9AD4-913B7F100EDB}"/>
    <cellStyle name="Vírgula 2 2 5 3 2 6" xfId="15850" xr:uid="{5E87B4EF-000D-4F28-8702-61B0230A40C7}"/>
    <cellStyle name="Vírgula 2 2 5 3 2 7" xfId="18125" xr:uid="{09897AA8-64B0-4536-87AF-191B52579EC1}"/>
    <cellStyle name="Vírgula 2 2 5 3 2 8" xfId="20400" xr:uid="{C5524239-436B-4043-9B35-EA5399234BE8}"/>
    <cellStyle name="Vírgula 2 2 5 3 2 9" xfId="22246" xr:uid="{D5747F47-0297-49F7-AE44-F375B3BE2F34}"/>
    <cellStyle name="Vírgula 2 2 5 3 3" xfId="2752" xr:uid="{9152A763-AC33-494A-91B8-173A4BAA2954}"/>
    <cellStyle name="Vírgula 2 2 5 3 3 10" xfId="28386" xr:uid="{B533BA24-90E1-4E94-94D1-6443DE2DF144}"/>
    <cellStyle name="Vírgula 2 2 5 3 3 11" xfId="32080" xr:uid="{6DAB53D8-A0B0-47D8-BF8F-2D9AD2A4384C}"/>
    <cellStyle name="Vírgula 2 2 5 3 3 12" xfId="35718" xr:uid="{65822CDE-45BB-4DAB-B794-D830DE585346}"/>
    <cellStyle name="Vírgula 2 2 5 3 3 13" xfId="42172" xr:uid="{49168C31-2B9D-49A9-AE7D-199B284CC427}"/>
    <cellStyle name="Vírgula 2 2 5 3 3 14" xfId="44090" xr:uid="{22585CE0-6135-4267-B2D1-3AB17E2CC6D7}"/>
    <cellStyle name="Vírgula 2 2 5 3 3 2" xfId="5593" xr:uid="{B0E36C8C-F76F-4879-83A4-C95060A6332E}"/>
    <cellStyle name="Vírgula 2 2 5 3 3 2 2" xfId="10300" xr:uid="{68241B9D-7621-4FF2-8035-F0EAA020D309}"/>
    <cellStyle name="Vírgula 2 2 5 3 3 2 3" xfId="30639" xr:uid="{21C92FDF-DF7B-4B28-8BD8-6EEDFD875EA8}"/>
    <cellStyle name="Vírgula 2 2 5 3 3 2 4" xfId="39626" xr:uid="{FADA8565-D6ED-4AA2-A1E1-CBF8E15F7062}"/>
    <cellStyle name="Vírgula 2 2 5 3 3 3" xfId="11631" xr:uid="{436B65E2-31E4-4E67-8BB3-9A5B83953B4F}"/>
    <cellStyle name="Vírgula 2 2 5 3 3 4" xfId="13959" xr:uid="{5C961F35-3129-4903-92BE-5BB6E998901F}"/>
    <cellStyle name="Vírgula 2 2 5 3 3 5" xfId="8534" xr:uid="{6570B74C-0C0F-4F1F-A175-7FD0348A7E80}"/>
    <cellStyle name="Vírgula 2 2 5 3 3 6" xfId="16683" xr:uid="{953637B0-21A9-4238-83E1-9B216F2CC8CC}"/>
    <cellStyle name="Vírgula 2 2 5 3 3 7" xfId="18958" xr:uid="{B5112233-A825-4AC1-A633-DB4D35676F05}"/>
    <cellStyle name="Vírgula 2 2 5 3 3 8" xfId="21233" xr:uid="{E16EA693-C4CA-44DB-8DFB-374B6557212B}"/>
    <cellStyle name="Vírgula 2 2 5 3 3 9" xfId="22684" xr:uid="{0957EC8D-1409-4472-94AC-B2F87E7D9F93}"/>
    <cellStyle name="Vírgula 2 2 5 3 4" xfId="3317" xr:uid="{499D0F50-3428-4C6A-A355-EB68710BE9F3}"/>
    <cellStyle name="Vírgula 2 2 5 3 4 2" xfId="12196" xr:uid="{D62F9F00-1A89-4101-A4DB-19B62ABF80D4}"/>
    <cellStyle name="Vírgula 2 2 5 3 4 3" xfId="14406" xr:uid="{19589555-640A-431E-AF5D-A52A317B20BA}"/>
    <cellStyle name="Vírgula 2 2 5 3 4 4" xfId="6905" xr:uid="{32C7550C-56A3-48F6-97B9-20AA63020ED4}"/>
    <cellStyle name="Vírgula 2 2 5 3 4 5" xfId="28980" xr:uid="{D8481BF4-1E06-4DF4-822F-38731994D1D4}"/>
    <cellStyle name="Vírgula 2 2 5 3 4 6" xfId="39296" xr:uid="{DB202032-FFA2-478E-BFC2-E7B5A1A95EB6}"/>
    <cellStyle name="Vírgula 2 2 5 3 5" xfId="3906" xr:uid="{A68258DA-731B-428C-9862-23FA2C083B74}"/>
    <cellStyle name="Vírgula 2 2 5 3 5 2" xfId="8981" xr:uid="{C7DADD78-A29F-456A-A78D-3989E47ECB6C}"/>
    <cellStyle name="Vírgula 2 2 5 3 6" xfId="6169" xr:uid="{52705099-ED19-4D3E-B8D0-71AFE766E310}"/>
    <cellStyle name="Vírgula 2 2 5 3 7" xfId="12642" xr:uid="{A96630D0-9A9D-4387-A0E5-B7FA35188E87}"/>
    <cellStyle name="Vírgula 2 2 5 3 8" xfId="14996" xr:uid="{F5D41276-58DB-4433-B12C-3F88DA869117}"/>
    <cellStyle name="Vírgula 2 2 5 3 9" xfId="17271" xr:uid="{8A6BE850-BE95-44DF-A442-B4EC8C4C941B}"/>
    <cellStyle name="Vírgula 2 2 5 4" xfId="1322" xr:uid="{D6FC3FD7-B1B2-44DA-B13F-F7D7F6732550}"/>
    <cellStyle name="Vírgula 2 2 5 4 10" xfId="19801" xr:uid="{4CF0CB9B-A913-473B-BE53-1F460581D628}"/>
    <cellStyle name="Vírgula 2 2 5 4 11" xfId="22027" xr:uid="{8A45FDB1-A5B4-4207-B849-9FC205B87B1A}"/>
    <cellStyle name="Vírgula 2 2 5 4 12" xfId="27051" xr:uid="{50C43796-C637-4190-A7B7-EFDDEACBB92D}"/>
    <cellStyle name="Vírgula 2 2 5 4 13" xfId="31423" xr:uid="{BEA5A04B-B5BA-4C68-82AE-8EC028EAD317}"/>
    <cellStyle name="Vírgula 2 2 5 4 14" xfId="34287" xr:uid="{9B399AF9-2E89-4BEE-9ECC-C3EBA9178B84}"/>
    <cellStyle name="Vírgula 2 2 5 4 15" xfId="41070" xr:uid="{EAF3EAAC-7BCB-4F40-8BAC-91453A6FA194}"/>
    <cellStyle name="Vírgula 2 2 5 4 16" xfId="42988" xr:uid="{B5DC364A-8C98-4397-8CA1-39EE0B52CE51}"/>
    <cellStyle name="Vírgula 2 2 5 4 2" xfId="2174" xr:uid="{3969B192-5158-4F0E-B518-ABBE955582B7}"/>
    <cellStyle name="Vírgula 2 2 5 4 2 10" xfId="27673" xr:uid="{84705DCC-C5E9-42B3-9C89-6D0FCAB5DCB8}"/>
    <cellStyle name="Vírgula 2 2 5 4 2 11" xfId="32304" xr:uid="{72536709-DED2-4F31-9244-C3D0DA677C82}"/>
    <cellStyle name="Vírgula 2 2 5 4 2 12" xfId="35140" xr:uid="{A227CB37-148C-4493-A7D8-2E02F8E1CC0F}"/>
    <cellStyle name="Vírgula 2 2 5 4 2 13" xfId="41730" xr:uid="{ABD15A1C-1F9E-4C1C-BDE8-2EDBC66EA0B7}"/>
    <cellStyle name="Vírgula 2 2 5 4 2 14" xfId="43648" xr:uid="{42686AE3-39FE-4240-AC71-104E353D6ACC}"/>
    <cellStyle name="Vírgula 2 2 5 4 2 2" xfId="5015" xr:uid="{0655A5DE-426C-43F2-BC7E-53CFC3A9E1FB}"/>
    <cellStyle name="Vírgula 2 2 5 4 2 2 2" xfId="9858" xr:uid="{DE4FE1F7-9ABA-4C84-A0A8-5BAEB464963D}"/>
    <cellStyle name="Vírgula 2 2 5 4 2 2 3" xfId="30075" xr:uid="{1E33FD70-6E28-4D95-8D99-D036DA544598}"/>
    <cellStyle name="Vírgula 2 2 5 4 2 2 4" xfId="39545" xr:uid="{2BBB3351-9844-4A3F-9857-A078EE114CC0}"/>
    <cellStyle name="Vírgula 2 2 5 4 2 3" xfId="11189" xr:uid="{AE752FB1-40F8-40A4-B2F1-2967207105FA}"/>
    <cellStyle name="Vírgula 2 2 5 4 2 4" xfId="13517" xr:uid="{239E01C3-61B0-4752-A2A4-F1AD2839F74C}"/>
    <cellStyle name="Vírgula 2 2 5 4 2 5" xfId="7956" xr:uid="{6615C63E-9F11-452D-AF85-F2833B6DA22A}"/>
    <cellStyle name="Vírgula 2 2 5 4 2 6" xfId="16105" xr:uid="{606978D0-45B4-4DC8-A8FC-12CFB3E5098F}"/>
    <cellStyle name="Vírgula 2 2 5 4 2 7" xfId="18380" xr:uid="{86D60E21-71A6-4BE4-86E3-70CEB23F9C33}"/>
    <cellStyle name="Vírgula 2 2 5 4 2 8" xfId="20655" xr:uid="{0C35D851-8409-41FC-9329-1C2441639474}"/>
    <cellStyle name="Vírgula 2 2 5 4 2 9" xfId="22908" xr:uid="{FC2D06F7-30CB-4A36-A402-0598FA973C3A}"/>
    <cellStyle name="Vírgula 2 2 5 4 3" xfId="4161" xr:uid="{9B51245D-C9FA-4800-A32E-86C969DD2B75}"/>
    <cellStyle name="Vírgula 2 2 5 4 3 2" xfId="7122" xr:uid="{8FF96EBC-4FE2-4A30-8B19-BDA0F1C55724}"/>
    <cellStyle name="Vírgula 2 2 5 4 3 3" xfId="28387" xr:uid="{746AFA0F-E377-4899-8465-76D4E1D1AF8B}"/>
    <cellStyle name="Vírgula 2 2 5 4 3 4" xfId="38981" xr:uid="{7C795A1D-5647-4EBC-AACC-EB46C99D50A6}"/>
    <cellStyle name="Vírgula 2 2 5 4 4" xfId="9198" xr:uid="{00B57D2C-54E1-4F6E-8EEC-9EA3D280CDCF}"/>
    <cellStyle name="Vírgula 2 2 5 4 4 2" xfId="29235" xr:uid="{7E4CFF89-4909-40AF-B5D0-3EE1DD407A59}"/>
    <cellStyle name="Vírgula 2 2 5 4 4 3" xfId="39385" xr:uid="{FD817B93-B15E-45F7-95AD-FA3FEC02AD85}"/>
    <cellStyle name="Vírgula 2 2 5 4 5" xfId="10529" xr:uid="{DE7E902C-0499-4E79-A5C2-9BFD56EDA268}"/>
    <cellStyle name="Vírgula 2 2 5 4 6" xfId="12859" xr:uid="{A35B9304-680D-469A-8158-40FD30D0F380}"/>
    <cellStyle name="Vírgula 2 2 5 4 7" xfId="6434" xr:uid="{3163994B-7110-4B15-BA53-0152B3C21F2C}"/>
    <cellStyle name="Vírgula 2 2 5 4 8" xfId="15251" xr:uid="{8F18EAA6-DF24-41F2-9187-E11FAB338584}"/>
    <cellStyle name="Vírgula 2 2 5 4 9" xfId="17526" xr:uid="{7B8EA25C-580C-4AA1-A6EE-C1FF43B29B7E}"/>
    <cellStyle name="Vírgula 2 2 5 5" xfId="1611" xr:uid="{B4D59D79-1CE0-4F4E-8A3E-2211A3C0AEE4}"/>
    <cellStyle name="Vírgula 2 2 5 5 10" xfId="27225" xr:uid="{0500F924-A07F-4331-AFD8-8C5AAA02A732}"/>
    <cellStyle name="Vírgula 2 2 5 5 11" xfId="31861" xr:uid="{CF5A7C32-E34C-4B1D-8EE2-B5323704D2D4}"/>
    <cellStyle name="Vírgula 2 2 5 5 12" xfId="34577" xr:uid="{E1FBDBCE-C71B-4681-81BC-7027420A3150}"/>
    <cellStyle name="Vírgula 2 2 5 5 13" xfId="41296" xr:uid="{27816FA4-0607-4E3C-B329-3803DC58F577}"/>
    <cellStyle name="Vírgula 2 2 5 5 14" xfId="43214" xr:uid="{D895BC76-6EF9-477D-BC86-9B2BEC92501B}"/>
    <cellStyle name="Vírgula 2 2 5 5 2" xfId="4452" xr:uid="{0E2F7DA2-421A-4BA9-BC6D-EC48A70AAC55}"/>
    <cellStyle name="Vírgula 2 2 5 5 2 2" xfId="9424" xr:uid="{AA742541-0F1E-445A-A3A0-FB5A70D0B8EB}"/>
    <cellStyle name="Vírgula 2 2 5 5 2 3" xfId="29517" xr:uid="{B80B2F94-F5F5-47DC-ADBF-6E63900491F8}"/>
    <cellStyle name="Vírgula 2 2 5 5 2 4" xfId="39483" xr:uid="{A542D1E6-FBDD-424C-ACBC-14575D2353AC}"/>
    <cellStyle name="Vírgula 2 2 5 5 3" xfId="10755" xr:uid="{FC585207-9CE9-4C6C-8DB8-6958EA2EDF04}"/>
    <cellStyle name="Vírgula 2 2 5 5 4" xfId="13083" xr:uid="{596917B6-1A75-4E9F-BD1C-7B32D64E62BF}"/>
    <cellStyle name="Vírgula 2 2 5 5 5" xfId="7393" xr:uid="{45326435-2DC2-45AB-ADF6-0E5AF78CEBC6}"/>
    <cellStyle name="Vírgula 2 2 5 5 6" xfId="15542" xr:uid="{4A092181-E22A-443B-99F2-BC7DDEE3D340}"/>
    <cellStyle name="Vírgula 2 2 5 5 7" xfId="17817" xr:uid="{804B21D3-B0A9-4E0E-A2C7-465A4FAC523B}"/>
    <cellStyle name="Vírgula 2 2 5 5 8" xfId="20092" xr:uid="{8BD22301-A53C-44E4-9AFA-3426D9BA2900}"/>
    <cellStyle name="Vírgula 2 2 5 5 9" xfId="22465" xr:uid="{2A6D1364-1EE7-4763-9C39-4CF974BD6511}"/>
    <cellStyle name="Vírgula 2 2 5 6" xfId="2462" xr:uid="{2834F987-93B4-493A-A4E5-4EE5E31DA29C}"/>
    <cellStyle name="Vírgula 2 2 5 6 10" xfId="35428" xr:uid="{14D6B1A4-016A-4C1B-84EB-58DD5B8A3343}"/>
    <cellStyle name="Vírgula 2 2 5 6 11" xfId="41953" xr:uid="{F60AF698-E6FA-476B-BBB3-5FCF76A29322}"/>
    <cellStyle name="Vírgula 2 2 5 6 12" xfId="43871" xr:uid="{1DFD95BE-7E07-4E18-B39C-F3FDD196C3F6}"/>
    <cellStyle name="Vírgula 2 2 5 6 2" xfId="5303" xr:uid="{A1D5282E-2EB5-4693-94BA-A40FD78C5504}"/>
    <cellStyle name="Vírgula 2 2 5 6 2 2" xfId="10081" xr:uid="{1BDB32EB-3BE2-43DA-B5BF-052D5CB966B3}"/>
    <cellStyle name="Vírgula 2 2 5 6 2 3" xfId="30354" xr:uid="{1214A813-F18D-4243-9DAA-667C70C84E23}"/>
    <cellStyle name="Vírgula 2 2 5 6 2 4" xfId="39591" xr:uid="{39BC4B8C-14B5-4DF1-913B-49DD22CB1686}"/>
    <cellStyle name="Vírgula 2 2 5 6 3" xfId="11412" xr:uid="{80C0E533-A5FA-4287-AC81-96B06E490C3B}"/>
    <cellStyle name="Vírgula 2 2 5 6 4" xfId="13740" xr:uid="{5D49963F-D17F-4FEB-88C4-D51BAF6C42A9}"/>
    <cellStyle name="Vírgula 2 2 5 6 5" xfId="8244" xr:uid="{617F113C-B4A2-4310-9E8E-3100B380A7E0}"/>
    <cellStyle name="Vírgula 2 2 5 6 6" xfId="16393" xr:uid="{07361BC6-888A-40DE-A018-CDC1F68F7BF7}"/>
    <cellStyle name="Vírgula 2 2 5 6 7" xfId="18668" xr:uid="{19EE304D-8D81-446E-B7A7-D9AEECFF4509}"/>
    <cellStyle name="Vírgula 2 2 5 6 8" xfId="20943" xr:uid="{4EE79F2F-7255-4785-AECB-34CD04276767}"/>
    <cellStyle name="Vírgula 2 2 5 6 9" xfId="27860" xr:uid="{283F1732-0208-4A0A-BAE1-704C8B712F97}"/>
    <cellStyle name="Vírgula 2 2 5 7" xfId="3027" xr:uid="{CA3416D0-2E56-46EC-9370-E100E0722C78}"/>
    <cellStyle name="Vírgula 2 2 5 7 2" xfId="11906" xr:uid="{81169BBE-CF27-4CCA-B0C3-063437EA3A63}"/>
    <cellStyle name="Vírgula 2 2 5 7 3" xfId="14187" xr:uid="{1C391257-F401-461B-BC1E-003D20219A41}"/>
    <cellStyle name="Vírgula 2 2 5 7 4" xfId="6688" xr:uid="{DBF3CB04-2F09-4B28-9378-85819A3B58FE}"/>
    <cellStyle name="Vírgula 2 2 5 7 5" xfId="28595" xr:uid="{8C846648-DB38-4C56-B344-9B841B94167E}"/>
    <cellStyle name="Vírgula 2 2 5 7 6" xfId="39126" xr:uid="{364994A8-D72E-476E-8034-F192825EF666}"/>
    <cellStyle name="Vírgula 2 2 5 8" xfId="3598" xr:uid="{15D08A6D-2D82-45CC-914B-77BD7D2BC738}"/>
    <cellStyle name="Vírgula 2 2 5 8 2" xfId="8764" xr:uid="{3CEDC067-D358-479C-9B29-B507E0AD7C0A}"/>
    <cellStyle name="Vírgula 2 2 5 9" xfId="5870" xr:uid="{E2B490FF-80CB-4A98-B9A5-C439BD2BC6BA}"/>
    <cellStyle name="Vírgula 2 2 6" xfId="189" xr:uid="{E754A9C3-34AB-49DB-9884-A09008858AEF}"/>
    <cellStyle name="Vírgula 2 2 6 10" xfId="14676" xr:uid="{F5B8BC83-8A8C-4922-96E4-FA0C83566D40}"/>
    <cellStyle name="Vírgula 2 2 6 11" xfId="16951" xr:uid="{B67EB84A-6722-4A0F-9E6F-5B7A2AB5542B}"/>
    <cellStyle name="Vírgula 2 2 6 12" xfId="19226" xr:uid="{A68E3A73-9669-4028-831E-7FB57D933596}"/>
    <cellStyle name="Vírgula 2 2 6 13" xfId="21496" xr:uid="{C1223E2E-AA71-419B-92E8-BDE27B566653}"/>
    <cellStyle name="Vírgula 2 2 6 14" xfId="26608" xr:uid="{6DFDF6FA-A439-4E53-813F-5A79BB266CE6}"/>
    <cellStyle name="Vírgula 2 2 6 15" xfId="30897" xr:uid="{7B4D0F4C-57C8-4163-A73F-E5175790CAD8}"/>
    <cellStyle name="Vírgula 2 2 6 16" xfId="33157" xr:uid="{4E105CB6-4DB4-4B8E-ACCD-5ED4EBA701A1}"/>
    <cellStyle name="Vírgula 2 2 6 17" xfId="37405" xr:uid="{E647B93C-66A5-4099-BF16-E3EFB5CDA68B}"/>
    <cellStyle name="Vírgula 2 2 6 18" xfId="821" xr:uid="{036A142D-BE3D-4FF0-93FA-C63DD56FAE92}"/>
    <cellStyle name="Vírgula 2 2 6 19" xfId="39727" xr:uid="{8D123729-2A8B-4E4A-9290-A1653B7A8F0C}"/>
    <cellStyle name="Vírgula 2 2 6 2" xfId="576" xr:uid="{C5F43EE9-40E7-43F1-88DA-A8B94487A41B}"/>
    <cellStyle name="Vírgula 2 2 6 2 10" xfId="19535" xr:uid="{3457521C-3E9E-455D-8C2C-B5F57F1748DA}"/>
    <cellStyle name="Vírgula 2 2 6 2 11" xfId="21789" xr:uid="{5FC4C6D0-CFFC-497D-ABCB-6FC5C6C2D7A7}"/>
    <cellStyle name="Vírgula 2 2 6 2 12" xfId="27962" xr:uid="{2F4BF726-FF8E-4457-B768-555D791E2995}"/>
    <cellStyle name="Vírgula 2 2 6 2 13" xfId="31189" xr:uid="{7E4EAD30-065C-4875-8352-2EB4C12394C1}"/>
    <cellStyle name="Vírgula 2 2 6 2 14" xfId="33503" xr:uid="{E16E6DF5-A78C-435F-A106-96467C417D85}"/>
    <cellStyle name="Vírgula 2 2 6 2 15" xfId="38585" xr:uid="{C1CE9529-F853-4F55-B7EF-A7E1358A4B63}"/>
    <cellStyle name="Vírgula 2 2 6 2 16" xfId="1056" xr:uid="{C6F50018-5605-44A4-AD59-F6CD317F24AD}"/>
    <cellStyle name="Vírgula 2 2 6 2 17" xfId="39946" xr:uid="{7ACF601D-5A9E-4ECE-8947-5C054DF11832}"/>
    <cellStyle name="Vírgula 2 2 6 2 18" xfId="40392" xr:uid="{F7357DB7-0D4E-4E09-B285-6CFE2D2AC9A7}"/>
    <cellStyle name="Vírgula 2 2 6 2 19" xfId="40843" xr:uid="{26089CC9-6751-4896-8213-A4174054681C}"/>
    <cellStyle name="Vírgula 2 2 6 2 2" xfId="1908" xr:uid="{6535B719-D5F6-4BC4-91A6-6B6FDEF377E3}"/>
    <cellStyle name="Vírgula 2 2 6 2 2 10" xfId="29809" xr:uid="{3B3EB5D5-34FF-4DF7-81D6-B1E4100CD3F5}"/>
    <cellStyle name="Vírgula 2 2 6 2 2 11" xfId="31632" xr:uid="{E4A6C94C-9D57-41F7-B0B6-C314DB3D4E7E}"/>
    <cellStyle name="Vírgula 2 2 6 2 2 12" xfId="34874" xr:uid="{226EF021-68A0-4E3D-998B-FA9737DCE39C}"/>
    <cellStyle name="Vírgula 2 2 6 2 2 13" xfId="41503" xr:uid="{5D9A9DFF-3C56-44BE-90AF-63B20A170396}"/>
    <cellStyle name="Vírgula 2 2 6 2 2 14" xfId="43421" xr:uid="{F6F67905-A7F0-46BC-870C-CEBBBB266267}"/>
    <cellStyle name="Vírgula 2 2 6 2 2 2" xfId="4749" xr:uid="{0B5CFF41-302D-4D44-8153-1F059D8E02E1}"/>
    <cellStyle name="Vírgula 2 2 6 2 2 2 2" xfId="9631" xr:uid="{21465153-9014-4BA1-A07B-23BB21C8FD7E}"/>
    <cellStyle name="Vírgula 2 2 6 2 2 2 3" xfId="23117" xr:uid="{1A03DED4-710A-46C1-8A9D-5AF300884E15}"/>
    <cellStyle name="Vírgula 2 2 6 2 2 2 4" xfId="32513" xr:uid="{DCFD0941-A15C-4F04-BF59-529E2580AE5C}"/>
    <cellStyle name="Vírgula 2 2 6 2 2 3" xfId="10962" xr:uid="{0B29CAEF-59F0-4EFC-B0A7-8E5FADE951F7}"/>
    <cellStyle name="Vírgula 2 2 6 2 2 4" xfId="13290" xr:uid="{0B2C91E5-8170-49D6-A449-3185EA7055EF}"/>
    <cellStyle name="Vírgula 2 2 6 2 2 5" xfId="7690" xr:uid="{0C230BE2-B2DB-453C-85C6-DC9C62F48E46}"/>
    <cellStyle name="Vírgula 2 2 6 2 2 6" xfId="15839" xr:uid="{D96A88B7-F267-4502-8C64-12C3D3AEDA28}"/>
    <cellStyle name="Vírgula 2 2 6 2 2 7" xfId="18114" xr:uid="{8D5537E1-26DA-4B25-9FAA-AAF8EF82DA1B}"/>
    <cellStyle name="Vírgula 2 2 6 2 2 8" xfId="20389" xr:uid="{C5E8D4C7-55A3-41E3-B6E4-1264A33A26F4}"/>
    <cellStyle name="Vírgula 2 2 6 2 2 9" xfId="22236" xr:uid="{A6B2FE5E-48B0-4612-9FE2-B2A137BA63AF}"/>
    <cellStyle name="Vírgula 2 2 6 2 20" xfId="42761" xr:uid="{5AD4C85E-416B-40D1-B7E5-33B44A1C3438}"/>
    <cellStyle name="Vírgula 2 2 6 2 3" xfId="2742" xr:uid="{87007685-6160-43AA-8DC8-82F8A61AE6EC}"/>
    <cellStyle name="Vírgula 2 2 6 2 3 10" xfId="30629" xr:uid="{ECD54EFE-731D-427A-BF0C-2C43678FB07A}"/>
    <cellStyle name="Vírgula 2 2 6 2 3 11" xfId="32070" xr:uid="{77E41DBA-1F6A-4D0F-9721-318889E13C7A}"/>
    <cellStyle name="Vírgula 2 2 6 2 3 12" xfId="35708" xr:uid="{F3060068-67ED-4F9B-9762-9CD4875B930E}"/>
    <cellStyle name="Vírgula 2 2 6 2 3 13" xfId="42162" xr:uid="{337EF3E0-5364-4832-A6BA-9D007893A020}"/>
    <cellStyle name="Vírgula 2 2 6 2 3 14" xfId="44080" xr:uid="{E134866B-F0C9-4913-A4D9-B2B240203429}"/>
    <cellStyle name="Vírgula 2 2 6 2 3 2" xfId="5583" xr:uid="{463F97C7-62A0-403B-8AF6-9817FEBE841D}"/>
    <cellStyle name="Vírgula 2 2 6 2 3 2 2" xfId="10290" xr:uid="{B2897FDB-0E0C-46A5-883C-D687BCBCC35C}"/>
    <cellStyle name="Vírgula 2 2 6 2 3 3" xfId="11621" xr:uid="{C9223DCC-2B8E-431D-BB04-92F134252BF2}"/>
    <cellStyle name="Vírgula 2 2 6 2 3 4" xfId="13949" xr:uid="{8DF28E86-F4FC-4FF4-9E06-D1B803009A6C}"/>
    <cellStyle name="Vírgula 2 2 6 2 3 5" xfId="8524" xr:uid="{4CEE95F3-E5BD-4477-9A28-B95DCDC5142F}"/>
    <cellStyle name="Vírgula 2 2 6 2 3 6" xfId="16673" xr:uid="{96BE064F-C4EE-48A8-949A-79201277C9D2}"/>
    <cellStyle name="Vírgula 2 2 6 2 3 7" xfId="18948" xr:uid="{C84F39CF-C757-4985-BE95-44725B07D888}"/>
    <cellStyle name="Vírgula 2 2 6 2 3 8" xfId="21223" xr:uid="{65D7F310-0F56-4F31-B1A6-3609A7459CB2}"/>
    <cellStyle name="Vírgula 2 2 6 2 3 9" xfId="22674" xr:uid="{E01127DB-8B4C-4080-9827-2D8D4E97719E}"/>
    <cellStyle name="Vírgula 2 2 6 2 4" xfId="3307" xr:uid="{AB705D8F-59D3-47F9-9F41-730C926A2C32}"/>
    <cellStyle name="Vírgula 2 2 6 2 4 2" xfId="12186" xr:uid="{E90100FB-AA2E-4690-A2A5-2470CCC53C46}"/>
    <cellStyle name="Vírgula 2 2 6 2 4 3" xfId="14396" xr:uid="{8263AE51-F94F-4AAE-A837-86EEB4C002EF}"/>
    <cellStyle name="Vírgula 2 2 6 2 4 4" xfId="6895" xr:uid="{DA367C73-FF7A-497F-85CC-2D47BB82E752}"/>
    <cellStyle name="Vírgula 2 2 6 2 4 5" xfId="28969" xr:uid="{4C854BBF-B85A-4CD0-B336-DA34DEADA354}"/>
    <cellStyle name="Vírgula 2 2 6 2 4 6" xfId="39289" xr:uid="{37BBC6B8-74FA-4F23-9B21-C7D7CB5C1A8E}"/>
    <cellStyle name="Vírgula 2 2 6 2 5" xfId="3895" xr:uid="{57344B72-ECA8-45DE-B9B9-B4307EB0F8F1}"/>
    <cellStyle name="Vírgula 2 2 6 2 5 2" xfId="8971" xr:uid="{C02DBC7F-9CAF-4C07-8825-2D443C3DF00D}"/>
    <cellStyle name="Vírgula 2 2 6 2 6" xfId="6159" xr:uid="{DB654B1E-048B-4976-863F-0404163B8C37}"/>
    <cellStyle name="Vírgula 2 2 6 2 7" xfId="12632" xr:uid="{47910814-BF9E-41CE-8EF7-B8358CF5D962}"/>
    <cellStyle name="Vírgula 2 2 6 2 8" xfId="14985" xr:uid="{DE0128C8-827B-4706-856B-679226774880}"/>
    <cellStyle name="Vírgula 2 2 6 2 9" xfId="17260" xr:uid="{8F82B37E-05DE-4181-A27F-F995C27C7CA7}"/>
    <cellStyle name="Vírgula 2 2 6 20" xfId="40173" xr:uid="{B541B951-7F95-4D97-9855-891E5F69F3BF}"/>
    <cellStyle name="Vírgula 2 2 6 21" xfId="40626" xr:uid="{098B4668-E770-4553-B8D6-26060686755A}"/>
    <cellStyle name="Vírgula 2 2 6 22" xfId="42537" xr:uid="{F6AE6ACE-CADC-45CD-8CCC-6D396B6B65B1}"/>
    <cellStyle name="Vírgula 2 2 6 3" xfId="1311" xr:uid="{52621DDE-F4AC-4095-857B-221B539F141C}"/>
    <cellStyle name="Vírgula 2 2 6 3 10" xfId="19790" xr:uid="{1D14F67B-FC68-4512-8DFD-13DA991AA794}"/>
    <cellStyle name="Vírgula 2 2 6 3 11" xfId="22017" xr:uid="{A45D1E1F-0D3B-4D0E-9BB1-ED6E8E179B7F}"/>
    <cellStyle name="Vírgula 2 2 6 3 12" xfId="29224" xr:uid="{AC54B129-30B6-4BBB-8069-5D1A6559E9C8}"/>
    <cellStyle name="Vírgula 2 2 6 3 13" xfId="31413" xr:uid="{1262536B-0C39-49EC-9626-D9D248E1ECCC}"/>
    <cellStyle name="Vírgula 2 2 6 3 14" xfId="34276" xr:uid="{895A393F-E8EF-43D1-9FB3-6EF612331B5A}"/>
    <cellStyle name="Vírgula 2 2 6 3 15" xfId="41060" xr:uid="{E3E74A0F-1B2A-44D8-BFCD-EB1D0DC6CCC1}"/>
    <cellStyle name="Vírgula 2 2 6 3 16" xfId="42978" xr:uid="{A7A1483D-0976-4EE8-9DA3-ECD7124A971D}"/>
    <cellStyle name="Vírgula 2 2 6 3 2" xfId="2163" xr:uid="{E49D4FC7-CC63-4396-A11B-FA5CBBD5D833}"/>
    <cellStyle name="Vírgula 2 2 6 3 2 10" xfId="30064" xr:uid="{AA7D3FF0-9480-4DB6-AF4B-59C6BC6654E4}"/>
    <cellStyle name="Vírgula 2 2 6 3 2 11" xfId="32294" xr:uid="{C9F2E8A4-2644-4E2D-A191-2EE82F9EF3A1}"/>
    <cellStyle name="Vírgula 2 2 6 3 2 12" xfId="35129" xr:uid="{4734128C-C724-4F98-B114-072C073FDDB5}"/>
    <cellStyle name="Vírgula 2 2 6 3 2 13" xfId="41720" xr:uid="{4C319F2A-5A48-4449-9ECE-65AF12D67658}"/>
    <cellStyle name="Vírgula 2 2 6 3 2 14" xfId="43638" xr:uid="{9739A154-E4F2-4DDE-B3DB-D019625F02FA}"/>
    <cellStyle name="Vírgula 2 2 6 3 2 2" xfId="5004" xr:uid="{4EA2242B-F9E0-4583-8A7F-5387967724BE}"/>
    <cellStyle name="Vírgula 2 2 6 3 2 2 2" xfId="9848" xr:uid="{74658A0A-6642-4FC4-B7C2-4E038781B110}"/>
    <cellStyle name="Vírgula 2 2 6 3 2 3" xfId="11179" xr:uid="{FCE7A322-3F82-4368-B33C-DF84855F16A9}"/>
    <cellStyle name="Vírgula 2 2 6 3 2 4" xfId="13507" xr:uid="{230E1A47-CD66-4892-B3C9-A34455F27AAE}"/>
    <cellStyle name="Vírgula 2 2 6 3 2 5" xfId="7945" xr:uid="{FCA0A433-4D91-47C0-9FC2-18998CE92BBC}"/>
    <cellStyle name="Vírgula 2 2 6 3 2 6" xfId="16094" xr:uid="{503B7117-7BD1-4FD8-AB8B-089A10123575}"/>
    <cellStyle name="Vírgula 2 2 6 3 2 7" xfId="18369" xr:uid="{F975A96C-01F0-4EB2-8210-8D74B1F321C0}"/>
    <cellStyle name="Vírgula 2 2 6 3 2 8" xfId="20644" xr:uid="{35D95DBB-2C44-443D-8B01-43DBC6CF01B2}"/>
    <cellStyle name="Vírgula 2 2 6 3 2 9" xfId="22898" xr:uid="{8797606C-9975-43C9-88EC-5839F55A0F18}"/>
    <cellStyle name="Vírgula 2 2 6 3 3" xfId="4150" xr:uid="{D5800604-5539-4A61-B026-94F99E058164}"/>
    <cellStyle name="Vírgula 2 2 6 3 3 2" xfId="7112" xr:uid="{F36D7307-1283-449F-BB82-A30DC8A3FC81}"/>
    <cellStyle name="Vírgula 2 2 6 3 4" xfId="9188" xr:uid="{BF419EB9-A4E0-4EAD-A655-F333EB378B02}"/>
    <cellStyle name="Vírgula 2 2 6 3 5" xfId="10519" xr:uid="{18C3E317-EBFA-4643-8F97-38F9C03EACE7}"/>
    <cellStyle name="Vírgula 2 2 6 3 6" xfId="12849" xr:uid="{75BFACDB-4248-4AC3-8228-824DF6F78E8E}"/>
    <cellStyle name="Vírgula 2 2 6 3 7" xfId="6423" xr:uid="{10D6D226-6A65-4A8A-AA2A-87621DEAE6F3}"/>
    <cellStyle name="Vírgula 2 2 6 3 8" xfId="15240" xr:uid="{BF55C0F7-1927-438D-A8A4-35B91707E07C}"/>
    <cellStyle name="Vírgula 2 2 6 3 9" xfId="17515" xr:uid="{CEF6F346-C93F-44EA-B155-4CAB3CA7ABF0}"/>
    <cellStyle name="Vírgula 2 2 6 4" xfId="1599" xr:uid="{515E7C09-70C3-4A67-9108-4173DA51DF78}"/>
    <cellStyle name="Vírgula 2 2 6 4 10" xfId="29505" xr:uid="{C7B92BB1-1305-41E6-956A-758751072A33}"/>
    <cellStyle name="Vírgula 2 2 6 4 11" xfId="31851" xr:uid="{9194BCA3-1E3F-41B6-952B-1908D3F20B44}"/>
    <cellStyle name="Vírgula 2 2 6 4 12" xfId="34565" xr:uid="{B20A704C-EA8E-4C0B-83A8-69B1E92FA3A5}"/>
    <cellStyle name="Vírgula 2 2 6 4 13" xfId="41286" xr:uid="{5FADDB90-D5BC-4B1A-9152-7BF439A1BE32}"/>
    <cellStyle name="Vírgula 2 2 6 4 14" xfId="43204" xr:uid="{18F1E839-9705-45A1-8C38-2C2CB8E1ADD2}"/>
    <cellStyle name="Vírgula 2 2 6 4 2" xfId="4440" xr:uid="{ACDE2C52-2DF2-4EE5-A6ED-5B5DA2600FAA}"/>
    <cellStyle name="Vírgula 2 2 6 4 2 2" xfId="9414" xr:uid="{44E4BB54-91CA-477B-8771-99863570BC8A}"/>
    <cellStyle name="Vírgula 2 2 6 4 3" xfId="10745" xr:uid="{2B81E756-A6F2-47C9-B231-B6B044C9E07B}"/>
    <cellStyle name="Vírgula 2 2 6 4 4" xfId="13073" xr:uid="{35EC3D01-9134-45F0-A6BE-54EEC8C1D31A}"/>
    <cellStyle name="Vírgula 2 2 6 4 5" xfId="7381" xr:uid="{23BDCBDD-A59F-447B-B078-6905C961430F}"/>
    <cellStyle name="Vírgula 2 2 6 4 6" xfId="15530" xr:uid="{6468E105-636A-4AB0-8FCF-220F6DC158A5}"/>
    <cellStyle name="Vírgula 2 2 6 4 7" xfId="17805" xr:uid="{920BFA67-3B07-4646-B641-4112257E0A97}"/>
    <cellStyle name="Vírgula 2 2 6 4 8" xfId="20080" xr:uid="{6D0F4240-782B-4BEA-A884-6DED21E68E5C}"/>
    <cellStyle name="Vírgula 2 2 6 4 9" xfId="22455" xr:uid="{73F1EEB6-884E-43AB-A1F5-213312701D55}"/>
    <cellStyle name="Vírgula 2 2 6 5" xfId="2450" xr:uid="{7885962A-C415-468D-9B6B-387404758981}"/>
    <cellStyle name="Vírgula 2 2 6 5 10" xfId="35416" xr:uid="{4BBBC2D4-D091-4110-9752-6326B149CD09}"/>
    <cellStyle name="Vírgula 2 2 6 5 11" xfId="41943" xr:uid="{788DAD6E-A31A-4525-ABF4-9141DF9E17D8}"/>
    <cellStyle name="Vírgula 2 2 6 5 12" xfId="43861" xr:uid="{D2365FA0-B9DA-4F04-97FE-870B3C6D1E87}"/>
    <cellStyle name="Vírgula 2 2 6 5 2" xfId="5291" xr:uid="{DC7B86B9-6120-4103-BA87-B45E4FB5D977}"/>
    <cellStyle name="Vírgula 2 2 6 5 2 2" xfId="10071" xr:uid="{EAEE8A37-4551-4E1A-B4C5-842EB5021266}"/>
    <cellStyle name="Vírgula 2 2 6 5 3" xfId="11402" xr:uid="{AD4A2449-9D57-43C4-9589-CD6DE9BA25BD}"/>
    <cellStyle name="Vírgula 2 2 6 5 4" xfId="13730" xr:uid="{C8C13C2B-F14D-40DC-B717-9E1C858D56B5}"/>
    <cellStyle name="Vírgula 2 2 6 5 5" xfId="8232" xr:uid="{76902838-41CB-4CAF-8980-B983030AB591}"/>
    <cellStyle name="Vírgula 2 2 6 5 6" xfId="16381" xr:uid="{9B474E8A-358F-4A2D-AF9E-146665E4985D}"/>
    <cellStyle name="Vírgula 2 2 6 5 7" xfId="18656" xr:uid="{F3749B67-98D8-49C1-ABF0-C82841CF8532}"/>
    <cellStyle name="Vírgula 2 2 6 5 8" xfId="20931" xr:uid="{4A97B861-5094-42BB-B203-7549AA79761A}"/>
    <cellStyle name="Vírgula 2 2 6 5 9" xfId="30342" xr:uid="{080B1616-B7BC-4876-A7CC-08BB32C8F500}"/>
    <cellStyle name="Vírgula 2 2 6 6" xfId="3015" xr:uid="{14DD36C5-20C5-4D9D-9547-A970C6742511}"/>
    <cellStyle name="Vírgula 2 2 6 6 2" xfId="11894" xr:uid="{53F56126-8BF8-465D-A1C2-98A9041D6232}"/>
    <cellStyle name="Vírgula 2 2 6 6 3" xfId="14177" xr:uid="{E2D829A8-90C0-4BC1-95B4-441F090DAEC7}"/>
    <cellStyle name="Vírgula 2 2 6 6 4" xfId="6678" xr:uid="{D8AE2EBB-0F9F-47F8-8911-53E40875CB47}"/>
    <cellStyle name="Vírgula 2 2 6 6 5" xfId="28583" xr:uid="{FC772A5B-5D6A-44FD-8DAD-D36A506E70C5}"/>
    <cellStyle name="Vírgula 2 2 6 6 6" xfId="39115" xr:uid="{C781E5B3-1555-4A7F-BD2B-CD172BF470EA}"/>
    <cellStyle name="Vírgula 2 2 6 7" xfId="3586" xr:uid="{F44BF789-10B1-4753-B2FE-57C39C5F6A09}"/>
    <cellStyle name="Vírgula 2 2 6 7 2" xfId="8754" xr:uid="{A87E2020-C601-4007-9BDB-D3DEE3351309}"/>
    <cellStyle name="Vírgula 2 2 6 8" xfId="5858" xr:uid="{04E31285-2574-403D-BF4A-566DC1B5CCF0}"/>
    <cellStyle name="Vírgula 2 2 6 9" xfId="12415" xr:uid="{A03CE9AE-280D-4C2D-BEEE-6F6BEEAEC167}"/>
    <cellStyle name="Vírgula 2 2 7" xfId="294" xr:uid="{999F8F0C-38A8-4443-BD7A-8953C1D47D1A}"/>
    <cellStyle name="Vírgula 2 2 7 10" xfId="14781" xr:uid="{FCBDEF3F-571E-46CF-AD16-2D60521D10DB}"/>
    <cellStyle name="Vírgula 2 2 7 11" xfId="17056" xr:uid="{93D037A3-DD56-4B77-8A5E-069CAB93AEED}"/>
    <cellStyle name="Vírgula 2 2 7 12" xfId="19331" xr:uid="{97A41C70-D747-4B8A-8056-04765813380A}"/>
    <cellStyle name="Vírgula 2 2 7 13" xfId="21601" xr:uid="{BF5698AB-313A-464B-92CC-8E1F0878D727}"/>
    <cellStyle name="Vírgula 2 2 7 14" xfId="27052" xr:uid="{A40A3577-8D3A-4CDB-BB94-68A4076764A7}"/>
    <cellStyle name="Vírgula 2 2 7 15" xfId="31002" xr:uid="{91D2D12B-E65E-48B0-8C16-21A3A4C6655C}"/>
    <cellStyle name="Vírgula 2 2 7 16" xfId="33262" xr:uid="{462E673A-F077-45EE-A1DC-3A341A41DDCF}"/>
    <cellStyle name="Vírgula 2 2 7 17" xfId="906" xr:uid="{BA311DA3-ECE2-402D-8C6A-A5D6508D33E6}"/>
    <cellStyle name="Vírgula 2 2 7 18" xfId="39812" xr:uid="{8E448BF0-EE4D-409A-833E-B93DA41AD537}"/>
    <cellStyle name="Vírgula 2 2 7 19" xfId="40258" xr:uid="{03397505-029C-4E65-B4A5-35677E684C9D}"/>
    <cellStyle name="Vírgula 2 2 7 2" xfId="661" xr:uid="{18B5A4A4-7439-4BDE-AA97-4DA346B6A7A8}"/>
    <cellStyle name="Vírgula 2 2 7 2 10" xfId="19639" xr:uid="{2E86EA32-E8B6-4F43-8A8E-F7EF2BCBEDA4}"/>
    <cellStyle name="Vírgula 2 2 7 2 11" xfId="21874" xr:uid="{BB4D5CF5-7C24-48E7-B187-82294AF786BA}"/>
    <cellStyle name="Vírgula 2 2 7 2 12" xfId="27674" xr:uid="{9F523987-5F93-4368-B30B-EE89E80AB634}"/>
    <cellStyle name="Vírgula 2 2 7 2 13" xfId="31274" xr:uid="{94A70554-43B4-4989-9F7F-C227F570E040}"/>
    <cellStyle name="Vírgula 2 2 7 2 14" xfId="33588" xr:uid="{6FE26B4B-C5D0-4384-8E20-C2C18CF0287E}"/>
    <cellStyle name="Vírgula 2 2 7 2 15" xfId="1160" xr:uid="{4E69D104-76A4-4CE2-B8AA-16BB2460028F}"/>
    <cellStyle name="Vírgula 2 2 7 2 16" xfId="40031" xr:uid="{B70C8528-F7AD-4B38-8B6E-C7DB5D13EDAB}"/>
    <cellStyle name="Vírgula 2 2 7 2 17" xfId="40477" xr:uid="{427586BF-6091-4EB9-87A8-C426A7116FFA}"/>
    <cellStyle name="Vírgula 2 2 7 2 18" xfId="40928" xr:uid="{2C122DEA-9645-4E4F-8195-EAB4E4695AED}"/>
    <cellStyle name="Vírgula 2 2 7 2 19" xfId="42846" xr:uid="{B45CE2DF-6554-44C0-93C1-BA0433E52390}"/>
    <cellStyle name="Vírgula 2 2 7 2 2" xfId="2012" xr:uid="{2E1890C3-4F8E-4926-BD6A-10E013AD8ACE}"/>
    <cellStyle name="Vírgula 2 2 7 2 2 10" xfId="29913" xr:uid="{19D47C4B-38A8-4AE0-92D9-3C4976ABF0F2}"/>
    <cellStyle name="Vírgula 2 2 7 2 2 11" xfId="31717" xr:uid="{11158299-97B8-4FC4-8D5A-9190DD51FEE4}"/>
    <cellStyle name="Vírgula 2 2 7 2 2 12" xfId="34978" xr:uid="{7C5CC4CA-290E-407D-90CF-F9B5C9AF5082}"/>
    <cellStyle name="Vírgula 2 2 7 2 2 13" xfId="41588" xr:uid="{CC034DAF-3173-4760-88C6-424A2DC149F4}"/>
    <cellStyle name="Vírgula 2 2 7 2 2 14" xfId="43506" xr:uid="{BE155B5B-3FAF-492B-99B5-3F83F8B5F740}"/>
    <cellStyle name="Vírgula 2 2 7 2 2 2" xfId="4853" xr:uid="{15BE726F-06EF-42DE-A963-C8C864C4E015}"/>
    <cellStyle name="Vírgula 2 2 7 2 2 2 2" xfId="9716" xr:uid="{82FABAD8-9669-4A03-AE8E-45C2BE3D6B28}"/>
    <cellStyle name="Vírgula 2 2 7 2 2 2 3" xfId="23202" xr:uid="{8092A9D3-D865-4BB1-8990-51C617E0374C}"/>
    <cellStyle name="Vírgula 2 2 7 2 2 2 4" xfId="32598" xr:uid="{CD867F46-D3B3-4911-A11B-79BEF5B9509A}"/>
    <cellStyle name="Vírgula 2 2 7 2 2 3" xfId="11047" xr:uid="{13FD5121-AFFD-4EAB-915F-184AE75BBD41}"/>
    <cellStyle name="Vírgula 2 2 7 2 2 4" xfId="13375" xr:uid="{4D671606-9894-47C1-A44B-7DC8731EFB04}"/>
    <cellStyle name="Vírgula 2 2 7 2 2 5" xfId="7794" xr:uid="{771C972C-42AB-4D14-8ECA-81DCFA9732D8}"/>
    <cellStyle name="Vírgula 2 2 7 2 2 6" xfId="15943" xr:uid="{BF6F491F-75E6-465F-8588-38B1B263CA7C}"/>
    <cellStyle name="Vírgula 2 2 7 2 2 7" xfId="18218" xr:uid="{2FDA09A0-C0E2-42DD-90F8-4406EB70E774}"/>
    <cellStyle name="Vírgula 2 2 7 2 2 8" xfId="20493" xr:uid="{6E01F895-AEA0-4CB6-A7C2-EAD1469A608A}"/>
    <cellStyle name="Vírgula 2 2 7 2 2 9" xfId="22321" xr:uid="{AA3B75B5-70C4-453F-B95A-2D6749C3D782}"/>
    <cellStyle name="Vírgula 2 2 7 2 3" xfId="2827" xr:uid="{F026C70E-2FC9-433C-B8F9-BD7F7D8C160B}"/>
    <cellStyle name="Vírgula 2 2 7 2 3 10" xfId="30714" xr:uid="{18A5AC2A-39F6-4A01-83A2-98BFFA969D4E}"/>
    <cellStyle name="Vírgula 2 2 7 2 3 11" xfId="32155" xr:uid="{560953EB-2332-4AC9-AE2E-8819548F3D51}"/>
    <cellStyle name="Vírgula 2 2 7 2 3 12" xfId="35793" xr:uid="{A3A79264-69FA-445D-A02D-0C4E8C70FEDA}"/>
    <cellStyle name="Vírgula 2 2 7 2 3 13" xfId="42247" xr:uid="{8374F8CE-4B9A-4056-9875-B9F6B8CB1E0A}"/>
    <cellStyle name="Vírgula 2 2 7 2 3 14" xfId="44165" xr:uid="{89B516C3-9CE8-49F1-93D2-4CB50AAADC8D}"/>
    <cellStyle name="Vírgula 2 2 7 2 3 2" xfId="5668" xr:uid="{56CF999B-A807-4BDC-A881-ADBF70786B8B}"/>
    <cellStyle name="Vírgula 2 2 7 2 3 2 2" xfId="10375" xr:uid="{1C19DC30-AAB4-4002-A99F-1746B89CCE8F}"/>
    <cellStyle name="Vírgula 2 2 7 2 3 3" xfId="11706" xr:uid="{8FE4CB91-CB8E-4C5B-8EDD-2DB5D0B54298}"/>
    <cellStyle name="Vírgula 2 2 7 2 3 4" xfId="14034" xr:uid="{F8191104-C4BB-43CE-B7A7-6439B77D34FB}"/>
    <cellStyle name="Vírgula 2 2 7 2 3 5" xfId="8609" xr:uid="{92A5F738-9943-4D93-A5DF-E6C534738CB6}"/>
    <cellStyle name="Vírgula 2 2 7 2 3 6" xfId="16758" xr:uid="{52F35D26-074D-45A1-9A3F-251E46B91117}"/>
    <cellStyle name="Vírgula 2 2 7 2 3 7" xfId="19033" xr:uid="{6F780D07-FACD-49E4-8291-2330DF763554}"/>
    <cellStyle name="Vírgula 2 2 7 2 3 8" xfId="21308" xr:uid="{27AC8FAD-B816-4356-9D68-FBC98DF9E27B}"/>
    <cellStyle name="Vírgula 2 2 7 2 3 9" xfId="22759" xr:uid="{7F58D5B0-9028-4D6A-AE21-368B94C6C684}"/>
    <cellStyle name="Vírgula 2 2 7 2 4" xfId="3392" xr:uid="{1708E497-A376-44A8-BBE5-C867381C13D9}"/>
    <cellStyle name="Vírgula 2 2 7 2 4 2" xfId="12271" xr:uid="{D33305C6-F614-4153-A452-EFA216DA8475}"/>
    <cellStyle name="Vírgula 2 2 7 2 4 3" xfId="14481" xr:uid="{BE106D3B-70D5-41D0-A271-EDD6501879C2}"/>
    <cellStyle name="Vírgula 2 2 7 2 4 4" xfId="6980" xr:uid="{E78BAD78-2315-419B-A62D-9F62FCCBA721}"/>
    <cellStyle name="Vírgula 2 2 7 2 4 5" xfId="29073" xr:uid="{3DDA3E19-C6F5-475D-B2C4-C893EA3DD451}"/>
    <cellStyle name="Vírgula 2 2 7 2 4 6" xfId="39324" xr:uid="{D3235B8A-40D4-41F1-92E5-454C09204B42}"/>
    <cellStyle name="Vírgula 2 2 7 2 5" xfId="3999" xr:uid="{E8A60163-AABE-4F3E-9462-5F4F7D6573E7}"/>
    <cellStyle name="Vírgula 2 2 7 2 5 2" xfId="9056" xr:uid="{1F8F6FF7-FDC8-44DE-95F8-BFA1ED8C5AA7}"/>
    <cellStyle name="Vírgula 2 2 7 2 6" xfId="6244" xr:uid="{AEB77DE6-213B-4B5D-BB3A-824D123A65EB}"/>
    <cellStyle name="Vírgula 2 2 7 2 7" xfId="12717" xr:uid="{21B07681-ADDD-485F-8B80-444D634B589D}"/>
    <cellStyle name="Vírgula 2 2 7 2 8" xfId="15089" xr:uid="{27D2F321-018A-4001-881C-F46081F11818}"/>
    <cellStyle name="Vírgula 2 2 7 2 9" xfId="17364" xr:uid="{4950CC93-3FC4-443A-91B0-CBE6A534320A}"/>
    <cellStyle name="Vírgula 2 2 7 20" xfId="40711" xr:uid="{5E7DBD96-235B-4662-88A7-E6EA7C40168D}"/>
    <cellStyle name="Vírgula 2 2 7 21" xfId="42622" xr:uid="{E278B44A-4987-4B89-BA03-EDDC6ECE9F01}"/>
    <cellStyle name="Vírgula 2 2 7 3" xfId="1415" xr:uid="{66A3CBEB-71EF-4748-9F7F-E3FF900E7D0C}"/>
    <cellStyle name="Vírgula 2 2 7 3 10" xfId="19894" xr:uid="{EAABCE46-6D18-4094-B424-4525933A72D9}"/>
    <cellStyle name="Vírgula 2 2 7 3 11" xfId="22102" xr:uid="{0477957B-D4AF-4AA1-AD40-61D91954B2DD}"/>
    <cellStyle name="Vírgula 2 2 7 3 12" xfId="28388" xr:uid="{3D3B19D3-6F3E-4D7E-869C-930982DFD1D0}"/>
    <cellStyle name="Vírgula 2 2 7 3 13" xfId="31498" xr:uid="{9F40E59B-0528-487B-9FCE-B8A47F1A8B59}"/>
    <cellStyle name="Vírgula 2 2 7 3 14" xfId="34380" xr:uid="{F1B56D9E-3F16-4F18-8BA2-4D86649D2106}"/>
    <cellStyle name="Vírgula 2 2 7 3 15" xfId="41145" xr:uid="{42C5494D-6738-44BD-8751-9FBC09F5B3B9}"/>
    <cellStyle name="Vírgula 2 2 7 3 16" xfId="43063" xr:uid="{8FDF301C-D98F-4E0D-8B96-A52B7CBEF821}"/>
    <cellStyle name="Vírgula 2 2 7 3 2" xfId="2267" xr:uid="{BE2D209F-BC1B-43FA-A1CE-CB0B302B1F55}"/>
    <cellStyle name="Vírgula 2 2 7 3 2 10" xfId="30168" xr:uid="{9DBF85F7-CF02-411C-8D5A-1DB5789E1035}"/>
    <cellStyle name="Vírgula 2 2 7 3 2 11" xfId="32379" xr:uid="{F0664C7F-62BB-412E-84D4-BE6B2FF06542}"/>
    <cellStyle name="Vírgula 2 2 7 3 2 12" xfId="35233" xr:uid="{82B9788F-0854-4D7C-8E01-097629D26638}"/>
    <cellStyle name="Vírgula 2 2 7 3 2 13" xfId="41805" xr:uid="{A80628C2-3C44-4A0A-8E7E-43F0DE4319EC}"/>
    <cellStyle name="Vírgula 2 2 7 3 2 14" xfId="43723" xr:uid="{1C1710A4-E2B5-4BA6-9840-3943221DCB32}"/>
    <cellStyle name="Vírgula 2 2 7 3 2 2" xfId="5108" xr:uid="{A7EE71A2-C847-4696-9593-CB2C72430D48}"/>
    <cellStyle name="Vírgula 2 2 7 3 2 2 2" xfId="9933" xr:uid="{34194301-665B-4627-9932-9C52BD32EC33}"/>
    <cellStyle name="Vírgula 2 2 7 3 2 3" xfId="11264" xr:uid="{C020FC8B-3250-45C9-8511-49368EE66264}"/>
    <cellStyle name="Vírgula 2 2 7 3 2 4" xfId="13592" xr:uid="{B5C11828-F0F3-4A3C-B349-FB30FD40EC14}"/>
    <cellStyle name="Vírgula 2 2 7 3 2 5" xfId="8049" xr:uid="{681C5A41-F78B-44F6-8CAD-B6AE1BCE5165}"/>
    <cellStyle name="Vírgula 2 2 7 3 2 6" xfId="16198" xr:uid="{8F450DD0-E341-4AD2-95C2-74A7AB182348}"/>
    <cellStyle name="Vírgula 2 2 7 3 2 7" xfId="18473" xr:uid="{C1846D17-0F5D-45BC-B51E-B6D692E89E64}"/>
    <cellStyle name="Vírgula 2 2 7 3 2 8" xfId="20748" xr:uid="{B158CC14-3450-48D7-A0FE-0CF0521AFC75}"/>
    <cellStyle name="Vírgula 2 2 7 3 2 9" xfId="22983" xr:uid="{232356EE-3977-45E4-80D1-5EFB553F2201}"/>
    <cellStyle name="Vírgula 2 2 7 3 3" xfId="4254" xr:uid="{07ADB445-D9F9-4F54-B347-D62557B9DAFC}"/>
    <cellStyle name="Vírgula 2 2 7 3 3 2" xfId="7197" xr:uid="{9680C72D-2DBE-4C82-AB5B-D6AF4215D973}"/>
    <cellStyle name="Vírgula 2 2 7 3 3 3" xfId="29328" xr:uid="{69DB47D6-A01F-4BD2-BBA7-A1F03963EE2C}"/>
    <cellStyle name="Vírgula 2 2 7 3 3 4" xfId="39412" xr:uid="{C65FFC1C-9284-4AD6-BAE6-7505673A61FE}"/>
    <cellStyle name="Vírgula 2 2 7 3 4" xfId="9273" xr:uid="{35B0A8ED-69FD-48B0-BAC4-59E881CBFF71}"/>
    <cellStyle name="Vírgula 2 2 7 3 5" xfId="10604" xr:uid="{5C081090-020F-4808-BF8D-12420B3525A3}"/>
    <cellStyle name="Vírgula 2 2 7 3 6" xfId="12934" xr:uid="{CC992AC3-FA1E-4FCA-A60E-7451099F37E4}"/>
    <cellStyle name="Vírgula 2 2 7 3 7" xfId="6527" xr:uid="{2067ED9F-5454-482A-A41C-0AECA83B3264}"/>
    <cellStyle name="Vírgula 2 2 7 3 8" xfId="15344" xr:uid="{197F21DE-9823-4732-8CF5-3553FE16CDCD}"/>
    <cellStyle name="Vírgula 2 2 7 3 9" xfId="17619" xr:uid="{57899889-D014-4495-AC16-F129F6D07274}"/>
    <cellStyle name="Vírgula 2 2 7 4" xfId="1704" xr:uid="{70100F10-BF1A-4A32-815B-306F66F5C773}"/>
    <cellStyle name="Vírgula 2 2 7 4 10" xfId="29610" xr:uid="{4FDF9A4C-6DF0-4D20-B76A-E3DABC1CFABD}"/>
    <cellStyle name="Vírgula 2 2 7 4 11" xfId="31936" xr:uid="{6047EEC9-168C-4A60-B259-A2D949ED1781}"/>
    <cellStyle name="Vírgula 2 2 7 4 12" xfId="34670" xr:uid="{7272AC49-FC78-4FF3-A831-8E859B120BCF}"/>
    <cellStyle name="Vírgula 2 2 7 4 13" xfId="41371" xr:uid="{926D423E-88E5-4FA8-9FD0-D4CE2D00C45E}"/>
    <cellStyle name="Vírgula 2 2 7 4 14" xfId="43289" xr:uid="{CBBB29BC-9322-4C33-85E4-ABACF2347479}"/>
    <cellStyle name="Vírgula 2 2 7 4 2" xfId="4545" xr:uid="{1DB9C613-0D48-41B6-8E54-9DB3D054CA57}"/>
    <cellStyle name="Vírgula 2 2 7 4 2 2" xfId="9499" xr:uid="{2720FA12-B56E-403A-84F0-8AEBD985F12B}"/>
    <cellStyle name="Vírgula 2 2 7 4 3" xfId="10830" xr:uid="{8F559EFD-5EBB-4283-A282-C007C4F6D136}"/>
    <cellStyle name="Vírgula 2 2 7 4 4" xfId="13158" xr:uid="{EA9C15CA-8112-4B30-AD40-956022CF4B13}"/>
    <cellStyle name="Vírgula 2 2 7 4 5" xfId="7486" xr:uid="{9DC998BB-C41F-416D-AC74-7614FD3EFAF9}"/>
    <cellStyle name="Vírgula 2 2 7 4 6" xfId="15635" xr:uid="{082B3C96-358A-49A7-B177-545F8EF91FEC}"/>
    <cellStyle name="Vírgula 2 2 7 4 7" xfId="17910" xr:uid="{33D8D9B1-3C2E-41B8-BC49-7A9ECF40D09E}"/>
    <cellStyle name="Vírgula 2 2 7 4 8" xfId="20185" xr:uid="{CF753DD5-69EA-4F69-8A29-82BE827DF8F5}"/>
    <cellStyle name="Vírgula 2 2 7 4 9" xfId="22540" xr:uid="{49EE781C-8BE4-4C39-A9BB-61851CEF1ED7}"/>
    <cellStyle name="Vírgula 2 2 7 5" xfId="2555" xr:uid="{683547CD-D9DB-4268-B21B-8D1C3E87F40E}"/>
    <cellStyle name="Vírgula 2 2 7 5 10" xfId="35521" xr:uid="{93B25760-66FE-4546-855A-9C83159A9C8A}"/>
    <cellStyle name="Vírgula 2 2 7 5 11" xfId="42028" xr:uid="{7E9A2B8A-3386-4D33-9BBF-D3DECB8B65DB}"/>
    <cellStyle name="Vírgula 2 2 7 5 12" xfId="43946" xr:uid="{39BD59AE-8F81-4226-822B-C6BD00BB156C}"/>
    <cellStyle name="Vírgula 2 2 7 5 2" xfId="5396" xr:uid="{A1BB073B-2C95-4042-B9C2-208339D556D5}"/>
    <cellStyle name="Vírgula 2 2 7 5 2 2" xfId="10156" xr:uid="{6AC9F37F-99EB-4907-AEF3-348FD95E53A1}"/>
    <cellStyle name="Vírgula 2 2 7 5 3" xfId="11487" xr:uid="{AD7B44D4-CA0B-4583-A395-FCBA127A192E}"/>
    <cellStyle name="Vírgula 2 2 7 5 4" xfId="13815" xr:uid="{A9AC24B2-3D82-44A6-B4FC-AF4961B2EED0}"/>
    <cellStyle name="Vírgula 2 2 7 5 5" xfId="8337" xr:uid="{9E8D6465-C290-4DBF-AE65-63B72F7B1775}"/>
    <cellStyle name="Vírgula 2 2 7 5 6" xfId="16486" xr:uid="{77E1A06E-1A79-4FA2-8BE4-89AB9E352A24}"/>
    <cellStyle name="Vírgula 2 2 7 5 7" xfId="18761" xr:uid="{7FBA475E-FB93-4A40-863A-1E57363054B6}"/>
    <cellStyle name="Vírgula 2 2 7 5 8" xfId="21036" xr:uid="{D4F5D931-6951-44DA-BF59-D67F10AE66FE}"/>
    <cellStyle name="Vírgula 2 2 7 5 9" xfId="30447" xr:uid="{4ECAB41F-8444-4B33-AA36-EAA0B796E125}"/>
    <cellStyle name="Vírgula 2 2 7 6" xfId="3120" xr:uid="{43A72B77-40F6-49F2-91A8-5D493722137C}"/>
    <cellStyle name="Vírgula 2 2 7 6 2" xfId="11999" xr:uid="{83D1E482-2EEE-48CA-B93E-2D92668AB189}"/>
    <cellStyle name="Vírgula 2 2 7 6 3" xfId="14262" xr:uid="{DF1BCB3D-3017-400E-AAD7-A1A2A9E11D6F}"/>
    <cellStyle name="Vírgula 2 2 7 6 4" xfId="6763" xr:uid="{A939F197-D9CA-45D8-A006-176A8D0E4348}"/>
    <cellStyle name="Vírgula 2 2 7 6 5" xfId="28688" xr:uid="{8765B441-7950-473A-BC4E-85DE7670F046}"/>
    <cellStyle name="Vírgula 2 2 7 6 6" xfId="39180" xr:uid="{A3B76D76-3892-418B-B8AD-20E8F35D9F95}"/>
    <cellStyle name="Vírgula 2 2 7 7" xfId="3691" xr:uid="{890677D1-AF19-459C-91CD-FFBB91F11AC0}"/>
    <cellStyle name="Vírgula 2 2 7 7 2" xfId="8839" xr:uid="{F7B2DB03-132A-4214-8C63-5966992CA9A0}"/>
    <cellStyle name="Vírgula 2 2 7 8" xfId="5963" xr:uid="{469AD73C-EFD4-4C12-9EDA-44BC9788DB6E}"/>
    <cellStyle name="Vírgula 2 2 7 9" xfId="12500" xr:uid="{FD324A16-C360-4185-8495-A72F71C8BEA9}"/>
    <cellStyle name="Vírgula 2 2 8" xfId="403" xr:uid="{7C5406DD-3097-455C-A8D8-A251BBED20D3}"/>
    <cellStyle name="Vírgula 2 2 8 10" xfId="14801" xr:uid="{8EC65B7B-A842-40E3-A5AA-6B04FDE91330}"/>
    <cellStyle name="Vírgula 2 2 8 11" xfId="17076" xr:uid="{4CA2F296-54FF-4186-8B05-668BCB875FEF}"/>
    <cellStyle name="Vírgula 2 2 8 12" xfId="19351" xr:uid="{C6F0A69F-B08A-4F2E-B954-EBABF53D2684}"/>
    <cellStyle name="Vírgula 2 2 8 13" xfId="21622" xr:uid="{E9CAABF7-A909-4D67-A72C-167729A45A22}"/>
    <cellStyle name="Vírgula 2 2 8 14" xfId="27053" xr:uid="{29633F50-101B-4329-A5F2-F7D7B82BB4C0}"/>
    <cellStyle name="Vírgula 2 2 8 15" xfId="31022" xr:uid="{21A0675C-A40F-4D66-B9B1-ED2FA6F1B50F}"/>
    <cellStyle name="Vírgula 2 2 8 16" xfId="33330" xr:uid="{C2D89696-C73C-4B86-B9A8-7663295C9CD1}"/>
    <cellStyle name="Vírgula 2 2 8 17" xfId="37779" xr:uid="{51181C98-CAEE-454A-A809-9FA4077283F5}"/>
    <cellStyle name="Vírgula 2 2 8 18" xfId="915" xr:uid="{B44675A4-2DB9-4059-9B02-107C812BE7FC}"/>
    <cellStyle name="Vírgula 2 2 8 19" xfId="39820" xr:uid="{BA20BFF4-EA55-4B8E-91DC-BF9E551C35F3}"/>
    <cellStyle name="Vírgula 2 2 8 2" xfId="669" xr:uid="{EA0898B4-9EC8-497B-98F5-D3112EF69F06}"/>
    <cellStyle name="Vírgula 2 2 8 2 10" xfId="19647" xr:uid="{12B38AB7-DBB3-44F4-9A30-B6E16CFF6B16}"/>
    <cellStyle name="Vírgula 2 2 8 2 11" xfId="21882" xr:uid="{6522FDF1-C7BD-4C2C-9A5B-6942BCD3AF9B}"/>
    <cellStyle name="Vírgula 2 2 8 2 12" xfId="27675" xr:uid="{E5735627-A5BD-44CA-ABDF-760F4C4684D8}"/>
    <cellStyle name="Vírgula 2 2 8 2 13" xfId="31282" xr:uid="{007B2E47-5C51-41D9-A264-DC6617D572D3}"/>
    <cellStyle name="Vírgula 2 2 8 2 14" xfId="33596" xr:uid="{15E839A6-8CA9-4FC4-A664-458AEB009D31}"/>
    <cellStyle name="Vírgula 2 2 8 2 15" xfId="38335" xr:uid="{E373A9EB-59E2-49ED-B5F1-D2DF2D0EF429}"/>
    <cellStyle name="Vírgula 2 2 8 2 16" xfId="1168" xr:uid="{F48F511A-B575-41AF-A21A-64BFFB59B3FF}"/>
    <cellStyle name="Vírgula 2 2 8 2 17" xfId="40039" xr:uid="{C6C20B7C-D83B-45D3-8492-B357FE005B04}"/>
    <cellStyle name="Vírgula 2 2 8 2 18" xfId="40485" xr:uid="{845071D5-A4CB-47B8-B2CE-CA41BF47A907}"/>
    <cellStyle name="Vírgula 2 2 8 2 19" xfId="40936" xr:uid="{D17BD786-C7CA-429F-8DFD-89F6B1EC2697}"/>
    <cellStyle name="Vírgula 2 2 8 2 2" xfId="2020" xr:uid="{93460AAE-3E8B-402B-A9C5-B4F2BB97825A}"/>
    <cellStyle name="Vírgula 2 2 8 2 2 10" xfId="29921" xr:uid="{B44E9999-AA32-42F2-8D8B-23E6396B843D}"/>
    <cellStyle name="Vírgula 2 2 8 2 2 11" xfId="31725" xr:uid="{76BC231B-AF5E-4DF0-A7F7-9790EAECAB53}"/>
    <cellStyle name="Vírgula 2 2 8 2 2 12" xfId="34986" xr:uid="{62EF24E9-D0C4-43D2-9FE9-39F3A21DAF39}"/>
    <cellStyle name="Vírgula 2 2 8 2 2 13" xfId="41596" xr:uid="{6947FBEB-5007-49A3-8F94-95CADA00DD10}"/>
    <cellStyle name="Vírgula 2 2 8 2 2 14" xfId="43514" xr:uid="{DB630652-A049-4ED5-8CE7-D9FF46928A14}"/>
    <cellStyle name="Vírgula 2 2 8 2 2 2" xfId="4861" xr:uid="{B9694081-5C7D-4B1E-B554-F90276878770}"/>
    <cellStyle name="Vírgula 2 2 8 2 2 2 2" xfId="9724" xr:uid="{2B0CAD64-7569-4E67-9859-4F3B4374FE1E}"/>
    <cellStyle name="Vírgula 2 2 8 2 2 2 3" xfId="23210" xr:uid="{3DD866C5-690C-42F7-8CC9-7E5304B9A37E}"/>
    <cellStyle name="Vírgula 2 2 8 2 2 2 4" xfId="32606" xr:uid="{FF348A6A-D45F-4023-A5B4-E8BCAADF93B1}"/>
    <cellStyle name="Vírgula 2 2 8 2 2 3" xfId="11055" xr:uid="{FE8F9253-8AB8-4C1B-927A-3D53A74DCA1F}"/>
    <cellStyle name="Vírgula 2 2 8 2 2 4" xfId="13383" xr:uid="{C0F50FC0-7561-4C7B-B15A-7FDCBA7FF8AC}"/>
    <cellStyle name="Vírgula 2 2 8 2 2 5" xfId="7802" xr:uid="{059DF327-AB3C-4196-A6BC-EE6CF9FA71EB}"/>
    <cellStyle name="Vírgula 2 2 8 2 2 6" xfId="15951" xr:uid="{E17AD2D0-DF37-4EE3-99BD-4BAB3D0C956C}"/>
    <cellStyle name="Vírgula 2 2 8 2 2 7" xfId="18226" xr:uid="{BAE8352C-A866-4E21-955A-92E769C3BCF7}"/>
    <cellStyle name="Vírgula 2 2 8 2 2 8" xfId="20501" xr:uid="{63A4121F-99B0-4F37-B43B-1057E011C534}"/>
    <cellStyle name="Vírgula 2 2 8 2 2 9" xfId="22329" xr:uid="{D99A1858-342F-4C9D-B8B1-76DBE4BEADD5}"/>
    <cellStyle name="Vírgula 2 2 8 2 20" xfId="42854" xr:uid="{CC80B72D-5E42-4198-91F4-B5529749CC3F}"/>
    <cellStyle name="Vírgula 2 2 8 2 3" xfId="2835" xr:uid="{A21BD2E2-D2C1-4EBE-B073-D7D4892D0D67}"/>
    <cellStyle name="Vírgula 2 2 8 2 3 10" xfId="30722" xr:uid="{81950825-B174-4580-A603-6BDEF66DC40E}"/>
    <cellStyle name="Vírgula 2 2 8 2 3 11" xfId="32163" xr:uid="{075CD9D9-6287-40CE-8C7E-CB98F8E55514}"/>
    <cellStyle name="Vírgula 2 2 8 2 3 12" xfId="35801" xr:uid="{14DF2500-ABEC-4903-BE9C-B58929E13A3C}"/>
    <cellStyle name="Vírgula 2 2 8 2 3 13" xfId="42255" xr:uid="{D5531C56-F1A6-4690-9B86-DBC3311B4255}"/>
    <cellStyle name="Vírgula 2 2 8 2 3 14" xfId="44173" xr:uid="{6A1F23CD-60CE-4681-8892-EAA6D7FCF891}"/>
    <cellStyle name="Vírgula 2 2 8 2 3 2" xfId="5676" xr:uid="{FD64CF70-DF61-456E-B581-8C4E2A015603}"/>
    <cellStyle name="Vírgula 2 2 8 2 3 2 2" xfId="10383" xr:uid="{81EC7F02-D15B-4C01-86C5-512C6F39C426}"/>
    <cellStyle name="Vírgula 2 2 8 2 3 3" xfId="11714" xr:uid="{705F7E83-A076-41BE-A54B-E654523C0BAB}"/>
    <cellStyle name="Vírgula 2 2 8 2 3 4" xfId="14042" xr:uid="{F4F801F7-5BE3-4A02-9F09-06BA980658EB}"/>
    <cellStyle name="Vírgula 2 2 8 2 3 5" xfId="8617" xr:uid="{3D3E3EA6-600B-4AAC-947A-E3AFA92165EC}"/>
    <cellStyle name="Vírgula 2 2 8 2 3 6" xfId="16766" xr:uid="{979FA31E-04C0-4A92-BD16-9C5E86F44A2D}"/>
    <cellStyle name="Vírgula 2 2 8 2 3 7" xfId="19041" xr:uid="{DD4C6927-FA8A-4557-A51F-8B6A772BEA79}"/>
    <cellStyle name="Vírgula 2 2 8 2 3 8" xfId="21316" xr:uid="{6178F488-4961-4F6B-A835-A97EBE19337A}"/>
    <cellStyle name="Vírgula 2 2 8 2 3 9" xfId="22767" xr:uid="{CB8D672C-460D-4D27-945D-3E577AB215A9}"/>
    <cellStyle name="Vírgula 2 2 8 2 4" xfId="3400" xr:uid="{955F95F2-B323-48BA-9467-2BBD37BECD23}"/>
    <cellStyle name="Vírgula 2 2 8 2 4 2" xfId="12279" xr:uid="{3321C7E6-F120-4E8D-9F33-62C459F7128A}"/>
    <cellStyle name="Vírgula 2 2 8 2 4 3" xfId="14489" xr:uid="{251FCD61-3368-4947-8446-00375E6EBADD}"/>
    <cellStyle name="Vírgula 2 2 8 2 4 4" xfId="6988" xr:uid="{58DBAC7C-704E-4E32-BC09-9BF9AA9F6852}"/>
    <cellStyle name="Vírgula 2 2 8 2 4 5" xfId="29081" xr:uid="{ACED6F4B-9704-45B5-BBC0-1C573C3D8E78}"/>
    <cellStyle name="Vírgula 2 2 8 2 4 6" xfId="39331" xr:uid="{77105E37-BEBE-495D-8F27-0CB6AE9FB328}"/>
    <cellStyle name="Vírgula 2 2 8 2 5" xfId="4007" xr:uid="{75B74D70-E600-4629-BE30-49BFDEAB3BDA}"/>
    <cellStyle name="Vírgula 2 2 8 2 5 2" xfId="9064" xr:uid="{6AF34953-024E-454D-AB06-32AF50CC6ADE}"/>
    <cellStyle name="Vírgula 2 2 8 2 6" xfId="6252" xr:uid="{DACE3E88-EFC6-4E4A-AFDF-31738C74FC28}"/>
    <cellStyle name="Vírgula 2 2 8 2 7" xfId="12725" xr:uid="{926FC9A6-16FA-4742-866B-16C9D9052B17}"/>
    <cellStyle name="Vírgula 2 2 8 2 8" xfId="15097" xr:uid="{579F1D6A-57AA-4852-A10C-4E8B8F5E575D}"/>
    <cellStyle name="Vírgula 2 2 8 2 9" xfId="17372" xr:uid="{FA8E919B-D6DC-4168-8906-B0D702D735AF}"/>
    <cellStyle name="Vírgula 2 2 8 20" xfId="40266" xr:uid="{213BD94B-AB84-4E22-BDFD-FE7E8B424A6A}"/>
    <cellStyle name="Vírgula 2 2 8 21" xfId="40719" xr:uid="{4CFFDD64-ED2F-460E-A99B-829268D84DA0}"/>
    <cellStyle name="Vírgula 2 2 8 22" xfId="42637" xr:uid="{CC03209A-A405-4134-A4E0-11CA2A8A22DB}"/>
    <cellStyle name="Vírgula 2 2 8 3" xfId="1423" xr:uid="{3ED34BB9-57D8-4DF7-8801-18D0FB954BFC}"/>
    <cellStyle name="Vírgula 2 2 8 3 10" xfId="19902" xr:uid="{AD90932B-9815-4B51-9D82-A62A0DF3218E}"/>
    <cellStyle name="Vírgula 2 2 8 3 11" xfId="22110" xr:uid="{9E04D9D1-3C53-4898-8F1B-B626BBE2E8B9}"/>
    <cellStyle name="Vírgula 2 2 8 3 12" xfId="28389" xr:uid="{0FB4CA99-7AE1-46DD-AA3E-8AC6FEFD94D4}"/>
    <cellStyle name="Vírgula 2 2 8 3 13" xfId="31506" xr:uid="{08C99CD2-52F9-4DAC-AA2D-75887F8D2565}"/>
    <cellStyle name="Vírgula 2 2 8 3 14" xfId="34388" xr:uid="{C99CBE55-2D0B-4466-ACEB-A9CBFF88E313}"/>
    <cellStyle name="Vírgula 2 2 8 3 15" xfId="38982" xr:uid="{E40AFDF0-7AEE-441F-8F73-32FA069BF215}"/>
    <cellStyle name="Vírgula 2 2 8 3 16" xfId="41153" xr:uid="{DC92D9F2-7F14-47B7-AA6C-91D58ADC57E1}"/>
    <cellStyle name="Vírgula 2 2 8 3 17" xfId="43071" xr:uid="{0C351BAA-B8BC-4CAA-8DA0-A3444B53C0F1}"/>
    <cellStyle name="Vírgula 2 2 8 3 2" xfId="2275" xr:uid="{D3C042D6-0E02-448B-BF1B-1C3813537E81}"/>
    <cellStyle name="Vírgula 2 2 8 3 2 10" xfId="30176" xr:uid="{4F2E4576-D566-49A1-A024-9880EBBD9776}"/>
    <cellStyle name="Vírgula 2 2 8 3 2 11" xfId="32387" xr:uid="{6D9E4AC4-0287-4D27-8E44-1AA8BB44DDE1}"/>
    <cellStyle name="Vírgula 2 2 8 3 2 12" xfId="35241" xr:uid="{9060D608-25C7-41BD-950D-59D0C5784717}"/>
    <cellStyle name="Vírgula 2 2 8 3 2 13" xfId="41813" xr:uid="{88AD5566-ED88-4D7A-8EFE-43112F2AF583}"/>
    <cellStyle name="Vírgula 2 2 8 3 2 14" xfId="43731" xr:uid="{9C5852B9-C204-4FB4-B8C4-B65C171DDAF6}"/>
    <cellStyle name="Vírgula 2 2 8 3 2 2" xfId="5116" xr:uid="{57086993-09D2-44D9-AB4B-11EB5832462C}"/>
    <cellStyle name="Vírgula 2 2 8 3 2 2 2" xfId="9941" xr:uid="{FF42C1B2-3E30-4657-A7BA-68CB52892A9C}"/>
    <cellStyle name="Vírgula 2 2 8 3 2 3" xfId="11272" xr:uid="{28284ADD-55DB-4ADB-84DC-FB80282D31F0}"/>
    <cellStyle name="Vírgula 2 2 8 3 2 4" xfId="13600" xr:uid="{1559BFA1-6464-461B-BD66-7B37263EE3E7}"/>
    <cellStyle name="Vírgula 2 2 8 3 2 5" xfId="8057" xr:uid="{B18B408D-BCED-47D6-9668-D84EA72E77FC}"/>
    <cellStyle name="Vírgula 2 2 8 3 2 6" xfId="16206" xr:uid="{C42B1AC8-500D-4EAC-96A2-62121542A644}"/>
    <cellStyle name="Vírgula 2 2 8 3 2 7" xfId="18481" xr:uid="{5259525C-95F3-4DAA-9D96-B0D438A9A155}"/>
    <cellStyle name="Vírgula 2 2 8 3 2 8" xfId="20756" xr:uid="{22E61FE0-95E9-4C4E-94DC-674AFF94B4F3}"/>
    <cellStyle name="Vírgula 2 2 8 3 2 9" xfId="22991" xr:uid="{30239863-E60B-4FB5-B6FD-4BF599D6DFBB}"/>
    <cellStyle name="Vírgula 2 2 8 3 3" xfId="4262" xr:uid="{A02605F5-045D-4A1C-AD45-CBB599189EE1}"/>
    <cellStyle name="Vírgula 2 2 8 3 3 2" xfId="7205" xr:uid="{41E5D567-FDDC-41CC-88D5-C33FC7FB4CCB}"/>
    <cellStyle name="Vírgula 2 2 8 3 3 3" xfId="29336" xr:uid="{D6627094-2DB8-468C-A2C7-D9CC560D5634}"/>
    <cellStyle name="Vírgula 2 2 8 3 3 4" xfId="39418" xr:uid="{C7B6833B-1E91-4ADD-BEFF-FFAF5334B880}"/>
    <cellStyle name="Vírgula 2 2 8 3 4" xfId="9281" xr:uid="{C20FBAF5-BD9B-4300-9CBF-252C57D99667}"/>
    <cellStyle name="Vírgula 2 2 8 3 5" xfId="10612" xr:uid="{FB8C31CC-748E-4628-928C-B7BC01DCF693}"/>
    <cellStyle name="Vírgula 2 2 8 3 6" xfId="12942" xr:uid="{5B242309-6088-4057-95B3-4680CFC1270C}"/>
    <cellStyle name="Vírgula 2 2 8 3 7" xfId="6535" xr:uid="{99E6DA7E-7FBF-475F-B9C6-B4F00EC59564}"/>
    <cellStyle name="Vírgula 2 2 8 3 8" xfId="15352" xr:uid="{15F86F00-D33C-4D39-B7F8-5C577319B558}"/>
    <cellStyle name="Vírgula 2 2 8 3 9" xfId="17627" xr:uid="{F33E1CE3-B7A4-40A1-8235-3EBE9838FA6F}"/>
    <cellStyle name="Vírgula 2 2 8 4" xfId="1724" xr:uid="{25F211EB-85D6-42E3-80C3-838EAE710A32}"/>
    <cellStyle name="Vírgula 2 2 8 4 10" xfId="29630" xr:uid="{C9DB6491-2E11-48C8-9438-3B81831F4F5D}"/>
    <cellStyle name="Vírgula 2 2 8 4 11" xfId="31944" xr:uid="{956EE0C1-58C6-4002-8959-F99BE0B5061D}"/>
    <cellStyle name="Vírgula 2 2 8 4 12" xfId="34690" xr:uid="{0C99010B-5BB8-4A0D-A21E-6AF97CD546A0}"/>
    <cellStyle name="Vírgula 2 2 8 4 13" xfId="41379" xr:uid="{26A82AFF-F165-4D21-B7FE-9BB9998562F7}"/>
    <cellStyle name="Vírgula 2 2 8 4 14" xfId="43297" xr:uid="{DCAA0B96-495D-4583-A4BE-A5865B0EC921}"/>
    <cellStyle name="Vírgula 2 2 8 4 2" xfId="4565" xr:uid="{7FB8635D-8BB6-47E9-B6E8-7F208C75730B}"/>
    <cellStyle name="Vírgula 2 2 8 4 2 2" xfId="9507" xr:uid="{966A7738-E9DB-4EAD-90EA-0D7F8440607C}"/>
    <cellStyle name="Vírgula 2 2 8 4 3" xfId="10838" xr:uid="{8E162CBF-BD45-466B-AEF8-1E43092B5B9A}"/>
    <cellStyle name="Vírgula 2 2 8 4 4" xfId="13166" xr:uid="{2A580A8B-1FD9-4320-9536-0C91852ADD79}"/>
    <cellStyle name="Vírgula 2 2 8 4 5" xfId="7506" xr:uid="{3F33C571-47B0-40B0-A23C-9219A22F22B4}"/>
    <cellStyle name="Vírgula 2 2 8 4 6" xfId="15655" xr:uid="{EBAB6D16-A3ED-4963-8DFF-726E320B3148}"/>
    <cellStyle name="Vírgula 2 2 8 4 7" xfId="17930" xr:uid="{F3006ADD-E7F2-47DC-97D6-5D84D0207EED}"/>
    <cellStyle name="Vírgula 2 2 8 4 8" xfId="20205" xr:uid="{0E79C610-FDD8-4CED-AE76-B81A5CB948F4}"/>
    <cellStyle name="Vírgula 2 2 8 4 9" xfId="22548" xr:uid="{92FF2BA9-F137-446B-BE10-C53770A7FC2D}"/>
    <cellStyle name="Vírgula 2 2 8 5" xfId="2575" xr:uid="{D5363A93-F64B-46F1-885F-F1CF7E26A031}"/>
    <cellStyle name="Vírgula 2 2 8 5 10" xfId="35541" xr:uid="{7D050394-DDB5-47DE-B4E7-547ACD972FE7}"/>
    <cellStyle name="Vírgula 2 2 8 5 11" xfId="42036" xr:uid="{82C62626-68D6-4823-8510-3C438D8A5C91}"/>
    <cellStyle name="Vírgula 2 2 8 5 12" xfId="43954" xr:uid="{83FB89C2-DFFB-4913-9610-1795DD1566A4}"/>
    <cellStyle name="Vírgula 2 2 8 5 2" xfId="5416" xr:uid="{75EAA4E6-5AA1-425F-B895-6F7A9F2F778D}"/>
    <cellStyle name="Vírgula 2 2 8 5 2 2" xfId="10164" xr:uid="{62193799-5ECE-426C-80F4-EF2A713DCBC0}"/>
    <cellStyle name="Vírgula 2 2 8 5 3" xfId="11495" xr:uid="{0DA68F7B-E907-4B87-96F7-C7BED9BF6EC4}"/>
    <cellStyle name="Vírgula 2 2 8 5 4" xfId="13823" xr:uid="{1E97D44A-2009-44F5-A782-529A540A0502}"/>
    <cellStyle name="Vírgula 2 2 8 5 5" xfId="8357" xr:uid="{6C01E7E0-45DC-4B22-9AA6-37BCF24224F6}"/>
    <cellStyle name="Vírgula 2 2 8 5 6" xfId="16506" xr:uid="{F4D2ED0F-8E19-4B46-9087-0BB94EC58591}"/>
    <cellStyle name="Vírgula 2 2 8 5 7" xfId="18781" xr:uid="{EE153740-E629-4AE4-9C74-5E363281FA4B}"/>
    <cellStyle name="Vírgula 2 2 8 5 8" xfId="21056" xr:uid="{663493F9-C0B4-4BBB-B02F-47D09709E127}"/>
    <cellStyle name="Vírgula 2 2 8 5 9" xfId="30467" xr:uid="{21C97EC9-27BF-4D0C-B9ED-CE2557221604}"/>
    <cellStyle name="Vírgula 2 2 8 6" xfId="3140" xr:uid="{A41B2C46-4DAD-4739-998F-8B22657832A6}"/>
    <cellStyle name="Vírgula 2 2 8 6 2" xfId="12019" xr:uid="{74B4F7B8-AF23-4264-9F8B-687B263A39B0}"/>
    <cellStyle name="Vírgula 2 2 8 6 3" xfId="14270" xr:uid="{400ED528-59B1-439B-AEF6-AB1BD2849DC0}"/>
    <cellStyle name="Vírgula 2 2 8 6 4" xfId="6771" xr:uid="{37AAEEB8-401E-4411-B374-600269F3CA41}"/>
    <cellStyle name="Vírgula 2 2 8 6 5" xfId="28785" xr:uid="{65AC1AE6-84E3-48A0-8F27-32ED8B295520}"/>
    <cellStyle name="Vírgula 2 2 8 6 6" xfId="39200" xr:uid="{B10C6D34-0232-4793-B2D7-BC56E2B61361}"/>
    <cellStyle name="Vírgula 2 2 8 7" xfId="3711" xr:uid="{1BCDCEC8-85BE-485C-98CC-CF08D0DD47C8}"/>
    <cellStyle name="Vírgula 2 2 8 7 2" xfId="8847" xr:uid="{886B4000-2BC0-4402-A6F5-B9BB4C5659D4}"/>
    <cellStyle name="Vírgula 2 2 8 8" xfId="5991" xr:uid="{D1FC1C82-5190-4418-9B53-110C81EABB05}"/>
    <cellStyle name="Vírgula 2 2 8 9" xfId="12508" xr:uid="{F155544B-491E-4255-9C02-D5FDEBB860B9}"/>
    <cellStyle name="Vírgula 2 2 9" xfId="501" xr:uid="{54D95EBB-DEAA-4908-A2DF-D4667BF53606}"/>
    <cellStyle name="Vírgula 2 2 9 10" xfId="19442" xr:uid="{420E54DC-C5C4-4B66-ACF4-FDC2FC856964}"/>
    <cellStyle name="Vírgula 2 2 9 11" xfId="21714" xr:uid="{65CFE878-BB2B-4725-B1FA-C5143541778A}"/>
    <cellStyle name="Vírgula 2 2 9 12" xfId="27195" xr:uid="{1F0FAE63-A938-4A79-A035-0EC4E4F5EDA1}"/>
    <cellStyle name="Vírgula 2 2 9 13" xfId="31114" xr:uid="{834401B5-51C0-47B5-875C-C33FB2C8CB68}"/>
    <cellStyle name="Vírgula 2 2 9 14" xfId="33428" xr:uid="{ED774F2F-5C80-4F5B-B08C-93FAB008D46B}"/>
    <cellStyle name="Vírgula 2 2 9 15" xfId="965" xr:uid="{FA88045A-98D6-4D41-B3B0-00E3EF61830D}"/>
    <cellStyle name="Vírgula 2 2 9 16" xfId="39871" xr:uid="{E5EA29C6-3084-4B89-AB78-8CE12AEA0F42}"/>
    <cellStyle name="Vírgula 2 2 9 17" xfId="40317" xr:uid="{E0D77CB5-F17B-4D8E-A8A0-BA63B2CDDFCA}"/>
    <cellStyle name="Vírgula 2 2 9 18" xfId="40768" xr:uid="{1B46D1F8-4D72-459C-8A88-92A63397FEBD}"/>
    <cellStyle name="Vírgula 2 2 9 19" xfId="42686" xr:uid="{D00BD0FE-8E75-49C2-8070-9656DEB9E1A1}"/>
    <cellStyle name="Vírgula 2 2 9 2" xfId="1815" xr:uid="{7260F515-ED29-4442-90CD-9DD30D69B56B}"/>
    <cellStyle name="Vírgula 2 2 9 2 10" xfId="29716" xr:uid="{0B51C015-1928-4094-9A95-EFFC09A2E57B}"/>
    <cellStyle name="Vírgula 2 2 9 2 11" xfId="31557" xr:uid="{67395CA0-AE49-4404-A79D-57E3FBC6A8FF}"/>
    <cellStyle name="Vírgula 2 2 9 2 12" xfId="34781" xr:uid="{40C99778-DB29-4025-8337-A20DB1319716}"/>
    <cellStyle name="Vírgula 2 2 9 2 13" xfId="41428" xr:uid="{FE857C74-00A6-46F0-90DD-74E3D29F089D}"/>
    <cellStyle name="Vírgula 2 2 9 2 14" xfId="43346" xr:uid="{33518B0B-2587-442D-A16F-C22CC517AD9E}"/>
    <cellStyle name="Vírgula 2 2 9 2 2" xfId="4656" xr:uid="{C88C684D-B8BE-42C6-B12E-0E32E3720454}"/>
    <cellStyle name="Vírgula 2 2 9 2 2 2" xfId="9556" xr:uid="{605C46CA-F9BA-4A22-ADD4-1354FA3CE3EC}"/>
    <cellStyle name="Vírgula 2 2 9 2 2 3" xfId="23042" xr:uid="{AFBC188B-0968-4E0A-B54C-F264D87B471C}"/>
    <cellStyle name="Vírgula 2 2 9 2 2 4" xfId="32438" xr:uid="{4215A3B0-32B7-4D13-9B09-B1452AF14EBA}"/>
    <cellStyle name="Vírgula 2 2 9 2 3" xfId="10887" xr:uid="{D99F2DF7-F23C-46AA-8F8A-AB4BD608B470}"/>
    <cellStyle name="Vírgula 2 2 9 2 4" xfId="13215" xr:uid="{B7DB4BED-7CEB-416E-92E6-797A0E1C0622}"/>
    <cellStyle name="Vírgula 2 2 9 2 5" xfId="7597" xr:uid="{E20D4BC8-864E-4F12-B904-64A766262AB0}"/>
    <cellStyle name="Vírgula 2 2 9 2 6" xfId="15746" xr:uid="{A4033B0F-10F0-48D5-8B5D-A8D24EDEFD0C}"/>
    <cellStyle name="Vírgula 2 2 9 2 7" xfId="18021" xr:uid="{C4C2E20C-805B-45A0-AA38-9DA5F661641A}"/>
    <cellStyle name="Vírgula 2 2 9 2 8" xfId="20296" xr:uid="{BBF19FD0-C205-444C-AA5C-4B6612FBD238}"/>
    <cellStyle name="Vírgula 2 2 9 2 9" xfId="22161" xr:uid="{57244D59-D07A-41D2-B012-F0C0E3E89348}"/>
    <cellStyle name="Vírgula 2 2 9 3" xfId="2667" xr:uid="{C4EACF69-8A27-41DD-A30E-2940032FFDBB}"/>
    <cellStyle name="Vírgula 2 2 9 3 10" xfId="30554" xr:uid="{431F32EB-8602-4AF2-A1F3-6F9F69D0606F}"/>
    <cellStyle name="Vírgula 2 2 9 3 11" xfId="31995" xr:uid="{FBB53D0A-1137-4F37-B27C-6A70DFD19D36}"/>
    <cellStyle name="Vírgula 2 2 9 3 12" xfId="35633" xr:uid="{7EF3C370-D31A-4FEC-8C33-55EDCF8CDE34}"/>
    <cellStyle name="Vírgula 2 2 9 3 13" xfId="42087" xr:uid="{4054EF20-7D69-4EF7-A9A9-D765F5864C5F}"/>
    <cellStyle name="Vírgula 2 2 9 3 14" xfId="44005" xr:uid="{8E9A8B95-7B70-4FC3-B60F-01228E961F8A}"/>
    <cellStyle name="Vírgula 2 2 9 3 2" xfId="5508" xr:uid="{C5F3E466-55B6-4D3F-93C2-1E4E1D7602EB}"/>
    <cellStyle name="Vírgula 2 2 9 3 2 2" xfId="10215" xr:uid="{42DAC478-A4F2-4DEB-8586-8B17ED1127BC}"/>
    <cellStyle name="Vírgula 2 2 9 3 3" xfId="11546" xr:uid="{66B889E6-A402-455F-9C0C-F1C0DEF50CB3}"/>
    <cellStyle name="Vírgula 2 2 9 3 4" xfId="13874" xr:uid="{3A52DB4A-BAE5-4A5C-ADA8-D002B774DC90}"/>
    <cellStyle name="Vírgula 2 2 9 3 5" xfId="8449" xr:uid="{8528F7CE-E7C4-491B-BB31-F5DD580A3ACB}"/>
    <cellStyle name="Vírgula 2 2 9 3 6" xfId="16598" xr:uid="{794DAE93-763F-4BEC-A126-DF06ED2F1CA7}"/>
    <cellStyle name="Vírgula 2 2 9 3 7" xfId="18873" xr:uid="{87AE7A5A-746F-4FD4-ADC0-4735E5DB149C}"/>
    <cellStyle name="Vírgula 2 2 9 3 8" xfId="21148" xr:uid="{A24CE859-596F-414C-B5C7-2FF7E914529B}"/>
    <cellStyle name="Vírgula 2 2 9 3 9" xfId="22599" xr:uid="{E1B4841D-EAA5-4D65-BFD7-47CB88BFDF27}"/>
    <cellStyle name="Vírgula 2 2 9 4" xfId="3232" xr:uid="{8BB6F93D-1B46-4014-91E6-AE613984F08B}"/>
    <cellStyle name="Vírgula 2 2 9 4 2" xfId="12111" xr:uid="{41A99C0D-E9A9-43C6-9C94-445F035E0CAF}"/>
    <cellStyle name="Vírgula 2 2 9 4 3" xfId="14321" xr:uid="{C99C7364-39E1-41E8-96F8-75914B0DDB1F}"/>
    <cellStyle name="Vírgula 2 2 9 4 4" xfId="6820" xr:uid="{199B9630-E716-40D2-93BE-9096CF938A78}"/>
    <cellStyle name="Vírgula 2 2 9 4 5" xfId="28876" xr:uid="{8F009079-64E7-4A35-A9BC-7FE6E6F9BA1B}"/>
    <cellStyle name="Vírgula 2 2 9 4 6" xfId="39250" xr:uid="{35EABA29-9064-4462-93BE-2BAA5B2C07AF}"/>
    <cellStyle name="Vírgula 2 2 9 5" xfId="3802" xr:uid="{3C32E6BF-DF30-4626-BDFB-79B1C16A8340}"/>
    <cellStyle name="Vírgula 2 2 9 5 2" xfId="8896" xr:uid="{1599BDDC-A5E8-4C43-BB3F-93923854FA75}"/>
    <cellStyle name="Vírgula 2 2 9 6" xfId="6084" xr:uid="{F491D857-1F72-4659-B411-1D55D415C3FE}"/>
    <cellStyle name="Vírgula 2 2 9 7" xfId="12557" xr:uid="{B7099433-2603-4D0B-9C96-FACB5DF3AD49}"/>
    <cellStyle name="Vírgula 2 2 9 8" xfId="14892" xr:uid="{358BBB43-C240-43CB-833F-C0C2DF0D71B6}"/>
    <cellStyle name="Vírgula 2 2 9 9" xfId="17167" xr:uid="{BEEAD40E-4D29-43BD-BCA0-427269F6F727}"/>
    <cellStyle name="Vírgula 2 20" xfId="23894" xr:uid="{1A91955B-6A69-4559-9D69-DB18945DB132}"/>
    <cellStyle name="Vírgula 2 21" xfId="33035" xr:uid="{8CD27001-3974-4663-BF25-30EE441876AB}"/>
    <cellStyle name="Vírgula 2 22" xfId="724" xr:uid="{85B65B28-A3F7-4C7D-9308-1B254AA4D8BA}"/>
    <cellStyle name="Vírgula 2 23" xfId="39642" xr:uid="{1C50F79F-C0A1-40CD-A372-A5748B25E26D}"/>
    <cellStyle name="Vírgula 2 24" xfId="40088" xr:uid="{385456D4-1B0D-464F-9F7D-F002089AF634}"/>
    <cellStyle name="Vírgula 2 25" xfId="40534" xr:uid="{AF369DA1-09D4-4B3A-9FC3-5F53314833D4}"/>
    <cellStyle name="Vírgula 2 26" xfId="42312" xr:uid="{9974A8C5-4BA4-442C-A49D-4417BADAD95E}"/>
    <cellStyle name="Vírgula 2 27" xfId="42445" xr:uid="{DFBC0BFC-BA56-4A58-85E4-6B9E220B14CF}"/>
    <cellStyle name="Vírgula 2 3" xfId="92" xr:uid="{A29B3613-788B-40FF-B35A-62B44AD9E832}"/>
    <cellStyle name="Vírgula 2 3 10" xfId="1504" xr:uid="{DDF1C5AE-4DA4-43C9-AF66-1EBBDB9AAFB0}"/>
    <cellStyle name="Vírgula 2 3 10 10" xfId="29410" xr:uid="{D599E803-0400-4DF6-A0EC-2F4B0081C6BB}"/>
    <cellStyle name="Vírgula 2 3 10 11" xfId="31774" xr:uid="{8D8FA68F-9E7A-470C-AA2C-4863322A3EE1}"/>
    <cellStyle name="Vírgula 2 3 10 12" xfId="34471" xr:uid="{6EBF7646-67FE-4622-802A-37D7062E9E8C}"/>
    <cellStyle name="Vírgula 2 3 10 13" xfId="41209" xr:uid="{FD808395-FBC9-404F-B7B0-7BFD6D539C47}"/>
    <cellStyle name="Vírgula 2 3 10 14" xfId="43127" xr:uid="{3C2C17A5-67C5-4900-BA21-7CC70E3D5C3A}"/>
    <cellStyle name="Vírgula 2 3 10 2" xfId="4345" xr:uid="{20AFA713-9F3B-40E5-9C71-CE6D7393FEE6}"/>
    <cellStyle name="Vírgula 2 3 10 2 2" xfId="9337" xr:uid="{2C38B226-9069-449F-9331-14B7EDED0A56}"/>
    <cellStyle name="Vírgula 2 3 10 3" xfId="10668" xr:uid="{01FAD27F-8ABE-44D1-8E8C-4768E42CDD46}"/>
    <cellStyle name="Vírgula 2 3 10 4" xfId="12997" xr:uid="{E34CD2AA-951E-4312-ADD1-AAAEEB66AB09}"/>
    <cellStyle name="Vírgula 2 3 10 5" xfId="7287" xr:uid="{6C9DE264-FADA-431D-8263-7BC22D1721A5}"/>
    <cellStyle name="Vírgula 2 3 10 6" xfId="15435" xr:uid="{F4FD6DFC-D9D8-4143-B945-31B5DC081DEE}"/>
    <cellStyle name="Vírgula 2 3 10 7" xfId="17710" xr:uid="{22C049FA-90BB-492B-89E0-88EBCFE4E3C1}"/>
    <cellStyle name="Vírgula 2 3 10 8" xfId="19985" xr:uid="{B0F5D9EF-E811-4DE2-AC14-FFF770AA8559}"/>
    <cellStyle name="Vírgula 2 3 10 9" xfId="22378" xr:uid="{E00C8B8B-0C6E-41B1-A743-D795FC68BAEC}"/>
    <cellStyle name="Vírgula 2 3 11" xfId="2355" xr:uid="{E19D6C49-77AB-439C-99AA-B3045A057B68}"/>
    <cellStyle name="Vírgula 2 3 11 10" xfId="30247" xr:uid="{64216490-FDE0-4F99-90B2-9E81F0FE0F9B}"/>
    <cellStyle name="Vírgula 2 3 11 11" xfId="32780" xr:uid="{D3A21488-03CC-419F-9537-A1EE677ABEC4}"/>
    <cellStyle name="Vírgula 2 3 11 12" xfId="35321" xr:uid="{373FFCDB-E634-4038-9691-7B4076B825C5}"/>
    <cellStyle name="Vírgula 2 3 11 13" xfId="41866" xr:uid="{6817D824-0E29-4200-AAD9-3E3F2D5CE3B7}"/>
    <cellStyle name="Vírgula 2 3 11 14" xfId="43784" xr:uid="{53CD8F32-79ED-4916-B233-49E09C625699}"/>
    <cellStyle name="Vírgula 2 3 11 2" xfId="5196" xr:uid="{902DD071-6C29-40C0-9B90-238D2F343C90}"/>
    <cellStyle name="Vírgula 2 3 11 2 2" xfId="9994" xr:uid="{2CD68447-75C4-4891-A793-1E02EF502CF6}"/>
    <cellStyle name="Vírgula 2 3 11 3" xfId="11325" xr:uid="{42C05E6B-04DD-4863-AF51-C4C7C514E0F8}"/>
    <cellStyle name="Vírgula 2 3 11 4" xfId="13653" xr:uid="{9522A40E-7B5F-4465-95A5-C91128274875}"/>
    <cellStyle name="Vírgula 2 3 11 5" xfId="8137" xr:uid="{D66C9F74-AA68-4C1E-A7E9-9BC3C3EE57E2}"/>
    <cellStyle name="Vírgula 2 3 11 6" xfId="16286" xr:uid="{465958EF-3DC5-4FA2-8B64-6C53B0821A5B}"/>
    <cellStyle name="Vírgula 2 3 11 7" xfId="18561" xr:uid="{8D699566-C54F-459C-9FD3-2CBE42C81494}"/>
    <cellStyle name="Vírgula 2 3 11 8" xfId="20836" xr:uid="{43A56FF4-6FE6-4496-BD3D-FED724918EC4}"/>
    <cellStyle name="Vírgula 2 3 11 9" xfId="23546" xr:uid="{786E8ADE-0E34-47AF-BCA1-2BF319721D12}"/>
    <cellStyle name="Vírgula 2 3 12" xfId="2920" xr:uid="{B6D8E7F5-7E6B-45F7-8167-3594D811E9EB}"/>
    <cellStyle name="Vírgula 2 3 12 2" xfId="11799" xr:uid="{467E9BE6-3199-404A-951A-C2C0FBAB700A}"/>
    <cellStyle name="Vírgula 2 3 12 3" xfId="14100" xr:uid="{0A0BE542-12F6-4172-9F27-0204FECBCD7B}"/>
    <cellStyle name="Vírgula 2 3 12 4" xfId="6601" xr:uid="{08AA6C97-8327-4F30-9C57-329671B4FA10}"/>
    <cellStyle name="Vírgula 2 3 12 5" xfId="28488" xr:uid="{7D4B90F8-AABA-4357-9A1D-F4A074146E10}"/>
    <cellStyle name="Vírgula 2 3 12 6" xfId="39044" xr:uid="{F65F803F-D9C5-4A04-89C5-7F711C363063}"/>
    <cellStyle name="Vírgula 2 3 13" xfId="3491" xr:uid="{15BFFA64-BD7A-4516-81E9-A87224BCFEE5}"/>
    <cellStyle name="Vírgula 2 3 13 2" xfId="8677" xr:uid="{C954AE75-F959-4E31-B328-62333066CAEF}"/>
    <cellStyle name="Vírgula 2 3 14" xfId="5763" xr:uid="{97D313EB-2853-456F-A12F-9B2E4B58FA55}"/>
    <cellStyle name="Vírgula 2 3 15" xfId="12338" xr:uid="{20DF6902-6635-4561-A4D7-7322870A5C3F}"/>
    <cellStyle name="Vírgula 2 3 16" xfId="14581" xr:uid="{FF073A51-2B01-4093-9049-822CB01E09FC}"/>
    <cellStyle name="Vírgula 2 3 17" xfId="16856" xr:uid="{A6B1FFA5-509D-4F20-9567-45BFA6D269DE}"/>
    <cellStyle name="Vírgula 2 3 18" xfId="19131" xr:uid="{E539BA10-03D0-4EB3-8A2F-068150D3C218}"/>
    <cellStyle name="Vírgula 2 3 19" xfId="21401" xr:uid="{C771D1AE-4B0A-477C-B5D5-07382F6784F8}"/>
    <cellStyle name="Vírgula 2 3 2" xfId="116" xr:uid="{F5003275-FC80-4491-977F-3F5034DD3131}"/>
    <cellStyle name="Vírgula 2 3 2 10" xfId="3513" xr:uid="{97409E39-E405-40A6-8B3F-10B42E5056C9}"/>
    <cellStyle name="Vírgula 2 3 2 10 2" xfId="8695" xr:uid="{04CB6B2D-4BEB-41E0-8898-370ED88A9C50}"/>
    <cellStyle name="Vírgula 2 3 2 11" xfId="5785" xr:uid="{502E7CE8-D434-49E6-83E1-EDA750DC94C8}"/>
    <cellStyle name="Vírgula 2 3 2 12" xfId="12356" xr:uid="{E79F6009-901A-48AC-AFA5-CCD610CA9723}"/>
    <cellStyle name="Vírgula 2 3 2 13" xfId="14603" xr:uid="{D6350070-CEF8-4C4D-A51F-4F60F5D18EBC}"/>
    <cellStyle name="Vírgula 2 3 2 14" xfId="16878" xr:uid="{1B05201C-D365-4C0A-83B3-03F2BD67F63C}"/>
    <cellStyle name="Vírgula 2 3 2 15" xfId="19153" xr:uid="{F7E5BD3F-E096-4C19-B8EF-03FC2B5ED4E6}"/>
    <cellStyle name="Vírgula 2 3 2 16" xfId="21423" xr:uid="{0F181781-3FA3-4406-819B-549E750409A8}"/>
    <cellStyle name="Vírgula 2 3 2 17" xfId="26466" xr:uid="{B4BF4103-112E-4A82-85F8-E2EAB4463F4D}"/>
    <cellStyle name="Vírgula 2 3 2 18" xfId="30824" xr:uid="{84081494-3208-4548-9E8C-01A7C3DEDB0D}"/>
    <cellStyle name="Vírgula 2 3 2 19" xfId="33084" xr:uid="{7D62FEA7-D5EC-422A-8A59-63E36BE55FE8}"/>
    <cellStyle name="Vírgula 2 3 2 2" xfId="163" xr:uid="{6C294BE3-877B-4E1E-B3D8-FE7CF53CEA0D}"/>
    <cellStyle name="Vírgula 2 3 2 2 10" xfId="12395" xr:uid="{6FDC8E0B-4BF5-4B42-80E9-BCBFAB7973D7}"/>
    <cellStyle name="Vírgula 2 3 2 2 11" xfId="14650" xr:uid="{07604041-4919-463F-80F4-8A72163E8695}"/>
    <cellStyle name="Vírgula 2 3 2 2 12" xfId="16925" xr:uid="{A172637A-220B-4559-BF70-FBD486A22A6A}"/>
    <cellStyle name="Vírgula 2 3 2 2 13" xfId="19200" xr:uid="{B93DFC48-513B-43DF-9F00-97E94ED09A6C}"/>
    <cellStyle name="Vírgula 2 3 2 2 14" xfId="21470" xr:uid="{D8F02287-AE9B-40A9-9B11-7A816C6E8832}"/>
    <cellStyle name="Vírgula 2 3 2 2 15" xfId="26527" xr:uid="{F47093BE-3F66-4E8B-8877-9728086432C9}"/>
    <cellStyle name="Vírgula 2 3 2 2 16" xfId="30871" xr:uid="{4439E575-027F-49A1-BBDB-81F0B9CE4D06}"/>
    <cellStyle name="Vírgula 2 3 2 2 17" xfId="33131" xr:uid="{B196F7EB-E607-4B5C-8F37-31DAA0F6B538}"/>
    <cellStyle name="Vírgula 2 3 2 2 18" xfId="801" xr:uid="{34462F5B-2775-42C8-B5ED-06C0797A1EAF}"/>
    <cellStyle name="Vírgula 2 3 2 2 19" xfId="39707" xr:uid="{1C3EF7DC-8DDA-4A27-B018-F985B2159EDE}"/>
    <cellStyle name="Vírgula 2 3 2 2 2" xfId="268" xr:uid="{027680FE-6C01-4E30-B1CF-67095522F8D5}"/>
    <cellStyle name="Vírgula 2 3 2 2 2 10" xfId="14755" xr:uid="{A9366DFA-BEFD-40C7-A340-D4A7F3BCC88E}"/>
    <cellStyle name="Vírgula 2 3 2 2 2 11" xfId="17030" xr:uid="{E435C3FD-2F66-4803-BAF1-22841D3AF3E3}"/>
    <cellStyle name="Vírgula 2 3 2 2 2 12" xfId="19305" xr:uid="{616F9351-732B-4A23-95C8-3D6D4196F337}"/>
    <cellStyle name="Vírgula 2 3 2 2 2 13" xfId="21575" xr:uid="{77D3B558-849E-4811-9148-3F6E6658A95A}"/>
    <cellStyle name="Vírgula 2 3 2 2 2 14" xfId="27054" xr:uid="{88F1C5DE-A1F8-47C3-9E54-97260CDA0A53}"/>
    <cellStyle name="Vírgula 2 3 2 2 2 15" xfId="30976" xr:uid="{E2D5B34A-D929-409E-BDA8-5E018D05DDB5}"/>
    <cellStyle name="Vírgula 2 3 2 2 2 16" xfId="33236" xr:uid="{B7EDD30D-01D1-408B-B9EF-8F83751F04E0}"/>
    <cellStyle name="Vírgula 2 3 2 2 2 17" xfId="886" xr:uid="{E84FA3F3-C2ED-4C25-8226-314B091BAE60}"/>
    <cellStyle name="Vírgula 2 3 2 2 2 18" xfId="39792" xr:uid="{566FAFD7-C00C-4E8A-A0D5-935E21195E69}"/>
    <cellStyle name="Vírgula 2 3 2 2 2 19" xfId="40238" xr:uid="{0DFE7361-27C9-4BA4-919E-DB0B6735B552}"/>
    <cellStyle name="Vírgula 2 3 2 2 2 2" xfId="641" xr:uid="{05EBB8DB-36D7-4403-9FD9-C0281D6DEC01}"/>
    <cellStyle name="Vírgula 2 3 2 2 2 2 10" xfId="19613" xr:uid="{49D5D047-16CC-40ED-91EB-937CF0339FEC}"/>
    <cellStyle name="Vírgula 2 3 2 2 2 2 11" xfId="21854" xr:uid="{0245F3D1-EA33-4BC1-9599-86B0F031154A}"/>
    <cellStyle name="Vírgula 2 3 2 2 2 2 12" xfId="27676" xr:uid="{3D949E41-E107-4303-AD4B-2BA62F139CB4}"/>
    <cellStyle name="Vírgula 2 3 2 2 2 2 13" xfId="31254" xr:uid="{A89D6613-3C00-407E-A190-5F9651889C4D}"/>
    <cellStyle name="Vírgula 2 3 2 2 2 2 14" xfId="33568" xr:uid="{9E7DF203-E376-4129-9CF0-607D7A38FA5C}"/>
    <cellStyle name="Vírgula 2 3 2 2 2 2 15" xfId="1134" xr:uid="{9E0C02B9-15FA-4A56-9932-47EAFBF6760B}"/>
    <cellStyle name="Vírgula 2 3 2 2 2 2 16" xfId="40011" xr:uid="{FD7ED2EE-1A61-49E8-8C1A-1FD165914146}"/>
    <cellStyle name="Vírgula 2 3 2 2 2 2 17" xfId="40457" xr:uid="{5CCFDC0F-ACB2-4CC2-B672-9AE5F9796B32}"/>
    <cellStyle name="Vírgula 2 3 2 2 2 2 18" xfId="40908" xr:uid="{C9640648-51F5-4AE3-AEEE-617C22CDF179}"/>
    <cellStyle name="Vírgula 2 3 2 2 2 2 19" xfId="42826" xr:uid="{D0AE84CF-F011-46A5-8172-E73D7531ABCE}"/>
    <cellStyle name="Vírgula 2 3 2 2 2 2 2" xfId="1986" xr:uid="{69ED1EA1-24C5-4352-8D89-BEE3852E084E}"/>
    <cellStyle name="Vírgula 2 3 2 2 2 2 2 10" xfId="29887" xr:uid="{E10CB99B-E7A2-463F-A66D-5F192514829E}"/>
    <cellStyle name="Vírgula 2 3 2 2 2 2 2 11" xfId="31697" xr:uid="{6D0CDC57-E834-44EB-836F-E6288311B72A}"/>
    <cellStyle name="Vírgula 2 3 2 2 2 2 2 12" xfId="34952" xr:uid="{7E9C9F5A-296C-41E3-A5E8-9D76A07D0232}"/>
    <cellStyle name="Vírgula 2 3 2 2 2 2 2 13" xfId="41568" xr:uid="{0B991651-0957-4CAC-8220-5B3127220A28}"/>
    <cellStyle name="Vírgula 2 3 2 2 2 2 2 14" xfId="43486" xr:uid="{E9046003-5124-474E-9530-956FDEB506E4}"/>
    <cellStyle name="Vírgula 2 3 2 2 2 2 2 2" xfId="4827" xr:uid="{F54C5B27-BCE6-4ACA-9B3C-341D654CF128}"/>
    <cellStyle name="Vírgula 2 3 2 2 2 2 2 2 2" xfId="9696" xr:uid="{4BE17957-8B7A-4C66-9793-C78B92F05691}"/>
    <cellStyle name="Vírgula 2 3 2 2 2 2 2 2 3" xfId="23182" xr:uid="{B3C8D436-1C48-4D3A-BB00-015BC31A1038}"/>
    <cellStyle name="Vírgula 2 3 2 2 2 2 2 2 4" xfId="32578" xr:uid="{832D0E5C-32AF-44E0-82D5-61F816BBAEF8}"/>
    <cellStyle name="Vírgula 2 3 2 2 2 2 2 3" xfId="11027" xr:uid="{E2C38B83-9223-4890-A6BA-2534F5C3664A}"/>
    <cellStyle name="Vírgula 2 3 2 2 2 2 2 4" xfId="13355" xr:uid="{65B92EBD-A79F-40CA-AF8D-B8F6E0EA8778}"/>
    <cellStyle name="Vírgula 2 3 2 2 2 2 2 5" xfId="7768" xr:uid="{B1170DDC-19C1-4123-851C-45070C4D3EC5}"/>
    <cellStyle name="Vírgula 2 3 2 2 2 2 2 6" xfId="15917" xr:uid="{9E9424CB-A263-4872-A922-9B2CABC33999}"/>
    <cellStyle name="Vírgula 2 3 2 2 2 2 2 7" xfId="18192" xr:uid="{57ED0172-AAD2-481E-B80B-9D397121FE00}"/>
    <cellStyle name="Vírgula 2 3 2 2 2 2 2 8" xfId="20467" xr:uid="{9C72C751-E400-42D0-9632-3DFD8CB32FBA}"/>
    <cellStyle name="Vírgula 2 3 2 2 2 2 2 9" xfId="22301" xr:uid="{3E8AEA2D-9A50-45DF-8052-A47B7FD73D2D}"/>
    <cellStyle name="Vírgula 2 3 2 2 2 2 3" xfId="2807" xr:uid="{C9ECC9A2-F880-463B-981D-D8AA73686227}"/>
    <cellStyle name="Vírgula 2 3 2 2 2 2 3 10" xfId="30694" xr:uid="{0C7B1AA1-82FD-4F5F-96CC-8DB016921357}"/>
    <cellStyle name="Vírgula 2 3 2 2 2 2 3 11" xfId="32135" xr:uid="{42C07F1C-0DD7-4044-876F-1A3D83EFE6BF}"/>
    <cellStyle name="Vírgula 2 3 2 2 2 2 3 12" xfId="35773" xr:uid="{A3D37825-4E2E-4F3A-91BB-58989C6446F6}"/>
    <cellStyle name="Vírgula 2 3 2 2 2 2 3 13" xfId="42227" xr:uid="{FFE646D8-7751-4ABE-90D4-D28448318FA7}"/>
    <cellStyle name="Vírgula 2 3 2 2 2 2 3 14" xfId="44145" xr:uid="{105C1BB1-5A44-4D39-A192-6B4148B8048E}"/>
    <cellStyle name="Vírgula 2 3 2 2 2 2 3 2" xfId="5648" xr:uid="{7381A9CE-A874-41FB-8BB3-3E59FFF889ED}"/>
    <cellStyle name="Vírgula 2 3 2 2 2 2 3 2 2" xfId="10355" xr:uid="{13409E96-6252-46FE-A236-CA1170EABB79}"/>
    <cellStyle name="Vírgula 2 3 2 2 2 2 3 3" xfId="11686" xr:uid="{73035581-0931-494B-9C12-0C3C47840A5B}"/>
    <cellStyle name="Vírgula 2 3 2 2 2 2 3 4" xfId="14014" xr:uid="{EDF550BB-48FE-4975-8462-A1D44A697E9E}"/>
    <cellStyle name="Vírgula 2 3 2 2 2 2 3 5" xfId="8589" xr:uid="{56A421D0-2C17-4EF2-99FA-4A34BF482ACA}"/>
    <cellStyle name="Vírgula 2 3 2 2 2 2 3 6" xfId="16738" xr:uid="{5C599847-06C1-47E0-9AA3-2E442C279D30}"/>
    <cellStyle name="Vírgula 2 3 2 2 2 2 3 7" xfId="19013" xr:uid="{5A567C46-1133-43E4-AFF6-93EAF4865DB3}"/>
    <cellStyle name="Vírgula 2 3 2 2 2 2 3 8" xfId="21288" xr:uid="{821CED7B-9FC7-417F-8B76-88C7C03D5519}"/>
    <cellStyle name="Vírgula 2 3 2 2 2 2 3 9" xfId="22739" xr:uid="{BB4B8C48-2AB2-4C67-AE1A-325EFBACAF41}"/>
    <cellStyle name="Vírgula 2 3 2 2 2 2 4" xfId="3372" xr:uid="{E16F1748-E3EA-4D75-82F8-2F8A74C4D5D5}"/>
    <cellStyle name="Vírgula 2 3 2 2 2 2 4 2" xfId="12251" xr:uid="{A0E10CDE-18E6-4349-95E0-561947960123}"/>
    <cellStyle name="Vírgula 2 3 2 2 2 2 4 3" xfId="14461" xr:uid="{2EF54671-35F1-4CE0-A638-8FD7B0134367}"/>
    <cellStyle name="Vírgula 2 3 2 2 2 2 4 4" xfId="6960" xr:uid="{9A31C63F-F373-4643-AF2C-3A502594288C}"/>
    <cellStyle name="Vírgula 2 3 2 2 2 2 4 5" xfId="29047" xr:uid="{AF4FC15A-7209-467E-8750-FAD11AF6C0A2}"/>
    <cellStyle name="Vírgula 2 3 2 2 2 2 4 6" xfId="39318" xr:uid="{AB6152A2-9B39-4519-92C9-17B781F775B8}"/>
    <cellStyle name="Vírgula 2 3 2 2 2 2 5" xfId="3973" xr:uid="{A2E717A8-C15B-455F-8D8F-DE4ACB984168}"/>
    <cellStyle name="Vírgula 2 3 2 2 2 2 5 2" xfId="9036" xr:uid="{295C6C12-86CD-4544-8DC2-9F895B972B3E}"/>
    <cellStyle name="Vírgula 2 3 2 2 2 2 6" xfId="6224" xr:uid="{F060774F-5605-4C7B-9B7A-50C8F0E3089E}"/>
    <cellStyle name="Vírgula 2 3 2 2 2 2 7" xfId="12697" xr:uid="{BCD21631-C092-4B1C-9578-20AB74CAC416}"/>
    <cellStyle name="Vírgula 2 3 2 2 2 2 8" xfId="15063" xr:uid="{26647926-FBDA-4001-BE4E-9B56BC1A5DB7}"/>
    <cellStyle name="Vírgula 2 3 2 2 2 2 9" xfId="17338" xr:uid="{C5390E39-2B4E-462E-9D7A-89C8CBB0239A}"/>
    <cellStyle name="Vírgula 2 3 2 2 2 20" xfId="40691" xr:uid="{48BADFF2-0EA4-47A4-8AA0-EA6B4E8A3C9D}"/>
    <cellStyle name="Vírgula 2 3 2 2 2 21" xfId="42602" xr:uid="{ED3B9CF8-D2A7-491D-AE5B-06C3434476E8}"/>
    <cellStyle name="Vírgula 2 3 2 2 2 3" xfId="1389" xr:uid="{11A61837-4AC9-44D0-ACEF-A1B13448D064}"/>
    <cellStyle name="Vírgula 2 3 2 2 2 3 10" xfId="19868" xr:uid="{230BFD06-BE8F-45D6-9F62-5C962AF0E9FD}"/>
    <cellStyle name="Vírgula 2 3 2 2 2 3 11" xfId="22082" xr:uid="{BC0C91A9-8DBA-4396-B37E-AD9C67C6CDA9}"/>
    <cellStyle name="Vírgula 2 3 2 2 2 3 12" xfId="28390" xr:uid="{326D86CD-9FFD-4059-AEF5-2840C5B8B8FA}"/>
    <cellStyle name="Vírgula 2 3 2 2 2 3 13" xfId="31478" xr:uid="{83A1C4CA-D078-4532-8606-0EDB0E7AC7CD}"/>
    <cellStyle name="Vírgula 2 3 2 2 2 3 14" xfId="34354" xr:uid="{64A31DA9-1B9D-4F5F-871D-AB0FAF1F7EB3}"/>
    <cellStyle name="Vírgula 2 3 2 2 2 3 15" xfId="41125" xr:uid="{0425018B-80F9-4630-8A8A-EE40882CCA14}"/>
    <cellStyle name="Vírgula 2 3 2 2 2 3 16" xfId="43043" xr:uid="{2F295312-519C-4071-A47E-9C6CF968D28B}"/>
    <cellStyle name="Vírgula 2 3 2 2 2 3 2" xfId="2241" xr:uid="{B75C7C98-37A7-44F8-9C8E-8F35834F1A13}"/>
    <cellStyle name="Vírgula 2 3 2 2 2 3 2 10" xfId="30142" xr:uid="{8DB4FCC6-86BE-4D63-889E-D3399B49F59E}"/>
    <cellStyle name="Vírgula 2 3 2 2 2 3 2 11" xfId="32359" xr:uid="{809D406D-7E71-410D-BB86-C0AECAA3671C}"/>
    <cellStyle name="Vírgula 2 3 2 2 2 3 2 12" xfId="35207" xr:uid="{93B5CE48-FBAD-4886-AD15-AADE445B453D}"/>
    <cellStyle name="Vírgula 2 3 2 2 2 3 2 13" xfId="41785" xr:uid="{C6D5E679-B80D-4921-88CD-3BFD2220844F}"/>
    <cellStyle name="Vírgula 2 3 2 2 2 3 2 14" xfId="43703" xr:uid="{667C0F41-F16A-401B-A7E6-7D7A4317FCB9}"/>
    <cellStyle name="Vírgula 2 3 2 2 2 3 2 2" xfId="5082" xr:uid="{67B2E6A8-155C-41B4-9972-FF4CED3DD60C}"/>
    <cellStyle name="Vírgula 2 3 2 2 2 3 2 2 2" xfId="9913" xr:uid="{93CD6244-459A-41FD-9F45-ECFAEF6D7B4D}"/>
    <cellStyle name="Vírgula 2 3 2 2 2 3 2 3" xfId="11244" xr:uid="{10A57540-4449-472A-8DEB-1F4B696DC2E8}"/>
    <cellStyle name="Vírgula 2 3 2 2 2 3 2 4" xfId="13572" xr:uid="{7C58D3CB-95D9-4B0C-99D1-55298D2783ED}"/>
    <cellStyle name="Vírgula 2 3 2 2 2 3 2 5" xfId="8023" xr:uid="{E72EBA59-133F-47E0-8BD3-6C0A3F55698D}"/>
    <cellStyle name="Vírgula 2 3 2 2 2 3 2 6" xfId="16172" xr:uid="{9F6C1489-FE1E-40FC-80DA-5B15EEE9D218}"/>
    <cellStyle name="Vírgula 2 3 2 2 2 3 2 7" xfId="18447" xr:uid="{21BDC6AA-B8E6-4611-9A4D-2578BC3F0D12}"/>
    <cellStyle name="Vírgula 2 3 2 2 2 3 2 8" xfId="20722" xr:uid="{595977E9-466D-4A46-A217-154FCA9F139B}"/>
    <cellStyle name="Vírgula 2 3 2 2 2 3 2 9" xfId="22963" xr:uid="{8DEE3B60-1D80-4DA1-AE9D-B09A292D97FC}"/>
    <cellStyle name="Vírgula 2 3 2 2 2 3 3" xfId="4228" xr:uid="{12D091CC-1CF2-424E-AAC0-2A9352B894FA}"/>
    <cellStyle name="Vírgula 2 3 2 2 2 3 3 2" xfId="7177" xr:uid="{BDEA718F-7C50-4BE2-9943-274A7B7F3335}"/>
    <cellStyle name="Vírgula 2 3 2 2 2 3 3 3" xfId="29302" xr:uid="{6B716283-C3E0-4898-9712-C83970DFB777}"/>
    <cellStyle name="Vírgula 2 3 2 2 2 3 3 4" xfId="39406" xr:uid="{B2F4EB13-954E-4897-BDFC-0998F4625997}"/>
    <cellStyle name="Vírgula 2 3 2 2 2 3 4" xfId="9253" xr:uid="{266EED8E-20B8-44CF-B774-8CF2F0FAB1E0}"/>
    <cellStyle name="Vírgula 2 3 2 2 2 3 5" xfId="10584" xr:uid="{1C8AB82F-6CE2-44E4-B5ED-1F788168A7FD}"/>
    <cellStyle name="Vírgula 2 3 2 2 2 3 6" xfId="12914" xr:uid="{774C2337-2F4B-4F5C-A08A-F7E100632F17}"/>
    <cellStyle name="Vírgula 2 3 2 2 2 3 7" xfId="6501" xr:uid="{02F7903E-592C-4B28-B248-8C3064BF23CC}"/>
    <cellStyle name="Vírgula 2 3 2 2 2 3 8" xfId="15318" xr:uid="{73A9414B-6D56-433D-BB5A-B939BDCD7F2C}"/>
    <cellStyle name="Vírgula 2 3 2 2 2 3 9" xfId="17593" xr:uid="{8CBB62EE-24E3-4EFA-BE32-2547C27E34EC}"/>
    <cellStyle name="Vírgula 2 3 2 2 2 4" xfId="1678" xr:uid="{65646686-7324-46D3-A665-F49BC8CFB687}"/>
    <cellStyle name="Vírgula 2 3 2 2 2 4 10" xfId="29584" xr:uid="{583C8311-B6ED-41F4-80BB-EC0149D76E1B}"/>
    <cellStyle name="Vírgula 2 3 2 2 2 4 11" xfId="31916" xr:uid="{D504243D-0785-486E-8997-066EB549ACD2}"/>
    <cellStyle name="Vírgula 2 3 2 2 2 4 12" xfId="34644" xr:uid="{AB42A796-585B-4020-B486-8AC150ECF5B9}"/>
    <cellStyle name="Vírgula 2 3 2 2 2 4 13" xfId="41351" xr:uid="{08119A42-A05A-415E-91C1-D85983CD19BD}"/>
    <cellStyle name="Vírgula 2 3 2 2 2 4 14" xfId="43269" xr:uid="{1CCD3F30-909A-4757-A01D-8174B1F1C6D8}"/>
    <cellStyle name="Vírgula 2 3 2 2 2 4 2" xfId="4519" xr:uid="{DC01F825-3566-4577-AD71-350A58BE13FD}"/>
    <cellStyle name="Vírgula 2 3 2 2 2 4 2 2" xfId="9479" xr:uid="{42DF3F8D-0F7F-4658-A2C7-EABD8FF11C4D}"/>
    <cellStyle name="Vírgula 2 3 2 2 2 4 3" xfId="10810" xr:uid="{0D8EA4BC-93F3-4937-9FC1-4A717419F5A2}"/>
    <cellStyle name="Vírgula 2 3 2 2 2 4 4" xfId="13138" xr:uid="{AC9764B8-E6DE-482F-BB0A-4BA29C2D58C6}"/>
    <cellStyle name="Vírgula 2 3 2 2 2 4 5" xfId="7460" xr:uid="{9551FEF6-65C7-4349-BAAF-595BB9A25B1E}"/>
    <cellStyle name="Vírgula 2 3 2 2 2 4 6" xfId="15609" xr:uid="{79EEE4FE-BB77-4DD0-9393-348164ED2FE8}"/>
    <cellStyle name="Vírgula 2 3 2 2 2 4 7" xfId="17884" xr:uid="{BAD6865F-471A-4A2E-9E81-5E1B0DEA6176}"/>
    <cellStyle name="Vírgula 2 3 2 2 2 4 8" xfId="20159" xr:uid="{1B1503C0-1311-4AD8-88BC-F4EE417C8F09}"/>
    <cellStyle name="Vírgula 2 3 2 2 2 4 9" xfId="22520" xr:uid="{63A8EA22-7592-4896-AEDF-23CDD1D2C787}"/>
    <cellStyle name="Vírgula 2 3 2 2 2 5" xfId="2529" xr:uid="{17B0BFDE-A988-4DE2-A988-A0B5920C1540}"/>
    <cellStyle name="Vírgula 2 3 2 2 2 5 10" xfId="35495" xr:uid="{B89F2308-9476-439A-B135-99D690063F16}"/>
    <cellStyle name="Vírgula 2 3 2 2 2 5 11" xfId="42008" xr:uid="{BEBCFE76-D226-4EDF-8A44-08823D3AB264}"/>
    <cellStyle name="Vírgula 2 3 2 2 2 5 12" xfId="43926" xr:uid="{2F036CDA-6913-4A75-B260-56D1DDCC8B1D}"/>
    <cellStyle name="Vírgula 2 3 2 2 2 5 2" xfId="5370" xr:uid="{28F2B28F-9EF1-4B5B-A273-007958F96D00}"/>
    <cellStyle name="Vírgula 2 3 2 2 2 5 2 2" xfId="10136" xr:uid="{5771567B-B25D-4B23-A737-EC2C3BBA568E}"/>
    <cellStyle name="Vírgula 2 3 2 2 2 5 3" xfId="11467" xr:uid="{982DBB4C-3231-4517-B3DC-5FDC5B470070}"/>
    <cellStyle name="Vírgula 2 3 2 2 2 5 4" xfId="13795" xr:uid="{D588BBC8-B8D9-4109-8EC8-2FC27F11D506}"/>
    <cellStyle name="Vírgula 2 3 2 2 2 5 5" xfId="8311" xr:uid="{83C11B73-65EE-4921-AF4A-1352C3D9568F}"/>
    <cellStyle name="Vírgula 2 3 2 2 2 5 6" xfId="16460" xr:uid="{1EA404D2-6406-4B3B-B99C-3BC7B95F9B7D}"/>
    <cellStyle name="Vírgula 2 3 2 2 2 5 7" xfId="18735" xr:uid="{F2C0AED0-4D76-4231-84FA-E34F15639B13}"/>
    <cellStyle name="Vírgula 2 3 2 2 2 5 8" xfId="21010" xr:uid="{21CB9409-22AA-419F-B9D8-60F79AB2D87A}"/>
    <cellStyle name="Vírgula 2 3 2 2 2 5 9" xfId="30421" xr:uid="{755DF080-95E7-40CF-AFAA-9B82FA7C79F9}"/>
    <cellStyle name="Vírgula 2 3 2 2 2 6" xfId="3094" xr:uid="{00238B7C-45A4-4978-B1E2-2106157F9C3E}"/>
    <cellStyle name="Vírgula 2 3 2 2 2 6 2" xfId="11973" xr:uid="{033DC252-7AA6-4F47-9654-7DC817341BBD}"/>
    <cellStyle name="Vírgula 2 3 2 2 2 6 3" xfId="14242" xr:uid="{6C3AD310-B50E-4DFE-AEB3-55F5DED70F84}"/>
    <cellStyle name="Vírgula 2 3 2 2 2 6 4" xfId="6743" xr:uid="{622290D6-C323-4744-9EF7-1F38274DE9ED}"/>
    <cellStyle name="Vírgula 2 3 2 2 2 6 5" xfId="28662" xr:uid="{6107A12F-3BDB-4885-B018-29523A15CB8E}"/>
    <cellStyle name="Vírgula 2 3 2 2 2 6 6" xfId="39168" xr:uid="{9F7D17A3-7485-4E19-8977-8C183069237E}"/>
    <cellStyle name="Vírgula 2 3 2 2 2 7" xfId="3665" xr:uid="{985DD298-C6A1-44F1-9578-76B8215AF7DB}"/>
    <cellStyle name="Vírgula 2 3 2 2 2 7 2" xfId="8819" xr:uid="{A30348D5-F6FD-404A-8CEC-C4E1BB99EEFF}"/>
    <cellStyle name="Vírgula 2 3 2 2 2 8" xfId="5937" xr:uid="{57FD5504-CA93-4892-BF81-3B3663EB07A8}"/>
    <cellStyle name="Vírgula 2 3 2 2 2 9" xfId="12480" xr:uid="{E0440F93-ED15-491A-9127-EEFEEFA435B1}"/>
    <cellStyle name="Vírgula 2 3 2 2 20" xfId="40153" xr:uid="{AE5E7036-FE10-4FD5-9A8A-3FCFBD2E1E6D}"/>
    <cellStyle name="Vírgula 2 3 2 2 21" xfId="40606" xr:uid="{6D74B0EB-76DD-4824-BC62-0D62D6016219}"/>
    <cellStyle name="Vírgula 2 3 2 2 22" xfId="42517" xr:uid="{744B8F23-3756-4DD9-BD11-B48CD794A7BF}"/>
    <cellStyle name="Vírgula 2 3 2 2 3" xfId="556" xr:uid="{0462CE18-77DB-44F2-B1AF-8420B41A2C07}"/>
    <cellStyle name="Vírgula 2 3 2 2 3 10" xfId="19509" xr:uid="{FABE7A26-14CC-41ED-8A18-370F8BA8B6A3}"/>
    <cellStyle name="Vírgula 2 3 2 2 3 11" xfId="21769" xr:uid="{1766D059-D940-43FA-96BD-3D6A5B8FA1E2}"/>
    <cellStyle name="Vírgula 2 3 2 2 3 12" xfId="27055" xr:uid="{34B02DE6-807B-40A6-BBDD-1FB6ADB3AE37}"/>
    <cellStyle name="Vírgula 2 3 2 2 3 13" xfId="31169" xr:uid="{96663FE1-62FD-48DC-8CB9-EA312589D49C}"/>
    <cellStyle name="Vírgula 2 3 2 2 3 14" xfId="33483" xr:uid="{DB35E8DA-280F-4CAB-9491-7D0F20984DB4}"/>
    <cellStyle name="Vírgula 2 3 2 2 3 15" xfId="1030" xr:uid="{4E1C4FFD-F30E-49D8-B353-457CFC6CD05D}"/>
    <cellStyle name="Vírgula 2 3 2 2 3 16" xfId="39926" xr:uid="{208CB3BC-669B-4B09-AB1D-1E5B43312EF7}"/>
    <cellStyle name="Vírgula 2 3 2 2 3 17" xfId="40372" xr:uid="{95B56AA7-C538-4F9A-BE94-8F8D0AD351C4}"/>
    <cellStyle name="Vírgula 2 3 2 2 3 18" xfId="40823" xr:uid="{694B38A0-8671-460B-B607-EF2B284A6669}"/>
    <cellStyle name="Vírgula 2 3 2 2 3 19" xfId="42741" xr:uid="{67F2AE78-3302-446F-81E8-BE5A005DFA22}"/>
    <cellStyle name="Vírgula 2 3 2 2 3 2" xfId="1882" xr:uid="{E91C1E98-0A51-4506-A5FB-8A01228BE578}"/>
    <cellStyle name="Vírgula 2 3 2 2 3 2 10" xfId="27677" xr:uid="{B97F0037-E016-420D-AA91-82582E2C1029}"/>
    <cellStyle name="Vírgula 2 3 2 2 3 2 11" xfId="31612" xr:uid="{3AA0BF42-4E78-49CA-A28D-0D55C8986A49}"/>
    <cellStyle name="Vírgula 2 3 2 2 3 2 12" xfId="34848" xr:uid="{57717652-8494-4CD8-BA97-8D29A092774E}"/>
    <cellStyle name="Vírgula 2 3 2 2 3 2 13" xfId="41483" xr:uid="{2FA2DDB8-7D24-4889-89F5-E0F0B767E281}"/>
    <cellStyle name="Vírgula 2 3 2 2 3 2 14" xfId="43401" xr:uid="{5FE58C45-B04D-4EFB-B762-CC81037D952F}"/>
    <cellStyle name="Vírgula 2 3 2 2 3 2 2" xfId="4723" xr:uid="{0493C8D4-94B8-4025-9FCF-CB458C36499A}"/>
    <cellStyle name="Vírgula 2 3 2 2 3 2 2 2" xfId="9611" xr:uid="{A29F7B17-7744-498A-9C38-4D93B98CFC90}"/>
    <cellStyle name="Vírgula 2 3 2 2 3 2 2 3" xfId="23097" xr:uid="{1FBBC424-A810-4778-A2B5-FEF3574D82B1}"/>
    <cellStyle name="Vírgula 2 3 2 2 3 2 2 4" xfId="29783" xr:uid="{E54539CB-95F5-493F-AF58-15ADC5B65DA8}"/>
    <cellStyle name="Vírgula 2 3 2 2 3 2 2 5" xfId="32493" xr:uid="{82066958-EB76-439A-80EC-3442909BE06F}"/>
    <cellStyle name="Vírgula 2 3 2 2 3 2 2 6" xfId="39511" xr:uid="{3F4FA8A9-8278-4AFD-AB92-5160127B4DEC}"/>
    <cellStyle name="Vírgula 2 3 2 2 3 2 3" xfId="10942" xr:uid="{15BECDF4-7073-488A-B4DB-2F97E2F77BEE}"/>
    <cellStyle name="Vírgula 2 3 2 2 3 2 4" xfId="13270" xr:uid="{C3441635-7F4D-4CC2-8A88-57E26DC25352}"/>
    <cellStyle name="Vírgula 2 3 2 2 3 2 5" xfId="7664" xr:uid="{156E9360-6C52-468D-BA3B-B1ED4BE81CF0}"/>
    <cellStyle name="Vírgula 2 3 2 2 3 2 6" xfId="15813" xr:uid="{82A83837-AE27-4C70-9418-11BC3D83775C}"/>
    <cellStyle name="Vírgula 2 3 2 2 3 2 7" xfId="18088" xr:uid="{B403FDB6-EC15-4096-81FF-E4A569467EAA}"/>
    <cellStyle name="Vírgula 2 3 2 2 3 2 8" xfId="20363" xr:uid="{9261827E-D07C-4D16-87C9-42821C635C1D}"/>
    <cellStyle name="Vírgula 2 3 2 2 3 2 9" xfId="22216" xr:uid="{2FCD8605-8295-47F0-8CBA-36654F62E833}"/>
    <cellStyle name="Vírgula 2 3 2 2 3 3" xfId="2722" xr:uid="{B45C907B-1752-4B50-8D77-65CAA07508B8}"/>
    <cellStyle name="Vírgula 2 3 2 2 3 3 10" xfId="28391" xr:uid="{40360E6F-9BE7-4FCD-866B-DDF715538A45}"/>
    <cellStyle name="Vírgula 2 3 2 2 3 3 11" xfId="32050" xr:uid="{C7827B96-AE37-4EA8-A137-2F592A338643}"/>
    <cellStyle name="Vírgula 2 3 2 2 3 3 12" xfId="35688" xr:uid="{CAA13C50-0438-4141-91B1-52C3B1148C9E}"/>
    <cellStyle name="Vírgula 2 3 2 2 3 3 13" xfId="42142" xr:uid="{F3012FBD-204E-4D70-B1E3-AEDAA5443155}"/>
    <cellStyle name="Vírgula 2 3 2 2 3 3 14" xfId="44060" xr:uid="{4A82BBF7-C464-4077-AD00-9B43759C2B56}"/>
    <cellStyle name="Vírgula 2 3 2 2 3 3 2" xfId="5563" xr:uid="{36B5889C-0A70-428D-B1E6-A0914E869C85}"/>
    <cellStyle name="Vírgula 2 3 2 2 3 3 2 2" xfId="10270" xr:uid="{9AB8D2B0-22AC-48EA-8418-80A854761A31}"/>
    <cellStyle name="Vírgula 2 3 2 2 3 3 2 3" xfId="30609" xr:uid="{E1B55159-57AD-45FA-9058-4051A071E723}"/>
    <cellStyle name="Vírgula 2 3 2 2 3 3 2 4" xfId="39619" xr:uid="{67C293EB-5331-4F55-AFEB-2AD6C07653B7}"/>
    <cellStyle name="Vírgula 2 3 2 2 3 3 3" xfId="11601" xr:uid="{5465C05F-3D0A-4C4C-A15F-61F07F1A3575}"/>
    <cellStyle name="Vírgula 2 3 2 2 3 3 4" xfId="13929" xr:uid="{4E673E32-D30D-423E-821A-699EA7C831AB}"/>
    <cellStyle name="Vírgula 2 3 2 2 3 3 5" xfId="8504" xr:uid="{CB11E162-2010-4276-8ADB-E46A11E526FE}"/>
    <cellStyle name="Vírgula 2 3 2 2 3 3 6" xfId="16653" xr:uid="{49189D9A-6C3F-440F-B033-B01134C535DE}"/>
    <cellStyle name="Vírgula 2 3 2 2 3 3 7" xfId="18928" xr:uid="{9CF0152B-DFD4-4689-ABCE-AFD52476F153}"/>
    <cellStyle name="Vírgula 2 3 2 2 3 3 8" xfId="21203" xr:uid="{2BF00480-B68B-4F1E-BB17-0B23B7C1ACDA}"/>
    <cellStyle name="Vírgula 2 3 2 2 3 3 9" xfId="22654" xr:uid="{DE3D02AE-7BC4-4C71-976F-08C9CAB12959}"/>
    <cellStyle name="Vírgula 2 3 2 2 3 4" xfId="3287" xr:uid="{5AAAC084-EC0E-44BA-A813-0A7B67EBC3C7}"/>
    <cellStyle name="Vírgula 2 3 2 2 3 4 2" xfId="12166" xr:uid="{73AD22CB-15A7-43F8-BB7F-5C881CE9FEAF}"/>
    <cellStyle name="Vírgula 2 3 2 2 3 4 3" xfId="14376" xr:uid="{4649C880-16B5-45F3-BFF3-B0061F588F22}"/>
    <cellStyle name="Vírgula 2 3 2 2 3 4 4" xfId="6875" xr:uid="{8D226446-F9C9-4D70-AD55-328C011CF9AB}"/>
    <cellStyle name="Vírgula 2 3 2 2 3 4 5" xfId="28943" xr:uid="{37CE8706-C367-4DD9-AA94-26A9CA1DAB01}"/>
    <cellStyle name="Vírgula 2 3 2 2 3 4 6" xfId="39279" xr:uid="{4994105B-FCF2-46D5-822B-5C21871C04C9}"/>
    <cellStyle name="Vírgula 2 3 2 2 3 5" xfId="3869" xr:uid="{555E49B2-CD44-4FFF-913D-A016F8814B76}"/>
    <cellStyle name="Vírgula 2 3 2 2 3 5 2" xfId="8951" xr:uid="{E3C4C76F-1376-4F46-848E-0AD2ADEC0BEB}"/>
    <cellStyle name="Vírgula 2 3 2 2 3 6" xfId="6139" xr:uid="{BE01FB50-BEC5-401C-BE2F-DEDEA127FCD7}"/>
    <cellStyle name="Vírgula 2 3 2 2 3 7" xfId="12612" xr:uid="{0E8FE31D-D367-4DD6-87B1-A28BA80AF74F}"/>
    <cellStyle name="Vírgula 2 3 2 2 3 8" xfId="14959" xr:uid="{3E973BF2-055F-436E-B37C-BB9DB6070C04}"/>
    <cellStyle name="Vírgula 2 3 2 2 3 9" xfId="17234" xr:uid="{C5E06B90-4FA1-4353-8666-F4F85841D964}"/>
    <cellStyle name="Vírgula 2 3 2 2 4" xfId="1285" xr:uid="{E9DDD4F2-21EF-490D-AE66-DD4B7CDB3A41}"/>
    <cellStyle name="Vírgula 2 3 2 2 4 10" xfId="19764" xr:uid="{5D4F8097-7315-4B24-AD09-9AE9BF401516}"/>
    <cellStyle name="Vírgula 2 3 2 2 4 11" xfId="21997" xr:uid="{F3CD9EC2-5E3D-438F-8E37-6D2331BEE1CA}"/>
    <cellStyle name="Vírgula 2 3 2 2 4 12" xfId="27056" xr:uid="{8A1C60CB-0609-4577-B182-C04F3F5DDCA4}"/>
    <cellStyle name="Vírgula 2 3 2 2 4 13" xfId="31393" xr:uid="{1190C9B3-6E97-40EF-B7B5-4524BB9C6032}"/>
    <cellStyle name="Vírgula 2 3 2 2 4 14" xfId="34250" xr:uid="{E5DE1429-8235-4274-8E90-69F078211358}"/>
    <cellStyle name="Vírgula 2 3 2 2 4 15" xfId="41040" xr:uid="{3CD5DC4B-3C0E-42F7-AC3C-FCF0E41DDBE8}"/>
    <cellStyle name="Vírgula 2 3 2 2 4 16" xfId="42958" xr:uid="{D3DF641A-2047-40C6-81FD-CBD8D5C0B7E1}"/>
    <cellStyle name="Vírgula 2 3 2 2 4 2" xfId="2137" xr:uid="{17E722FB-1EA6-4A64-8FE1-62F0595CF242}"/>
    <cellStyle name="Vírgula 2 3 2 2 4 2 10" xfId="27678" xr:uid="{867C643F-D75B-49DE-A89C-DAF3361EA640}"/>
    <cellStyle name="Vírgula 2 3 2 2 4 2 11" xfId="32274" xr:uid="{9846BD79-2659-4A1B-B483-550A193A702E}"/>
    <cellStyle name="Vírgula 2 3 2 2 4 2 12" xfId="35103" xr:uid="{A528BD65-D7AA-49A3-987E-00553C5C4ADE}"/>
    <cellStyle name="Vírgula 2 3 2 2 4 2 13" xfId="41700" xr:uid="{C8FFA320-04D9-4054-B81C-4ABFF96C1F77}"/>
    <cellStyle name="Vírgula 2 3 2 2 4 2 14" xfId="43618" xr:uid="{F03BA6B4-ED26-4C0A-A29E-9706350E182F}"/>
    <cellStyle name="Vírgula 2 3 2 2 4 2 2" xfId="4978" xr:uid="{A8901A93-B180-4FBC-AE5C-1FB98F84D349}"/>
    <cellStyle name="Vírgula 2 3 2 2 4 2 2 2" xfId="9828" xr:uid="{1E41B7BC-84E1-474C-872C-CF7CFF107AF3}"/>
    <cellStyle name="Vírgula 2 3 2 2 4 2 2 3" xfId="30038" xr:uid="{AE818DCC-DB4F-4575-836A-0997AC577A6A}"/>
    <cellStyle name="Vírgula 2 3 2 2 4 2 2 4" xfId="39540" xr:uid="{5DC05782-BD95-4D14-A207-537C6427440B}"/>
    <cellStyle name="Vírgula 2 3 2 2 4 2 3" xfId="11159" xr:uid="{99DC0B79-41AB-41E9-80D0-FC89CBB91741}"/>
    <cellStyle name="Vírgula 2 3 2 2 4 2 4" xfId="13487" xr:uid="{246786EC-025F-443B-ACF1-F9AFF45663D3}"/>
    <cellStyle name="Vírgula 2 3 2 2 4 2 5" xfId="7919" xr:uid="{519D5552-5751-4298-A8E3-E6F978AC7766}"/>
    <cellStyle name="Vírgula 2 3 2 2 4 2 6" xfId="16068" xr:uid="{6F53F82C-81E8-47DC-B2D0-F95500437A4E}"/>
    <cellStyle name="Vírgula 2 3 2 2 4 2 7" xfId="18343" xr:uid="{62B6C776-4720-4243-9D40-0C64B3CA440E}"/>
    <cellStyle name="Vírgula 2 3 2 2 4 2 8" xfId="20618" xr:uid="{9E718623-C9DF-426D-8E58-BF43E6F48F70}"/>
    <cellStyle name="Vírgula 2 3 2 2 4 2 9" xfId="22878" xr:uid="{D6BBC126-092B-4318-B0D6-1D0A2B98B843}"/>
    <cellStyle name="Vírgula 2 3 2 2 4 3" xfId="4124" xr:uid="{25BC264D-2B82-4970-BD22-4945A48964F8}"/>
    <cellStyle name="Vírgula 2 3 2 2 4 3 2" xfId="7092" xr:uid="{A9558711-C858-4B90-BEB6-A4290524A6E2}"/>
    <cellStyle name="Vírgula 2 3 2 2 4 3 3" xfId="28392" xr:uid="{BB065BCC-31DA-4ECC-9477-18110610572F}"/>
    <cellStyle name="Vírgula 2 3 2 2 4 3 4" xfId="38983" xr:uid="{206914DB-8687-4444-A395-54625AC6F524}"/>
    <cellStyle name="Vírgula 2 3 2 2 4 4" xfId="9168" xr:uid="{1CDD9983-22CE-4F19-8603-E1622E7DA843}"/>
    <cellStyle name="Vírgula 2 3 2 2 4 4 2" xfId="29198" xr:uid="{5886602B-6F78-47F9-9DF9-E64FB46FB564}"/>
    <cellStyle name="Vírgula 2 3 2 2 4 4 3" xfId="39373" xr:uid="{9ACDD772-29AE-40B0-BC33-5F796632FE48}"/>
    <cellStyle name="Vírgula 2 3 2 2 4 5" xfId="10499" xr:uid="{BB4448C6-D209-4A42-9292-E0AB56EE2705}"/>
    <cellStyle name="Vírgula 2 3 2 2 4 6" xfId="12829" xr:uid="{21F7D72C-7250-4AE1-A9DE-9711B7BAD8F8}"/>
    <cellStyle name="Vírgula 2 3 2 2 4 7" xfId="6397" xr:uid="{E72E036B-5E16-4390-9556-394397A1253A}"/>
    <cellStyle name="Vírgula 2 3 2 2 4 8" xfId="15214" xr:uid="{E42EB46A-4362-4347-ABF5-C4E384179E32}"/>
    <cellStyle name="Vírgula 2 3 2 2 4 9" xfId="17489" xr:uid="{A8A10A6C-9C0C-437E-83A7-AB8AF86B68D8}"/>
    <cellStyle name="Vírgula 2 3 2 2 5" xfId="1573" xr:uid="{84EBA440-3461-4C0C-BF1A-48AA9F6D54DD}"/>
    <cellStyle name="Vírgula 2 3 2 2 5 10" xfId="27261" xr:uid="{22B8AC09-8C92-4B8F-82C7-495DEF5B5B05}"/>
    <cellStyle name="Vírgula 2 3 2 2 5 11" xfId="31831" xr:uid="{905DFA1A-A306-4C4E-844A-918F26FACC65}"/>
    <cellStyle name="Vírgula 2 3 2 2 5 12" xfId="34539" xr:uid="{463337A9-39C6-4F80-8160-AC5F1457728E}"/>
    <cellStyle name="Vírgula 2 3 2 2 5 13" xfId="41266" xr:uid="{ED3D4E29-56CE-46A1-A42D-E00B374FA5CC}"/>
    <cellStyle name="Vírgula 2 3 2 2 5 14" xfId="43184" xr:uid="{D26F17B3-4FA6-4D64-A458-DF32730E7F7A}"/>
    <cellStyle name="Vírgula 2 3 2 2 5 2" xfId="4414" xr:uid="{BDAB532D-5EE4-49A2-A466-586B6BACA78C}"/>
    <cellStyle name="Vírgula 2 3 2 2 5 2 2" xfId="9394" xr:uid="{B2735215-AA52-46B8-B2BA-5076189BEA6F}"/>
    <cellStyle name="Vírgula 2 3 2 2 5 2 3" xfId="29479" xr:uid="{9863E435-531A-495F-8CBF-78EF7DE690CD}"/>
    <cellStyle name="Vírgula 2 3 2 2 5 2 4" xfId="39475" xr:uid="{BC45B0D8-EE60-400A-9051-1A027CC0067C}"/>
    <cellStyle name="Vírgula 2 3 2 2 5 3" xfId="10725" xr:uid="{5491B457-B3B5-41A0-BE96-4F944E716D44}"/>
    <cellStyle name="Vírgula 2 3 2 2 5 4" xfId="13053" xr:uid="{11FBA55E-99D1-4EF9-B3A7-185005E8FC79}"/>
    <cellStyle name="Vírgula 2 3 2 2 5 5" xfId="7355" xr:uid="{A7DCE32A-0B65-4FCE-A91C-A1C98C3793EF}"/>
    <cellStyle name="Vírgula 2 3 2 2 5 6" xfId="15504" xr:uid="{EB22E45E-62D1-4772-BFC1-C03149946752}"/>
    <cellStyle name="Vírgula 2 3 2 2 5 7" xfId="17779" xr:uid="{39828456-5B5B-49CC-9E96-5285F201CDCE}"/>
    <cellStyle name="Vírgula 2 3 2 2 5 8" xfId="20054" xr:uid="{E3EE55E4-E32B-4459-9CD7-BFB6BB1A104C}"/>
    <cellStyle name="Vírgula 2 3 2 2 5 9" xfId="22435" xr:uid="{6A58B3E9-FD8C-4D02-8CE6-78CF2652E07F}"/>
    <cellStyle name="Vírgula 2 3 2 2 6" xfId="2424" xr:uid="{660E19E4-320B-4653-B43A-0ACE39082295}"/>
    <cellStyle name="Vírgula 2 3 2 2 6 10" xfId="35390" xr:uid="{79BA4EEB-CF9A-49D7-8B01-D3EC064B93A3}"/>
    <cellStyle name="Vírgula 2 3 2 2 6 11" xfId="41923" xr:uid="{6DC517AE-00E2-48EF-B5B1-B5D2AB32C996}"/>
    <cellStyle name="Vírgula 2 3 2 2 6 12" xfId="43841" xr:uid="{C2C0A39F-0DFC-4C79-9C03-B48A57DEACF7}"/>
    <cellStyle name="Vírgula 2 3 2 2 6 2" xfId="5265" xr:uid="{515181F1-CA49-49AB-BCBB-D113605E1F18}"/>
    <cellStyle name="Vírgula 2 3 2 2 6 2 2" xfId="10051" xr:uid="{9F61B0A5-0DF6-4033-B60A-EA2B3EB0AD26}"/>
    <cellStyle name="Vírgula 2 3 2 2 6 2 3" xfId="30316" xr:uid="{A878AF51-0F35-441F-AE6C-04CE2A374DF9}"/>
    <cellStyle name="Vírgula 2 3 2 2 6 2 4" xfId="39586" xr:uid="{1D76495B-0C14-4DF5-9D5B-BCA79AC9DF19}"/>
    <cellStyle name="Vírgula 2 3 2 2 6 3" xfId="11382" xr:uid="{793706A8-0CAC-461A-B63F-2D21F6F6C48F}"/>
    <cellStyle name="Vírgula 2 3 2 2 6 4" xfId="13710" xr:uid="{F8935032-323D-4419-8D5E-68A2B48D8C9A}"/>
    <cellStyle name="Vírgula 2 3 2 2 6 5" xfId="8206" xr:uid="{BE871F6B-3EAC-4880-AA63-E92A2C911592}"/>
    <cellStyle name="Vírgula 2 3 2 2 6 6" xfId="16355" xr:uid="{EFAD8797-C76C-4ECD-8050-B8F927313FB0}"/>
    <cellStyle name="Vírgula 2 3 2 2 6 7" xfId="18630" xr:uid="{CA5D0538-1859-4B98-BD7B-B46EADCDEB74}"/>
    <cellStyle name="Vírgula 2 3 2 2 6 8" xfId="20905" xr:uid="{287D4AD4-5E5D-4477-8131-710E4A9A4722}"/>
    <cellStyle name="Vírgula 2 3 2 2 6 9" xfId="27896" xr:uid="{C4B58A46-D973-48D8-8F96-BF981483C373}"/>
    <cellStyle name="Vírgula 2 3 2 2 7" xfId="2989" xr:uid="{8135B270-F394-4237-A0B5-655C6E683477}"/>
    <cellStyle name="Vírgula 2 3 2 2 7 2" xfId="11868" xr:uid="{657126A4-9B2B-466E-8F00-FADA90022955}"/>
    <cellStyle name="Vírgula 2 3 2 2 7 3" xfId="14157" xr:uid="{3BB19C45-4D20-4953-8DBF-92C3CD3BEC30}"/>
    <cellStyle name="Vírgula 2 3 2 2 7 4" xfId="6658" xr:uid="{85DA0E60-BF72-44E3-9D84-CDE9ABF6F09F}"/>
    <cellStyle name="Vírgula 2 3 2 2 7 5" xfId="28557" xr:uid="{A0F909FA-2CFC-4B66-9426-C6380D649230}"/>
    <cellStyle name="Vírgula 2 3 2 2 7 6" xfId="39099" xr:uid="{67FE6432-ADFF-4E71-BD99-621CFA758E9D}"/>
    <cellStyle name="Vírgula 2 3 2 2 8" xfId="3560" xr:uid="{4BCD8442-3560-4CDE-A29A-3B0A265A276F}"/>
    <cellStyle name="Vírgula 2 3 2 2 8 2" xfId="8734" xr:uid="{50273D6A-65C5-4569-8BEB-C50A86B87F2F}"/>
    <cellStyle name="Vírgula 2 3 2 2 9" xfId="5832" xr:uid="{3C8C9469-F8D6-45F1-AAA2-10B51B4FE92D}"/>
    <cellStyle name="Vírgula 2 3 2 20" xfId="762" xr:uid="{244C96EF-6B5E-4205-B18A-82A08B5110B3}"/>
    <cellStyle name="Vírgula 2 3 2 21" xfId="39668" xr:uid="{D410B4E5-570E-465C-A6A0-E11EB84A5657}"/>
    <cellStyle name="Vírgula 2 3 2 22" xfId="40114" xr:uid="{55887787-5B12-46C0-9836-8CE1AE7102FF}"/>
    <cellStyle name="Vírgula 2 3 2 23" xfId="40567" xr:uid="{D7FDE08F-249E-48A1-B71B-2C6482A80A57}"/>
    <cellStyle name="Vírgula 2 3 2 24" xfId="42419" xr:uid="{DA90B40E-A3CD-4344-A3AD-DAF140CCF599}"/>
    <cellStyle name="Vírgula 2 3 2 25" xfId="42478" xr:uid="{DF0F48AB-B19D-4C4D-AD9E-883347D5B678}"/>
    <cellStyle name="Vírgula 2 3 2 3" xfId="221" xr:uid="{478FE4E4-FF2D-4479-9FEB-2AFAF68336DF}"/>
    <cellStyle name="Vírgula 2 3 2 3 10" xfId="14708" xr:uid="{B7ECA5A8-00E2-4817-86DC-8CB9831DAFD2}"/>
    <cellStyle name="Vírgula 2 3 2 3 11" xfId="16983" xr:uid="{104B68F4-7E58-4235-911C-44E17D9D1466}"/>
    <cellStyle name="Vírgula 2 3 2 3 12" xfId="19258" xr:uid="{4C376C06-6851-4CCE-AB14-7E6DC1333679}"/>
    <cellStyle name="Vírgula 2 3 2 3 13" xfId="21528" xr:uid="{4651DBD4-D846-4924-9493-B39438774397}"/>
    <cellStyle name="Vírgula 2 3 2 3 14" xfId="27057" xr:uid="{C42DD9FB-BD3C-465B-906D-7C21F29E9A0A}"/>
    <cellStyle name="Vírgula 2 3 2 3 15" xfId="30929" xr:uid="{0A6B0458-BF53-4AD1-98F7-7FA0792E62AD}"/>
    <cellStyle name="Vírgula 2 3 2 3 16" xfId="33189" xr:uid="{037397C0-271F-4B58-8CD1-5B8E1400934B}"/>
    <cellStyle name="Vírgula 2 3 2 3 17" xfId="847" xr:uid="{6BDBE150-F62F-4E85-91B8-DCDD65F4AAF7}"/>
    <cellStyle name="Vírgula 2 3 2 3 18" xfId="39753" xr:uid="{84D0D79D-2622-40F6-BF18-0F62CE3E1378}"/>
    <cellStyle name="Vírgula 2 3 2 3 19" xfId="40199" xr:uid="{6AF38E57-DE6E-4E1C-AE6B-6479C743D845}"/>
    <cellStyle name="Vírgula 2 3 2 3 2" xfId="602" xr:uid="{907FAF5C-139C-4340-A28D-838EFDF45EFF}"/>
    <cellStyle name="Vírgula 2 3 2 3 2 10" xfId="19566" xr:uid="{4F477EFF-757F-4653-B325-85DA23A8C31F}"/>
    <cellStyle name="Vírgula 2 3 2 3 2 11" xfId="21815" xr:uid="{6E877212-CBA0-40A4-B73E-6310D431CAE4}"/>
    <cellStyle name="Vírgula 2 3 2 3 2 12" xfId="27679" xr:uid="{E46AC0CA-6441-4D68-9013-BE97746E256C}"/>
    <cellStyle name="Vírgula 2 3 2 3 2 13" xfId="31215" xr:uid="{5F2D70CE-2AE6-4410-8668-15D3B1E94237}"/>
    <cellStyle name="Vírgula 2 3 2 3 2 14" xfId="33529" xr:uid="{E4F0847F-8B3D-415F-B0D9-87756B184FA5}"/>
    <cellStyle name="Vírgula 2 3 2 3 2 15" xfId="1087" xr:uid="{129D5DFE-8C34-424C-A17A-80B11309D7AB}"/>
    <cellStyle name="Vírgula 2 3 2 3 2 16" xfId="39972" xr:uid="{981FEA68-F816-456F-8D0B-030831DDE029}"/>
    <cellStyle name="Vírgula 2 3 2 3 2 17" xfId="40418" xr:uid="{BD04E901-D057-4E76-B722-A2FB00386D3A}"/>
    <cellStyle name="Vírgula 2 3 2 3 2 18" xfId="40869" xr:uid="{269BB833-05F3-44B4-970B-71518C3C74F2}"/>
    <cellStyle name="Vírgula 2 3 2 3 2 19" xfId="42787" xr:uid="{EA48860F-26BF-41ED-B2F8-1238B785EE90}"/>
    <cellStyle name="Vírgula 2 3 2 3 2 2" xfId="1939" xr:uid="{B9032DD2-4130-4753-9568-068D14E5C25C}"/>
    <cellStyle name="Vírgula 2 3 2 3 2 2 10" xfId="29840" xr:uid="{3D74C215-1B82-4748-9545-7EF9311B9CD5}"/>
    <cellStyle name="Vírgula 2 3 2 3 2 2 11" xfId="31658" xr:uid="{9008136B-AEC3-44A2-B675-C0295634F757}"/>
    <cellStyle name="Vírgula 2 3 2 3 2 2 12" xfId="34905" xr:uid="{5B32907B-84E3-402B-835B-DDEB3060A990}"/>
    <cellStyle name="Vírgula 2 3 2 3 2 2 13" xfId="41529" xr:uid="{850CDE1B-4A6C-4DA5-A752-CA0C555C5C71}"/>
    <cellStyle name="Vírgula 2 3 2 3 2 2 14" xfId="43447" xr:uid="{B1542FE2-EF68-4885-99D4-48757FA5891F}"/>
    <cellStyle name="Vírgula 2 3 2 3 2 2 2" xfId="4780" xr:uid="{6F2C796E-4322-45FB-AAB2-9F4CA56A9EB7}"/>
    <cellStyle name="Vírgula 2 3 2 3 2 2 2 2" xfId="9657" xr:uid="{375D3699-6E3B-4FA2-B0AE-31C233656B4F}"/>
    <cellStyle name="Vírgula 2 3 2 3 2 2 2 3" xfId="23143" xr:uid="{A783291D-8FFE-43C2-BD39-B7777E9CD14E}"/>
    <cellStyle name="Vírgula 2 3 2 3 2 2 2 4" xfId="32539" xr:uid="{15171186-51F1-4CE4-98AE-2FC91188AE78}"/>
    <cellStyle name="Vírgula 2 3 2 3 2 2 3" xfId="10988" xr:uid="{6973500B-0260-4D5B-97CD-D1143D36642B}"/>
    <cellStyle name="Vírgula 2 3 2 3 2 2 4" xfId="13316" xr:uid="{8C19D170-DD77-4263-923B-653F5D328A2A}"/>
    <cellStyle name="Vírgula 2 3 2 3 2 2 5" xfId="7721" xr:uid="{EC7E637F-0DC4-4D7C-903A-0E859F8292CD}"/>
    <cellStyle name="Vírgula 2 3 2 3 2 2 6" xfId="15870" xr:uid="{60D3D469-01F8-4168-8B87-029BBD7A3D6A}"/>
    <cellStyle name="Vírgula 2 3 2 3 2 2 7" xfId="18145" xr:uid="{0E84B31B-A80A-4BC5-8649-364235FA5AD2}"/>
    <cellStyle name="Vírgula 2 3 2 3 2 2 8" xfId="20420" xr:uid="{37A9D3A4-DE8B-4AA7-9B88-941E3EE21125}"/>
    <cellStyle name="Vírgula 2 3 2 3 2 2 9" xfId="22262" xr:uid="{E967DE1D-2F62-49FC-86F3-8B5ACFAAB03F}"/>
    <cellStyle name="Vírgula 2 3 2 3 2 3" xfId="2768" xr:uid="{CC27D294-C907-4B74-80FC-0F1B2CA017B3}"/>
    <cellStyle name="Vírgula 2 3 2 3 2 3 10" xfId="30655" xr:uid="{70D17AEE-D3D8-4FD2-B49F-C3921DA28B3A}"/>
    <cellStyle name="Vírgula 2 3 2 3 2 3 11" xfId="32096" xr:uid="{BA735454-0417-4EDD-8C3F-3C15D9972521}"/>
    <cellStyle name="Vírgula 2 3 2 3 2 3 12" xfId="35734" xr:uid="{793AF2F8-7AD1-4CCF-9B9F-3965D1F60556}"/>
    <cellStyle name="Vírgula 2 3 2 3 2 3 13" xfId="42188" xr:uid="{F0282735-5398-456D-88C0-A919E7538DA0}"/>
    <cellStyle name="Vírgula 2 3 2 3 2 3 14" xfId="44106" xr:uid="{3BAD9C36-2E8B-499A-A65A-86A75D8E6F6A}"/>
    <cellStyle name="Vírgula 2 3 2 3 2 3 2" xfId="5609" xr:uid="{CD17FF16-1623-40DB-8991-0F7E262C4682}"/>
    <cellStyle name="Vírgula 2 3 2 3 2 3 2 2" xfId="10316" xr:uid="{47189DBA-C072-40DE-8F65-7B78A462CBAB}"/>
    <cellStyle name="Vírgula 2 3 2 3 2 3 3" xfId="11647" xr:uid="{AE54FBDA-7982-423F-87A6-D45D4F6EAC73}"/>
    <cellStyle name="Vírgula 2 3 2 3 2 3 4" xfId="13975" xr:uid="{18CA5AA9-9172-4F4A-827F-380FEC4525D0}"/>
    <cellStyle name="Vírgula 2 3 2 3 2 3 5" xfId="8550" xr:uid="{4803C8F9-6C27-4DB8-AD10-CB40050E1D2C}"/>
    <cellStyle name="Vírgula 2 3 2 3 2 3 6" xfId="16699" xr:uid="{96008FDD-327E-492E-9495-BCFE55485057}"/>
    <cellStyle name="Vírgula 2 3 2 3 2 3 7" xfId="18974" xr:uid="{9D8035A6-BA67-452C-BD74-D4F78728FF50}"/>
    <cellStyle name="Vírgula 2 3 2 3 2 3 8" xfId="21249" xr:uid="{EAD743F5-33C9-4331-8D8A-6F93BB63C4A2}"/>
    <cellStyle name="Vírgula 2 3 2 3 2 3 9" xfId="22700" xr:uid="{8D562027-C3CB-4D18-A598-4DB2285EB5B5}"/>
    <cellStyle name="Vírgula 2 3 2 3 2 4" xfId="3333" xr:uid="{7B5E32A9-0821-4A2D-98D1-7BA0E0005B3D}"/>
    <cellStyle name="Vírgula 2 3 2 3 2 4 2" xfId="12212" xr:uid="{075CBAD2-C1DA-47F9-A0BD-422B7ACA1329}"/>
    <cellStyle name="Vírgula 2 3 2 3 2 4 3" xfId="14422" xr:uid="{E2BCF297-CEE4-4422-85C2-49C9FE91F7E8}"/>
    <cellStyle name="Vírgula 2 3 2 3 2 4 4" xfId="6921" xr:uid="{56307D48-CA3D-4953-B39D-3B8F8DB0E139}"/>
    <cellStyle name="Vírgula 2 3 2 3 2 4 5" xfId="29000" xr:uid="{924BD197-1866-4796-AE2F-73C4E1DDE648}"/>
    <cellStyle name="Vírgula 2 3 2 3 2 4 6" xfId="39304" xr:uid="{91798548-7130-4575-82A6-4FD5C1C48B93}"/>
    <cellStyle name="Vírgula 2 3 2 3 2 5" xfId="3926" xr:uid="{FBAEA20D-C9A7-445E-B413-53459115C41A}"/>
    <cellStyle name="Vírgula 2 3 2 3 2 5 2" xfId="8997" xr:uid="{4E8D15CE-7D0E-4EFF-9F88-F8465C24F97D}"/>
    <cellStyle name="Vírgula 2 3 2 3 2 6" xfId="6185" xr:uid="{3ACCEE35-AB83-457C-89B1-DA6EE34C7050}"/>
    <cellStyle name="Vírgula 2 3 2 3 2 7" xfId="12658" xr:uid="{40FEE92D-B9C7-4D5E-B143-524CA9ED71A9}"/>
    <cellStyle name="Vírgula 2 3 2 3 2 8" xfId="15016" xr:uid="{61F6C9E6-110C-40B7-8029-E148356EE39A}"/>
    <cellStyle name="Vírgula 2 3 2 3 2 9" xfId="17291" xr:uid="{5A3A8237-96AE-4D8E-8EC4-6C6344C8109B}"/>
    <cellStyle name="Vírgula 2 3 2 3 20" xfId="40652" xr:uid="{FAF23061-4E45-474C-8DC4-3969C9128A8C}"/>
    <cellStyle name="Vírgula 2 3 2 3 21" xfId="42563" xr:uid="{BE56E4BA-46AF-470C-B923-A4AA26E45533}"/>
    <cellStyle name="Vírgula 2 3 2 3 3" xfId="1342" xr:uid="{BAA99590-1DCF-41CC-A90B-E4416CDB6ECE}"/>
    <cellStyle name="Vírgula 2 3 2 3 3 10" xfId="19821" xr:uid="{B8CF856E-E6A6-4642-AEF3-22FD34B40DEE}"/>
    <cellStyle name="Vírgula 2 3 2 3 3 11" xfId="22043" xr:uid="{61619E36-0D5B-43C3-95F9-276643657B1A}"/>
    <cellStyle name="Vírgula 2 3 2 3 3 12" xfId="28393" xr:uid="{C2441A84-4111-4F6F-B323-71E07318F06F}"/>
    <cellStyle name="Vírgula 2 3 2 3 3 13" xfId="31439" xr:uid="{D65E854C-AD74-4732-87C2-041E36976E35}"/>
    <cellStyle name="Vírgula 2 3 2 3 3 14" xfId="34307" xr:uid="{76C914C8-5F82-4233-86B2-274B9CE0A0D0}"/>
    <cellStyle name="Vírgula 2 3 2 3 3 15" xfId="41086" xr:uid="{B9089936-ECDC-4191-B9F2-9487168E7021}"/>
    <cellStyle name="Vírgula 2 3 2 3 3 16" xfId="43004" xr:uid="{7515E9EF-920F-4546-A1C2-032BC22606FB}"/>
    <cellStyle name="Vírgula 2 3 2 3 3 2" xfId="2194" xr:uid="{BE19864F-1D73-4BF5-9023-E2B882EA6E61}"/>
    <cellStyle name="Vírgula 2 3 2 3 3 2 10" xfId="30095" xr:uid="{D3FC647C-E626-4861-A134-E81B3DBB5D5B}"/>
    <cellStyle name="Vírgula 2 3 2 3 3 2 11" xfId="32320" xr:uid="{A75257B9-FC3D-4F67-A6B9-450383617833}"/>
    <cellStyle name="Vírgula 2 3 2 3 3 2 12" xfId="35160" xr:uid="{1E3298BF-B42A-4F94-9D0C-4C4C84673484}"/>
    <cellStyle name="Vírgula 2 3 2 3 3 2 13" xfId="41746" xr:uid="{8AF615DD-F585-42FD-BC06-69DA56108CF3}"/>
    <cellStyle name="Vírgula 2 3 2 3 3 2 14" xfId="43664" xr:uid="{51F979FD-9EF2-4F4B-9B35-7C08A5DE120B}"/>
    <cellStyle name="Vírgula 2 3 2 3 3 2 2" xfId="5035" xr:uid="{6D7B88B8-C169-4EB9-A7E3-B75E3AFC4A6D}"/>
    <cellStyle name="Vírgula 2 3 2 3 3 2 2 2" xfId="9874" xr:uid="{71F192A3-02B2-4337-8FE0-B72C22316508}"/>
    <cellStyle name="Vírgula 2 3 2 3 3 2 3" xfId="11205" xr:uid="{16FBA391-18CC-4D64-8AE8-E21F607F0C53}"/>
    <cellStyle name="Vírgula 2 3 2 3 3 2 4" xfId="13533" xr:uid="{8673A1D8-23EB-4D13-91DC-28449E429B54}"/>
    <cellStyle name="Vírgula 2 3 2 3 3 2 5" xfId="7976" xr:uid="{1CDA233E-0DA6-4168-B6BE-968A0EA9E1C3}"/>
    <cellStyle name="Vírgula 2 3 2 3 3 2 6" xfId="16125" xr:uid="{02E5EB03-34A6-49A4-AB48-AD727C456C6A}"/>
    <cellStyle name="Vírgula 2 3 2 3 3 2 7" xfId="18400" xr:uid="{16E7E6B4-770B-4553-9A78-39CD671A612E}"/>
    <cellStyle name="Vírgula 2 3 2 3 3 2 8" xfId="20675" xr:uid="{ADF8B8DB-2F69-40C7-95A3-1A705B872579}"/>
    <cellStyle name="Vírgula 2 3 2 3 3 2 9" xfId="22924" xr:uid="{D3E051FF-3150-4D8B-9AEF-3776257EC2A9}"/>
    <cellStyle name="Vírgula 2 3 2 3 3 3" xfId="4181" xr:uid="{944B4F42-54B0-4916-AF22-465C3BAA18F5}"/>
    <cellStyle name="Vírgula 2 3 2 3 3 3 2" xfId="7138" xr:uid="{A5A5D59D-52C9-4644-AF06-8A514714E2BB}"/>
    <cellStyle name="Vírgula 2 3 2 3 3 3 3" xfId="29255" xr:uid="{60DDA69D-BC29-46FE-8D53-E2ABBE7376A5}"/>
    <cellStyle name="Vírgula 2 3 2 3 3 3 4" xfId="39393" xr:uid="{020872B4-5046-45E8-ABD9-BEDF72D78CD1}"/>
    <cellStyle name="Vírgula 2 3 2 3 3 4" xfId="9214" xr:uid="{676F0084-3EAD-447E-BD47-C0E77FDFAD49}"/>
    <cellStyle name="Vírgula 2 3 2 3 3 5" xfId="10545" xr:uid="{7F5E3912-C7E5-414A-B6B2-DEEC614BC402}"/>
    <cellStyle name="Vírgula 2 3 2 3 3 6" xfId="12875" xr:uid="{F7BA0AB2-9D1D-4D09-88EF-4414FD2EF6DE}"/>
    <cellStyle name="Vírgula 2 3 2 3 3 7" xfId="6454" xr:uid="{DB4BA26E-B36F-4948-B3B2-938F2E10C749}"/>
    <cellStyle name="Vírgula 2 3 2 3 3 8" xfId="15271" xr:uid="{E891286D-9D23-4429-BAE6-039488ECFA28}"/>
    <cellStyle name="Vírgula 2 3 2 3 3 9" xfId="17546" xr:uid="{E918477A-18B7-44F6-8735-CA2C64D2524C}"/>
    <cellStyle name="Vírgula 2 3 2 3 4" xfId="1631" xr:uid="{5F18B19D-970D-45D4-A120-ADAA10055915}"/>
    <cellStyle name="Vírgula 2 3 2 3 4 10" xfId="29537" xr:uid="{DB2CCEA7-B5D5-4779-BB07-9956F87B41A4}"/>
    <cellStyle name="Vírgula 2 3 2 3 4 11" xfId="31877" xr:uid="{2814ACF7-C982-4CC8-8DB1-57AC5BD99CBD}"/>
    <cellStyle name="Vírgula 2 3 2 3 4 12" xfId="34597" xr:uid="{304A8C48-F791-42E9-92A0-7BF482248F97}"/>
    <cellStyle name="Vírgula 2 3 2 3 4 13" xfId="41312" xr:uid="{235F4519-238B-45C7-A163-F46A72E08A34}"/>
    <cellStyle name="Vírgula 2 3 2 3 4 14" xfId="43230" xr:uid="{2B0F28A9-9855-427B-A610-7BAE73E8443C}"/>
    <cellStyle name="Vírgula 2 3 2 3 4 2" xfId="4472" xr:uid="{B02987CD-9EB4-4C8A-BE24-FC220AD4060C}"/>
    <cellStyle name="Vírgula 2 3 2 3 4 2 2" xfId="9440" xr:uid="{13A73CD9-D311-4086-91B3-4E31FC4F721B}"/>
    <cellStyle name="Vírgula 2 3 2 3 4 3" xfId="10771" xr:uid="{ECC16DFE-E134-4866-B3D5-B21BA6F8B0E4}"/>
    <cellStyle name="Vírgula 2 3 2 3 4 4" xfId="13099" xr:uid="{93D8BEEF-13C4-4EC3-AC49-BA07C1986D5C}"/>
    <cellStyle name="Vírgula 2 3 2 3 4 5" xfId="7413" xr:uid="{2C325D72-3FCD-4A44-AE3E-F08B4889CB68}"/>
    <cellStyle name="Vírgula 2 3 2 3 4 6" xfId="15562" xr:uid="{FF747EC8-8EA6-4ECA-B0EE-5452CFC089A8}"/>
    <cellStyle name="Vírgula 2 3 2 3 4 7" xfId="17837" xr:uid="{44551D38-D9E8-4148-BB9C-AEAFF2E379FB}"/>
    <cellStyle name="Vírgula 2 3 2 3 4 8" xfId="20112" xr:uid="{EE61F95A-CE84-434C-923D-4EB45BDF29D6}"/>
    <cellStyle name="Vírgula 2 3 2 3 4 9" xfId="22481" xr:uid="{E3A461E9-DE62-4D0E-961E-B5C1207FA9A0}"/>
    <cellStyle name="Vírgula 2 3 2 3 5" xfId="2482" xr:uid="{D245A8C6-32A4-41D7-BD33-B5753BCD81D8}"/>
    <cellStyle name="Vírgula 2 3 2 3 5 10" xfId="35448" xr:uid="{9C6DE164-3EAB-4088-AD12-B3FEF38D28A8}"/>
    <cellStyle name="Vírgula 2 3 2 3 5 11" xfId="41969" xr:uid="{9B634BFF-4851-41CE-9DCA-2F963A461D2B}"/>
    <cellStyle name="Vírgula 2 3 2 3 5 12" xfId="43887" xr:uid="{620C0DF3-67E1-4313-9B06-8E504E616366}"/>
    <cellStyle name="Vírgula 2 3 2 3 5 2" xfId="5323" xr:uid="{69E9C7B6-14C7-4840-B2E5-FB45EACDDF40}"/>
    <cellStyle name="Vírgula 2 3 2 3 5 2 2" xfId="10097" xr:uid="{629159C8-A0D9-4F1D-B612-B5BD37B6D448}"/>
    <cellStyle name="Vírgula 2 3 2 3 5 3" xfId="11428" xr:uid="{EAF6D19E-7A48-437C-8306-E5AF89A27978}"/>
    <cellStyle name="Vírgula 2 3 2 3 5 4" xfId="13756" xr:uid="{AEB71EC9-7C74-4C16-8F31-C59B3DD94C11}"/>
    <cellStyle name="Vírgula 2 3 2 3 5 5" xfId="8264" xr:uid="{5529826F-059A-4012-8F20-FF0C4A5C42BB}"/>
    <cellStyle name="Vírgula 2 3 2 3 5 6" xfId="16413" xr:uid="{5E12D03B-FD6D-4113-9923-51684383F875}"/>
    <cellStyle name="Vírgula 2 3 2 3 5 7" xfId="18688" xr:uid="{DAD368DC-23B2-4221-9182-CDCFA80F7C15}"/>
    <cellStyle name="Vírgula 2 3 2 3 5 8" xfId="20963" xr:uid="{BC5FDC10-B6A5-4D3F-8A4C-75BF13555786}"/>
    <cellStyle name="Vírgula 2 3 2 3 5 9" xfId="30374" xr:uid="{C49518A5-A2EC-4DA9-B86C-692E5A3C1B33}"/>
    <cellStyle name="Vírgula 2 3 2 3 6" xfId="3047" xr:uid="{60D7B80E-57C1-4698-8BAB-AA7E1BF11F50}"/>
    <cellStyle name="Vírgula 2 3 2 3 6 2" xfId="11926" xr:uid="{6A4FCEC8-8857-4583-BBD7-A839838AED10}"/>
    <cellStyle name="Vírgula 2 3 2 3 6 3" xfId="14203" xr:uid="{AB598949-244B-4454-82B7-30976226B01E}"/>
    <cellStyle name="Vírgula 2 3 2 3 6 4" xfId="6704" xr:uid="{10ED34D1-39A9-4477-A31C-7DBFA191F7BF}"/>
    <cellStyle name="Vírgula 2 3 2 3 6 5" xfId="28615" xr:uid="{EDCF767A-6C63-4152-9F36-07808145F5EA}"/>
    <cellStyle name="Vírgula 2 3 2 3 6 6" xfId="39140" xr:uid="{59E4844E-BC5B-49A8-8AED-CEB7E7D30850}"/>
    <cellStyle name="Vírgula 2 3 2 3 7" xfId="3618" xr:uid="{C0EE6BBA-FF5E-4B59-8FC1-D3572E49E322}"/>
    <cellStyle name="Vírgula 2 3 2 3 7 2" xfId="8780" xr:uid="{7E9EA708-1B20-4B8D-B9F4-839B0E20B98D}"/>
    <cellStyle name="Vírgula 2 3 2 3 8" xfId="5890" xr:uid="{4E5CA393-995B-4589-8186-A1FB1F696D27}"/>
    <cellStyle name="Vírgula 2 3 2 3 9" xfId="12441" xr:uid="{D4670B57-F09A-45A6-B04D-89F91C9C3454}"/>
    <cellStyle name="Vírgula 2 3 2 4" xfId="474" xr:uid="{7D5A5BA9-39AD-48F9-A603-F6DDB7AE5DFB}"/>
    <cellStyle name="Vírgula 2 3 2 4 10" xfId="14868" xr:uid="{9C7C2B91-94BC-4BB2-9F27-519DE4C63E1B}"/>
    <cellStyle name="Vírgula 2 3 2 4 11" xfId="17143" xr:uid="{F58FAB1A-DFBB-4CCC-8E9F-FC2926737E33}"/>
    <cellStyle name="Vírgula 2 3 2 4 12" xfId="19418" xr:uid="{FC7ACD65-8681-4AC2-8C0C-CAB704380AD8}"/>
    <cellStyle name="Vírgula 2 3 2 4 13" xfId="21689" xr:uid="{7309B41B-766F-4C09-B637-EC14D66B2FB5}"/>
    <cellStyle name="Vírgula 2 3 2 4 14" xfId="27058" xr:uid="{DB8065B8-D6D0-4F7A-B2DF-191E782CD9CB}"/>
    <cellStyle name="Vírgula 2 3 2 4 15" xfId="31089" xr:uid="{FDCA690F-3CD5-46F0-922A-62E41167BA82}"/>
    <cellStyle name="Vírgula 2 3 2 4 16" xfId="33401" xr:uid="{0077D086-552B-48A8-9965-EB1148566F2C}"/>
    <cellStyle name="Vírgula 2 3 2 4 17" xfId="37780" xr:uid="{C15A4D91-DFD1-4EF9-953C-2BCC25091F30}"/>
    <cellStyle name="Vírgula 2 3 2 4 18" xfId="943" xr:uid="{3B195A7E-52C2-4655-A9D7-95D22B412F44}"/>
    <cellStyle name="Vírgula 2 3 2 4 19" xfId="39848" xr:uid="{B523D147-717F-4BA5-8EDB-20A37CC129D4}"/>
    <cellStyle name="Vírgula 2 3 2 4 2" xfId="697" xr:uid="{858C29D1-672B-477A-810A-254AE3F93E33}"/>
    <cellStyle name="Vírgula 2 3 2 4 2 10" xfId="19675" xr:uid="{426F1275-7D22-468D-AC65-00A3FB9A3099}"/>
    <cellStyle name="Vírgula 2 3 2 4 2 11" xfId="21910" xr:uid="{FE89B36B-075A-4637-8C42-66477642457F}"/>
    <cellStyle name="Vírgula 2 3 2 4 2 12" xfId="27680" xr:uid="{AC87A92A-F6EE-430A-A247-6327BD89032A}"/>
    <cellStyle name="Vírgula 2 3 2 4 2 13" xfId="31310" xr:uid="{E68C650E-39A3-4C4C-8CE3-7D24FE99B2BF}"/>
    <cellStyle name="Vírgula 2 3 2 4 2 14" xfId="33624" xr:uid="{76955F77-5242-4053-A219-0F510EC12531}"/>
    <cellStyle name="Vírgula 2 3 2 4 2 15" xfId="38336" xr:uid="{0B3E5CCF-23F3-482C-AE4D-F210444E20C6}"/>
    <cellStyle name="Vírgula 2 3 2 4 2 16" xfId="1196" xr:uid="{84074464-7A7C-49B0-8089-6C77DEF59DB6}"/>
    <cellStyle name="Vírgula 2 3 2 4 2 17" xfId="40067" xr:uid="{D32891EB-DB36-439F-B467-49EB34A1B84B}"/>
    <cellStyle name="Vírgula 2 3 2 4 2 18" xfId="40513" xr:uid="{3CBF1C5F-420C-4DBA-AAAA-2651F08E28A3}"/>
    <cellStyle name="Vírgula 2 3 2 4 2 19" xfId="40964" xr:uid="{1B0D9F7C-AB63-4D79-923F-665737C4A695}"/>
    <cellStyle name="Vírgula 2 3 2 4 2 2" xfId="2048" xr:uid="{1B640B77-7068-41AB-A8C2-2E58F74B7485}"/>
    <cellStyle name="Vírgula 2 3 2 4 2 2 10" xfId="29949" xr:uid="{C8AF57D2-E29B-443B-8ED2-2DCDE38350FB}"/>
    <cellStyle name="Vírgula 2 3 2 4 2 2 11" xfId="31753" xr:uid="{32F87170-71E0-4B65-AA72-16D9F987F8AB}"/>
    <cellStyle name="Vírgula 2 3 2 4 2 2 12" xfId="35014" xr:uid="{20131290-A91E-494D-AED5-4DBA8914D7FB}"/>
    <cellStyle name="Vírgula 2 3 2 4 2 2 13" xfId="41624" xr:uid="{FA5E9C75-09A8-45EA-B9ED-D91945DC2894}"/>
    <cellStyle name="Vírgula 2 3 2 4 2 2 14" xfId="43542" xr:uid="{B29E9552-03EB-46C1-81BA-A50ACC872FBD}"/>
    <cellStyle name="Vírgula 2 3 2 4 2 2 2" xfId="4889" xr:uid="{E2616E6A-744F-44F5-AC4A-D1FD976BEFA5}"/>
    <cellStyle name="Vírgula 2 3 2 4 2 2 2 2" xfId="9752" xr:uid="{5D3D404A-356E-4DBE-BE5B-9F7271917D30}"/>
    <cellStyle name="Vírgula 2 3 2 4 2 2 2 3" xfId="23238" xr:uid="{D8C057FC-B3D1-42C7-B433-24E351A41BDB}"/>
    <cellStyle name="Vírgula 2 3 2 4 2 2 2 4" xfId="32634" xr:uid="{01215C55-C42B-4460-A471-8DF282F71241}"/>
    <cellStyle name="Vírgula 2 3 2 4 2 2 3" xfId="11083" xr:uid="{65EB7646-23E2-4BA5-BC61-B2356BB49734}"/>
    <cellStyle name="Vírgula 2 3 2 4 2 2 4" xfId="13411" xr:uid="{22232D66-292E-4D79-AAAE-EB9CC95EABDA}"/>
    <cellStyle name="Vírgula 2 3 2 4 2 2 5" xfId="7830" xr:uid="{5F85707A-742A-40F7-AC20-D76F36B51DF5}"/>
    <cellStyle name="Vírgula 2 3 2 4 2 2 6" xfId="15979" xr:uid="{6D6840BC-2D32-44D7-8901-FB42CBC9E749}"/>
    <cellStyle name="Vírgula 2 3 2 4 2 2 7" xfId="18254" xr:uid="{CB83A8A4-F9CA-4FAD-B2E2-29C38DB617E7}"/>
    <cellStyle name="Vírgula 2 3 2 4 2 2 8" xfId="20529" xr:uid="{34AEF451-B226-4E52-B3AF-F81DBAF8C13D}"/>
    <cellStyle name="Vírgula 2 3 2 4 2 2 9" xfId="22357" xr:uid="{85855156-9BAB-4D56-93F5-E35EF55A2BA0}"/>
    <cellStyle name="Vírgula 2 3 2 4 2 20" xfId="42882" xr:uid="{6236B547-7D41-4A91-9A3E-ABD011EE5D21}"/>
    <cellStyle name="Vírgula 2 3 2 4 2 3" xfId="2863" xr:uid="{59DAAA0C-5CF0-4713-81CC-18F68E019D46}"/>
    <cellStyle name="Vírgula 2 3 2 4 2 3 10" xfId="30750" xr:uid="{80304039-6FB4-49C5-8C52-2ED6148920F1}"/>
    <cellStyle name="Vírgula 2 3 2 4 2 3 11" xfId="32191" xr:uid="{5DDB1C0A-5204-4F08-8B7B-65007EB38B9B}"/>
    <cellStyle name="Vírgula 2 3 2 4 2 3 12" xfId="35829" xr:uid="{3052E6C6-D8C3-4710-977B-9AECD3CFE237}"/>
    <cellStyle name="Vírgula 2 3 2 4 2 3 13" xfId="42283" xr:uid="{A4CF4B14-39C9-45B4-8C32-84D85C7DF509}"/>
    <cellStyle name="Vírgula 2 3 2 4 2 3 14" xfId="44201" xr:uid="{C8903AA2-E441-4B6D-9922-384E765B5DAD}"/>
    <cellStyle name="Vírgula 2 3 2 4 2 3 2" xfId="5704" xr:uid="{7887A5AC-DF43-4F80-B3A4-FABDD25B14FF}"/>
    <cellStyle name="Vírgula 2 3 2 4 2 3 2 2" xfId="10411" xr:uid="{5BEC6F0D-9E43-4846-8D2D-CDDB2FA98AF5}"/>
    <cellStyle name="Vírgula 2 3 2 4 2 3 3" xfId="11742" xr:uid="{4EE84F8B-A6F3-4BC7-B3FB-4943B9BA8ABC}"/>
    <cellStyle name="Vírgula 2 3 2 4 2 3 4" xfId="14070" xr:uid="{AA20C19F-92EB-4760-9EBA-309C20B0E76B}"/>
    <cellStyle name="Vírgula 2 3 2 4 2 3 5" xfId="8645" xr:uid="{45E5181A-8A9F-495D-A390-E58AEA075863}"/>
    <cellStyle name="Vírgula 2 3 2 4 2 3 6" xfId="16794" xr:uid="{B50C66C7-08D9-4E63-BDB5-C0A40C7410E2}"/>
    <cellStyle name="Vírgula 2 3 2 4 2 3 7" xfId="19069" xr:uid="{E6483685-C94C-4D37-8098-8E23B154E321}"/>
    <cellStyle name="Vírgula 2 3 2 4 2 3 8" xfId="21344" xr:uid="{3FC6DD0D-56C0-45F2-88E9-E0E1CFDA60B8}"/>
    <cellStyle name="Vírgula 2 3 2 4 2 3 9" xfId="22795" xr:uid="{EA974133-1B1A-432A-942D-8F9BECDD75C6}"/>
    <cellStyle name="Vírgula 2 3 2 4 2 4" xfId="3428" xr:uid="{C7B47231-B143-457D-8F66-65F884FDA957}"/>
    <cellStyle name="Vírgula 2 3 2 4 2 4 2" xfId="12307" xr:uid="{9585C5FA-22DE-4F60-AC07-0C2AC2B63107}"/>
    <cellStyle name="Vírgula 2 3 2 4 2 4 3" xfId="14517" xr:uid="{9CD331E0-D99B-4BD8-ABC2-84FC6665174A}"/>
    <cellStyle name="Vírgula 2 3 2 4 2 4 4" xfId="7016" xr:uid="{3F08A405-FE53-4CE1-BE74-90E8F4ADDBE1}"/>
    <cellStyle name="Vírgula 2 3 2 4 2 4 5" xfId="29109" xr:uid="{DCCB3695-CBE4-46AB-BB16-121AFC0D9354}"/>
    <cellStyle name="Vírgula 2 3 2 4 2 4 6" xfId="39345" xr:uid="{F96A5078-25E3-420C-8FBF-4AD360B87D8F}"/>
    <cellStyle name="Vírgula 2 3 2 4 2 5" xfId="4035" xr:uid="{15203041-FE02-44B6-BCDD-8D95AC8124C7}"/>
    <cellStyle name="Vírgula 2 3 2 4 2 5 2" xfId="9092" xr:uid="{6BE55BA5-E8F3-473B-B891-39086D1CAFC3}"/>
    <cellStyle name="Vírgula 2 3 2 4 2 6" xfId="6280" xr:uid="{581FCEEC-5A39-45B2-B1F2-0F1815557958}"/>
    <cellStyle name="Vírgula 2 3 2 4 2 7" xfId="12753" xr:uid="{2534A5AD-2906-41DD-932A-5A7D9B7E6E53}"/>
    <cellStyle name="Vírgula 2 3 2 4 2 8" xfId="15125" xr:uid="{80B1E240-4A4E-4250-8B44-4FA53BF965C2}"/>
    <cellStyle name="Vírgula 2 3 2 4 2 9" xfId="17400" xr:uid="{05F7A677-E5C8-4A56-9828-E95203C16417}"/>
    <cellStyle name="Vírgula 2 3 2 4 20" xfId="40294" xr:uid="{2DF594EC-7591-40B0-BFA4-E94A2B41F2A6}"/>
    <cellStyle name="Vírgula 2 3 2 4 21" xfId="40747" xr:uid="{789F0AAB-7EB6-47E5-964E-9F01AF34621A}"/>
    <cellStyle name="Vírgula 2 3 2 4 22" xfId="42665" xr:uid="{B5AE3594-211A-4871-B54E-DE98CEB37795}"/>
    <cellStyle name="Vírgula 2 3 2 4 3" xfId="1451" xr:uid="{7098F45E-1D6F-4964-99E8-E855750B4B14}"/>
    <cellStyle name="Vírgula 2 3 2 4 3 10" xfId="19930" xr:uid="{3798FE9B-B7C8-43D8-BEE1-DE753BBCB049}"/>
    <cellStyle name="Vírgula 2 3 2 4 3 11" xfId="22138" xr:uid="{426DD0A1-6B23-48F3-8984-F62403B1227C}"/>
    <cellStyle name="Vírgula 2 3 2 4 3 12" xfId="28394" xr:uid="{20F4B0DE-134F-4F94-A12A-0E74F9377EF3}"/>
    <cellStyle name="Vírgula 2 3 2 4 3 13" xfId="31534" xr:uid="{6C6E5D25-EB37-41EB-A826-ED11FDE11B55}"/>
    <cellStyle name="Vírgula 2 3 2 4 3 14" xfId="34416" xr:uid="{5B863F61-079E-4A7D-AC55-EC7876BB05F6}"/>
    <cellStyle name="Vírgula 2 3 2 4 3 15" xfId="38984" xr:uid="{D5643FA5-39C9-415C-B707-399D9E963AB6}"/>
    <cellStyle name="Vírgula 2 3 2 4 3 16" xfId="41181" xr:uid="{2F18C78E-018E-46CC-BA93-E221DCB6AF79}"/>
    <cellStyle name="Vírgula 2 3 2 4 3 17" xfId="43099" xr:uid="{05BB8B76-335B-45D5-BD22-0B33F102851B}"/>
    <cellStyle name="Vírgula 2 3 2 4 3 2" xfId="2303" xr:uid="{67580C1C-48F0-4BB1-97A5-1E1D32CCBD4F}"/>
    <cellStyle name="Vírgula 2 3 2 4 3 2 10" xfId="30204" xr:uid="{45F9C885-AB28-4F35-BEF2-AFC283D7AE70}"/>
    <cellStyle name="Vírgula 2 3 2 4 3 2 11" xfId="32415" xr:uid="{28068255-500E-443B-B5D6-4D1EE95BF26E}"/>
    <cellStyle name="Vírgula 2 3 2 4 3 2 12" xfId="35269" xr:uid="{241AA720-AA16-4D2A-A7F8-15C8CA1861CC}"/>
    <cellStyle name="Vírgula 2 3 2 4 3 2 13" xfId="41841" xr:uid="{29136B1E-93D3-4863-B8B4-05E32C50848D}"/>
    <cellStyle name="Vírgula 2 3 2 4 3 2 14" xfId="43759" xr:uid="{EBDC02E0-03E9-4AF4-AEB4-52B1ADDE7E73}"/>
    <cellStyle name="Vírgula 2 3 2 4 3 2 2" xfId="5144" xr:uid="{AB612493-CB29-4394-AB54-49FEAA70D6E5}"/>
    <cellStyle name="Vírgula 2 3 2 4 3 2 2 2" xfId="9969" xr:uid="{BAB71386-D7EE-425F-AB04-36C999E8C4CD}"/>
    <cellStyle name="Vírgula 2 3 2 4 3 2 3" xfId="11300" xr:uid="{79C62F3B-55E7-44B3-88B9-5BD19F8064E5}"/>
    <cellStyle name="Vírgula 2 3 2 4 3 2 4" xfId="13628" xr:uid="{F8563AB4-336C-4112-BA3B-D58F7B1DC27C}"/>
    <cellStyle name="Vírgula 2 3 2 4 3 2 5" xfId="8085" xr:uid="{585BF4B6-161D-46B7-941D-432BC37897D0}"/>
    <cellStyle name="Vírgula 2 3 2 4 3 2 6" xfId="16234" xr:uid="{FD38106F-CAD2-435D-A951-3BC3FA952411}"/>
    <cellStyle name="Vírgula 2 3 2 4 3 2 7" xfId="18509" xr:uid="{1261017F-4643-42F8-A253-C9DA6123CE1A}"/>
    <cellStyle name="Vírgula 2 3 2 4 3 2 8" xfId="20784" xr:uid="{75E9E4FA-FD69-489B-9D21-C06BF02A2E3D}"/>
    <cellStyle name="Vírgula 2 3 2 4 3 2 9" xfId="23019" xr:uid="{D512B3E0-6AE0-4825-B11C-3AE1235E48F7}"/>
    <cellStyle name="Vírgula 2 3 2 4 3 3" xfId="4290" xr:uid="{BAEE3B50-E6CA-4DEE-8915-7E855138F2E5}"/>
    <cellStyle name="Vírgula 2 3 2 4 3 3 2" xfId="7233" xr:uid="{B07CE97A-EDFF-4850-8F39-D98B46C0095F}"/>
    <cellStyle name="Vírgula 2 3 2 4 3 3 3" xfId="29364" xr:uid="{C846A835-D7DE-4301-8C67-F4A161A5D1D9}"/>
    <cellStyle name="Vírgula 2 3 2 4 3 3 4" xfId="39430" xr:uid="{066BEE1E-EE4D-44D9-87B6-95CA33A7FBB9}"/>
    <cellStyle name="Vírgula 2 3 2 4 3 4" xfId="9309" xr:uid="{C5CCE8AE-3711-4180-A0EA-61FB16B46B26}"/>
    <cellStyle name="Vírgula 2 3 2 4 3 5" xfId="10640" xr:uid="{2A997692-D760-4A57-864F-F8011D4E62FA}"/>
    <cellStyle name="Vírgula 2 3 2 4 3 6" xfId="12970" xr:uid="{B50F7BC3-020D-4C5F-911A-304D8E5035A1}"/>
    <cellStyle name="Vírgula 2 3 2 4 3 7" xfId="6563" xr:uid="{0ABF1C33-9FD6-490F-860E-AEEE8D55585F}"/>
    <cellStyle name="Vírgula 2 3 2 4 3 8" xfId="15380" xr:uid="{2CB4E2DD-5861-42B1-9A95-2ECEF11AD5BB}"/>
    <cellStyle name="Vírgula 2 3 2 4 3 9" xfId="17655" xr:uid="{63DD9C43-7B2F-4410-AB56-7C797B4C09DB}"/>
    <cellStyle name="Vírgula 2 3 2 4 4" xfId="1791" xr:uid="{2E7E06A9-F0A7-437F-AEEE-32DC9E0A1987}"/>
    <cellStyle name="Vírgula 2 3 2 4 4 10" xfId="29694" xr:uid="{D74A706A-B592-41CA-9108-222808D08C83}"/>
    <cellStyle name="Vírgula 2 3 2 4 4 11" xfId="31972" xr:uid="{320B4914-75E4-410A-AACE-D5283ACD5C4C}"/>
    <cellStyle name="Vírgula 2 3 2 4 4 12" xfId="34757" xr:uid="{FBC884E1-632C-4774-AF16-CC4DCA3BC29C}"/>
    <cellStyle name="Vírgula 2 3 2 4 4 13" xfId="41407" xr:uid="{1523852E-3AD9-41FF-AFC9-46AC486AA3F6}"/>
    <cellStyle name="Vírgula 2 3 2 4 4 14" xfId="43325" xr:uid="{BFDEACEC-FEDD-49D6-BE82-B9FCF09BD23A}"/>
    <cellStyle name="Vírgula 2 3 2 4 4 2" xfId="4632" xr:uid="{B1E9FCC3-F881-4B44-91CB-FA38E5B5DD6B}"/>
    <cellStyle name="Vírgula 2 3 2 4 4 2 2" xfId="9535" xr:uid="{49256397-9106-40A0-81A0-947B3F1830EA}"/>
    <cellStyle name="Vírgula 2 3 2 4 4 3" xfId="10866" xr:uid="{3CD787DF-2821-4126-8FD9-3B9428F5B031}"/>
    <cellStyle name="Vírgula 2 3 2 4 4 4" xfId="13194" xr:uid="{E3F4C417-7BAC-4266-8A8C-0017BB0D08CD}"/>
    <cellStyle name="Vírgula 2 3 2 4 4 5" xfId="7573" xr:uid="{1B481F11-4664-45C7-A3E7-E135B1920E8B}"/>
    <cellStyle name="Vírgula 2 3 2 4 4 6" xfId="15722" xr:uid="{7C25AB6C-806C-4D4D-8328-51B71DBF4770}"/>
    <cellStyle name="Vírgula 2 3 2 4 4 7" xfId="17997" xr:uid="{317AD00A-5205-4656-877A-EAEEA912D691}"/>
    <cellStyle name="Vírgula 2 3 2 4 4 8" xfId="20272" xr:uid="{4D29B2AB-4323-455F-887C-C4E0A71AA92E}"/>
    <cellStyle name="Vírgula 2 3 2 4 4 9" xfId="22576" xr:uid="{4AEB9AF7-5665-4A32-9E98-81006DFCE63D}"/>
    <cellStyle name="Vírgula 2 3 2 4 5" xfId="2642" xr:uid="{449AAFB9-686A-4F9A-A0B7-D125E6F66178}"/>
    <cellStyle name="Vírgula 2 3 2 4 5 10" xfId="35608" xr:uid="{E922763D-DDA1-4A64-B057-32CBA08F486C}"/>
    <cellStyle name="Vírgula 2 3 2 4 5 11" xfId="42064" xr:uid="{1F93F019-170E-426D-BA8B-70BE57990D56}"/>
    <cellStyle name="Vírgula 2 3 2 4 5 12" xfId="43982" xr:uid="{DD31A15A-0716-4096-8EC0-72BBEFD99962}"/>
    <cellStyle name="Vírgula 2 3 2 4 5 2" xfId="5483" xr:uid="{09D7A3F0-A186-4442-B581-AE8EF781192B}"/>
    <cellStyle name="Vírgula 2 3 2 4 5 2 2" xfId="10192" xr:uid="{DA89BB57-B219-4CD2-887C-FA50220D16D9}"/>
    <cellStyle name="Vírgula 2 3 2 4 5 3" xfId="11523" xr:uid="{932A9492-C5D1-4796-814E-E641C44C580D}"/>
    <cellStyle name="Vírgula 2 3 2 4 5 4" xfId="13851" xr:uid="{F301CD6C-C1B0-4C24-9DB5-1893A5CCDED3}"/>
    <cellStyle name="Vírgula 2 3 2 4 5 5" xfId="8424" xr:uid="{9AD4883F-A9B1-46F4-983F-718DF4EBB820}"/>
    <cellStyle name="Vírgula 2 3 2 4 5 6" xfId="16573" xr:uid="{D637EA94-BCEE-4C69-AB9F-89AC20563974}"/>
    <cellStyle name="Vírgula 2 3 2 4 5 7" xfId="18848" xr:uid="{519D042D-9699-4B40-B42F-91FA32D517E8}"/>
    <cellStyle name="Vírgula 2 3 2 4 5 8" xfId="21123" xr:uid="{99361EE7-E8BC-41E2-8864-06AF982D863F}"/>
    <cellStyle name="Vírgula 2 3 2 4 5 9" xfId="30531" xr:uid="{560C7F18-712D-4370-B909-1AD4ABFD1E9A}"/>
    <cellStyle name="Vírgula 2 3 2 4 6" xfId="3207" xr:uid="{1591ECDC-0D66-4929-B9F2-45F377B66F18}"/>
    <cellStyle name="Vírgula 2 3 2 4 6 2" xfId="12086" xr:uid="{4F6ED660-836A-4276-93D7-3965DB1B5ABB}"/>
    <cellStyle name="Vírgula 2 3 2 4 6 3" xfId="14298" xr:uid="{3BB6187D-DDE2-4978-A86E-612D1A895C01}"/>
    <cellStyle name="Vírgula 2 3 2 4 6 4" xfId="6799" xr:uid="{D62F2277-5E48-42DA-99FE-5A79F23312C2}"/>
    <cellStyle name="Vírgula 2 3 2 4 6 5" xfId="28852" xr:uid="{7A554B63-D117-4D24-9F41-E17359285033}"/>
    <cellStyle name="Vírgula 2 3 2 4 6 6" xfId="39234" xr:uid="{2350A3CD-C1F6-4841-8AEE-67641BBE214B}"/>
    <cellStyle name="Vírgula 2 3 2 4 7" xfId="3778" xr:uid="{3AB75804-B16D-4B0E-B531-DD25C5F9CA11}"/>
    <cellStyle name="Vírgula 2 3 2 4 7 2" xfId="8875" xr:uid="{B237B354-FF11-45B5-9E65-2094423FB57D}"/>
    <cellStyle name="Vírgula 2 3 2 4 8" xfId="6059" xr:uid="{E2D623D1-E576-4BB7-B500-D4A69BBDE1FB}"/>
    <cellStyle name="Vírgula 2 3 2 4 9" xfId="12536" xr:uid="{C80BA8CA-87DB-4F37-8E9D-610A9407EAD6}"/>
    <cellStyle name="Vírgula 2 3 2 5" xfId="517" xr:uid="{318387D5-E021-4F3F-BA36-0D76737AEAAA}"/>
    <cellStyle name="Vírgula 2 3 2 5 10" xfId="19462" xr:uid="{B5BC9700-5027-4B8A-9246-81E43DB6569C}"/>
    <cellStyle name="Vírgula 2 3 2 5 11" xfId="21730" xr:uid="{28D15572-CD6A-430E-94A7-BA88137F3613}"/>
    <cellStyle name="Vírgula 2 3 2 5 12" xfId="27059" xr:uid="{EE00DF14-2737-43B0-B1B6-E028A16132D1}"/>
    <cellStyle name="Vírgula 2 3 2 5 13" xfId="31130" xr:uid="{1D96648A-304F-4C24-B928-CC3712F2FD13}"/>
    <cellStyle name="Vírgula 2 3 2 5 14" xfId="33444" xr:uid="{286A2F50-A363-47FE-BCAF-A61A689A65F6}"/>
    <cellStyle name="Vírgula 2 3 2 5 15" xfId="983" xr:uid="{E1F51654-B6EF-4AD6-82B4-25608261B3FF}"/>
    <cellStyle name="Vírgula 2 3 2 5 16" xfId="39887" xr:uid="{E71739BB-25A0-442E-8A9D-C61CAF774D28}"/>
    <cellStyle name="Vírgula 2 3 2 5 17" xfId="40333" xr:uid="{239ECC80-0105-478C-98AB-996D2A0E6575}"/>
    <cellStyle name="Vírgula 2 3 2 5 18" xfId="40784" xr:uid="{C6F91027-8CC0-49B2-B23D-4569C25588C5}"/>
    <cellStyle name="Vírgula 2 3 2 5 19" xfId="42702" xr:uid="{780AA0C4-F69C-4527-93C9-7507F471BA01}"/>
    <cellStyle name="Vírgula 2 3 2 5 2" xfId="1835" xr:uid="{FF84CF16-3766-426B-97E4-DD06A4D2DA75}"/>
    <cellStyle name="Vírgula 2 3 2 5 2 10" xfId="27681" xr:uid="{F6C408B4-9AC8-440B-9D2A-C9F714434B1C}"/>
    <cellStyle name="Vírgula 2 3 2 5 2 11" xfId="31573" xr:uid="{BD17E6D3-4C8A-45F7-A462-3C949421BFE1}"/>
    <cellStyle name="Vírgula 2 3 2 5 2 12" xfId="34801" xr:uid="{060E082F-ADDB-416D-A353-BD64553BA835}"/>
    <cellStyle name="Vírgula 2 3 2 5 2 13" xfId="41444" xr:uid="{C8C61FC2-F1A4-4B99-BEC4-ED2C8E261EF3}"/>
    <cellStyle name="Vírgula 2 3 2 5 2 14" xfId="43362" xr:uid="{6EF4DAB1-B63A-40A5-AB21-E8E454930FEC}"/>
    <cellStyle name="Vírgula 2 3 2 5 2 2" xfId="4676" xr:uid="{F840C08F-0429-4019-B40A-9C5BD2EDCB6F}"/>
    <cellStyle name="Vírgula 2 3 2 5 2 2 2" xfId="9572" xr:uid="{21EFD2FC-83F0-4FA6-8E90-6265E8A2B528}"/>
    <cellStyle name="Vírgula 2 3 2 5 2 2 3" xfId="23058" xr:uid="{B0596290-01A3-4BAA-9E27-C69BF1ACE170}"/>
    <cellStyle name="Vírgula 2 3 2 5 2 2 4" xfId="29736" xr:uid="{C2D31767-092F-46F4-90E2-82744F925EAB}"/>
    <cellStyle name="Vírgula 2 3 2 5 2 2 5" xfId="32454" xr:uid="{2F60BA49-BDF9-4200-8DDE-6784615F66E8}"/>
    <cellStyle name="Vírgula 2 3 2 5 2 2 6" xfId="39498" xr:uid="{10C16948-9C46-4886-A181-23402B9AB741}"/>
    <cellStyle name="Vírgula 2 3 2 5 2 3" xfId="10903" xr:uid="{E3DB09E0-7387-4C17-B47B-4DBDD636EC91}"/>
    <cellStyle name="Vírgula 2 3 2 5 2 4" xfId="13231" xr:uid="{CDCC4E5A-D7A8-4B7F-95BB-1BA6E9F40C16}"/>
    <cellStyle name="Vírgula 2 3 2 5 2 5" xfId="7617" xr:uid="{1547F561-DEB2-43B4-B4A4-8B28E9899EB6}"/>
    <cellStyle name="Vírgula 2 3 2 5 2 6" xfId="15766" xr:uid="{8F964899-475F-442B-B6F2-88676959787C}"/>
    <cellStyle name="Vírgula 2 3 2 5 2 7" xfId="18041" xr:uid="{150EC3DA-4861-407B-A6BC-A2A0FAD8EB55}"/>
    <cellStyle name="Vírgula 2 3 2 5 2 8" xfId="20316" xr:uid="{217C53F2-FA0A-40BA-981D-B7DE06B008BE}"/>
    <cellStyle name="Vírgula 2 3 2 5 2 9" xfId="22177" xr:uid="{E75A9417-3391-4007-9D64-F16AE6D1B66C}"/>
    <cellStyle name="Vírgula 2 3 2 5 3" xfId="2683" xr:uid="{BD3EAAB9-1165-4147-9D8C-1796AC974409}"/>
    <cellStyle name="Vírgula 2 3 2 5 3 10" xfId="28395" xr:uid="{796AD455-3416-40B5-8102-F01AA00723CE}"/>
    <cellStyle name="Vírgula 2 3 2 5 3 11" xfId="32011" xr:uid="{E7BB8961-7892-4F8E-9C96-CEDF818317FA}"/>
    <cellStyle name="Vírgula 2 3 2 5 3 12" xfId="35649" xr:uid="{88DED91B-93E7-4428-A3A9-BCE5548555F2}"/>
    <cellStyle name="Vírgula 2 3 2 5 3 13" xfId="42103" xr:uid="{14B9D9AD-452A-4CC5-9689-6A5773E079E2}"/>
    <cellStyle name="Vírgula 2 3 2 5 3 14" xfId="44021" xr:uid="{6B9D2B87-4827-4302-A646-4B0DA9A0D3F1}"/>
    <cellStyle name="Vírgula 2 3 2 5 3 2" xfId="5524" xr:uid="{8E011C1E-9B22-4406-9120-A90632C165AC}"/>
    <cellStyle name="Vírgula 2 3 2 5 3 2 2" xfId="10231" xr:uid="{92F0AE67-8EE5-4E45-A7CD-CCB06A32864B}"/>
    <cellStyle name="Vírgula 2 3 2 5 3 2 3" xfId="30570" xr:uid="{BB947D2D-72E6-4ED9-A885-184234D6CD6F}"/>
    <cellStyle name="Vírgula 2 3 2 5 3 2 4" xfId="39606" xr:uid="{27C702C1-6C01-4C1C-997F-A65DC478EDF8}"/>
    <cellStyle name="Vírgula 2 3 2 5 3 3" xfId="11562" xr:uid="{87AEEE0C-0FE0-4A31-A3DE-1A1F13842266}"/>
    <cellStyle name="Vírgula 2 3 2 5 3 4" xfId="13890" xr:uid="{D5105150-977D-4955-95BA-ECAA46F980B8}"/>
    <cellStyle name="Vírgula 2 3 2 5 3 5" xfId="8465" xr:uid="{9B3A320E-E8AD-4990-BC91-5EB0295C29FE}"/>
    <cellStyle name="Vírgula 2 3 2 5 3 6" xfId="16614" xr:uid="{91BD69C1-9089-4ED7-A713-EDB2EDDCFFD7}"/>
    <cellStyle name="Vírgula 2 3 2 5 3 7" xfId="18889" xr:uid="{EECA586B-3A77-47DB-95EA-D8091C147C91}"/>
    <cellStyle name="Vírgula 2 3 2 5 3 8" xfId="21164" xr:uid="{8ADF0465-90DC-457D-9747-EC788910B116}"/>
    <cellStyle name="Vírgula 2 3 2 5 3 9" xfId="22615" xr:uid="{76656ECC-1022-4FC0-94F6-C338020348A0}"/>
    <cellStyle name="Vírgula 2 3 2 5 4" xfId="3248" xr:uid="{723F4117-71BE-4C55-B060-69A7DA510B6F}"/>
    <cellStyle name="Vírgula 2 3 2 5 4 2" xfId="12127" xr:uid="{114F9A6F-C592-4C63-B030-6783EA73F65E}"/>
    <cellStyle name="Vírgula 2 3 2 5 4 3" xfId="14337" xr:uid="{BDE3F87F-44EC-4EB0-87F8-57B7391FDA77}"/>
    <cellStyle name="Vírgula 2 3 2 5 4 4" xfId="6836" xr:uid="{685D672C-1F0E-4FD2-84B4-2755744BDAFB}"/>
    <cellStyle name="Vírgula 2 3 2 5 4 5" xfId="28896" xr:uid="{89A6148C-129E-426A-A583-5B570B9BB6A0}"/>
    <cellStyle name="Vírgula 2 3 2 5 4 6" xfId="39258" xr:uid="{63B7333C-73D0-4F5E-8C7C-CD58092AA4E1}"/>
    <cellStyle name="Vírgula 2 3 2 5 5" xfId="3822" xr:uid="{6B79E703-C385-4DCA-9795-BE4854DE87CE}"/>
    <cellStyle name="Vírgula 2 3 2 5 5 2" xfId="8912" xr:uid="{90078AD8-A495-4838-A7D7-0BD4A4C192DF}"/>
    <cellStyle name="Vírgula 2 3 2 5 6" xfId="6100" xr:uid="{6B0976BA-93D2-4177-97E0-3621FB842CB0}"/>
    <cellStyle name="Vírgula 2 3 2 5 7" xfId="12573" xr:uid="{DFA487A1-EB32-4DD8-84AD-EB9A9895017C}"/>
    <cellStyle name="Vírgula 2 3 2 5 8" xfId="14912" xr:uid="{3011CA58-5F27-4FFC-80A1-6C087F2F46FF}"/>
    <cellStyle name="Vírgula 2 3 2 5 9" xfId="17187" xr:uid="{CDA80367-21EF-4770-9629-AA3B1740A62E}"/>
    <cellStyle name="Vírgula 2 3 2 6" xfId="1238" xr:uid="{0C755682-A181-457E-88FE-0E33EA87EE30}"/>
    <cellStyle name="Vírgula 2 3 2 6 10" xfId="19717" xr:uid="{2D82B2B1-C7D5-4A5E-9A5D-DCFF2FDD3127}"/>
    <cellStyle name="Vírgula 2 3 2 6 11" xfId="21958" xr:uid="{A6965517-BDEB-4EDB-B83A-4BD0297937B0}"/>
    <cellStyle name="Vírgula 2 3 2 6 12" xfId="27201" xr:uid="{DFCD9D5B-10A9-4099-95A1-32F5C06CC845}"/>
    <cellStyle name="Vírgula 2 3 2 6 13" xfId="31354" xr:uid="{1A01B1B0-69CE-4849-92A4-5407989D5B13}"/>
    <cellStyle name="Vírgula 2 3 2 6 14" xfId="34203" xr:uid="{50BD2739-26E5-46E3-AB98-8FEC3FA01103}"/>
    <cellStyle name="Vírgula 2 3 2 6 15" xfId="41001" xr:uid="{4FF4CED7-D166-477E-BD82-B8520DD3972D}"/>
    <cellStyle name="Vírgula 2 3 2 6 16" xfId="42919" xr:uid="{A002B9D6-E8A2-4969-9F3D-63AF0D20165F}"/>
    <cellStyle name="Vírgula 2 3 2 6 2" xfId="2090" xr:uid="{2E07AE3E-66A5-417C-B84A-0DE964372973}"/>
    <cellStyle name="Vírgula 2 3 2 6 2 10" xfId="29991" xr:uid="{39F7650D-8C66-49BA-AC51-A846A9C0588E}"/>
    <cellStyle name="Vírgula 2 3 2 6 2 11" xfId="32235" xr:uid="{CCEBB062-DC45-40D7-B0A2-06EAD54094B8}"/>
    <cellStyle name="Vírgula 2 3 2 6 2 12" xfId="35056" xr:uid="{58B57BB2-75B7-41E5-B8FC-3A4F84AAAD5D}"/>
    <cellStyle name="Vírgula 2 3 2 6 2 13" xfId="41661" xr:uid="{3D9DBC56-72A8-4A61-9010-9E5951E21D5B}"/>
    <cellStyle name="Vírgula 2 3 2 6 2 14" xfId="43579" xr:uid="{5D8AA2F5-05D8-4D42-9596-8DCFEA948F44}"/>
    <cellStyle name="Vírgula 2 3 2 6 2 2" xfId="4931" xr:uid="{E1991EC8-2EE0-4193-884A-C91714004B36}"/>
    <cellStyle name="Vírgula 2 3 2 6 2 2 2" xfId="9789" xr:uid="{0E89074D-9464-49DD-B8AD-05F250BC5102}"/>
    <cellStyle name="Vírgula 2 3 2 6 2 3" xfId="11120" xr:uid="{3B6A111A-92C5-4CE7-8508-15148B804358}"/>
    <cellStyle name="Vírgula 2 3 2 6 2 4" xfId="13448" xr:uid="{DAFE4AB6-7D2B-4CAC-9DC9-ED286B3A251C}"/>
    <cellStyle name="Vírgula 2 3 2 6 2 5" xfId="7872" xr:uid="{B1F56B1E-5F9E-4BFA-84FD-17E14EC56B57}"/>
    <cellStyle name="Vírgula 2 3 2 6 2 6" xfId="16021" xr:uid="{0C0D32FE-9098-4D29-8589-47B473429755}"/>
    <cellStyle name="Vírgula 2 3 2 6 2 7" xfId="18296" xr:uid="{97EE1649-6339-435D-8E67-75E3B23F9DDA}"/>
    <cellStyle name="Vírgula 2 3 2 6 2 8" xfId="20571" xr:uid="{9A97F4EF-85F7-4D13-81C2-FDB9CFFEC784}"/>
    <cellStyle name="Vírgula 2 3 2 6 2 9" xfId="22839" xr:uid="{C3440D11-04E7-4ECF-80A3-1A3F4B346E34}"/>
    <cellStyle name="Vírgula 2 3 2 6 3" xfId="4077" xr:uid="{B2B27C4F-3334-4B47-8C9E-93545BC1B2CF}"/>
    <cellStyle name="Vírgula 2 3 2 6 3 2" xfId="7053" xr:uid="{E820D6A4-06CF-4F9B-A09F-0604503782F5}"/>
    <cellStyle name="Vírgula 2 3 2 6 3 3" xfId="29151" xr:uid="{4CEE22A4-8DFE-4521-B9EE-CFF8B0F47F41}"/>
    <cellStyle name="Vírgula 2 3 2 6 3 4" xfId="39359" xr:uid="{CAC3E3E5-0D01-4D49-9461-6B50F20E2286}"/>
    <cellStyle name="Vírgula 2 3 2 6 4" xfId="9129" xr:uid="{683DE8C7-439F-4263-BFA8-BF194B2C5EF2}"/>
    <cellStyle name="Vírgula 2 3 2 6 5" xfId="10460" xr:uid="{3FBDCA2F-FF36-4720-A3DA-24D3592D2BFB}"/>
    <cellStyle name="Vírgula 2 3 2 6 6" xfId="12790" xr:uid="{FF2B337C-A0A3-41AA-9859-367067226C8B}"/>
    <cellStyle name="Vírgula 2 3 2 6 7" xfId="6350" xr:uid="{22D55F43-B4CF-4176-A5F8-D22AC1B3A2AE}"/>
    <cellStyle name="Vírgula 2 3 2 6 8" xfId="15167" xr:uid="{BDB055E9-77B0-4AD5-8EEA-218D32CF6126}"/>
    <cellStyle name="Vírgula 2 3 2 6 9" xfId="17442" xr:uid="{2FDD69BC-E239-4AEA-A0A2-031F1079B291}"/>
    <cellStyle name="Vírgula 2 3 2 7" xfId="1526" xr:uid="{9C4E4738-7F21-433F-AAE9-7FEF5BA27B24}"/>
    <cellStyle name="Vírgula 2 3 2 7 10" xfId="27836" xr:uid="{70E0EFD8-9D63-4BF3-8D3C-4740BD28E303}"/>
    <cellStyle name="Vírgula 2 3 2 7 11" xfId="31792" xr:uid="{B1E0122F-A1B0-4423-94F6-1E8CB3135204}"/>
    <cellStyle name="Vírgula 2 3 2 7 12" xfId="34492" xr:uid="{D2B9BAD4-0F2C-4851-B39A-C8225D85AF24}"/>
    <cellStyle name="Vírgula 2 3 2 7 13" xfId="41227" xr:uid="{CA1CA887-146E-48CC-B0C9-F04E15491C09}"/>
    <cellStyle name="Vírgula 2 3 2 7 14" xfId="43145" xr:uid="{2DC38EE1-A22E-4ECB-A8E1-9C9C08E1F800}"/>
    <cellStyle name="Vírgula 2 3 2 7 2" xfId="4367" xr:uid="{80B97F64-B75C-4D79-B0BD-489CDB72A127}"/>
    <cellStyle name="Vírgula 2 3 2 7 2 2" xfId="9355" xr:uid="{6BBC7C64-F024-4552-8A89-5CD8493AA055}"/>
    <cellStyle name="Vírgula 2 3 2 7 2 3" xfId="29432" xr:uid="{4D677F27-81C1-4CB5-AF53-84118A2BFDF6}"/>
    <cellStyle name="Vírgula 2 3 2 7 2 4" xfId="39463" xr:uid="{B966750A-7AB5-4EAD-B7A3-F0634BAF948B}"/>
    <cellStyle name="Vírgula 2 3 2 7 3" xfId="10686" xr:uid="{3EEDA671-1728-4D17-B746-E84AF318C32C}"/>
    <cellStyle name="Vírgula 2 3 2 7 4" xfId="13014" xr:uid="{7F0FF6C4-D2AE-486B-B962-A4E672094271}"/>
    <cellStyle name="Vírgula 2 3 2 7 5" xfId="7308" xr:uid="{4FEB515A-1C2C-45E5-B0CB-DD0094FE2EF5}"/>
    <cellStyle name="Vírgula 2 3 2 7 6" xfId="15457" xr:uid="{B9028E14-54D4-4211-B915-B3DD4F22CB9B}"/>
    <cellStyle name="Vírgula 2 3 2 7 7" xfId="17732" xr:uid="{E719A512-9542-4100-BB8F-D9CDD0D42B6F}"/>
    <cellStyle name="Vírgula 2 3 2 7 8" xfId="20007" xr:uid="{168CDE1B-4CF8-481E-B240-5AFCE607FCB1}"/>
    <cellStyle name="Vírgula 2 3 2 7 9" xfId="22396" xr:uid="{4F603537-FBF7-4A4B-94A8-322AE023F249}"/>
    <cellStyle name="Vírgula 2 3 2 8" xfId="2377" xr:uid="{C5F7AEEC-006B-4B3D-8D94-CAC4AE6AE0E8}"/>
    <cellStyle name="Vírgula 2 3 2 8 10" xfId="30269" xr:uid="{70DD442F-31F4-4F2E-9640-B388AE0AFD44}"/>
    <cellStyle name="Vírgula 2 3 2 8 11" xfId="32929" xr:uid="{C5F9493A-3A5C-4A3A-9F95-3ADB01044DBE}"/>
    <cellStyle name="Vírgula 2 3 2 8 12" xfId="35343" xr:uid="{0196713C-7137-4C7A-87C2-8B4B2B9144B2}"/>
    <cellStyle name="Vírgula 2 3 2 8 13" xfId="41884" xr:uid="{73C31417-13BA-46C6-94ED-031F9E8173C2}"/>
    <cellStyle name="Vírgula 2 3 2 8 14" xfId="43802" xr:uid="{A852A130-4B4A-4F4E-9FA0-E25C0A8D37B4}"/>
    <cellStyle name="Vírgula 2 3 2 8 2" xfId="5218" xr:uid="{E21F6711-EA39-4521-B2E4-2BC95EEC7FDF}"/>
    <cellStyle name="Vírgula 2 3 2 8 2 2" xfId="10012" xr:uid="{25264688-E564-441C-A6C3-FD2BF32869A8}"/>
    <cellStyle name="Vírgula 2 3 2 8 3" xfId="11343" xr:uid="{6E4E7ACF-833B-421F-814F-21350E536FCE}"/>
    <cellStyle name="Vírgula 2 3 2 8 4" xfId="13671" xr:uid="{DE33F20A-35FC-4B2B-89DB-3EBD894E12EB}"/>
    <cellStyle name="Vírgula 2 3 2 8 5" xfId="8159" xr:uid="{8FD154A4-9F2A-447D-89EB-A28ABD2634EB}"/>
    <cellStyle name="Vírgula 2 3 2 8 6" xfId="16308" xr:uid="{792F89B9-B795-4D04-B0DE-F6EBB6D90F09}"/>
    <cellStyle name="Vírgula 2 3 2 8 7" xfId="18583" xr:uid="{CE0B040C-BFDF-4A83-BA3E-A99FAE5C3A3B}"/>
    <cellStyle name="Vírgula 2 3 2 8 8" xfId="20858" xr:uid="{AE45B45E-F7B0-4970-9F68-A52B2023689F}"/>
    <cellStyle name="Vírgula 2 3 2 8 9" xfId="23725" xr:uid="{71254197-4754-4467-8D15-E9121EE920CB}"/>
    <cellStyle name="Vírgula 2 3 2 9" xfId="2942" xr:uid="{A202B34C-75B7-461F-B1DC-DB0F98E4F05F}"/>
    <cellStyle name="Vírgula 2 3 2 9 2" xfId="11821" xr:uid="{2FBD9BDB-AFC9-4FAB-A20E-CBAEB3CA2AE8}"/>
    <cellStyle name="Vírgula 2 3 2 9 3" xfId="14118" xr:uid="{D34E9FF5-DABD-4BE5-A853-C3B100185562}"/>
    <cellStyle name="Vírgula 2 3 2 9 4" xfId="6619" xr:uid="{01024B3F-F2A5-442C-BDD2-154206BC93C2}"/>
    <cellStyle name="Vírgula 2 3 2 9 5" xfId="28510" xr:uid="{2028BEBE-28CF-46F0-A09A-36A2BD071609}"/>
    <cellStyle name="Vírgula 2 3 2 9 6" xfId="39064" xr:uid="{6CCED718-2FE7-4FE1-8AC8-0A06CB7877E0}"/>
    <cellStyle name="Vírgula 2 3 20" xfId="26465" xr:uid="{310CC390-1816-4536-BFC2-145E1A0FF3C9}"/>
    <cellStyle name="Vírgula 2 3 21" xfId="30802" xr:uid="{4F446D3B-74BB-4A1F-884C-37EECB031E5B}"/>
    <cellStyle name="Vírgula 2 3 22" xfId="33060" xr:uid="{76762F61-6BE2-42A2-B877-CE8B551FBE1B}"/>
    <cellStyle name="Vírgula 2 3 23" xfId="744" xr:uid="{92E8C31A-3258-4227-B48B-37177992C080}"/>
    <cellStyle name="Vírgula 2 3 24" xfId="39650" xr:uid="{49410324-B579-4772-A450-4FA322665357}"/>
    <cellStyle name="Vírgula 2 3 25" xfId="40096" xr:uid="{3D493D69-A94A-41E8-9741-221893912A51}"/>
    <cellStyle name="Vírgula 2 3 26" xfId="40549" xr:uid="{6A189D2E-7A0A-409A-B2D3-AFF9FCB93BE6}"/>
    <cellStyle name="Vírgula 2 3 27" xfId="42460" xr:uid="{D7189C42-D960-4145-86DD-C4E2C8C61435}"/>
    <cellStyle name="Vírgula 2 3 3" xfId="142" xr:uid="{DAD22AD9-6B50-4365-88C3-034DEB3A53EB}"/>
    <cellStyle name="Vírgula 2 3 3 10" xfId="12378" xr:uid="{31568ED1-5739-4786-A5EA-1156DA4DDAB2}"/>
    <cellStyle name="Vírgula 2 3 3 11" xfId="14629" xr:uid="{CD5FFFE5-344C-4407-BE55-DD8709DD303E}"/>
    <cellStyle name="Vírgula 2 3 3 12" xfId="16904" xr:uid="{8E36392E-8E39-4072-81FD-D8E2171C6F9F}"/>
    <cellStyle name="Vírgula 2 3 3 13" xfId="19179" xr:uid="{A5047828-F1D2-413B-9D49-64C272CB607B}"/>
    <cellStyle name="Vírgula 2 3 3 14" xfId="21449" xr:uid="{F498DEFB-7A8E-4BC0-8310-FC2A6112D972}"/>
    <cellStyle name="Vírgula 2 3 3 15" xfId="26497" xr:uid="{BB885461-22B0-437A-84E8-F6DDDA7BCCE2}"/>
    <cellStyle name="Vírgula 2 3 3 16" xfId="30850" xr:uid="{659F936C-5FCB-4B10-8955-27B950223628}"/>
    <cellStyle name="Vírgula 2 3 3 17" xfId="33110" xr:uid="{D5A5B8A5-04EC-4B06-8D2D-B0BD6FBBB4BE}"/>
    <cellStyle name="Vírgula 2 3 3 18" xfId="784" xr:uid="{CCD0F9A5-88B0-4457-8090-74F4EDD61594}"/>
    <cellStyle name="Vírgula 2 3 3 19" xfId="39690" xr:uid="{2F61EFB4-84BA-4FEF-A26A-A8657C4E37B5}"/>
    <cellStyle name="Vírgula 2 3 3 2" xfId="247" xr:uid="{B61BCFD8-9868-486F-82EE-94CAB0B4F682}"/>
    <cellStyle name="Vírgula 2 3 3 2 10" xfId="14734" xr:uid="{5BA169C0-F08C-4F5D-B0B2-9EA34D34864A}"/>
    <cellStyle name="Vírgula 2 3 3 2 11" xfId="17009" xr:uid="{B309BC9B-1ACB-44A6-BD59-2E9738999F05}"/>
    <cellStyle name="Vírgula 2 3 3 2 12" xfId="19284" xr:uid="{D35EA5CC-297A-42D0-85FF-E8AFA17CCC9B}"/>
    <cellStyle name="Vírgula 2 3 3 2 13" xfId="21554" xr:uid="{7571EFC6-4D86-4BCE-982E-BDD2356D491B}"/>
    <cellStyle name="Vírgula 2 3 3 2 14" xfId="27060" xr:uid="{C198B8D3-2F4C-4FB1-9CA6-FE2038973034}"/>
    <cellStyle name="Vírgula 2 3 3 2 15" xfId="30955" xr:uid="{CE5C05E6-620D-4447-ABEA-F9BF7AD1F98C}"/>
    <cellStyle name="Vírgula 2 3 3 2 16" xfId="33215" xr:uid="{5A99D9E9-D156-461C-A322-855C0556C781}"/>
    <cellStyle name="Vírgula 2 3 3 2 17" xfId="869" xr:uid="{80DCCE1A-B2D4-44AF-9746-6B5E44BB6304}"/>
    <cellStyle name="Vírgula 2 3 3 2 18" xfId="39775" xr:uid="{4405F478-D3BC-48D9-AAD3-1327A773EC76}"/>
    <cellStyle name="Vírgula 2 3 3 2 19" xfId="40221" xr:uid="{599DF08E-FE8D-47B6-BD21-0465DF6B91A9}"/>
    <cellStyle name="Vírgula 2 3 3 2 2" xfId="624" xr:uid="{2ACF91C0-8DCA-450A-81E3-5740834FF992}"/>
    <cellStyle name="Vírgula 2 3 3 2 2 10" xfId="19592" xr:uid="{D5F861F2-CB52-4C64-9A64-73C9C3718C9F}"/>
    <cellStyle name="Vírgula 2 3 3 2 2 11" xfId="21837" xr:uid="{BBCF40A8-06EB-46B1-A198-A9755E504375}"/>
    <cellStyle name="Vírgula 2 3 3 2 2 12" xfId="27682" xr:uid="{B7032CA3-1463-4876-9CB1-F56C2191EA5F}"/>
    <cellStyle name="Vírgula 2 3 3 2 2 13" xfId="31237" xr:uid="{71CDE8DA-6A44-4D82-8E4F-05FE91EA2EA1}"/>
    <cellStyle name="Vírgula 2 3 3 2 2 14" xfId="33551" xr:uid="{2EC7BD0C-43E2-4C84-A4C0-5AEDFD26458F}"/>
    <cellStyle name="Vírgula 2 3 3 2 2 15" xfId="1113" xr:uid="{0B422778-2B87-4AAD-BDD3-2C81678162BE}"/>
    <cellStyle name="Vírgula 2 3 3 2 2 16" xfId="39994" xr:uid="{665240E1-EE68-47CB-BDF6-9D5695CB751B}"/>
    <cellStyle name="Vírgula 2 3 3 2 2 17" xfId="40440" xr:uid="{EC47C6F7-9D6A-4189-9478-75474A0C2F91}"/>
    <cellStyle name="Vírgula 2 3 3 2 2 18" xfId="40891" xr:uid="{9C981EE7-A26E-4B8F-BED4-E79C49F855A0}"/>
    <cellStyle name="Vírgula 2 3 3 2 2 19" xfId="42809" xr:uid="{80CFDBBF-3648-41A7-8F8E-B05FB6EB8940}"/>
    <cellStyle name="Vírgula 2 3 3 2 2 2" xfId="1965" xr:uid="{3FDADEA7-5155-47DD-935B-177792EDFD8F}"/>
    <cellStyle name="Vírgula 2 3 3 2 2 2 10" xfId="29866" xr:uid="{82A09C05-0671-44A7-BE72-3C9BD7F5637B}"/>
    <cellStyle name="Vírgula 2 3 3 2 2 2 11" xfId="31680" xr:uid="{BA323A82-7A90-4AFA-982D-B68EA919E013}"/>
    <cellStyle name="Vírgula 2 3 3 2 2 2 12" xfId="34931" xr:uid="{A1A66F47-B0D9-4C78-B449-DC6CBE78C194}"/>
    <cellStyle name="Vírgula 2 3 3 2 2 2 13" xfId="41551" xr:uid="{04F8DDF6-D3B2-48C0-BC04-DF00B885543C}"/>
    <cellStyle name="Vírgula 2 3 3 2 2 2 14" xfId="43469" xr:uid="{EF1293C8-7064-4C53-A781-BDA1F8151EF2}"/>
    <cellStyle name="Vírgula 2 3 3 2 2 2 2" xfId="4806" xr:uid="{2DBCD12D-72F3-4143-A051-A0115C4AA4F1}"/>
    <cellStyle name="Vírgula 2 3 3 2 2 2 2 2" xfId="9679" xr:uid="{ACFA817A-EE09-4687-B490-2FD577952C91}"/>
    <cellStyle name="Vírgula 2 3 3 2 2 2 2 3" xfId="23165" xr:uid="{2ABFC6C7-1E18-4177-8030-B11F5E98CDAA}"/>
    <cellStyle name="Vírgula 2 3 3 2 2 2 2 4" xfId="32561" xr:uid="{7052FCAA-CAA9-474F-8D19-AAF572EA695C}"/>
    <cellStyle name="Vírgula 2 3 3 2 2 2 3" xfId="11010" xr:uid="{56ECE51C-D5A8-4D63-8C0A-15A52A2474F4}"/>
    <cellStyle name="Vírgula 2 3 3 2 2 2 4" xfId="13338" xr:uid="{6039A7B1-7890-4B47-9095-E4B733F07E51}"/>
    <cellStyle name="Vírgula 2 3 3 2 2 2 5" xfId="7747" xr:uid="{9DB2F708-1E19-44C9-9F2B-2E111B2972C7}"/>
    <cellStyle name="Vírgula 2 3 3 2 2 2 6" xfId="15896" xr:uid="{A08E939D-EEBB-494A-9CEF-D0C9E9AB0757}"/>
    <cellStyle name="Vírgula 2 3 3 2 2 2 7" xfId="18171" xr:uid="{DD836B64-C03F-406D-AFB6-569FC4602497}"/>
    <cellStyle name="Vírgula 2 3 3 2 2 2 8" xfId="20446" xr:uid="{7022DD3E-BA8C-4542-BEB6-832D027C0326}"/>
    <cellStyle name="Vírgula 2 3 3 2 2 2 9" xfId="22284" xr:uid="{6B6438F9-74C6-4CE5-9234-B6B4046128D5}"/>
    <cellStyle name="Vírgula 2 3 3 2 2 3" xfId="2790" xr:uid="{D23F5D80-7BBF-4A4C-9C5B-0EB0ED018938}"/>
    <cellStyle name="Vírgula 2 3 3 2 2 3 10" xfId="30677" xr:uid="{2D5535FA-3B43-41E3-9D8A-182CD46F9343}"/>
    <cellStyle name="Vírgula 2 3 3 2 2 3 11" xfId="32118" xr:uid="{1C773094-0B57-42C7-994C-36021DC061D1}"/>
    <cellStyle name="Vírgula 2 3 3 2 2 3 12" xfId="35756" xr:uid="{8C6787BF-315D-499C-9841-70C09FB856B8}"/>
    <cellStyle name="Vírgula 2 3 3 2 2 3 13" xfId="42210" xr:uid="{051A1895-E6E2-44C7-A931-A6521AB664A5}"/>
    <cellStyle name="Vírgula 2 3 3 2 2 3 14" xfId="44128" xr:uid="{B35262F9-E43B-4EFD-9FC1-B0397D5DC23B}"/>
    <cellStyle name="Vírgula 2 3 3 2 2 3 2" xfId="5631" xr:uid="{D9A91AEF-E9BA-4FD9-95EF-C91C60F0F106}"/>
    <cellStyle name="Vírgula 2 3 3 2 2 3 2 2" xfId="10338" xr:uid="{32856ED0-3DBC-426A-AB92-5EC39A312DDB}"/>
    <cellStyle name="Vírgula 2 3 3 2 2 3 3" xfId="11669" xr:uid="{C4881EDA-3636-4A9E-8A43-59B83E703CDF}"/>
    <cellStyle name="Vírgula 2 3 3 2 2 3 4" xfId="13997" xr:uid="{05FD37BC-3044-4C5D-94C7-C6CFD3380864}"/>
    <cellStyle name="Vírgula 2 3 3 2 2 3 5" xfId="8572" xr:uid="{E70BB7A5-5AE5-4555-9AB7-7055416C0F86}"/>
    <cellStyle name="Vírgula 2 3 3 2 2 3 6" xfId="16721" xr:uid="{6477F0C1-9814-430A-914A-A7E6D11C919A}"/>
    <cellStyle name="Vírgula 2 3 3 2 2 3 7" xfId="18996" xr:uid="{F29EDFA1-676C-489F-B39C-4737CBB29A22}"/>
    <cellStyle name="Vírgula 2 3 3 2 2 3 8" xfId="21271" xr:uid="{A285AEEB-5012-4FDF-998C-CD36C8D0BFA4}"/>
    <cellStyle name="Vírgula 2 3 3 2 2 3 9" xfId="22722" xr:uid="{FCF6D198-5C76-47D1-8699-21CD41FCAA36}"/>
    <cellStyle name="Vírgula 2 3 3 2 2 4" xfId="3355" xr:uid="{58E073F8-B6DA-4277-A727-39ECBEB858B3}"/>
    <cellStyle name="Vírgula 2 3 3 2 2 4 2" xfId="12234" xr:uid="{924DC267-DB47-40F8-8054-6ECF12B05713}"/>
    <cellStyle name="Vírgula 2 3 3 2 2 4 3" xfId="14444" xr:uid="{1AE45323-BC59-437E-9441-5381BB7E76E9}"/>
    <cellStyle name="Vírgula 2 3 3 2 2 4 4" xfId="6943" xr:uid="{E18096A4-584B-4139-AC98-F77D789DB69F}"/>
    <cellStyle name="Vírgula 2 3 3 2 2 4 5" xfId="29026" xr:uid="{EB7DCB68-6FDF-4E01-BCA6-44ABF70FA782}"/>
    <cellStyle name="Vírgula 2 3 3 2 2 4 6" xfId="39314" xr:uid="{59E21344-FECC-4832-9BD0-4DEC7BD68F01}"/>
    <cellStyle name="Vírgula 2 3 3 2 2 5" xfId="3952" xr:uid="{0BDE0C20-FAB5-4AD1-988E-EDE6A71B1813}"/>
    <cellStyle name="Vírgula 2 3 3 2 2 5 2" xfId="9019" xr:uid="{7B693907-A4DC-470A-8E2F-C92908A073E3}"/>
    <cellStyle name="Vírgula 2 3 3 2 2 6" xfId="6207" xr:uid="{51A3AFD1-31F7-49A3-98C1-3447DD37B5B9}"/>
    <cellStyle name="Vírgula 2 3 3 2 2 7" xfId="12680" xr:uid="{32C7B8CE-FD04-43BD-840F-E08E570D63F7}"/>
    <cellStyle name="Vírgula 2 3 3 2 2 8" xfId="15042" xr:uid="{E67E6F82-4529-40A4-B6DF-60474C60C45E}"/>
    <cellStyle name="Vírgula 2 3 3 2 2 9" xfId="17317" xr:uid="{207A038B-9D15-442B-90B6-43488291B4ED}"/>
    <cellStyle name="Vírgula 2 3 3 2 20" xfId="40674" xr:uid="{B5492A01-C426-4987-A39C-588D1A23275F}"/>
    <cellStyle name="Vírgula 2 3 3 2 21" xfId="42585" xr:uid="{B863042E-7F22-4B67-B1CB-86F75C3CEB74}"/>
    <cellStyle name="Vírgula 2 3 3 2 3" xfId="1368" xr:uid="{1452E209-6226-4DF7-AC05-168C3147E48D}"/>
    <cellStyle name="Vírgula 2 3 3 2 3 10" xfId="19847" xr:uid="{3CEA5F30-C6A2-4A39-9208-A7E48E2D1DFC}"/>
    <cellStyle name="Vírgula 2 3 3 2 3 11" xfId="22065" xr:uid="{0DC76FFA-982E-4F89-A6B6-30D3F53B87DA}"/>
    <cellStyle name="Vírgula 2 3 3 2 3 12" xfId="28396" xr:uid="{48DDA03C-6100-4343-81E0-5A1DB863E3D6}"/>
    <cellStyle name="Vírgula 2 3 3 2 3 13" xfId="31461" xr:uid="{FDDACF64-392A-44C0-B686-5A93B0B32152}"/>
    <cellStyle name="Vírgula 2 3 3 2 3 14" xfId="34333" xr:uid="{A2C9CB51-24EC-454B-9E56-6C6384A20C35}"/>
    <cellStyle name="Vírgula 2 3 3 2 3 15" xfId="41108" xr:uid="{BDDC731B-FE35-4860-B45B-48E33B73528B}"/>
    <cellStyle name="Vírgula 2 3 3 2 3 16" xfId="43026" xr:uid="{34F62F49-BF3F-4056-81E9-EA3BADF4183B}"/>
    <cellStyle name="Vírgula 2 3 3 2 3 2" xfId="2220" xr:uid="{107BDA20-AB3F-41CB-9EDB-AD96965E881E}"/>
    <cellStyle name="Vírgula 2 3 3 2 3 2 10" xfId="30121" xr:uid="{0BC00F24-3216-488B-99A8-DB6BDFA1D232}"/>
    <cellStyle name="Vírgula 2 3 3 2 3 2 11" xfId="32342" xr:uid="{8061C6E2-4A67-4869-A9F8-633580C5EE6F}"/>
    <cellStyle name="Vírgula 2 3 3 2 3 2 12" xfId="35186" xr:uid="{F1A162EE-A778-4FA5-AA01-8A1977BF1098}"/>
    <cellStyle name="Vírgula 2 3 3 2 3 2 13" xfId="41768" xr:uid="{725743EA-A77C-48CB-B1C6-DD560B3D7DDB}"/>
    <cellStyle name="Vírgula 2 3 3 2 3 2 14" xfId="43686" xr:uid="{2742D769-6147-486F-A6C1-9D909D9BCD61}"/>
    <cellStyle name="Vírgula 2 3 3 2 3 2 2" xfId="5061" xr:uid="{089E1C50-D0DC-48ED-9F2D-86094AA7F672}"/>
    <cellStyle name="Vírgula 2 3 3 2 3 2 2 2" xfId="9896" xr:uid="{828BEF91-9750-493C-A9F8-064C9AC5A703}"/>
    <cellStyle name="Vírgula 2 3 3 2 3 2 3" xfId="11227" xr:uid="{A9B60C07-2D51-4E94-A811-9D45C1635831}"/>
    <cellStyle name="Vírgula 2 3 3 2 3 2 4" xfId="13555" xr:uid="{E6FEC27E-4045-4F22-BE71-205339E37315}"/>
    <cellStyle name="Vírgula 2 3 3 2 3 2 5" xfId="8002" xr:uid="{987ED707-50C1-4B2B-BBA4-E8A02E22F3E5}"/>
    <cellStyle name="Vírgula 2 3 3 2 3 2 6" xfId="16151" xr:uid="{43A96A34-045E-4DC2-8923-82B80CB2FA14}"/>
    <cellStyle name="Vírgula 2 3 3 2 3 2 7" xfId="18426" xr:uid="{4A5C44A6-A19A-46CB-B86F-FBB61CDEFDC6}"/>
    <cellStyle name="Vírgula 2 3 3 2 3 2 8" xfId="20701" xr:uid="{A96272A7-D13D-4438-A41F-5DAF7BB8F1E4}"/>
    <cellStyle name="Vírgula 2 3 3 2 3 2 9" xfId="22946" xr:uid="{80A29B1E-1CDA-48C1-9F67-B7CED4991F53}"/>
    <cellStyle name="Vírgula 2 3 3 2 3 3" xfId="4207" xr:uid="{15511102-2B8D-4758-B392-67D3E75597E8}"/>
    <cellStyle name="Vírgula 2 3 3 2 3 3 2" xfId="7160" xr:uid="{0BF7189E-BC3A-4BD1-9104-0ADA2F0D3336}"/>
    <cellStyle name="Vírgula 2 3 3 2 3 3 3" xfId="29281" xr:uid="{DE0B127C-28B8-476E-9172-3DAA71D874BE}"/>
    <cellStyle name="Vírgula 2 3 3 2 3 3 4" xfId="39402" xr:uid="{89AE702B-1580-41DE-B3D3-9A5FD49B8DC1}"/>
    <cellStyle name="Vírgula 2 3 3 2 3 4" xfId="9236" xr:uid="{C8684C30-78AD-4E5F-B060-89A0FFCF77A2}"/>
    <cellStyle name="Vírgula 2 3 3 2 3 5" xfId="10567" xr:uid="{2B0B5AD8-E0F2-4F2C-92DC-D0EC83FE6D77}"/>
    <cellStyle name="Vírgula 2 3 3 2 3 6" xfId="12897" xr:uid="{0ACABD8D-EDD8-4CF3-99B5-FFFBD5DCFF36}"/>
    <cellStyle name="Vírgula 2 3 3 2 3 7" xfId="6480" xr:uid="{8E29BD59-D3B2-4985-BA19-2F0FD922C969}"/>
    <cellStyle name="Vírgula 2 3 3 2 3 8" xfId="15297" xr:uid="{941DA7CB-DF08-42C4-A78E-81139ABC3C08}"/>
    <cellStyle name="Vírgula 2 3 3 2 3 9" xfId="17572" xr:uid="{D4F2C817-10E7-4056-BE5A-14C69D3ECBB7}"/>
    <cellStyle name="Vírgula 2 3 3 2 4" xfId="1657" xr:uid="{F66DCC1B-A3EA-4083-A767-78223CD4523A}"/>
    <cellStyle name="Vírgula 2 3 3 2 4 10" xfId="29563" xr:uid="{EC01C607-8066-4A4A-8F32-C94D196E716E}"/>
    <cellStyle name="Vírgula 2 3 3 2 4 11" xfId="31899" xr:uid="{97F6E59F-6316-412D-9E88-355A3444D469}"/>
    <cellStyle name="Vírgula 2 3 3 2 4 12" xfId="34623" xr:uid="{ED1CFB2C-AB6E-45BA-92CB-C78678396804}"/>
    <cellStyle name="Vírgula 2 3 3 2 4 13" xfId="41334" xr:uid="{BEFB4041-186F-4509-B005-70EAA2BAF356}"/>
    <cellStyle name="Vírgula 2 3 3 2 4 14" xfId="43252" xr:uid="{9EA4925C-7DA2-4570-81C3-522C1185E496}"/>
    <cellStyle name="Vírgula 2 3 3 2 4 2" xfId="4498" xr:uid="{75A9E730-0C0A-44BC-BC4B-5B3B840D18C7}"/>
    <cellStyle name="Vírgula 2 3 3 2 4 2 2" xfId="9462" xr:uid="{41C453F4-E110-4A92-B2CC-35FEA57557BE}"/>
    <cellStyle name="Vírgula 2 3 3 2 4 3" xfId="10793" xr:uid="{C67CE2D9-4444-43B8-B85A-72E3CFBC8AB4}"/>
    <cellStyle name="Vírgula 2 3 3 2 4 4" xfId="13121" xr:uid="{0F63467D-D15D-41C6-9E01-2AC94945AF08}"/>
    <cellStyle name="Vírgula 2 3 3 2 4 5" xfId="7439" xr:uid="{2E988179-00CF-4A0D-A96B-BB0376FC432B}"/>
    <cellStyle name="Vírgula 2 3 3 2 4 6" xfId="15588" xr:uid="{A3958A61-72FD-49A6-8DD2-7B879A5FF44D}"/>
    <cellStyle name="Vírgula 2 3 3 2 4 7" xfId="17863" xr:uid="{2FEA94EB-8552-44F4-8C1D-912B848E5133}"/>
    <cellStyle name="Vírgula 2 3 3 2 4 8" xfId="20138" xr:uid="{0A4A3D41-AFA4-4C6E-BFD3-553D011D2621}"/>
    <cellStyle name="Vírgula 2 3 3 2 4 9" xfId="22503" xr:uid="{06055D72-94C7-4A10-8F25-812AF021831C}"/>
    <cellStyle name="Vírgula 2 3 3 2 5" xfId="2508" xr:uid="{FF5A4FC3-A0D4-42F1-B8F3-7D30604803CA}"/>
    <cellStyle name="Vírgula 2 3 3 2 5 10" xfId="35474" xr:uid="{CF29977A-5143-40B9-8401-418353A1C677}"/>
    <cellStyle name="Vírgula 2 3 3 2 5 11" xfId="41991" xr:uid="{E39C6E75-020A-495E-923B-959089A95523}"/>
    <cellStyle name="Vírgula 2 3 3 2 5 12" xfId="43909" xr:uid="{C0BE588E-E114-46F8-9CB0-2CF0DED4E297}"/>
    <cellStyle name="Vírgula 2 3 3 2 5 2" xfId="5349" xr:uid="{D0159468-5693-4136-9932-2CACA4340DA1}"/>
    <cellStyle name="Vírgula 2 3 3 2 5 2 2" xfId="10119" xr:uid="{A2DA68E7-CAF5-4540-9F8B-0EA0894313FE}"/>
    <cellStyle name="Vírgula 2 3 3 2 5 3" xfId="11450" xr:uid="{B707BB89-2447-4B72-B163-ACE968CFA65B}"/>
    <cellStyle name="Vírgula 2 3 3 2 5 4" xfId="13778" xr:uid="{3F815F48-09C1-40CE-90E1-7263A1F8E882}"/>
    <cellStyle name="Vírgula 2 3 3 2 5 5" xfId="8290" xr:uid="{7A42022E-7334-4857-A0AC-51ADE518556B}"/>
    <cellStyle name="Vírgula 2 3 3 2 5 6" xfId="16439" xr:uid="{1A4AA2B1-20B6-4168-B976-27991664E642}"/>
    <cellStyle name="Vírgula 2 3 3 2 5 7" xfId="18714" xr:uid="{AA650793-F466-4A14-AC4D-6BAC681FB28E}"/>
    <cellStyle name="Vírgula 2 3 3 2 5 8" xfId="20989" xr:uid="{3276CD0E-ADF1-4B90-97B1-2ABC1633337D}"/>
    <cellStyle name="Vírgula 2 3 3 2 5 9" xfId="30400" xr:uid="{37A743A3-A213-4DA7-9D59-5D0A572F2637}"/>
    <cellStyle name="Vírgula 2 3 3 2 6" xfId="3073" xr:uid="{49BE67D9-D469-4730-B763-816D3BAD2E80}"/>
    <cellStyle name="Vírgula 2 3 3 2 6 2" xfId="11952" xr:uid="{BDFFA57F-BA8F-4CEA-8E96-3B4F2C675F87}"/>
    <cellStyle name="Vírgula 2 3 3 2 6 3" xfId="14225" xr:uid="{7F9E4772-837A-4DB8-A675-92EA52257E51}"/>
    <cellStyle name="Vírgula 2 3 3 2 6 4" xfId="6726" xr:uid="{383CFB78-18C7-465D-B782-7531CA9E729D}"/>
    <cellStyle name="Vírgula 2 3 3 2 6 5" xfId="28641" xr:uid="{5F6854AC-AF65-4DCD-9F45-BD798EB39C4A}"/>
    <cellStyle name="Vírgula 2 3 3 2 6 6" xfId="39158" xr:uid="{B7116C7C-6EC1-4ED9-BFEA-6D93D80AFDAF}"/>
    <cellStyle name="Vírgula 2 3 3 2 7" xfId="3644" xr:uid="{95488C85-0455-4B6F-B0E1-A1CB4BDA9810}"/>
    <cellStyle name="Vírgula 2 3 3 2 7 2" xfId="8802" xr:uid="{76183FFC-D944-4CEB-807A-DEA2AE5B6774}"/>
    <cellStyle name="Vírgula 2 3 3 2 8" xfId="5916" xr:uid="{F4F7245C-0556-4F49-A4FC-EC08108852AF}"/>
    <cellStyle name="Vírgula 2 3 3 2 9" xfId="12463" xr:uid="{F43D2E04-C653-413F-BD78-C3B84D0A0E2F}"/>
    <cellStyle name="Vírgula 2 3 3 20" xfId="40136" xr:uid="{F0566767-4A50-4E54-BF88-1FFBE4FEE227}"/>
    <cellStyle name="Vírgula 2 3 3 21" xfId="40589" xr:uid="{21A238CC-B1A9-4FA7-A6C1-54B85AA0A028}"/>
    <cellStyle name="Vírgula 2 3 3 22" xfId="42500" xr:uid="{44360328-70A0-40AE-A176-5283464DEFD1}"/>
    <cellStyle name="Vírgula 2 3 3 3" xfId="539" xr:uid="{90D521AC-A0B2-4074-BC80-1C6487548250}"/>
    <cellStyle name="Vírgula 2 3 3 3 10" xfId="19488" xr:uid="{362F326C-CA96-455C-84E0-74842B4B933F}"/>
    <cellStyle name="Vírgula 2 3 3 3 11" xfId="21752" xr:uid="{38A7DF1D-556F-4F65-B99E-51685669F6F8}"/>
    <cellStyle name="Vírgula 2 3 3 3 12" xfId="27061" xr:uid="{778F9CA4-1099-43D2-AE9C-843C83295F95}"/>
    <cellStyle name="Vírgula 2 3 3 3 13" xfId="31152" xr:uid="{5639E968-25F4-4B77-A263-E8F352659012}"/>
    <cellStyle name="Vírgula 2 3 3 3 14" xfId="33466" xr:uid="{1410F40A-5727-4373-93AB-A1549803D59D}"/>
    <cellStyle name="Vírgula 2 3 3 3 15" xfId="1009" xr:uid="{0C499B87-EAAC-481F-BCF3-11F926459DF8}"/>
    <cellStyle name="Vírgula 2 3 3 3 16" xfId="39909" xr:uid="{C803D51E-ABE7-40ED-A0B7-D3EC1A24D7FE}"/>
    <cellStyle name="Vírgula 2 3 3 3 17" xfId="40355" xr:uid="{13B10C2C-2A73-4528-BFB4-0DC0AFC4EF9E}"/>
    <cellStyle name="Vírgula 2 3 3 3 18" xfId="40806" xr:uid="{280760AF-39C2-42C9-B3B8-178C82F2AF0F}"/>
    <cellStyle name="Vírgula 2 3 3 3 19" xfId="42724" xr:uid="{6E25E7DD-D848-4725-8605-518FB0C70A62}"/>
    <cellStyle name="Vírgula 2 3 3 3 2" xfId="1861" xr:uid="{5431B0EA-7D33-4904-AAAC-13455CC9C51A}"/>
    <cellStyle name="Vírgula 2 3 3 3 2 10" xfId="27683" xr:uid="{F11C2CEB-5CA9-4E6F-AB15-C519BF2446E2}"/>
    <cellStyle name="Vírgula 2 3 3 3 2 11" xfId="31595" xr:uid="{9DFE4AD6-11CC-45AE-A764-5635F39AB8D5}"/>
    <cellStyle name="Vírgula 2 3 3 3 2 12" xfId="34827" xr:uid="{D9948D0B-37BD-400D-927A-1E907960AA90}"/>
    <cellStyle name="Vírgula 2 3 3 3 2 13" xfId="41466" xr:uid="{A3FA149C-E597-46BE-B8AE-D58F3018CF6D}"/>
    <cellStyle name="Vírgula 2 3 3 3 2 14" xfId="43384" xr:uid="{607FB690-DBBA-4CC5-BD23-218921D36F31}"/>
    <cellStyle name="Vírgula 2 3 3 3 2 2" xfId="4702" xr:uid="{9183AA94-0F8B-4E21-8DEF-6A4E0AC3DAE9}"/>
    <cellStyle name="Vírgula 2 3 3 3 2 2 2" xfId="9594" xr:uid="{3B418849-F4FB-4F84-80E5-6C42C39BED3E}"/>
    <cellStyle name="Vírgula 2 3 3 3 2 2 3" xfId="23080" xr:uid="{9B1AFD01-FD35-42D5-A787-0B282650E2BA}"/>
    <cellStyle name="Vírgula 2 3 3 3 2 2 4" xfId="29762" xr:uid="{39559197-8AFC-498E-8166-4603142B3E3D}"/>
    <cellStyle name="Vírgula 2 3 3 3 2 2 5" xfId="32476" xr:uid="{5B57BFFD-F9B1-48C4-875D-5C753E544A3E}"/>
    <cellStyle name="Vírgula 2 3 3 3 2 2 6" xfId="39507" xr:uid="{83811656-039F-43BA-BB26-52591F6BE622}"/>
    <cellStyle name="Vírgula 2 3 3 3 2 3" xfId="10925" xr:uid="{9483C59B-2007-4AFF-85F7-B5E5382C2A55}"/>
    <cellStyle name="Vírgula 2 3 3 3 2 4" xfId="13253" xr:uid="{DD8C1266-04D7-43DC-8A4C-A8B91DDB423A}"/>
    <cellStyle name="Vírgula 2 3 3 3 2 5" xfId="7643" xr:uid="{7EAD695F-568D-48B1-995E-811D4EF87B0B}"/>
    <cellStyle name="Vírgula 2 3 3 3 2 6" xfId="15792" xr:uid="{83A4D2E4-E368-4E74-BE8F-26273D255518}"/>
    <cellStyle name="Vírgula 2 3 3 3 2 7" xfId="18067" xr:uid="{E9CF6187-6E1F-4AEC-8897-0B6BAC4E128F}"/>
    <cellStyle name="Vírgula 2 3 3 3 2 8" xfId="20342" xr:uid="{EA3D9818-2168-4C1A-B746-8495C8A95578}"/>
    <cellStyle name="Vírgula 2 3 3 3 2 9" xfId="22199" xr:uid="{A968214D-C503-41BF-AE25-470AB51181F6}"/>
    <cellStyle name="Vírgula 2 3 3 3 3" xfId="2705" xr:uid="{A62B4184-F2D5-42E9-895A-C6259C7F95BC}"/>
    <cellStyle name="Vírgula 2 3 3 3 3 10" xfId="28397" xr:uid="{AFE79C96-009F-4A92-A960-CA4F80EA7DA3}"/>
    <cellStyle name="Vírgula 2 3 3 3 3 11" xfId="32033" xr:uid="{B6575000-FEAB-4CCE-B76E-F77C3C3608A8}"/>
    <cellStyle name="Vírgula 2 3 3 3 3 12" xfId="35671" xr:uid="{CDBA8271-400B-4A33-BE38-98DD391BF51D}"/>
    <cellStyle name="Vírgula 2 3 3 3 3 13" xfId="42125" xr:uid="{841F9C77-FB15-47F1-8EAB-A84E725D1085}"/>
    <cellStyle name="Vírgula 2 3 3 3 3 14" xfId="44043" xr:uid="{B641E78C-D635-4184-A46B-A953BDA03551}"/>
    <cellStyle name="Vírgula 2 3 3 3 3 2" xfId="5546" xr:uid="{CA6F25A5-B6D4-4020-84D7-C3ACFC57496D}"/>
    <cellStyle name="Vírgula 2 3 3 3 3 2 2" xfId="10253" xr:uid="{D37924C1-0292-4F7B-A64F-E6573910CB63}"/>
    <cellStyle name="Vírgula 2 3 3 3 3 2 3" xfId="30592" xr:uid="{BE7B9AD0-7ECE-49E2-9A84-0A0887DC92C8}"/>
    <cellStyle name="Vírgula 2 3 3 3 3 2 4" xfId="39615" xr:uid="{03922DCE-C424-4672-983E-BDEE0FB5084A}"/>
    <cellStyle name="Vírgula 2 3 3 3 3 3" xfId="11584" xr:uid="{EF06D591-AA72-4552-AAB1-3158537EB707}"/>
    <cellStyle name="Vírgula 2 3 3 3 3 4" xfId="13912" xr:uid="{346997E3-CA87-4397-9C51-4958CE898E5B}"/>
    <cellStyle name="Vírgula 2 3 3 3 3 5" xfId="8487" xr:uid="{AF503B91-AEBC-47D6-8ECF-F0114F3DC246}"/>
    <cellStyle name="Vírgula 2 3 3 3 3 6" xfId="16636" xr:uid="{68B9C86B-51F6-4A63-BDFC-A7F7AA1D203D}"/>
    <cellStyle name="Vírgula 2 3 3 3 3 7" xfId="18911" xr:uid="{3469A52D-92FA-4316-9B47-0E983D441EBA}"/>
    <cellStyle name="Vírgula 2 3 3 3 3 8" xfId="21186" xr:uid="{F7AA5DA3-DC27-4866-B6D8-CE0B5C22C9B8}"/>
    <cellStyle name="Vírgula 2 3 3 3 3 9" xfId="22637" xr:uid="{0DDBF04E-58FF-4B27-BB0A-7EC06869EE85}"/>
    <cellStyle name="Vírgula 2 3 3 3 4" xfId="3270" xr:uid="{BEB4EC89-CEEB-4981-87E6-1551DCB844FD}"/>
    <cellStyle name="Vírgula 2 3 3 3 4 2" xfId="12149" xr:uid="{E032982A-2E64-4FEB-8491-1576D44D304E}"/>
    <cellStyle name="Vírgula 2 3 3 3 4 3" xfId="14359" xr:uid="{8A0D14C2-54B1-417C-8527-F5B0ABBBBDF6}"/>
    <cellStyle name="Vírgula 2 3 3 3 4 4" xfId="6858" xr:uid="{83E43EEC-7CA2-41C2-8131-9809F264C10B}"/>
    <cellStyle name="Vírgula 2 3 3 3 4 5" xfId="28922" xr:uid="{3CB4CC33-CAC2-4687-9F80-5606C56A56D4}"/>
    <cellStyle name="Vírgula 2 3 3 3 4 6" xfId="39270" xr:uid="{FD6CC5C7-1524-400D-9DAD-030A65AF3662}"/>
    <cellStyle name="Vírgula 2 3 3 3 5" xfId="3848" xr:uid="{8AD84D5D-728D-4307-9914-1E0830340524}"/>
    <cellStyle name="Vírgula 2 3 3 3 5 2" xfId="8934" xr:uid="{46C74E2E-531C-4830-8532-07B12574D8EB}"/>
    <cellStyle name="Vírgula 2 3 3 3 6" xfId="6122" xr:uid="{9CF22807-42E2-4240-90FA-3F084691B4D5}"/>
    <cellStyle name="Vírgula 2 3 3 3 7" xfId="12595" xr:uid="{E3149F40-1A36-4017-9768-1B4446EF631A}"/>
    <cellStyle name="Vírgula 2 3 3 3 8" xfId="14938" xr:uid="{B8130636-6129-4299-B26A-F690AD261268}"/>
    <cellStyle name="Vírgula 2 3 3 3 9" xfId="17213" xr:uid="{367FF6A1-33D4-486A-88B5-1F71873FD547}"/>
    <cellStyle name="Vírgula 2 3 3 4" xfId="1264" xr:uid="{9C5BFE0C-86BB-41B3-ACE7-F635587295C6}"/>
    <cellStyle name="Vírgula 2 3 3 4 10" xfId="19743" xr:uid="{90792769-4B8A-4A2B-92DD-E2623025F184}"/>
    <cellStyle name="Vírgula 2 3 3 4 11" xfId="21980" xr:uid="{09F1DA70-5AF2-47D5-9591-C2C46D6D5750}"/>
    <cellStyle name="Vírgula 2 3 3 4 12" xfId="27062" xr:uid="{F162895A-D24B-4BBF-A071-B08779AB09EA}"/>
    <cellStyle name="Vírgula 2 3 3 4 13" xfId="31376" xr:uid="{6CB32B28-1523-4A44-A188-DF28B8980A44}"/>
    <cellStyle name="Vírgula 2 3 3 4 14" xfId="34229" xr:uid="{A0903B32-DBCA-43C0-871F-F19DEC0FA1EB}"/>
    <cellStyle name="Vírgula 2 3 3 4 15" xfId="41023" xr:uid="{BB0CDCC4-F191-4CD5-829A-CC5797806F49}"/>
    <cellStyle name="Vírgula 2 3 3 4 16" xfId="42941" xr:uid="{EC68C5AC-5213-4CF0-A4DE-CC93A6A36AE7}"/>
    <cellStyle name="Vírgula 2 3 3 4 2" xfId="2116" xr:uid="{A3B46E6D-DA8D-4935-9E4A-EF6246351A87}"/>
    <cellStyle name="Vírgula 2 3 3 4 2 10" xfId="27684" xr:uid="{3D3A8240-9EF6-4C85-B10B-58F64E84437B}"/>
    <cellStyle name="Vírgula 2 3 3 4 2 11" xfId="32257" xr:uid="{1035E7C4-74A0-4A35-B0E0-D9863CB9E3CC}"/>
    <cellStyle name="Vírgula 2 3 3 4 2 12" xfId="35082" xr:uid="{B2851686-DD10-4AD2-A398-7F675825202C}"/>
    <cellStyle name="Vírgula 2 3 3 4 2 13" xfId="41683" xr:uid="{1455E878-27E1-4B3C-BBA8-86A865B629F1}"/>
    <cellStyle name="Vírgula 2 3 3 4 2 14" xfId="43601" xr:uid="{9B99010F-B078-481F-89F8-7960A4E30994}"/>
    <cellStyle name="Vírgula 2 3 3 4 2 2" xfId="4957" xr:uid="{A6420E67-D666-4F6F-A84D-24EC441C3EC2}"/>
    <cellStyle name="Vírgula 2 3 3 4 2 2 2" xfId="9811" xr:uid="{17DFBA92-2693-4090-9495-DB5C7856B592}"/>
    <cellStyle name="Vírgula 2 3 3 4 2 2 3" xfId="30017" xr:uid="{838D7C28-23F5-4D46-9D65-A2D198118916}"/>
    <cellStyle name="Vírgula 2 3 3 4 2 2 4" xfId="39536" xr:uid="{A1D10B4E-CA29-42C1-99EB-DB50CF4A0674}"/>
    <cellStyle name="Vírgula 2 3 3 4 2 3" xfId="11142" xr:uid="{EFE7504E-5C7F-469D-BDE4-B99661F80385}"/>
    <cellStyle name="Vírgula 2 3 3 4 2 4" xfId="13470" xr:uid="{DFC0A75C-9474-4A13-B7E3-FD9BB525B7C4}"/>
    <cellStyle name="Vírgula 2 3 3 4 2 5" xfId="7898" xr:uid="{C6CE1658-93BA-4DE9-BFFA-D16E65313D2E}"/>
    <cellStyle name="Vírgula 2 3 3 4 2 6" xfId="16047" xr:uid="{ABF19A07-0904-4E2E-BB4A-1D7734EEE2DB}"/>
    <cellStyle name="Vírgula 2 3 3 4 2 7" xfId="18322" xr:uid="{E5C3BF99-8390-40B1-AB35-6B1EA7E6D196}"/>
    <cellStyle name="Vírgula 2 3 3 4 2 8" xfId="20597" xr:uid="{50FCBA0C-D84A-474A-8080-827A4D673312}"/>
    <cellStyle name="Vírgula 2 3 3 4 2 9" xfId="22861" xr:uid="{50724F4F-1223-40C7-8F70-C9BBA6D99671}"/>
    <cellStyle name="Vírgula 2 3 3 4 3" xfId="4103" xr:uid="{BBAFBA7A-C2F3-47E1-A7C1-D810026753AC}"/>
    <cellStyle name="Vírgula 2 3 3 4 3 2" xfId="7075" xr:uid="{130E81B9-3CCD-490F-88C5-258711AE5BD0}"/>
    <cellStyle name="Vírgula 2 3 3 4 3 3" xfId="28398" xr:uid="{B58BCCD7-9F64-4354-A36A-5C4AF1868E09}"/>
    <cellStyle name="Vírgula 2 3 3 4 3 4" xfId="38985" xr:uid="{DD3AF45D-711C-4BFA-989B-5F509504B522}"/>
    <cellStyle name="Vírgula 2 3 3 4 4" xfId="9151" xr:uid="{B5614A46-9D07-4906-9F92-BF9FD86A43FA}"/>
    <cellStyle name="Vírgula 2 3 3 4 4 2" xfId="29177" xr:uid="{62601E23-1AA7-4105-9E90-F86142E9C210}"/>
    <cellStyle name="Vírgula 2 3 3 4 4 3" xfId="39369" xr:uid="{200D425E-7FED-4141-8A98-7BE8F61AE61F}"/>
    <cellStyle name="Vírgula 2 3 3 4 5" xfId="10482" xr:uid="{B7D90D41-E6E6-4873-812E-174B9CC18069}"/>
    <cellStyle name="Vírgula 2 3 3 4 6" xfId="12812" xr:uid="{C0FBA0EA-4896-44E0-A438-F7902FFD8CC8}"/>
    <cellStyle name="Vírgula 2 3 3 4 7" xfId="6376" xr:uid="{BCCF4191-A748-497C-BF57-6E56FF6A65DB}"/>
    <cellStyle name="Vírgula 2 3 3 4 8" xfId="15193" xr:uid="{9ACBD257-EC9F-40BC-8D0E-2B44874AF751}"/>
    <cellStyle name="Vírgula 2 3 3 4 9" xfId="17468" xr:uid="{9DE04654-D38B-40F5-B479-777D21038240}"/>
    <cellStyle name="Vírgula 2 3 3 5" xfId="1552" xr:uid="{BAE94B3D-5970-4B69-A3EE-A09FDEE8EF49}"/>
    <cellStyle name="Vírgula 2 3 3 5 10" xfId="27231" xr:uid="{9E066AE0-0FAF-48C9-9158-F22B61BB2C54}"/>
    <cellStyle name="Vírgula 2 3 3 5 11" xfId="31814" xr:uid="{5A15F827-41EE-46DD-8355-C0504D2354C1}"/>
    <cellStyle name="Vírgula 2 3 3 5 12" xfId="34518" xr:uid="{B36DAF9B-9051-4F72-8812-29964EFBAB83}"/>
    <cellStyle name="Vírgula 2 3 3 5 13" xfId="41249" xr:uid="{64493E2E-F6C7-495B-B99F-7DB1CB8B40EC}"/>
    <cellStyle name="Vírgula 2 3 3 5 14" xfId="43167" xr:uid="{188FE593-1478-4CAA-81CC-FA8B28DF333A}"/>
    <cellStyle name="Vírgula 2 3 3 5 2" xfId="4393" xr:uid="{5A8A24A8-8C5B-4526-9639-104657A901B7}"/>
    <cellStyle name="Vírgula 2 3 3 5 2 2" xfId="9377" xr:uid="{388BE2D6-82EC-44C1-A930-D17E8F59B2A6}"/>
    <cellStyle name="Vírgula 2 3 3 5 2 3" xfId="29458" xr:uid="{9A70F813-8BE7-4441-BF99-D6B899A4C49B}"/>
    <cellStyle name="Vírgula 2 3 3 5 2 4" xfId="39471" xr:uid="{1FCDB79F-95BD-4EF3-82E9-E58BBE73941F}"/>
    <cellStyle name="Vírgula 2 3 3 5 3" xfId="10708" xr:uid="{A7FD29E4-9C1C-418D-907A-1854B8743F9F}"/>
    <cellStyle name="Vírgula 2 3 3 5 4" xfId="13036" xr:uid="{98F2DB37-2361-43C6-9A1F-B6E2B39D7BDB}"/>
    <cellStyle name="Vírgula 2 3 3 5 5" xfId="7334" xr:uid="{70BBDAEC-4DFB-4AD3-8B34-B20E889B0B37}"/>
    <cellStyle name="Vírgula 2 3 3 5 6" xfId="15483" xr:uid="{63A4B0DA-61BB-4C52-AE4B-3F154E251371}"/>
    <cellStyle name="Vírgula 2 3 3 5 7" xfId="17758" xr:uid="{90F92574-7E8F-41D7-8159-EBCBA032C75F}"/>
    <cellStyle name="Vírgula 2 3 3 5 8" xfId="20033" xr:uid="{370C8260-4D56-4485-BC69-C65939482492}"/>
    <cellStyle name="Vírgula 2 3 3 5 9" xfId="22418" xr:uid="{B27BAD9B-523A-4722-B6EC-900A2192E7D1}"/>
    <cellStyle name="Vírgula 2 3 3 6" xfId="2403" xr:uid="{4CFC95DE-23C8-4513-8E67-0E4BDB0B5E7C}"/>
    <cellStyle name="Vírgula 2 3 3 6 10" xfId="35369" xr:uid="{695AE3B3-94EC-424C-B706-B7DEA93B9AC2}"/>
    <cellStyle name="Vírgula 2 3 3 6 11" xfId="41906" xr:uid="{1384094D-7C14-48AC-8C1A-A1E30E880340}"/>
    <cellStyle name="Vírgula 2 3 3 6 12" xfId="43824" xr:uid="{1071482F-AF71-42A0-9A02-AFB2617D9A71}"/>
    <cellStyle name="Vírgula 2 3 3 6 2" xfId="5244" xr:uid="{3B9F0678-EB89-44DF-92FC-A285BDBA77F1}"/>
    <cellStyle name="Vírgula 2 3 3 6 2 2" xfId="10034" xr:uid="{DAC7BA6B-7189-4FB1-95F9-8A7A27F2B458}"/>
    <cellStyle name="Vírgula 2 3 3 6 2 3" xfId="30295" xr:uid="{A1CC3486-955C-4551-A8C9-CA9190E8C1D4}"/>
    <cellStyle name="Vírgula 2 3 3 6 2 4" xfId="39582" xr:uid="{F016BD9E-FF52-4726-B99C-5CA3020FDE65}"/>
    <cellStyle name="Vírgula 2 3 3 6 3" xfId="11365" xr:uid="{B7A68197-66CC-4718-AC59-595FE5B81E02}"/>
    <cellStyle name="Vírgula 2 3 3 6 4" xfId="13693" xr:uid="{38A68A2A-D004-4A8E-A68C-597ADFE6C40B}"/>
    <cellStyle name="Vírgula 2 3 3 6 5" xfId="8185" xr:uid="{5360A2A7-FDC9-4114-BFFD-9F08D6C12096}"/>
    <cellStyle name="Vírgula 2 3 3 6 6" xfId="16334" xr:uid="{5664F3D9-267D-409F-8719-E5EA84340F71}"/>
    <cellStyle name="Vírgula 2 3 3 6 7" xfId="18609" xr:uid="{E542851C-0420-43B5-B2CD-F305514ABFA5}"/>
    <cellStyle name="Vírgula 2 3 3 6 8" xfId="20884" xr:uid="{E36BA41F-1094-444F-9B7F-9EC75B45CE1B}"/>
    <cellStyle name="Vírgula 2 3 3 6 9" xfId="27866" xr:uid="{4EB66B6A-811E-4F15-8535-806E98F544FD}"/>
    <cellStyle name="Vírgula 2 3 3 7" xfId="2968" xr:uid="{7934935F-5DCA-43C9-AEC5-A67288F08D2B}"/>
    <cellStyle name="Vírgula 2 3 3 7 2" xfId="11847" xr:uid="{7439D14B-9EA6-4D53-BA06-5CC8CC804A58}"/>
    <cellStyle name="Vírgula 2 3 3 7 3" xfId="14140" xr:uid="{0192C1A0-B1FE-4A6F-A266-92DB671B8CDC}"/>
    <cellStyle name="Vírgula 2 3 3 7 4" xfId="6641" xr:uid="{9A1F3A83-903C-4C73-958B-9BD68A7D7A56}"/>
    <cellStyle name="Vírgula 2 3 3 7 5" xfId="28536" xr:uid="{CB1AE857-ED71-4306-84C3-26AE1F8594FC}"/>
    <cellStyle name="Vírgula 2 3 3 7 6" xfId="39084" xr:uid="{76DE3C4A-1EEA-4014-95DC-B2623DD309DD}"/>
    <cellStyle name="Vírgula 2 3 3 8" xfId="3539" xr:uid="{E19AA19C-E7E2-44C5-889F-F768E56829F4}"/>
    <cellStyle name="Vírgula 2 3 3 8 2" xfId="8717" xr:uid="{ABF90625-6E15-4C1A-9E5A-E9B3B18AFB5E}"/>
    <cellStyle name="Vírgula 2 3 3 9" xfId="5811" xr:uid="{DC137ADE-B37A-4256-ABDB-C91DD71EF228}"/>
    <cellStyle name="Vírgula 2 3 4" xfId="200" xr:uid="{FC616258-3A7A-476F-832B-4C66F80EEF69}"/>
    <cellStyle name="Vírgula 2 3 4 10" xfId="14687" xr:uid="{98AEB18C-9081-4F82-A9D1-06612F583B0C}"/>
    <cellStyle name="Vírgula 2 3 4 11" xfId="16962" xr:uid="{FA567A9A-7B72-467E-AFF7-5154053764F6}"/>
    <cellStyle name="Vírgula 2 3 4 12" xfId="19237" xr:uid="{F7CF7FDF-7538-48E1-810F-F58C840E210A}"/>
    <cellStyle name="Vírgula 2 3 4 13" xfId="21507" xr:uid="{566F620F-A62E-484B-B716-29897C8AE1DD}"/>
    <cellStyle name="Vírgula 2 3 4 14" xfId="27063" xr:uid="{F893E37B-659F-47E5-8A4E-FF8C5362F6B5}"/>
    <cellStyle name="Vírgula 2 3 4 15" xfId="30908" xr:uid="{692A8DE8-B0E9-4EC2-9805-31093D64F97A}"/>
    <cellStyle name="Vírgula 2 3 4 16" xfId="33168" xr:uid="{49CFC5D3-4BE1-4A60-AADB-D00F75CE1334}"/>
    <cellStyle name="Vírgula 2 3 4 17" xfId="830" xr:uid="{F7BE2100-E6EB-41CE-B8B0-8D7B04B46E31}"/>
    <cellStyle name="Vírgula 2 3 4 18" xfId="39736" xr:uid="{6AD5E5B5-80DA-4C50-98C3-4021E11C3203}"/>
    <cellStyle name="Vírgula 2 3 4 19" xfId="40182" xr:uid="{BAD8F5B2-1E3D-4C8D-9BD3-A0CBE0E7EA22}"/>
    <cellStyle name="Vírgula 2 3 4 2" xfId="585" xr:uid="{470FC7C9-775E-4AFB-BD30-BE2EA581AA27}"/>
    <cellStyle name="Vírgula 2 3 4 2 10" xfId="19545" xr:uid="{05336F9F-D4A7-4D29-BC3A-02565FA779A1}"/>
    <cellStyle name="Vírgula 2 3 4 2 11" xfId="21798" xr:uid="{C0D52998-33F5-47C5-9717-88BB0693911C}"/>
    <cellStyle name="Vírgula 2 3 4 2 12" xfId="27685" xr:uid="{3BFB76FA-75B7-405A-91F9-F2521F9163D9}"/>
    <cellStyle name="Vírgula 2 3 4 2 13" xfId="31198" xr:uid="{FF660934-5E4F-49A9-93FF-5698D2CF8641}"/>
    <cellStyle name="Vírgula 2 3 4 2 14" xfId="33512" xr:uid="{3F1DA167-70B0-459A-BD01-46B8B2F46D39}"/>
    <cellStyle name="Vírgula 2 3 4 2 15" xfId="1066" xr:uid="{86D801D4-01F5-4D76-ABCE-4B319F9B9CE4}"/>
    <cellStyle name="Vírgula 2 3 4 2 16" xfId="39955" xr:uid="{0B0A812C-AB6F-4F04-AB5E-ACC8919CBCC1}"/>
    <cellStyle name="Vírgula 2 3 4 2 17" xfId="40401" xr:uid="{D8F08F59-124D-4B2A-93B7-B2A6DBC454E0}"/>
    <cellStyle name="Vírgula 2 3 4 2 18" xfId="40852" xr:uid="{F579CA02-34A7-4154-9457-D51D8000F001}"/>
    <cellStyle name="Vírgula 2 3 4 2 19" xfId="42770" xr:uid="{241B7F7E-DBF4-48A6-B7A0-504780AB32C8}"/>
    <cellStyle name="Vírgula 2 3 4 2 2" xfId="1918" xr:uid="{38681B34-8DBD-4A71-A518-CF1FF99523C8}"/>
    <cellStyle name="Vírgula 2 3 4 2 2 10" xfId="29819" xr:uid="{4EFBDCFA-3F3E-41D0-9986-F39052EBCB14}"/>
    <cellStyle name="Vírgula 2 3 4 2 2 11" xfId="31641" xr:uid="{D0D6FD1A-62AA-472D-A2D9-A3FA8E43E9FC}"/>
    <cellStyle name="Vírgula 2 3 4 2 2 12" xfId="34884" xr:uid="{1F0DC29C-9B35-4AEC-990E-283E73FFF3F0}"/>
    <cellStyle name="Vírgula 2 3 4 2 2 13" xfId="41512" xr:uid="{01A32772-A989-49AC-BB9A-3E44AED305D9}"/>
    <cellStyle name="Vírgula 2 3 4 2 2 14" xfId="43430" xr:uid="{15F3073E-F7BF-49AD-A18B-E343A6E64C14}"/>
    <cellStyle name="Vírgula 2 3 4 2 2 2" xfId="4759" xr:uid="{4F86D8D0-9331-4BC8-BE6F-FFB7A37ED4CA}"/>
    <cellStyle name="Vírgula 2 3 4 2 2 2 2" xfId="9640" xr:uid="{0062D566-7E3F-4D1F-8581-68A50C5CD5EF}"/>
    <cellStyle name="Vírgula 2 3 4 2 2 2 3" xfId="23126" xr:uid="{AC7EBAB8-CB81-4444-A1D3-A9AE5E6A6BEE}"/>
    <cellStyle name="Vírgula 2 3 4 2 2 2 4" xfId="32522" xr:uid="{B6127FAC-9F07-4555-817D-478A282504B1}"/>
    <cellStyle name="Vírgula 2 3 4 2 2 3" xfId="10971" xr:uid="{34E6145A-5306-4A4F-903F-5E85F2B12157}"/>
    <cellStyle name="Vírgula 2 3 4 2 2 4" xfId="13299" xr:uid="{25D4C5B3-0DC9-44FF-9C4B-9DCDAC25BFA2}"/>
    <cellStyle name="Vírgula 2 3 4 2 2 5" xfId="7700" xr:uid="{06AC4109-265C-4665-B191-32264CBF4ABB}"/>
    <cellStyle name="Vírgula 2 3 4 2 2 6" xfId="15849" xr:uid="{CFD269A0-87D3-44FB-8231-4A29AC1457BB}"/>
    <cellStyle name="Vírgula 2 3 4 2 2 7" xfId="18124" xr:uid="{3447EF67-B98A-4206-A0A7-D06F93DC9021}"/>
    <cellStyle name="Vírgula 2 3 4 2 2 8" xfId="20399" xr:uid="{1891B66F-E280-4D3E-AF7C-73DB283FD5C4}"/>
    <cellStyle name="Vírgula 2 3 4 2 2 9" xfId="22245" xr:uid="{9FA29FCB-346A-4800-B618-C772C0F4D6DF}"/>
    <cellStyle name="Vírgula 2 3 4 2 3" xfId="2751" xr:uid="{005E9817-DC6D-42F4-85F3-7ECDA0C6B994}"/>
    <cellStyle name="Vírgula 2 3 4 2 3 10" xfId="30638" xr:uid="{0355E178-1C1E-41A0-BF5A-A885EEB1C421}"/>
    <cellStyle name="Vírgula 2 3 4 2 3 11" xfId="32079" xr:uid="{2D7316CE-F829-41D4-AE01-B91712963E79}"/>
    <cellStyle name="Vírgula 2 3 4 2 3 12" xfId="35717" xr:uid="{13B2DABD-DF05-4A5B-9FFD-F7B846F2FB03}"/>
    <cellStyle name="Vírgula 2 3 4 2 3 13" xfId="42171" xr:uid="{2E919B22-EF70-47C9-B6A7-F8AA55F6F73B}"/>
    <cellStyle name="Vírgula 2 3 4 2 3 14" xfId="44089" xr:uid="{E349431C-070F-4751-9467-9C68F18E40C6}"/>
    <cellStyle name="Vírgula 2 3 4 2 3 2" xfId="5592" xr:uid="{13BDDE35-33D2-49C0-815E-6B08164CC70C}"/>
    <cellStyle name="Vírgula 2 3 4 2 3 2 2" xfId="10299" xr:uid="{404D9E69-3842-4348-982F-257E614BDE13}"/>
    <cellStyle name="Vírgula 2 3 4 2 3 3" xfId="11630" xr:uid="{599357A4-9DDF-4431-930C-C4CEBCAC396F}"/>
    <cellStyle name="Vírgula 2 3 4 2 3 4" xfId="13958" xr:uid="{DE7079FE-096E-42B7-852E-DE5B12B1003D}"/>
    <cellStyle name="Vírgula 2 3 4 2 3 5" xfId="8533" xr:uid="{FBB52586-CE99-4087-BBA3-EBA6AC1EC427}"/>
    <cellStyle name="Vírgula 2 3 4 2 3 6" xfId="16682" xr:uid="{5E741D94-EB5F-4EAC-B4B4-7225339E5245}"/>
    <cellStyle name="Vírgula 2 3 4 2 3 7" xfId="18957" xr:uid="{7A22B42D-AB74-4523-805F-86E531D38778}"/>
    <cellStyle name="Vírgula 2 3 4 2 3 8" xfId="21232" xr:uid="{FC0A4B5E-1859-411A-A0AB-531D398466F6}"/>
    <cellStyle name="Vírgula 2 3 4 2 3 9" xfId="22683" xr:uid="{2F36428B-3D99-4039-903B-5B6DAB3594BC}"/>
    <cellStyle name="Vírgula 2 3 4 2 4" xfId="3316" xr:uid="{8C68B02D-EF78-49FD-AB77-50EE948EA9FB}"/>
    <cellStyle name="Vírgula 2 3 4 2 4 2" xfId="12195" xr:uid="{49F9E87A-A8CD-4F15-8739-6C8DF92332FB}"/>
    <cellStyle name="Vírgula 2 3 4 2 4 3" xfId="14405" xr:uid="{BC76E03D-0AF7-47B1-9C14-B7AE17A23B5E}"/>
    <cellStyle name="Vírgula 2 3 4 2 4 4" xfId="6904" xr:uid="{33401894-1DC6-449F-A38F-EB045232AC66}"/>
    <cellStyle name="Vírgula 2 3 4 2 4 5" xfId="28979" xr:uid="{D152551C-5032-4A88-BF95-CF3E8D143C40}"/>
    <cellStyle name="Vírgula 2 3 4 2 4 6" xfId="39295" xr:uid="{54AC7EA6-5ABA-4F43-AF62-AF2BEE789E96}"/>
    <cellStyle name="Vírgula 2 3 4 2 5" xfId="3905" xr:uid="{2C0A6B98-4F92-48B5-97C3-7DF6D133B31B}"/>
    <cellStyle name="Vírgula 2 3 4 2 5 2" xfId="8980" xr:uid="{F3A8CFA5-5910-4541-85C4-D5382BE5395E}"/>
    <cellStyle name="Vírgula 2 3 4 2 6" xfId="6168" xr:uid="{23950848-2801-49D7-93F5-77A3F7187F15}"/>
    <cellStyle name="Vírgula 2 3 4 2 7" xfId="12641" xr:uid="{3260FFB3-52B3-4B3C-97B1-41F4AD9B3B7B}"/>
    <cellStyle name="Vírgula 2 3 4 2 8" xfId="14995" xr:uid="{30746301-7BAF-4032-9C4A-040434CDE4ED}"/>
    <cellStyle name="Vírgula 2 3 4 2 9" xfId="17270" xr:uid="{5A784AC2-DC27-46EB-8BFF-6DD68226B9B2}"/>
    <cellStyle name="Vírgula 2 3 4 20" xfId="40635" xr:uid="{450F566B-B0E0-4D32-AD42-4E84B71B94F3}"/>
    <cellStyle name="Vírgula 2 3 4 21" xfId="42546" xr:uid="{C76C0F08-77DE-4293-A000-D6BBAE6C0793}"/>
    <cellStyle name="Vírgula 2 3 4 3" xfId="1321" xr:uid="{0530408E-2866-49D7-8260-2A342DCDD3B1}"/>
    <cellStyle name="Vírgula 2 3 4 3 10" xfId="19800" xr:uid="{A4D4F445-B780-46C9-B691-62C11F749CA6}"/>
    <cellStyle name="Vírgula 2 3 4 3 11" xfId="22026" xr:uid="{78C72F34-059A-4206-9C86-D1AF2DE91F27}"/>
    <cellStyle name="Vírgula 2 3 4 3 12" xfId="28399" xr:uid="{3E00176F-7E63-41B8-B21A-C62F1EC1A922}"/>
    <cellStyle name="Vírgula 2 3 4 3 13" xfId="31422" xr:uid="{7C9C3F03-0DE7-4D68-A651-631A813F2BD0}"/>
    <cellStyle name="Vírgula 2 3 4 3 14" xfId="34286" xr:uid="{3B14D690-A08D-44B3-A97B-81210AC3C19B}"/>
    <cellStyle name="Vírgula 2 3 4 3 15" xfId="41069" xr:uid="{5D3C1D7F-948E-4962-87EE-22C1E81D1CC0}"/>
    <cellStyle name="Vírgula 2 3 4 3 16" xfId="42987" xr:uid="{17410610-D752-4C7D-8B58-D51E2703ABA1}"/>
    <cellStyle name="Vírgula 2 3 4 3 2" xfId="2173" xr:uid="{B1A87DAE-18A9-4FB5-81BE-5AF15177775F}"/>
    <cellStyle name="Vírgula 2 3 4 3 2 10" xfId="30074" xr:uid="{50F6D2AC-AEF8-4C34-847C-43F6264E2D1E}"/>
    <cellStyle name="Vírgula 2 3 4 3 2 11" xfId="32303" xr:uid="{481D8521-5489-43A9-BE4A-C18159BF2570}"/>
    <cellStyle name="Vírgula 2 3 4 3 2 12" xfId="35139" xr:uid="{DF2864CF-D3F1-487E-830D-150B1F383AC5}"/>
    <cellStyle name="Vírgula 2 3 4 3 2 13" xfId="41729" xr:uid="{85DEA970-52E1-470C-82B9-1ED9CEC4A461}"/>
    <cellStyle name="Vírgula 2 3 4 3 2 14" xfId="43647" xr:uid="{20064F3B-B126-4326-83F1-C6DB0A92F8F9}"/>
    <cellStyle name="Vírgula 2 3 4 3 2 2" xfId="5014" xr:uid="{86D807BA-25AB-4F11-8429-3BA66F4C7E38}"/>
    <cellStyle name="Vírgula 2 3 4 3 2 2 2" xfId="9857" xr:uid="{1AF4D6A8-AEF1-444B-990F-029381FA27AE}"/>
    <cellStyle name="Vírgula 2 3 4 3 2 3" xfId="11188" xr:uid="{C15DA0D3-BD6C-4BFC-8288-105E65265F74}"/>
    <cellStyle name="Vírgula 2 3 4 3 2 4" xfId="13516" xr:uid="{96006073-306E-4448-9CF5-3DC51BAF1E81}"/>
    <cellStyle name="Vírgula 2 3 4 3 2 5" xfId="7955" xr:uid="{6C3FEE7B-2654-4B40-A55D-1A6766C99A11}"/>
    <cellStyle name="Vírgula 2 3 4 3 2 6" xfId="16104" xr:uid="{72B7EBED-F0DB-44EA-A7FB-6824C585D40E}"/>
    <cellStyle name="Vírgula 2 3 4 3 2 7" xfId="18379" xr:uid="{3CFA0382-4198-457D-98A9-5127EC919540}"/>
    <cellStyle name="Vírgula 2 3 4 3 2 8" xfId="20654" xr:uid="{5F96BD43-EAFD-4442-BF42-4769C3511377}"/>
    <cellStyle name="Vírgula 2 3 4 3 2 9" xfId="22907" xr:uid="{1A750628-5E0A-4911-925F-4BEF95754F89}"/>
    <cellStyle name="Vírgula 2 3 4 3 3" xfId="4160" xr:uid="{CD55C7CE-DB57-42AA-A6ED-A83BB986C553}"/>
    <cellStyle name="Vírgula 2 3 4 3 3 2" xfId="7121" xr:uid="{CF7E9035-5B08-4575-9B69-C55B77C19CE2}"/>
    <cellStyle name="Vírgula 2 3 4 3 3 3" xfId="29234" xr:uid="{B13E764E-9B25-4FD9-9DE2-F4EBD2D68773}"/>
    <cellStyle name="Vírgula 2 3 4 3 3 4" xfId="39384" xr:uid="{ACA6FF36-60F2-4C13-A9A8-3BAAB2D2D0B6}"/>
    <cellStyle name="Vírgula 2 3 4 3 4" xfId="9197" xr:uid="{75577C25-E959-4CCD-A482-741856503223}"/>
    <cellStyle name="Vírgula 2 3 4 3 5" xfId="10528" xr:uid="{82DF0F71-8AA4-4998-926D-9C5BA8C1CB52}"/>
    <cellStyle name="Vírgula 2 3 4 3 6" xfId="12858" xr:uid="{4F35856F-F431-449D-ABB1-F6B4892E4EA5}"/>
    <cellStyle name="Vírgula 2 3 4 3 7" xfId="6433" xr:uid="{7632795E-48A6-4D8C-9D55-DC3D438452CF}"/>
    <cellStyle name="Vírgula 2 3 4 3 8" xfId="15250" xr:uid="{9A1E027B-05E4-48E4-AE9B-E33DF4141740}"/>
    <cellStyle name="Vírgula 2 3 4 3 9" xfId="17525" xr:uid="{CCD79E2D-1DFC-4E18-B5E3-FD59840F627C}"/>
    <cellStyle name="Vírgula 2 3 4 4" xfId="1610" xr:uid="{7746C2F8-5BC1-4508-BC8E-344F3C54CA8C}"/>
    <cellStyle name="Vírgula 2 3 4 4 10" xfId="29516" xr:uid="{8F620FB8-8C39-47BF-AED1-7326E4F0CA37}"/>
    <cellStyle name="Vírgula 2 3 4 4 11" xfId="31860" xr:uid="{989A1ED3-E27B-4317-9477-721E8F48A223}"/>
    <cellStyle name="Vírgula 2 3 4 4 12" xfId="34576" xr:uid="{FFD49E82-95E8-4186-8460-7670F1BCE3F8}"/>
    <cellStyle name="Vírgula 2 3 4 4 13" xfId="41295" xr:uid="{532C45C6-716A-4176-8362-F2613FF3694A}"/>
    <cellStyle name="Vírgula 2 3 4 4 14" xfId="43213" xr:uid="{143D1346-1CF8-413F-BDE0-D6262A62FAC5}"/>
    <cellStyle name="Vírgula 2 3 4 4 2" xfId="4451" xr:uid="{288607D5-E54F-49C4-BB32-4D63870D48F2}"/>
    <cellStyle name="Vírgula 2 3 4 4 2 2" xfId="9423" xr:uid="{E750C046-3778-4E2D-AF44-D6E495ACEFC1}"/>
    <cellStyle name="Vírgula 2 3 4 4 3" xfId="10754" xr:uid="{21CC690A-25F2-4689-847B-8C3FAC9D0C42}"/>
    <cellStyle name="Vírgula 2 3 4 4 4" xfId="13082" xr:uid="{6D6B6C81-4A33-4D58-9246-FBFC88ED4783}"/>
    <cellStyle name="Vírgula 2 3 4 4 5" xfId="7392" xr:uid="{62A10C34-1C38-4C97-8FA9-0B64CAE18910}"/>
    <cellStyle name="Vírgula 2 3 4 4 6" xfId="15541" xr:uid="{35C52A3C-E4EF-4CF0-A1C5-B4F6EDE31D59}"/>
    <cellStyle name="Vírgula 2 3 4 4 7" xfId="17816" xr:uid="{5CBE9C40-C01E-41B6-82BE-BC6C4B12CDE9}"/>
    <cellStyle name="Vírgula 2 3 4 4 8" xfId="20091" xr:uid="{259F37AB-5113-4187-8769-34B774A11643}"/>
    <cellStyle name="Vírgula 2 3 4 4 9" xfId="22464" xr:uid="{3A4C219F-5DF5-4D74-9612-77373ED7C0FA}"/>
    <cellStyle name="Vírgula 2 3 4 5" xfId="2461" xr:uid="{151702A9-456E-4659-805D-F849E422CE89}"/>
    <cellStyle name="Vírgula 2 3 4 5 10" xfId="35427" xr:uid="{35C40505-2652-4253-83F3-FD01C52D0886}"/>
    <cellStyle name="Vírgula 2 3 4 5 11" xfId="41952" xr:uid="{E729D021-B52F-4360-9055-18455FD35878}"/>
    <cellStyle name="Vírgula 2 3 4 5 12" xfId="43870" xr:uid="{963C9F9F-2953-4957-95FA-7A4B411B3917}"/>
    <cellStyle name="Vírgula 2 3 4 5 2" xfId="5302" xr:uid="{020CA8AA-F562-4FF8-9632-59A7C40BF7BE}"/>
    <cellStyle name="Vírgula 2 3 4 5 2 2" xfId="10080" xr:uid="{D071F5C6-DFC3-4E30-ABDA-B779F0CD94AF}"/>
    <cellStyle name="Vírgula 2 3 4 5 3" xfId="11411" xr:uid="{0D123387-CAC5-4DA4-B2D4-809BD546C8BD}"/>
    <cellStyle name="Vírgula 2 3 4 5 4" xfId="13739" xr:uid="{91A21F35-E302-4723-9854-2197BE525672}"/>
    <cellStyle name="Vírgula 2 3 4 5 5" xfId="8243" xr:uid="{15380A92-1173-4358-B4A2-B1033ADCFCE0}"/>
    <cellStyle name="Vírgula 2 3 4 5 6" xfId="16392" xr:uid="{07E83392-DCA8-4220-98BF-C0E46DB519FC}"/>
    <cellStyle name="Vírgula 2 3 4 5 7" xfId="18667" xr:uid="{84925EBD-9BBD-4E0E-A1C2-43EE41F3EDDD}"/>
    <cellStyle name="Vírgula 2 3 4 5 8" xfId="20942" xr:uid="{D480CDC1-3127-4047-ABF9-9CE0D0F63D13}"/>
    <cellStyle name="Vírgula 2 3 4 5 9" xfId="30353" xr:uid="{35BE0D87-F743-4878-BB5E-52311B67882D}"/>
    <cellStyle name="Vírgula 2 3 4 6" xfId="3026" xr:uid="{6C578C9E-616E-4308-9182-EB9AD7B799C7}"/>
    <cellStyle name="Vírgula 2 3 4 6 2" xfId="11905" xr:uid="{73948786-E647-4B1B-A633-755B4146884A}"/>
    <cellStyle name="Vírgula 2 3 4 6 3" xfId="14186" xr:uid="{367AAA98-4E25-4BCA-9CFA-24BD6841A8DF}"/>
    <cellStyle name="Vírgula 2 3 4 6 4" xfId="6687" xr:uid="{EE060D4E-E597-4BF1-8CFA-DAC9E77C6AD3}"/>
    <cellStyle name="Vírgula 2 3 4 6 5" xfId="28594" xr:uid="{72A2AE7D-F990-468D-8C97-1681F272FDA1}"/>
    <cellStyle name="Vírgula 2 3 4 6 6" xfId="39125" xr:uid="{C9DF3A88-6845-4D06-92B3-BD9609950C52}"/>
    <cellStyle name="Vírgula 2 3 4 7" xfId="3597" xr:uid="{863A768E-903B-4CD2-AAA3-B0A3F810CA51}"/>
    <cellStyle name="Vírgula 2 3 4 7 2" xfId="8763" xr:uid="{19BF2E0A-CBBE-4EF2-9E8E-B94167160981}"/>
    <cellStyle name="Vírgula 2 3 4 8" xfId="5869" xr:uid="{E881EC9B-3628-4E21-A726-10835E88DDD1}"/>
    <cellStyle name="Vírgula 2 3 4 9" xfId="12424" xr:uid="{8EC327D6-7719-48B8-89D9-8D59FCB2D4E1}"/>
    <cellStyle name="Vírgula 2 3 5" xfId="187" xr:uid="{C33ABFBB-5F70-4E9A-8073-0744E26FC418}"/>
    <cellStyle name="Vírgula 2 3 5 10" xfId="14674" xr:uid="{817DF5DD-6993-47E8-B7DE-BBCBF02EF56C}"/>
    <cellStyle name="Vírgula 2 3 5 11" xfId="16949" xr:uid="{3A8213CF-2EBF-4F14-A79C-E02D9A985355}"/>
    <cellStyle name="Vírgula 2 3 5 12" xfId="19224" xr:uid="{6BBBB8AE-A038-49AC-ADD1-D9E2C04C9C99}"/>
    <cellStyle name="Vírgula 2 3 5 13" xfId="21494" xr:uid="{8342A209-C232-418C-9949-8CE76D78D030}"/>
    <cellStyle name="Vírgula 2 3 5 14" xfId="27064" xr:uid="{0587F430-F851-40CE-A517-7DE713A50CD5}"/>
    <cellStyle name="Vírgula 2 3 5 15" xfId="30895" xr:uid="{C6227392-2A9B-462C-AA01-592303063DAA}"/>
    <cellStyle name="Vírgula 2 3 5 16" xfId="33155" xr:uid="{64325EAD-E82D-430E-9446-BC9CA42276AC}"/>
    <cellStyle name="Vírgula 2 3 5 17" xfId="819" xr:uid="{648B0C83-E86C-4DA2-8962-6BA4B31B7FC0}"/>
    <cellStyle name="Vírgula 2 3 5 18" xfId="39725" xr:uid="{E0539A8D-76C2-448E-962B-ED071D6E5E17}"/>
    <cellStyle name="Vírgula 2 3 5 19" xfId="40171" xr:uid="{48D4E336-73B5-48BA-8B3B-2C662B0BA200}"/>
    <cellStyle name="Vírgula 2 3 5 2" xfId="574" xr:uid="{3FF50475-9332-4508-A553-F5248E2B4E95}"/>
    <cellStyle name="Vírgula 2 3 5 2 10" xfId="19533" xr:uid="{B17C13D4-1829-4A18-994D-7CB720008FAD}"/>
    <cellStyle name="Vírgula 2 3 5 2 11" xfId="21787" xr:uid="{007EE75E-B972-4046-8A5C-E54C71AC121B}"/>
    <cellStyle name="Vírgula 2 3 5 2 12" xfId="27686" xr:uid="{2FBC5D46-7F1E-4E92-9587-4C7CB8AB6B7B}"/>
    <cellStyle name="Vírgula 2 3 5 2 13" xfId="31187" xr:uid="{030BD632-2269-4C6F-98FE-6ED85522D9C0}"/>
    <cellStyle name="Vírgula 2 3 5 2 14" xfId="33501" xr:uid="{EC61DB75-1E17-4667-BA79-5DB8A66D041D}"/>
    <cellStyle name="Vírgula 2 3 5 2 15" xfId="1054" xr:uid="{AACFE17B-0878-4F0F-9F8E-7FF6BF122085}"/>
    <cellStyle name="Vírgula 2 3 5 2 16" xfId="39944" xr:uid="{DC1C1167-6558-4A0D-9E98-DC02222D56CA}"/>
    <cellStyle name="Vírgula 2 3 5 2 17" xfId="40390" xr:uid="{0DA87EF2-BB3F-4EA6-9128-FFA948AEA731}"/>
    <cellStyle name="Vírgula 2 3 5 2 18" xfId="40841" xr:uid="{7F733682-90B1-4489-9506-72A9BAB27AA6}"/>
    <cellStyle name="Vírgula 2 3 5 2 19" xfId="42759" xr:uid="{274D3A55-A5C0-41B5-A046-30F13521E59B}"/>
    <cellStyle name="Vírgula 2 3 5 2 2" xfId="1906" xr:uid="{21FEE52E-2A90-42E2-91D9-9580D6CA47FF}"/>
    <cellStyle name="Vírgula 2 3 5 2 2 10" xfId="29807" xr:uid="{225EE8DF-FD6A-489D-92DD-4DD57F39E0C9}"/>
    <cellStyle name="Vírgula 2 3 5 2 2 11" xfId="31630" xr:uid="{457E4D24-3EBB-469B-BD90-E3A5E769DEEE}"/>
    <cellStyle name="Vírgula 2 3 5 2 2 12" xfId="34872" xr:uid="{B164956B-D2D9-47B2-9E11-8BC063DACA76}"/>
    <cellStyle name="Vírgula 2 3 5 2 2 13" xfId="41501" xr:uid="{FAC13439-2134-42E8-BE36-D8194455BDAD}"/>
    <cellStyle name="Vírgula 2 3 5 2 2 14" xfId="43419" xr:uid="{DBA6C397-B988-49C0-8B92-91D8DE9F299F}"/>
    <cellStyle name="Vírgula 2 3 5 2 2 2" xfId="4747" xr:uid="{5D705193-CA7F-4208-AB53-7131A24BF384}"/>
    <cellStyle name="Vírgula 2 3 5 2 2 2 2" xfId="9629" xr:uid="{AC9B96EC-4F73-40AA-A699-75BA09DEDC9F}"/>
    <cellStyle name="Vírgula 2 3 5 2 2 2 3" xfId="23115" xr:uid="{B5363A4F-5ED6-472E-BBCA-58A155F0DAA4}"/>
    <cellStyle name="Vírgula 2 3 5 2 2 2 4" xfId="32511" xr:uid="{8B848335-D0F4-41C1-B0D0-4D699E2C5DE7}"/>
    <cellStyle name="Vírgula 2 3 5 2 2 3" xfId="10960" xr:uid="{49EA72C7-04B0-4FE9-AF7A-E6252DE6F315}"/>
    <cellStyle name="Vírgula 2 3 5 2 2 4" xfId="13288" xr:uid="{492E4228-5A74-4F25-B3A1-0DA27CD5B3F1}"/>
    <cellStyle name="Vírgula 2 3 5 2 2 5" xfId="7688" xr:uid="{E73371B7-D383-4B06-9E5C-7C392815B779}"/>
    <cellStyle name="Vírgula 2 3 5 2 2 6" xfId="15837" xr:uid="{B70EC6E7-F2C1-4E7E-9E8C-421B5D0686B9}"/>
    <cellStyle name="Vírgula 2 3 5 2 2 7" xfId="18112" xr:uid="{FB9A8406-266E-40B8-A853-BB4ECFD2A4BB}"/>
    <cellStyle name="Vírgula 2 3 5 2 2 8" xfId="20387" xr:uid="{90103DBA-F9BA-4776-99D0-86F5E5F6DC9E}"/>
    <cellStyle name="Vírgula 2 3 5 2 2 9" xfId="22234" xr:uid="{55680495-6445-4C1F-93D8-E2E48FDE5043}"/>
    <cellStyle name="Vírgula 2 3 5 2 3" xfId="2740" xr:uid="{FBCC76F8-AC0A-41C7-8186-5FF332180DE2}"/>
    <cellStyle name="Vírgula 2 3 5 2 3 10" xfId="30627" xr:uid="{01C25840-E3A1-4E53-BE55-C4C7092AC2B0}"/>
    <cellStyle name="Vírgula 2 3 5 2 3 11" xfId="32068" xr:uid="{5AA85182-167E-4A8E-A91F-669E67E58E92}"/>
    <cellStyle name="Vírgula 2 3 5 2 3 12" xfId="35706" xr:uid="{ADFD268C-7B1F-4C41-B97C-60A53F2B76D9}"/>
    <cellStyle name="Vírgula 2 3 5 2 3 13" xfId="42160" xr:uid="{D48CA7D2-E5F5-42CC-AFC7-21FA5CB7EFB8}"/>
    <cellStyle name="Vírgula 2 3 5 2 3 14" xfId="44078" xr:uid="{849AC2F3-6AF3-4F35-82A8-BCE40787ACD6}"/>
    <cellStyle name="Vírgula 2 3 5 2 3 2" xfId="5581" xr:uid="{BD7E1865-FCEC-4FA7-9785-0FFA3F3AA594}"/>
    <cellStyle name="Vírgula 2 3 5 2 3 2 2" xfId="10288" xr:uid="{472E25ED-24DF-4D32-9D36-DACE8E4FAAB8}"/>
    <cellStyle name="Vírgula 2 3 5 2 3 3" xfId="11619" xr:uid="{7CE7C0D6-514F-4907-82CF-6995759D943A}"/>
    <cellStyle name="Vírgula 2 3 5 2 3 4" xfId="13947" xr:uid="{1F67F3BB-DB6D-464D-84AF-86357A36ED24}"/>
    <cellStyle name="Vírgula 2 3 5 2 3 5" xfId="8522" xr:uid="{8E60D98E-2651-4D16-9A8E-B976316173CB}"/>
    <cellStyle name="Vírgula 2 3 5 2 3 6" xfId="16671" xr:uid="{F65E0A88-E1C7-43FF-BAA6-4CEACB7A05EA}"/>
    <cellStyle name="Vírgula 2 3 5 2 3 7" xfId="18946" xr:uid="{A6D4F8A9-A1AC-402C-BB4D-9EE4A9E30B66}"/>
    <cellStyle name="Vírgula 2 3 5 2 3 8" xfId="21221" xr:uid="{688BB51F-7654-4BEA-827A-BF57DA3CE10F}"/>
    <cellStyle name="Vírgula 2 3 5 2 3 9" xfId="22672" xr:uid="{68B058FA-E6D5-40FB-A7C4-EF42139E4CB8}"/>
    <cellStyle name="Vírgula 2 3 5 2 4" xfId="3305" xr:uid="{C1AF494C-D3D3-4A5B-9221-B25976EE34D9}"/>
    <cellStyle name="Vírgula 2 3 5 2 4 2" xfId="12184" xr:uid="{5626A8AF-0EC0-4C1E-8CE6-94FC5F78E6F0}"/>
    <cellStyle name="Vírgula 2 3 5 2 4 3" xfId="14394" xr:uid="{30A867B6-4F4D-4CC1-AF36-C552225C0A8F}"/>
    <cellStyle name="Vírgula 2 3 5 2 4 4" xfId="6893" xr:uid="{E950A0A6-53AF-4AC9-897C-4B1D56F6133A}"/>
    <cellStyle name="Vírgula 2 3 5 2 4 5" xfId="28967" xr:uid="{6D2B8769-A23D-4D7A-BFC5-1390B9528D93}"/>
    <cellStyle name="Vírgula 2 3 5 2 4 6" xfId="39288" xr:uid="{40FEA165-6779-4EF7-BB97-FC3E05D483D4}"/>
    <cellStyle name="Vírgula 2 3 5 2 5" xfId="3893" xr:uid="{1A564229-37F1-410B-ADF7-00F7C9F22EFE}"/>
    <cellStyle name="Vírgula 2 3 5 2 5 2" xfId="8969" xr:uid="{03FB8A03-6A42-45CA-8AE6-20238ABDE1FC}"/>
    <cellStyle name="Vírgula 2 3 5 2 6" xfId="6157" xr:uid="{7AFCDA9C-D678-44A8-98AB-6F9353F97709}"/>
    <cellStyle name="Vírgula 2 3 5 2 7" xfId="12630" xr:uid="{64454A46-FDA0-4172-B649-A4C9C0236F27}"/>
    <cellStyle name="Vírgula 2 3 5 2 8" xfId="14983" xr:uid="{3044FF13-717E-409E-AB2F-22F5C73E328E}"/>
    <cellStyle name="Vírgula 2 3 5 2 9" xfId="17258" xr:uid="{BFF42C72-D09F-4907-B788-FB3A140D176E}"/>
    <cellStyle name="Vírgula 2 3 5 20" xfId="40624" xr:uid="{C7D6C783-6579-459D-AC99-985ED31C98FD}"/>
    <cellStyle name="Vírgula 2 3 5 21" xfId="42535" xr:uid="{FE372044-81C7-4805-A288-A5B81552F994}"/>
    <cellStyle name="Vírgula 2 3 5 3" xfId="1309" xr:uid="{80277817-F8B2-41D5-955A-D49C86DCF3E4}"/>
    <cellStyle name="Vírgula 2 3 5 3 10" xfId="19788" xr:uid="{5046138E-0EF7-469D-8290-A7208817A4ED}"/>
    <cellStyle name="Vírgula 2 3 5 3 11" xfId="22015" xr:uid="{C044EB12-1957-44DA-ACD0-A2D424A4D55C}"/>
    <cellStyle name="Vírgula 2 3 5 3 12" xfId="28400" xr:uid="{F0F23C67-C7B9-4FCC-BDB7-2304D792D410}"/>
    <cellStyle name="Vírgula 2 3 5 3 13" xfId="31411" xr:uid="{A22BF913-6548-489C-97CB-2984BEBE6A34}"/>
    <cellStyle name="Vírgula 2 3 5 3 14" xfId="34274" xr:uid="{E7A8E006-133B-4F44-A5BF-1A4C013F3BCA}"/>
    <cellStyle name="Vírgula 2 3 5 3 15" xfId="41058" xr:uid="{D617B6CE-231E-4236-9AD2-7074C14CD820}"/>
    <cellStyle name="Vírgula 2 3 5 3 16" xfId="42976" xr:uid="{342C5108-DC0F-4DC7-A536-33C5CE57C8C5}"/>
    <cellStyle name="Vírgula 2 3 5 3 2" xfId="2161" xr:uid="{243B138A-BA0F-4053-A40A-37D23674FD33}"/>
    <cellStyle name="Vírgula 2 3 5 3 2 10" xfId="30062" xr:uid="{C18E922B-07A6-46CD-A913-457C9B580AE6}"/>
    <cellStyle name="Vírgula 2 3 5 3 2 11" xfId="32292" xr:uid="{CC127DCE-0865-4E43-9F8B-92F561E35785}"/>
    <cellStyle name="Vírgula 2 3 5 3 2 12" xfId="35127" xr:uid="{CE5C9A29-9CFE-49B8-BDF7-4E84DAF7B202}"/>
    <cellStyle name="Vírgula 2 3 5 3 2 13" xfId="41718" xr:uid="{CC688527-2FAB-4DB2-B16B-6C0A0DCAEEEB}"/>
    <cellStyle name="Vírgula 2 3 5 3 2 14" xfId="43636" xr:uid="{35EF2E79-62AA-454E-B204-46E63DF4D6B9}"/>
    <cellStyle name="Vírgula 2 3 5 3 2 2" xfId="5002" xr:uid="{C183CCDE-10E3-475A-8275-B236B1791DFE}"/>
    <cellStyle name="Vírgula 2 3 5 3 2 2 2" xfId="9846" xr:uid="{656E0436-A2F7-4DAD-9F96-E42C50A9AED0}"/>
    <cellStyle name="Vírgula 2 3 5 3 2 3" xfId="11177" xr:uid="{0FCF92EC-3553-4223-A884-AD91E0E666A8}"/>
    <cellStyle name="Vírgula 2 3 5 3 2 4" xfId="13505" xr:uid="{329BD8C6-9D6F-4F23-8E7B-F7BB54AC6B7E}"/>
    <cellStyle name="Vírgula 2 3 5 3 2 5" xfId="7943" xr:uid="{13BABCB0-7581-4188-9AC0-4C8BC3F9184F}"/>
    <cellStyle name="Vírgula 2 3 5 3 2 6" xfId="16092" xr:uid="{FE6920BC-8992-454A-AC49-AB1B9FBFECC1}"/>
    <cellStyle name="Vírgula 2 3 5 3 2 7" xfId="18367" xr:uid="{0F690164-3F6A-4B63-8E83-0C873D9E7560}"/>
    <cellStyle name="Vírgula 2 3 5 3 2 8" xfId="20642" xr:uid="{699A394A-953C-4CFE-9B07-BC11C1F3440E}"/>
    <cellStyle name="Vírgula 2 3 5 3 2 9" xfId="22896" xr:uid="{99A72721-BCF2-4647-B02F-5AA06C6BA7B6}"/>
    <cellStyle name="Vírgula 2 3 5 3 3" xfId="4148" xr:uid="{533B2EBC-7568-4326-8046-B0EF96AA944D}"/>
    <cellStyle name="Vírgula 2 3 5 3 3 2" xfId="7110" xr:uid="{7A6A09FE-ED9A-4A7F-BCE8-424916D74C70}"/>
    <cellStyle name="Vírgula 2 3 5 3 3 3" xfId="29222" xr:uid="{66F1CFC0-6A9E-4160-839B-9EA6D435B543}"/>
    <cellStyle name="Vírgula 2 3 5 3 3 4" xfId="39379" xr:uid="{25C953E5-0A75-4A7A-A97D-80FFDC02E683}"/>
    <cellStyle name="Vírgula 2 3 5 3 4" xfId="9186" xr:uid="{739C6378-62ED-40E5-8C76-52561C32ED31}"/>
    <cellStyle name="Vírgula 2 3 5 3 5" xfId="10517" xr:uid="{F2B3CA48-1886-4F84-945C-7FE43E2998B7}"/>
    <cellStyle name="Vírgula 2 3 5 3 6" xfId="12847" xr:uid="{B7DAAC7C-0B06-4DA0-80FE-59DEE5B46F8C}"/>
    <cellStyle name="Vírgula 2 3 5 3 7" xfId="6421" xr:uid="{21D9C4DF-6626-4E09-9994-F91BFADC593C}"/>
    <cellStyle name="Vírgula 2 3 5 3 8" xfId="15238" xr:uid="{8CF0AA78-3FF6-47E4-AF3B-52152D26A71A}"/>
    <cellStyle name="Vírgula 2 3 5 3 9" xfId="17513" xr:uid="{2173DA7C-85C4-493F-A49C-A0A64A9F6653}"/>
    <cellStyle name="Vírgula 2 3 5 4" xfId="1597" xr:uid="{CBF5E8D5-A5CA-4AFF-BA97-C3DD9F9CA43A}"/>
    <cellStyle name="Vírgula 2 3 5 4 10" xfId="29503" xr:uid="{FF71C878-D4DF-4F07-A51A-8C0CB480038A}"/>
    <cellStyle name="Vírgula 2 3 5 4 11" xfId="31849" xr:uid="{09A65D93-7A44-4C24-8B66-6E6CD9145A3C}"/>
    <cellStyle name="Vírgula 2 3 5 4 12" xfId="34563" xr:uid="{63711CE1-71FC-4EBD-B320-A886CDA98D25}"/>
    <cellStyle name="Vírgula 2 3 5 4 13" xfId="41284" xr:uid="{CCB004E2-8C0A-44E0-B18A-66F53EA7B384}"/>
    <cellStyle name="Vírgula 2 3 5 4 14" xfId="43202" xr:uid="{2841DAE8-4A1B-4549-885C-78C8E8902141}"/>
    <cellStyle name="Vírgula 2 3 5 4 2" xfId="4438" xr:uid="{DFD7F492-EC00-4BDD-BF8F-E99DFF168EBA}"/>
    <cellStyle name="Vírgula 2 3 5 4 2 2" xfId="9412" xr:uid="{77D6FB88-DD37-4335-8AE6-71990F71F8E8}"/>
    <cellStyle name="Vírgula 2 3 5 4 3" xfId="10743" xr:uid="{F2CD66BE-FA9F-4903-AE12-B4461FC2A0DD}"/>
    <cellStyle name="Vírgula 2 3 5 4 4" xfId="13071" xr:uid="{E0B52E9D-C018-4C25-82AD-DEE0C21935CE}"/>
    <cellStyle name="Vírgula 2 3 5 4 5" xfId="7379" xr:uid="{9D0DE8B7-ADE3-4C3A-BDF5-7BD5E24DF8C5}"/>
    <cellStyle name="Vírgula 2 3 5 4 6" xfId="15528" xr:uid="{C8579EC7-558B-4A56-A9DA-A7F08D16E4EE}"/>
    <cellStyle name="Vírgula 2 3 5 4 7" xfId="17803" xr:uid="{1E21F2D5-2BD4-4D8F-B436-6E756947582C}"/>
    <cellStyle name="Vírgula 2 3 5 4 8" xfId="20078" xr:uid="{485B5132-C016-4804-B2AF-79F72C214B1F}"/>
    <cellStyle name="Vírgula 2 3 5 4 9" xfId="22453" xr:uid="{069E7475-A057-44D2-AFAC-2300713D8084}"/>
    <cellStyle name="Vírgula 2 3 5 5" xfId="2448" xr:uid="{83CBC309-DDF2-41F3-9C0A-7091BD501033}"/>
    <cellStyle name="Vírgula 2 3 5 5 10" xfId="35414" xr:uid="{C36C9837-C553-4A8A-8E5C-D15D44E7E5B2}"/>
    <cellStyle name="Vírgula 2 3 5 5 11" xfId="41941" xr:uid="{68CB186C-A131-43DD-8EB1-47BA422F8936}"/>
    <cellStyle name="Vírgula 2 3 5 5 12" xfId="43859" xr:uid="{8516570C-7D9B-484F-AC6F-EE7B6541565D}"/>
    <cellStyle name="Vírgula 2 3 5 5 2" xfId="5289" xr:uid="{4C145428-5E58-45DB-8992-6C9CDDAD1E99}"/>
    <cellStyle name="Vírgula 2 3 5 5 2 2" xfId="10069" xr:uid="{3FA2BEA8-C0D0-4EBE-95A8-495ADB2E5FB3}"/>
    <cellStyle name="Vírgula 2 3 5 5 3" xfId="11400" xr:uid="{4B3C2EAC-DB49-439F-82ED-BE3B884B5057}"/>
    <cellStyle name="Vírgula 2 3 5 5 4" xfId="13728" xr:uid="{B1177734-F13F-4374-BBEB-182343DE3019}"/>
    <cellStyle name="Vírgula 2 3 5 5 5" xfId="8230" xr:uid="{6703B585-A044-4078-B144-C74815EE41F4}"/>
    <cellStyle name="Vírgula 2 3 5 5 6" xfId="16379" xr:uid="{36252A13-2C74-4324-B171-43C5CBFB0099}"/>
    <cellStyle name="Vírgula 2 3 5 5 7" xfId="18654" xr:uid="{4B2CC846-28EF-452F-B533-A6A912DCFE44}"/>
    <cellStyle name="Vírgula 2 3 5 5 8" xfId="20929" xr:uid="{00E924CF-E911-49C2-8785-86A80DCCD87E}"/>
    <cellStyle name="Vírgula 2 3 5 5 9" xfId="30340" xr:uid="{C6C08120-F463-4BFF-B320-343AA4C9FCF6}"/>
    <cellStyle name="Vírgula 2 3 5 6" xfId="3013" xr:uid="{8122AD5C-09CE-4F33-A20E-4775242D775C}"/>
    <cellStyle name="Vírgula 2 3 5 6 2" xfId="11892" xr:uid="{4CAF2777-DC6B-4840-87A8-0CB7A848A15B}"/>
    <cellStyle name="Vírgula 2 3 5 6 3" xfId="14175" xr:uid="{76D67EF6-6793-4CF4-B45B-8C5DCED70E30}"/>
    <cellStyle name="Vírgula 2 3 5 6 4" xfId="6676" xr:uid="{0EBF9A6D-AB49-4CBA-A1E5-179B07F6F94F}"/>
    <cellStyle name="Vírgula 2 3 5 6 5" xfId="28581" xr:uid="{95B4B558-3D49-4D63-80E8-CD6C6D328D68}"/>
    <cellStyle name="Vírgula 2 3 5 6 6" xfId="39113" xr:uid="{2520EC6C-7949-4E05-9A3E-B423754927AD}"/>
    <cellStyle name="Vírgula 2 3 5 7" xfId="3584" xr:uid="{1BC7762D-9BE7-423C-A355-B9387947EF7F}"/>
    <cellStyle name="Vírgula 2 3 5 7 2" xfId="8752" xr:uid="{F41109F6-6EC6-49DD-B482-03EF1083E47F}"/>
    <cellStyle name="Vírgula 2 3 5 8" xfId="5856" xr:uid="{15E18F12-AF37-4B16-8D47-9DEA50550BF4}"/>
    <cellStyle name="Vírgula 2 3 5 9" xfId="12413" xr:uid="{3F79C474-C021-4574-9287-3A291910ABC0}"/>
    <cellStyle name="Vírgula 2 3 6" xfId="292" xr:uid="{B10F6FF6-F9D6-4204-A457-44ADC07D8A3C}"/>
    <cellStyle name="Vírgula 2 3 6 10" xfId="14779" xr:uid="{38328F3E-D2AA-43E2-BD13-23ADA7189724}"/>
    <cellStyle name="Vírgula 2 3 6 11" xfId="17054" xr:uid="{8E599DD6-A04F-49BC-93E8-39F54C2AD30F}"/>
    <cellStyle name="Vírgula 2 3 6 12" xfId="19329" xr:uid="{D27CC4F4-DDD4-45F1-BFB4-212E1022D109}"/>
    <cellStyle name="Vírgula 2 3 6 13" xfId="21599" xr:uid="{B51EBEB6-42A6-4903-B503-7340407EF3BA}"/>
    <cellStyle name="Vírgula 2 3 6 14" xfId="27065" xr:uid="{CF437794-B7EF-453D-8A84-245770AFADE3}"/>
    <cellStyle name="Vírgula 2 3 6 15" xfId="31000" xr:uid="{4D58CF9F-4D44-4FBF-91CC-22CD762E2138}"/>
    <cellStyle name="Vírgula 2 3 6 16" xfId="33260" xr:uid="{ABF8DCE3-6D29-4FAC-81D2-A4917848C5C3}"/>
    <cellStyle name="Vírgula 2 3 6 17" xfId="904" xr:uid="{88EE2014-A290-4A51-958D-FDA34D7C87AE}"/>
    <cellStyle name="Vírgula 2 3 6 18" xfId="39810" xr:uid="{BDABF233-551C-46E9-80F0-5ECD6B4E0D0D}"/>
    <cellStyle name="Vírgula 2 3 6 19" xfId="40256" xr:uid="{80A6D463-FFE7-4E18-8DC4-E6808DD75A21}"/>
    <cellStyle name="Vírgula 2 3 6 2" xfId="659" xr:uid="{D4D6E81B-2800-4F01-884C-DFB5AE602F24}"/>
    <cellStyle name="Vírgula 2 3 6 2 10" xfId="19637" xr:uid="{6C464706-26D4-4DC2-8A9D-F9416250D3FA}"/>
    <cellStyle name="Vírgula 2 3 6 2 11" xfId="21872" xr:uid="{5D4B160D-DCE8-4102-93CF-69F6B702CB2F}"/>
    <cellStyle name="Vírgula 2 3 6 2 12" xfId="27687" xr:uid="{C1755D76-0341-4716-9157-39DEA0AD806D}"/>
    <cellStyle name="Vírgula 2 3 6 2 13" xfId="31272" xr:uid="{C1E30386-D2DE-4952-9205-EFF1FF0EDBC2}"/>
    <cellStyle name="Vírgula 2 3 6 2 14" xfId="33586" xr:uid="{4F36FEB4-D384-4193-8DB1-6EB29FBBBD22}"/>
    <cellStyle name="Vírgula 2 3 6 2 15" xfId="1158" xr:uid="{1DA7313E-E027-41E7-82D0-2EAE6DCEB08F}"/>
    <cellStyle name="Vírgula 2 3 6 2 16" xfId="40029" xr:uid="{639ABB8F-6BC4-45CB-A34A-C28B2BE7744A}"/>
    <cellStyle name="Vírgula 2 3 6 2 17" xfId="40475" xr:uid="{27B4D1D4-2882-4CA9-B24F-5305E7A469AA}"/>
    <cellStyle name="Vírgula 2 3 6 2 18" xfId="40926" xr:uid="{24E8F6C1-F754-4A7E-AB62-23C7F64E92C3}"/>
    <cellStyle name="Vírgula 2 3 6 2 19" xfId="42844" xr:uid="{F4D89238-356E-4C3C-A73D-F7AF35AC3D70}"/>
    <cellStyle name="Vírgula 2 3 6 2 2" xfId="2010" xr:uid="{4AFD129B-908F-44AA-AA59-E9DC7A9097CC}"/>
    <cellStyle name="Vírgula 2 3 6 2 2 10" xfId="29911" xr:uid="{E0FFD816-A635-45EE-ACA8-ACF56867BC47}"/>
    <cellStyle name="Vírgula 2 3 6 2 2 11" xfId="31715" xr:uid="{B2BB3812-FCAC-4417-B900-E3845C02921E}"/>
    <cellStyle name="Vírgula 2 3 6 2 2 12" xfId="34976" xr:uid="{8061E1B3-928B-43FE-B06E-C1AC5804554B}"/>
    <cellStyle name="Vírgula 2 3 6 2 2 13" xfId="41586" xr:uid="{2EA61AAD-87EA-4FCB-8809-CD023EBFACFF}"/>
    <cellStyle name="Vírgula 2 3 6 2 2 14" xfId="43504" xr:uid="{97ED6828-9E4F-4D67-BB66-603E17A5CCF5}"/>
    <cellStyle name="Vírgula 2 3 6 2 2 2" xfId="4851" xr:uid="{33C5CB68-78D0-4285-AA2A-63F8079F8758}"/>
    <cellStyle name="Vírgula 2 3 6 2 2 2 2" xfId="9714" xr:uid="{8DA981CC-88B7-437A-8E9A-D6C3C9E7C9AB}"/>
    <cellStyle name="Vírgula 2 3 6 2 2 2 3" xfId="23200" xr:uid="{473E04F7-9423-48AB-A08F-FDB777EE8B80}"/>
    <cellStyle name="Vírgula 2 3 6 2 2 2 4" xfId="32596" xr:uid="{ACE092C8-A525-4875-BB69-4800B0B04EEF}"/>
    <cellStyle name="Vírgula 2 3 6 2 2 3" xfId="11045" xr:uid="{D4E33FC3-9BBD-4A82-99CE-6BCB686FD86F}"/>
    <cellStyle name="Vírgula 2 3 6 2 2 4" xfId="13373" xr:uid="{2857A82C-6B4E-4E1C-8ABB-978F6AC3F1BC}"/>
    <cellStyle name="Vírgula 2 3 6 2 2 5" xfId="7792" xr:uid="{587A92B4-E3A6-4B96-B277-498D9C91CBC5}"/>
    <cellStyle name="Vírgula 2 3 6 2 2 6" xfId="15941" xr:uid="{9BBA0780-8542-4CE8-A21E-FD9BD9FCE454}"/>
    <cellStyle name="Vírgula 2 3 6 2 2 7" xfId="18216" xr:uid="{017FF7F6-16D8-4E51-BE46-3585138B5E3B}"/>
    <cellStyle name="Vírgula 2 3 6 2 2 8" xfId="20491" xr:uid="{BDDE898C-5233-45F9-8E20-B44467B35B41}"/>
    <cellStyle name="Vírgula 2 3 6 2 2 9" xfId="22319" xr:uid="{DA1C3552-9E61-424D-B00C-E85E8540C7E7}"/>
    <cellStyle name="Vírgula 2 3 6 2 3" xfId="2825" xr:uid="{79FC96B0-99B3-4D61-8789-F5B3F3EEE420}"/>
    <cellStyle name="Vírgula 2 3 6 2 3 10" xfId="30712" xr:uid="{739E28A3-CDD3-4DF2-AA62-82E4B4423A13}"/>
    <cellStyle name="Vírgula 2 3 6 2 3 11" xfId="32153" xr:uid="{C8EBB5D2-C863-41FD-AA08-294A37D02DF9}"/>
    <cellStyle name="Vírgula 2 3 6 2 3 12" xfId="35791" xr:uid="{0BAAC1F7-DF85-4FD7-8978-A010E7B9F664}"/>
    <cellStyle name="Vírgula 2 3 6 2 3 13" xfId="42245" xr:uid="{2E84C0C6-140A-4DE2-A3F3-EB20F70F52A4}"/>
    <cellStyle name="Vírgula 2 3 6 2 3 14" xfId="44163" xr:uid="{FEE6C179-DD61-4324-AC70-EDD62B3F9E8F}"/>
    <cellStyle name="Vírgula 2 3 6 2 3 2" xfId="5666" xr:uid="{A814208E-DBBA-4068-8BDD-8BE9E0DC7DEE}"/>
    <cellStyle name="Vírgula 2 3 6 2 3 2 2" xfId="10373" xr:uid="{5D07BB23-E683-4AAB-804E-D01A51EE1DA7}"/>
    <cellStyle name="Vírgula 2 3 6 2 3 3" xfId="11704" xr:uid="{A219110D-E707-420E-A268-FE72E22523AE}"/>
    <cellStyle name="Vírgula 2 3 6 2 3 4" xfId="14032" xr:uid="{21A27EC2-5C6A-47C4-80AB-09B1A27583CD}"/>
    <cellStyle name="Vírgula 2 3 6 2 3 5" xfId="8607" xr:uid="{424186C0-2B3E-478B-B262-103F44BDAD7E}"/>
    <cellStyle name="Vírgula 2 3 6 2 3 6" xfId="16756" xr:uid="{60FF5F2C-233D-4D5F-955D-2883EF2BB80C}"/>
    <cellStyle name="Vírgula 2 3 6 2 3 7" xfId="19031" xr:uid="{F3CCBEBF-9D22-40C0-9B6C-80C80A596F62}"/>
    <cellStyle name="Vírgula 2 3 6 2 3 8" xfId="21306" xr:uid="{1585E735-7132-4EF5-86F6-3D42A1AA221E}"/>
    <cellStyle name="Vírgula 2 3 6 2 3 9" xfId="22757" xr:uid="{E7D7A0BA-8422-4241-AC2E-C06C99C1CA21}"/>
    <cellStyle name="Vírgula 2 3 6 2 4" xfId="3390" xr:uid="{A80787D7-8801-4471-B39C-BEC736D98BF8}"/>
    <cellStyle name="Vírgula 2 3 6 2 4 2" xfId="12269" xr:uid="{A18A8556-6C79-4C65-9ABB-825DD6C267ED}"/>
    <cellStyle name="Vírgula 2 3 6 2 4 3" xfId="14479" xr:uid="{5979CA9E-56BE-4E83-9534-455A0D799826}"/>
    <cellStyle name="Vírgula 2 3 6 2 4 4" xfId="6978" xr:uid="{9F6D2EF8-A521-4D13-8465-302C45C090BC}"/>
    <cellStyle name="Vírgula 2 3 6 2 4 5" xfId="29071" xr:uid="{9616BCA7-EDB7-4C16-863F-2A86873D6685}"/>
    <cellStyle name="Vírgula 2 3 6 2 4 6" xfId="39323" xr:uid="{2F20CEC8-D518-4C0D-8D75-980A901F3D6A}"/>
    <cellStyle name="Vírgula 2 3 6 2 5" xfId="3997" xr:uid="{0901722D-7709-46C2-9CB7-30D9A00003D9}"/>
    <cellStyle name="Vírgula 2 3 6 2 5 2" xfId="9054" xr:uid="{8AD58776-22AB-4125-B95C-05B079B08F2E}"/>
    <cellStyle name="Vírgula 2 3 6 2 6" xfId="6242" xr:uid="{4533243C-76FB-46F5-B5DB-19D8676D9686}"/>
    <cellStyle name="Vírgula 2 3 6 2 7" xfId="12715" xr:uid="{F286C2BB-6492-4893-AA56-01E452172BE0}"/>
    <cellStyle name="Vírgula 2 3 6 2 8" xfId="15087" xr:uid="{AA498E18-B6D0-4138-A7D2-9B1CDAA8080B}"/>
    <cellStyle name="Vírgula 2 3 6 2 9" xfId="17362" xr:uid="{2430FA9F-0160-47F4-BB1D-C386F94EBB0D}"/>
    <cellStyle name="Vírgula 2 3 6 20" xfId="40709" xr:uid="{564F5C8B-8A2E-4FA7-ACB2-E52F0833EAA7}"/>
    <cellStyle name="Vírgula 2 3 6 21" xfId="42620" xr:uid="{773864FD-D38B-4AA4-9122-A4FE0A027298}"/>
    <cellStyle name="Vírgula 2 3 6 3" xfId="1413" xr:uid="{60AA0D3F-3852-410F-BC51-AF52DA5100AE}"/>
    <cellStyle name="Vírgula 2 3 6 3 10" xfId="19892" xr:uid="{C6CA722E-5F34-4B3E-A0DD-1D9B10ABFE74}"/>
    <cellStyle name="Vírgula 2 3 6 3 11" xfId="22100" xr:uid="{BE9C0A06-0772-4E80-8C09-2F4A0E23D747}"/>
    <cellStyle name="Vírgula 2 3 6 3 12" xfId="28401" xr:uid="{B44F053F-87E7-4CE7-87CE-975AC29AC9A6}"/>
    <cellStyle name="Vírgula 2 3 6 3 13" xfId="31496" xr:uid="{9A6BA7F6-B0FF-45BD-957C-38604D0AD73B}"/>
    <cellStyle name="Vírgula 2 3 6 3 14" xfId="34378" xr:uid="{2AEF7B76-A825-44CC-AEC5-239AF065CD98}"/>
    <cellStyle name="Vírgula 2 3 6 3 15" xfId="41143" xr:uid="{27079421-49F8-4E06-A45C-B20D3524BD22}"/>
    <cellStyle name="Vírgula 2 3 6 3 16" xfId="43061" xr:uid="{5B322C3E-8824-43DD-B56C-67429421B5FD}"/>
    <cellStyle name="Vírgula 2 3 6 3 2" xfId="2265" xr:uid="{EE5F0F17-5C96-4842-B622-3976FB03DD22}"/>
    <cellStyle name="Vírgula 2 3 6 3 2 10" xfId="30166" xr:uid="{796C9D34-B8D9-484F-B3AC-551221EDB22A}"/>
    <cellStyle name="Vírgula 2 3 6 3 2 11" xfId="32377" xr:uid="{E4ADB084-5ED6-4E0E-957B-CDBAAB94FB19}"/>
    <cellStyle name="Vírgula 2 3 6 3 2 12" xfId="35231" xr:uid="{E33C02A1-F689-44AC-85AB-66789AA338DA}"/>
    <cellStyle name="Vírgula 2 3 6 3 2 13" xfId="41803" xr:uid="{C6310880-1D32-496F-BF9D-DF7FE3BACAE3}"/>
    <cellStyle name="Vírgula 2 3 6 3 2 14" xfId="43721" xr:uid="{5ACC7F4A-EA51-4429-939F-FBF7462FAC7C}"/>
    <cellStyle name="Vírgula 2 3 6 3 2 2" xfId="5106" xr:uid="{C196C11D-D12E-4CB4-B496-4D2194093E2C}"/>
    <cellStyle name="Vírgula 2 3 6 3 2 2 2" xfId="9931" xr:uid="{31BB95F7-88C5-4D4F-89D0-B984F71DC7FE}"/>
    <cellStyle name="Vírgula 2 3 6 3 2 3" xfId="11262" xr:uid="{E838C563-048C-4772-861D-FFCCB93502A3}"/>
    <cellStyle name="Vírgula 2 3 6 3 2 4" xfId="13590" xr:uid="{DC439068-54CE-43B8-967F-C8073ECDBF2C}"/>
    <cellStyle name="Vírgula 2 3 6 3 2 5" xfId="8047" xr:uid="{3A27274E-3AD0-4908-AB3B-7CCFFD5015E2}"/>
    <cellStyle name="Vírgula 2 3 6 3 2 6" xfId="16196" xr:uid="{E4EBF7E5-5BBE-401E-A1F3-9131E078CBA0}"/>
    <cellStyle name="Vírgula 2 3 6 3 2 7" xfId="18471" xr:uid="{F2609B1A-2A98-41C0-8C60-D9E970687870}"/>
    <cellStyle name="Vírgula 2 3 6 3 2 8" xfId="20746" xr:uid="{7D0DE6E8-4E03-4C10-B00F-85C89B37DDF3}"/>
    <cellStyle name="Vírgula 2 3 6 3 2 9" xfId="22981" xr:uid="{D07AA1EE-BD5D-4B06-BA50-CA4BD9BC2AAC}"/>
    <cellStyle name="Vírgula 2 3 6 3 3" xfId="4252" xr:uid="{9006E366-499A-44DB-BC6F-3A9BBA2C6D1F}"/>
    <cellStyle name="Vírgula 2 3 6 3 3 2" xfId="7195" xr:uid="{04D1AED9-7CE4-46D8-B80B-885C7F6973F4}"/>
    <cellStyle name="Vírgula 2 3 6 3 3 3" xfId="29326" xr:uid="{75345A40-1A2E-479F-A43E-5359279C1464}"/>
    <cellStyle name="Vírgula 2 3 6 3 3 4" xfId="39411" xr:uid="{8FB5AA48-1E6F-4D92-B70C-DA94FAEF17A0}"/>
    <cellStyle name="Vírgula 2 3 6 3 4" xfId="9271" xr:uid="{802F6AC5-681D-4AA4-9911-05A5ED66BD07}"/>
    <cellStyle name="Vírgula 2 3 6 3 5" xfId="10602" xr:uid="{E2F3EE5B-EAF4-4CC7-8C01-D8E66E58F17F}"/>
    <cellStyle name="Vírgula 2 3 6 3 6" xfId="12932" xr:uid="{A1F4B882-D040-481E-B6BB-9E90814CE5F0}"/>
    <cellStyle name="Vírgula 2 3 6 3 7" xfId="6525" xr:uid="{59A32A93-8574-4A39-AD32-1BF5C9675D65}"/>
    <cellStyle name="Vírgula 2 3 6 3 8" xfId="15342" xr:uid="{3B4E7D91-8EE4-4802-8885-408F1DD37216}"/>
    <cellStyle name="Vírgula 2 3 6 3 9" xfId="17617" xr:uid="{B2C01E39-A3CE-461B-845D-F2DA33F43198}"/>
    <cellStyle name="Vírgula 2 3 6 4" xfId="1702" xr:uid="{610291C3-FD55-4837-B5D3-C0806DD75F47}"/>
    <cellStyle name="Vírgula 2 3 6 4 10" xfId="29608" xr:uid="{51F01A4F-1136-4242-B164-34D7098843A9}"/>
    <cellStyle name="Vírgula 2 3 6 4 11" xfId="31934" xr:uid="{F231940B-4F11-4DE0-B5B5-81C73FCA23C8}"/>
    <cellStyle name="Vírgula 2 3 6 4 12" xfId="34668" xr:uid="{13877658-1AB6-44E4-8AB7-A7A64BFDC948}"/>
    <cellStyle name="Vírgula 2 3 6 4 13" xfId="41369" xr:uid="{2D6035D9-F138-41D3-983D-E150E15BEEEB}"/>
    <cellStyle name="Vírgula 2 3 6 4 14" xfId="43287" xr:uid="{C7376248-12A2-4E73-9AC1-52AECEDED088}"/>
    <cellStyle name="Vírgula 2 3 6 4 2" xfId="4543" xr:uid="{6BB9B2D4-79EA-4179-89A3-D1B8D20890F7}"/>
    <cellStyle name="Vírgula 2 3 6 4 2 2" xfId="9497" xr:uid="{6C746295-63F6-4C81-9A90-5C2F9E7BFCF4}"/>
    <cellStyle name="Vírgula 2 3 6 4 3" xfId="10828" xr:uid="{08E15773-F2FF-4800-B9B4-926872229DB6}"/>
    <cellStyle name="Vírgula 2 3 6 4 4" xfId="13156" xr:uid="{0A840548-47D4-4629-9DCE-7A2D3A6C5D6C}"/>
    <cellStyle name="Vírgula 2 3 6 4 5" xfId="7484" xr:uid="{6EE9E967-062E-4BD2-B52B-ECC3006B80CC}"/>
    <cellStyle name="Vírgula 2 3 6 4 6" xfId="15633" xr:uid="{23DC29BC-1DD0-4A1F-8748-CB8C342BA814}"/>
    <cellStyle name="Vírgula 2 3 6 4 7" xfId="17908" xr:uid="{9B66E748-68BA-4BE7-A7C3-0DE8E53AB68F}"/>
    <cellStyle name="Vírgula 2 3 6 4 8" xfId="20183" xr:uid="{EF48F85F-CE45-48E8-B93D-A8AC49CBFDEF}"/>
    <cellStyle name="Vírgula 2 3 6 4 9" xfId="22538" xr:uid="{F921FC63-0CB5-4E7D-BE9B-D0586CEEB79F}"/>
    <cellStyle name="Vírgula 2 3 6 5" xfId="2553" xr:uid="{A7095C64-A2A8-4714-A9D3-91904A53AA16}"/>
    <cellStyle name="Vírgula 2 3 6 5 10" xfId="35519" xr:uid="{372560B2-8F25-4FF8-8ECC-8A336086EFCC}"/>
    <cellStyle name="Vírgula 2 3 6 5 11" xfId="42026" xr:uid="{4067AEAF-D368-4A19-BCD9-D1AD285E7FA1}"/>
    <cellStyle name="Vírgula 2 3 6 5 12" xfId="43944" xr:uid="{7A553A04-A9A5-46E4-9056-D49C9C578DD4}"/>
    <cellStyle name="Vírgula 2 3 6 5 2" xfId="5394" xr:uid="{3930CBD1-392C-425D-A8DF-B102B651901E}"/>
    <cellStyle name="Vírgula 2 3 6 5 2 2" xfId="10154" xr:uid="{EBF5390B-F966-4057-BDCF-D174A3A2B475}"/>
    <cellStyle name="Vírgula 2 3 6 5 3" xfId="11485" xr:uid="{617F7044-7BEC-416E-81FD-BE5B8F0822F2}"/>
    <cellStyle name="Vírgula 2 3 6 5 4" xfId="13813" xr:uid="{D0A3E4D5-F6A6-4492-885D-6C940732B611}"/>
    <cellStyle name="Vírgula 2 3 6 5 5" xfId="8335" xr:uid="{2311166E-9EF7-4BB6-B9E5-C4FEABF52D5A}"/>
    <cellStyle name="Vírgula 2 3 6 5 6" xfId="16484" xr:uid="{FFA2F79B-ADFE-472B-A8AE-8DAC28490A9F}"/>
    <cellStyle name="Vírgula 2 3 6 5 7" xfId="18759" xr:uid="{993196CF-93A5-45A1-9AE0-AB286289D3AA}"/>
    <cellStyle name="Vírgula 2 3 6 5 8" xfId="21034" xr:uid="{A12B9EDD-5EEF-4009-902F-44D721A98F7E}"/>
    <cellStyle name="Vírgula 2 3 6 5 9" xfId="30445" xr:uid="{AD54F0B9-6A29-4C42-AB93-759B538E893F}"/>
    <cellStyle name="Vírgula 2 3 6 6" xfId="3118" xr:uid="{2A2AA4F4-33C9-43C1-9905-CB1EA01921F4}"/>
    <cellStyle name="Vírgula 2 3 6 6 2" xfId="11997" xr:uid="{A4FFB2D5-61BA-4D2A-B14F-C5645638054F}"/>
    <cellStyle name="Vírgula 2 3 6 6 3" xfId="14260" xr:uid="{A479729B-4082-470F-B368-53271E479E7C}"/>
    <cellStyle name="Vírgula 2 3 6 6 4" xfId="6761" xr:uid="{F925F542-68EB-4AD0-938E-F00F5DB3166F}"/>
    <cellStyle name="Vírgula 2 3 6 6 5" xfId="28686" xr:uid="{52E36BC5-1228-4192-AE39-F51537DBB7AA}"/>
    <cellStyle name="Vírgula 2 3 6 6 6" xfId="39179" xr:uid="{58A2F9BE-E142-4C9A-9DEF-E86E1F855AAB}"/>
    <cellStyle name="Vírgula 2 3 6 7" xfId="3689" xr:uid="{408D3117-63BB-4D50-8157-D4669B963C1B}"/>
    <cellStyle name="Vírgula 2 3 6 7 2" xfId="8837" xr:uid="{1ADB1B71-E050-4371-9EC4-3750C3BD1EAC}"/>
    <cellStyle name="Vírgula 2 3 6 8" xfId="5961" xr:uid="{3B9CFC76-65F7-4742-AA10-A109CF8DBA3C}"/>
    <cellStyle name="Vírgula 2 3 6 9" xfId="12498" xr:uid="{3FE2B62A-79DF-4B85-9CC5-EA559766FAB3}"/>
    <cellStyle name="Vírgula 2 3 7" xfId="428" xr:uid="{D105D243-40E6-4B27-B0C8-AE34EBDBB6F3}"/>
    <cellStyle name="Vírgula 2 3 7 10" xfId="14822" xr:uid="{D45CBBD9-D28C-4365-A6F4-B98CBFF5E47F}"/>
    <cellStyle name="Vírgula 2 3 7 11" xfId="17097" xr:uid="{FA9FD5F1-69F6-4F81-BB75-AFD6899B36C7}"/>
    <cellStyle name="Vírgula 2 3 7 12" xfId="19372" xr:uid="{C09DAC91-D624-4CD6-9A2B-63E19685BBD0}"/>
    <cellStyle name="Vírgula 2 3 7 13" xfId="21643" xr:uid="{12058738-E766-4172-8B6F-4023B3345C93}"/>
    <cellStyle name="Vírgula 2 3 7 14" xfId="27200" xr:uid="{C1F9C314-1066-4CF4-97ED-3E4ABCB57181}"/>
    <cellStyle name="Vírgula 2 3 7 15" xfId="31043" xr:uid="{020F5F58-3AFF-440C-906E-E34D4AEF64A5}"/>
    <cellStyle name="Vírgula 2 3 7 16" xfId="33355" xr:uid="{0CCCA6C5-E166-4006-B766-F0E8F217125D}"/>
    <cellStyle name="Vírgula 2 3 7 17" xfId="37902" xr:uid="{B0A0B21D-3DCD-4787-A8CD-E6E1BF8D7955}"/>
    <cellStyle name="Vírgula 2 3 7 18" xfId="923" xr:uid="{4E8AA53F-E214-4946-9D95-48B239C78171}"/>
    <cellStyle name="Vírgula 2 3 7 19" xfId="39828" xr:uid="{67FF812C-0BDE-428E-8510-0C2B5CE20423}"/>
    <cellStyle name="Vírgula 2 3 7 2" xfId="677" xr:uid="{6AABABAE-41E1-4BCB-BD35-6763C5589B1C}"/>
    <cellStyle name="Vírgula 2 3 7 2 10" xfId="19655" xr:uid="{F705ED2F-16AE-4898-BED4-8A684BC7ECE0}"/>
    <cellStyle name="Vírgula 2 3 7 2 11" xfId="21890" xr:uid="{89828A59-53D5-4081-B578-4D0C50A18BF0}"/>
    <cellStyle name="Vírgula 2 3 7 2 12" xfId="29089" xr:uid="{975DCD1D-DC1E-4212-9511-54FC6CE66A37}"/>
    <cellStyle name="Vírgula 2 3 7 2 13" xfId="31290" xr:uid="{555302E9-85A6-4BFC-A0C1-06D41A72A1B8}"/>
    <cellStyle name="Vírgula 2 3 7 2 14" xfId="33604" xr:uid="{1CD8A7C9-4507-4618-A0C9-D63C6C73A6C8}"/>
    <cellStyle name="Vírgula 2 3 7 2 15" xfId="1176" xr:uid="{F8C230CC-C6BD-4769-A965-45BA5B2223F2}"/>
    <cellStyle name="Vírgula 2 3 7 2 16" xfId="40047" xr:uid="{FD3D805F-B210-48B9-A166-9EE2474FB673}"/>
    <cellStyle name="Vírgula 2 3 7 2 17" xfId="40493" xr:uid="{DA82C5C9-D596-46C3-95D3-6A200FC2B785}"/>
    <cellStyle name="Vírgula 2 3 7 2 18" xfId="40944" xr:uid="{18D11BFE-BB35-4CDB-BA7F-0CCFADC3E85B}"/>
    <cellStyle name="Vírgula 2 3 7 2 19" xfId="42862" xr:uid="{82C2DC59-2FD3-4B50-B516-CB8409E93509}"/>
    <cellStyle name="Vírgula 2 3 7 2 2" xfId="2028" xr:uid="{20FF1502-BD98-4D39-9823-D96843C77E4C}"/>
    <cellStyle name="Vírgula 2 3 7 2 2 10" xfId="29929" xr:uid="{2485AA17-C1CC-482D-9354-DF436437ED3E}"/>
    <cellStyle name="Vírgula 2 3 7 2 2 11" xfId="31733" xr:uid="{3864BFD5-E4DE-4E5A-B187-C7358BC37F07}"/>
    <cellStyle name="Vírgula 2 3 7 2 2 12" xfId="34994" xr:uid="{A264CC2A-7611-44C1-BE85-995EAB9D31D2}"/>
    <cellStyle name="Vírgula 2 3 7 2 2 13" xfId="41604" xr:uid="{F95B4783-70E1-449D-835D-97FB9DF8EDDB}"/>
    <cellStyle name="Vírgula 2 3 7 2 2 14" xfId="43522" xr:uid="{47E661CF-97EB-4C76-993F-5B7203B17E47}"/>
    <cellStyle name="Vírgula 2 3 7 2 2 2" xfId="4869" xr:uid="{C97623D4-0C6C-4165-A786-5FC829EE79DD}"/>
    <cellStyle name="Vírgula 2 3 7 2 2 2 2" xfId="9732" xr:uid="{1BAFD116-24E5-4216-955D-532A9307BFA4}"/>
    <cellStyle name="Vírgula 2 3 7 2 2 2 3" xfId="23218" xr:uid="{E8E5BCE7-CC1B-4E35-83EF-78B4CE00A886}"/>
    <cellStyle name="Vírgula 2 3 7 2 2 2 4" xfId="32614" xr:uid="{A7975B36-3513-48DB-82FB-A6B440BD7BCA}"/>
    <cellStyle name="Vírgula 2 3 7 2 2 3" xfId="11063" xr:uid="{42B788BA-E92E-4AD4-AC10-9A925C7A5C23}"/>
    <cellStyle name="Vírgula 2 3 7 2 2 4" xfId="13391" xr:uid="{BF0C3C3D-3725-4F22-A133-0DA474E15A20}"/>
    <cellStyle name="Vírgula 2 3 7 2 2 5" xfId="7810" xr:uid="{FB882BEA-7040-4D11-806C-7517EA1D7A81}"/>
    <cellStyle name="Vírgula 2 3 7 2 2 6" xfId="15959" xr:uid="{560913D0-280C-4D74-8E80-F733969B89CB}"/>
    <cellStyle name="Vírgula 2 3 7 2 2 7" xfId="18234" xr:uid="{475B4520-8DD8-40E7-9855-D7F78243B4D6}"/>
    <cellStyle name="Vírgula 2 3 7 2 2 8" xfId="20509" xr:uid="{95D112AE-39E7-461D-99BD-181479A237C9}"/>
    <cellStyle name="Vírgula 2 3 7 2 2 9" xfId="22337" xr:uid="{6C431FBC-1786-4125-9B53-18D56E162B80}"/>
    <cellStyle name="Vírgula 2 3 7 2 3" xfId="2843" xr:uid="{806F93D2-CCA2-49D0-8C9E-2393C82A7158}"/>
    <cellStyle name="Vírgula 2 3 7 2 3 10" xfId="30730" xr:uid="{FB7D9DEE-DC11-4FAB-B70A-3593F11D5103}"/>
    <cellStyle name="Vírgula 2 3 7 2 3 11" xfId="32171" xr:uid="{5C85F64A-8AA1-4169-8B48-ADDA05A5F521}"/>
    <cellStyle name="Vírgula 2 3 7 2 3 12" xfId="35809" xr:uid="{64A7450B-BCE4-4B5A-BBED-1DBCB915DB81}"/>
    <cellStyle name="Vírgula 2 3 7 2 3 13" xfId="42263" xr:uid="{ACC91F45-7A66-4C41-B340-BA35A8491F68}"/>
    <cellStyle name="Vírgula 2 3 7 2 3 14" xfId="44181" xr:uid="{ECD00E73-0693-4501-B2E6-805930216F68}"/>
    <cellStyle name="Vírgula 2 3 7 2 3 2" xfId="5684" xr:uid="{A7A998D1-DE63-41F0-AC31-2047AE5B53EB}"/>
    <cellStyle name="Vírgula 2 3 7 2 3 2 2" xfId="10391" xr:uid="{62F619B7-49A1-4E7A-B7A9-08EDF42FE0F4}"/>
    <cellStyle name="Vírgula 2 3 7 2 3 3" xfId="11722" xr:uid="{DFABE2B3-7526-4746-8924-C828A760DCD4}"/>
    <cellStyle name="Vírgula 2 3 7 2 3 4" xfId="14050" xr:uid="{1F79D8F9-2A49-4874-B286-BC3712E62EED}"/>
    <cellStyle name="Vírgula 2 3 7 2 3 5" xfId="8625" xr:uid="{57995599-70AF-455C-ADB7-D5DB862FA0D8}"/>
    <cellStyle name="Vírgula 2 3 7 2 3 6" xfId="16774" xr:uid="{FF10F8B4-6BB6-4266-9D25-C58C4C1D5F6A}"/>
    <cellStyle name="Vírgula 2 3 7 2 3 7" xfId="19049" xr:uid="{8AB015B7-9759-40C1-A044-8AA8BE571D0F}"/>
    <cellStyle name="Vírgula 2 3 7 2 3 8" xfId="21324" xr:uid="{F8319E26-1F4E-4998-9FB0-F7B5FD5C696C}"/>
    <cellStyle name="Vírgula 2 3 7 2 3 9" xfId="22775" xr:uid="{4322406E-46E4-4C59-A6F6-49532D651E84}"/>
    <cellStyle name="Vírgula 2 3 7 2 4" xfId="3408" xr:uid="{6D3DFBB5-8E0F-4751-9019-282E93C20D89}"/>
    <cellStyle name="Vírgula 2 3 7 2 4 2" xfId="12287" xr:uid="{18EBBB35-906D-48FB-A9C5-6D74225BC1CC}"/>
    <cellStyle name="Vírgula 2 3 7 2 4 3" xfId="14497" xr:uid="{D0A30A80-0083-47AD-965A-DB7851839CB7}"/>
    <cellStyle name="Vírgula 2 3 7 2 4 4" xfId="6996" xr:uid="{CDB57C6F-8165-498F-8FE6-C4047F7007E9}"/>
    <cellStyle name="Vírgula 2 3 7 2 5" xfId="4015" xr:uid="{CF96EB2A-FBDA-4D85-9346-29870FC5BB4D}"/>
    <cellStyle name="Vírgula 2 3 7 2 5 2" xfId="9072" xr:uid="{C905561A-6E1F-4F9C-A766-68257D4FB26A}"/>
    <cellStyle name="Vírgula 2 3 7 2 6" xfId="6260" xr:uid="{C0977476-C1ED-4345-9DFC-2286F468E747}"/>
    <cellStyle name="Vírgula 2 3 7 2 7" xfId="12733" xr:uid="{CAFC2EF2-6035-4489-A344-73A941726AA2}"/>
    <cellStyle name="Vírgula 2 3 7 2 8" xfId="15105" xr:uid="{E653B348-0E4F-4721-9482-72D75F98751B}"/>
    <cellStyle name="Vírgula 2 3 7 2 9" xfId="17380" xr:uid="{21F19FD9-E5D8-4B6F-8DD0-9890EE7F2CDE}"/>
    <cellStyle name="Vírgula 2 3 7 20" xfId="40274" xr:uid="{4FDF1196-1A42-4663-A7B2-3BD1ADB2F7AB}"/>
    <cellStyle name="Vírgula 2 3 7 21" xfId="40727" xr:uid="{121C05DF-4A64-43F6-A518-F04ADA240BBB}"/>
    <cellStyle name="Vírgula 2 3 7 22" xfId="42645" xr:uid="{A217A432-A0FF-40F2-807A-722C9BDC6553}"/>
    <cellStyle name="Vírgula 2 3 7 3" xfId="1431" xr:uid="{8347E48A-1E13-4EA0-AF66-4058183667E8}"/>
    <cellStyle name="Vírgula 2 3 7 3 10" xfId="19910" xr:uid="{B8ABB5BF-5500-468D-BF63-03A0A297CBE2}"/>
    <cellStyle name="Vírgula 2 3 7 3 11" xfId="22118" xr:uid="{D11F8D06-059D-42CB-8F24-E199E00DDBCF}"/>
    <cellStyle name="Vírgula 2 3 7 3 12" xfId="29344" xr:uid="{C6B8E8C4-BB12-4153-9327-651447D5E986}"/>
    <cellStyle name="Vírgula 2 3 7 3 13" xfId="31514" xr:uid="{B6892148-1A8E-4BD0-94E0-3CBDFF90F9BA}"/>
    <cellStyle name="Vírgula 2 3 7 3 14" xfId="34396" xr:uid="{DA2A1157-867D-4FF7-8B6F-3D61159B213C}"/>
    <cellStyle name="Vírgula 2 3 7 3 15" xfId="41161" xr:uid="{41447452-559D-41E8-820C-F0680F12C620}"/>
    <cellStyle name="Vírgula 2 3 7 3 16" xfId="43079" xr:uid="{E42CD582-FB51-40BA-A588-A60614253F40}"/>
    <cellStyle name="Vírgula 2 3 7 3 2" xfId="2283" xr:uid="{EB201BCF-5F98-4F07-B43D-A61ABF57CD40}"/>
    <cellStyle name="Vírgula 2 3 7 3 2 10" xfId="30184" xr:uid="{D13F2A8B-F1A9-40CB-BF13-AF4E60CD3175}"/>
    <cellStyle name="Vírgula 2 3 7 3 2 11" xfId="32395" xr:uid="{BF80A7B6-B232-47D9-92C2-D8D033E8CA2B}"/>
    <cellStyle name="Vírgula 2 3 7 3 2 12" xfId="35249" xr:uid="{F44E0D87-51A5-4BBF-A884-943E94CDAD20}"/>
    <cellStyle name="Vírgula 2 3 7 3 2 13" xfId="41821" xr:uid="{8345B0C3-93DD-4F4D-871E-87657AB52E2E}"/>
    <cellStyle name="Vírgula 2 3 7 3 2 14" xfId="43739" xr:uid="{498D5C3B-3C04-4DC3-9BA4-15D7FE600C7D}"/>
    <cellStyle name="Vírgula 2 3 7 3 2 2" xfId="5124" xr:uid="{2350E4ED-6A8F-4B8A-9762-3E82E23117B4}"/>
    <cellStyle name="Vírgula 2 3 7 3 2 2 2" xfId="9949" xr:uid="{26DD62B6-803C-4781-AACC-BD91B78300F2}"/>
    <cellStyle name="Vírgula 2 3 7 3 2 3" xfId="11280" xr:uid="{6B278512-8136-4E5B-9A91-C5A5C9821749}"/>
    <cellStyle name="Vírgula 2 3 7 3 2 4" xfId="13608" xr:uid="{97D7B01F-761E-4648-973A-3D0FF6FE4B8F}"/>
    <cellStyle name="Vírgula 2 3 7 3 2 5" xfId="8065" xr:uid="{DD697C49-F06D-4CD2-9DC1-4C1021D7FC12}"/>
    <cellStyle name="Vírgula 2 3 7 3 2 6" xfId="16214" xr:uid="{6287CD24-49A9-48E7-B2C3-B6B5275EE300}"/>
    <cellStyle name="Vírgula 2 3 7 3 2 7" xfId="18489" xr:uid="{362F4687-AD34-4EE0-A6F2-99390E161772}"/>
    <cellStyle name="Vírgula 2 3 7 3 2 8" xfId="20764" xr:uid="{E88CA661-3420-466A-9DFD-CA26C6E445BA}"/>
    <cellStyle name="Vírgula 2 3 7 3 2 9" xfId="22999" xr:uid="{4D09EE09-BB2A-409C-A4AF-7D28A632CE9D}"/>
    <cellStyle name="Vírgula 2 3 7 3 3" xfId="4270" xr:uid="{AC7445AD-890B-4B57-A794-FBA21A2E6C71}"/>
    <cellStyle name="Vírgula 2 3 7 3 3 2" xfId="7213" xr:uid="{CED59A24-26CB-45D6-BC13-A89244049245}"/>
    <cellStyle name="Vírgula 2 3 7 3 4" xfId="9289" xr:uid="{0498CA2F-8F68-4C09-B211-FBE09DD21F20}"/>
    <cellStyle name="Vírgula 2 3 7 3 5" xfId="10620" xr:uid="{18202313-9ACA-47F9-9A5F-6FC594759DB6}"/>
    <cellStyle name="Vírgula 2 3 7 3 6" xfId="12950" xr:uid="{A7DBE690-2C06-4083-9883-A291CC502542}"/>
    <cellStyle name="Vírgula 2 3 7 3 7" xfId="6543" xr:uid="{641A7DC2-FC41-4EB8-B018-390826606601}"/>
    <cellStyle name="Vírgula 2 3 7 3 8" xfId="15360" xr:uid="{2D36AC56-A8D0-4A21-B915-60424274AF27}"/>
    <cellStyle name="Vírgula 2 3 7 3 9" xfId="17635" xr:uid="{A6868BE2-BCE7-4372-BF2A-F8AD2576CDB3}"/>
    <cellStyle name="Vírgula 2 3 7 4" xfId="1745" xr:uid="{7C9F8F3A-4EEB-4FBD-9845-AD2A611EC320}"/>
    <cellStyle name="Vírgula 2 3 7 4 10" xfId="29650" xr:uid="{D8B4C0FB-F992-448F-B38F-091767886F94}"/>
    <cellStyle name="Vírgula 2 3 7 4 11" xfId="31952" xr:uid="{FAD17D4E-B377-44EB-810C-0F6567F55F2F}"/>
    <cellStyle name="Vírgula 2 3 7 4 12" xfId="34711" xr:uid="{22F8585C-4C84-4131-8D0E-2BC41E17E496}"/>
    <cellStyle name="Vírgula 2 3 7 4 13" xfId="41387" xr:uid="{2B9CD21D-57BB-4793-ADBF-F0EF39387FA9}"/>
    <cellStyle name="Vírgula 2 3 7 4 14" xfId="43305" xr:uid="{4E51FF3B-9899-4701-AD65-AD3D988D8FB4}"/>
    <cellStyle name="Vírgula 2 3 7 4 2" xfId="4586" xr:uid="{C6B2FCF5-F179-4D90-9F80-EC71C6A2441C}"/>
    <cellStyle name="Vírgula 2 3 7 4 2 2" xfId="9515" xr:uid="{31B933D3-89D0-4DF7-A2E9-23808E95CEB8}"/>
    <cellStyle name="Vírgula 2 3 7 4 3" xfId="10846" xr:uid="{21E5F3DB-8B7D-4FAE-902B-23F8CC5767C2}"/>
    <cellStyle name="Vírgula 2 3 7 4 4" xfId="13174" xr:uid="{0E51A248-715F-4C45-9C46-510BB75939D0}"/>
    <cellStyle name="Vírgula 2 3 7 4 5" xfId="7527" xr:uid="{A88F58AB-3AFA-4749-A382-DD09ACE6BC62}"/>
    <cellStyle name="Vírgula 2 3 7 4 6" xfId="15676" xr:uid="{B33B67B8-56E1-40DE-B410-AB9D520F32F3}"/>
    <cellStyle name="Vírgula 2 3 7 4 7" xfId="17951" xr:uid="{29F0F169-79FF-47B7-97EF-FC528496583E}"/>
    <cellStyle name="Vírgula 2 3 7 4 8" xfId="20226" xr:uid="{12F30915-3B86-4607-A7FA-A6A8547A3464}"/>
    <cellStyle name="Vírgula 2 3 7 4 9" xfId="22556" xr:uid="{D99B89F3-CA12-41E1-AE78-8E9CC9ECD9B5}"/>
    <cellStyle name="Vírgula 2 3 7 5" xfId="2596" xr:uid="{3963860F-5275-4D0D-A44C-10D75EDEF04E}"/>
    <cellStyle name="Vírgula 2 3 7 5 10" xfId="35562" xr:uid="{B2EA5D3B-8802-4684-B7F4-D530521B4F13}"/>
    <cellStyle name="Vírgula 2 3 7 5 11" xfId="42044" xr:uid="{5054672B-CAA9-44CC-A880-E77E80A0145D}"/>
    <cellStyle name="Vírgula 2 3 7 5 12" xfId="43962" xr:uid="{7F269CC5-57DE-4491-9A34-4F4FBB07D93C}"/>
    <cellStyle name="Vírgula 2 3 7 5 2" xfId="5437" xr:uid="{3647A030-AD56-42AA-9464-019AAC52B53E}"/>
    <cellStyle name="Vírgula 2 3 7 5 2 2" xfId="10172" xr:uid="{CF346BF5-0EF7-40D7-9955-594B5E3DF0C5}"/>
    <cellStyle name="Vírgula 2 3 7 5 3" xfId="11503" xr:uid="{C381D1B7-5F44-4322-BC15-2C4B22927E03}"/>
    <cellStyle name="Vírgula 2 3 7 5 4" xfId="13831" xr:uid="{C5EE8927-0D6D-4840-A3B9-B9A5E76380F6}"/>
    <cellStyle name="Vírgula 2 3 7 5 5" xfId="8378" xr:uid="{DB63396F-6DEA-4EF2-9D57-CB547CC64B74}"/>
    <cellStyle name="Vírgula 2 3 7 5 6" xfId="16527" xr:uid="{CC0F50B8-9F34-4D7F-8B77-9470E6DAC5D9}"/>
    <cellStyle name="Vírgula 2 3 7 5 7" xfId="18802" xr:uid="{34747B41-4A65-4C40-A197-53058C478EFA}"/>
    <cellStyle name="Vírgula 2 3 7 5 8" xfId="21077" xr:uid="{14EC6046-A703-4C7D-9C8F-EDA1C33DD88B}"/>
    <cellStyle name="Vírgula 2 3 7 5 9" xfId="30487" xr:uid="{D1EC694A-493F-4DE3-95C7-F8D0DD9EACE2}"/>
    <cellStyle name="Vírgula 2 3 7 6" xfId="3161" xr:uid="{B580344D-0D12-4F7E-9F28-1DB73DFB2E75}"/>
    <cellStyle name="Vírgula 2 3 7 6 2" xfId="12040" xr:uid="{A094E4DA-F225-42C9-98D9-2EF01A1424D6}"/>
    <cellStyle name="Vírgula 2 3 7 6 3" xfId="14278" xr:uid="{954E3B3F-3BD6-4D74-96E1-17922601896C}"/>
    <cellStyle name="Vírgula 2 3 7 6 4" xfId="6779" xr:uid="{EB3D11DC-C101-4A43-ADF0-381F18DE485A}"/>
    <cellStyle name="Vírgula 2 3 7 6 5" xfId="28808" xr:uid="{3C56C5D8-E05F-4FE3-9EF1-ED74CC7B88B0}"/>
    <cellStyle name="Vírgula 2 3 7 6 6" xfId="39217" xr:uid="{52198A78-6630-4B46-9E61-E53446F78BE7}"/>
    <cellStyle name="Vírgula 2 3 7 7" xfId="3732" xr:uid="{E95F986A-13F2-4F79-92EE-69B656052E57}"/>
    <cellStyle name="Vírgula 2 3 7 7 2" xfId="8855" xr:uid="{52DAF15E-63B2-41A4-B00B-8405BEC0DD93}"/>
    <cellStyle name="Vírgula 2 3 7 8" xfId="6013" xr:uid="{76967374-34A0-47E1-882C-2572634D1C6A}"/>
    <cellStyle name="Vírgula 2 3 7 9" xfId="12516" xr:uid="{86EC8111-F72E-41EF-8A6F-957DF0DAFE4C}"/>
    <cellStyle name="Vírgula 2 3 8" xfId="499" xr:uid="{1AB65AD3-0653-45DB-B07F-339750ED7DC2}"/>
    <cellStyle name="Vírgula 2 3 8 10" xfId="19441" xr:uid="{CB5069A4-8CAE-4895-A3FB-297A5D46DDAA}"/>
    <cellStyle name="Vírgula 2 3 8 11" xfId="21712" xr:uid="{991C8825-2DDF-46AD-A3FA-D8F9C33D1CDD}"/>
    <cellStyle name="Vírgula 2 3 8 12" xfId="27835" xr:uid="{A488E53F-56FE-4339-941E-0A0665A1FBBC}"/>
    <cellStyle name="Vírgula 2 3 8 13" xfId="31112" xr:uid="{EED67203-37D3-4FF0-9480-0ED0236EF78D}"/>
    <cellStyle name="Vírgula 2 3 8 14" xfId="33426" xr:uid="{C4207776-2F83-4B58-8577-B469D654D2E6}"/>
    <cellStyle name="Vírgula 2 3 8 15" xfId="964" xr:uid="{4F17DDC4-E50C-4270-90BB-1B0681902D89}"/>
    <cellStyle name="Vírgula 2 3 8 16" xfId="39869" xr:uid="{8257915A-16B8-4A4B-B400-3D28AB2E2AC0}"/>
    <cellStyle name="Vírgula 2 3 8 17" xfId="40315" xr:uid="{21F31E20-9659-4605-995B-353300C6DD58}"/>
    <cellStyle name="Vírgula 2 3 8 18" xfId="40767" xr:uid="{F26138B0-C700-4BED-ACDE-934E5D2808BB}"/>
    <cellStyle name="Vírgula 2 3 8 19" xfId="42685" xr:uid="{FCEFD5C5-C32A-4CB1-A557-DF26E38740A4}"/>
    <cellStyle name="Vírgula 2 3 8 2" xfId="1814" xr:uid="{DFE65260-CA68-4200-B98E-2F1A020188BF}"/>
    <cellStyle name="Vírgula 2 3 8 2 10" xfId="29715" xr:uid="{BDFDF710-7AAB-4FEB-8290-109BEE0F2875}"/>
    <cellStyle name="Vírgula 2 3 8 2 11" xfId="31555" xr:uid="{314BC804-A1E8-4E36-9E03-9BD03F72744D}"/>
    <cellStyle name="Vírgula 2 3 8 2 12" xfId="34780" xr:uid="{368BB3A6-B716-41CC-9A41-9B0F858BA0FE}"/>
    <cellStyle name="Vírgula 2 3 8 2 13" xfId="41427" xr:uid="{F8D1019D-BF61-48A5-8AE5-F4BABCD10AD4}"/>
    <cellStyle name="Vírgula 2 3 8 2 14" xfId="43345" xr:uid="{2BF4E37C-81E7-4FE9-9F0A-C743252D1298}"/>
    <cellStyle name="Vírgula 2 3 8 2 2" xfId="4655" xr:uid="{DF02AF9C-0077-4C40-B52E-FE6F41E98848}"/>
    <cellStyle name="Vírgula 2 3 8 2 2 2" xfId="9555" xr:uid="{7A0EAE42-5263-4DDB-B9F5-35DEA775DDC7}"/>
    <cellStyle name="Vírgula 2 3 8 2 2 3" xfId="23040" xr:uid="{C5E64691-9C1B-4B11-8272-C518E8884635}"/>
    <cellStyle name="Vírgula 2 3 8 2 2 4" xfId="32436" xr:uid="{F19F397B-A072-4D2C-91A1-1F6DE063972E}"/>
    <cellStyle name="Vírgula 2 3 8 2 3" xfId="10886" xr:uid="{CF7A3F99-1116-459B-A1DC-520A8FDB7D01}"/>
    <cellStyle name="Vírgula 2 3 8 2 4" xfId="13214" xr:uid="{A861397A-5BFE-491C-A6BB-F715EAEFA3E0}"/>
    <cellStyle name="Vírgula 2 3 8 2 5" xfId="7596" xr:uid="{7CF1319D-DEA2-471B-AD67-48456F65AAC8}"/>
    <cellStyle name="Vírgula 2 3 8 2 6" xfId="15745" xr:uid="{B89EFD25-1986-44AA-9067-11DE2D34101B}"/>
    <cellStyle name="Vírgula 2 3 8 2 7" xfId="18020" xr:uid="{5910B618-E01B-47BA-BE9D-45A468AB1705}"/>
    <cellStyle name="Vírgula 2 3 8 2 8" xfId="20295" xr:uid="{C6F126EF-B99D-4E2A-A970-62CB4BBA5366}"/>
    <cellStyle name="Vírgula 2 3 8 2 9" xfId="22159" xr:uid="{BB7A090C-6A05-4CA8-A221-F63BA4236E2A}"/>
    <cellStyle name="Vírgula 2 3 8 3" xfId="2665" xr:uid="{80659F8C-AEDA-4E0E-8E8D-1F7F846CF463}"/>
    <cellStyle name="Vírgula 2 3 8 3 10" xfId="30552" xr:uid="{B4D4AB54-5769-4F27-A31C-7D9A2259C917}"/>
    <cellStyle name="Vírgula 2 3 8 3 11" xfId="31993" xr:uid="{000F3120-0FE1-405A-8914-1081BC8070FE}"/>
    <cellStyle name="Vírgula 2 3 8 3 12" xfId="35631" xr:uid="{E7DC0FD1-72D9-4931-8740-7DA3FFCD7A8C}"/>
    <cellStyle name="Vírgula 2 3 8 3 13" xfId="42085" xr:uid="{2F07B950-FC5B-422C-A3E9-D109D7851078}"/>
    <cellStyle name="Vírgula 2 3 8 3 14" xfId="44003" xr:uid="{0E0A23E9-CE99-4CF7-9469-46A55D1C9DBB}"/>
    <cellStyle name="Vírgula 2 3 8 3 2" xfId="5506" xr:uid="{214C75E4-9ECA-4E03-B7E4-129C7556F269}"/>
    <cellStyle name="Vírgula 2 3 8 3 2 2" xfId="10213" xr:uid="{33BE341E-25CB-46F1-84FE-F44995435FD8}"/>
    <cellStyle name="Vírgula 2 3 8 3 3" xfId="11544" xr:uid="{68475D1D-23BA-4521-A8FA-2C747FE7EEB5}"/>
    <cellStyle name="Vírgula 2 3 8 3 4" xfId="13872" xr:uid="{6369D90D-8CE7-4FF7-A487-236ADBC572AB}"/>
    <cellStyle name="Vírgula 2 3 8 3 5" xfId="8447" xr:uid="{AD41E4AB-3AD0-40FE-937B-4103A277F1A6}"/>
    <cellStyle name="Vírgula 2 3 8 3 6" xfId="16596" xr:uid="{291456D3-2D8B-4ECF-B898-4924762747CC}"/>
    <cellStyle name="Vírgula 2 3 8 3 7" xfId="18871" xr:uid="{0ED89CBC-A1A9-4FB5-91D0-AC71837819FB}"/>
    <cellStyle name="Vírgula 2 3 8 3 8" xfId="21146" xr:uid="{57081C5E-B972-467A-8227-298CEF92E038}"/>
    <cellStyle name="Vírgula 2 3 8 3 9" xfId="22597" xr:uid="{DCF04E79-2F4C-4EC3-B113-984D26F4DE03}"/>
    <cellStyle name="Vírgula 2 3 8 4" xfId="3230" xr:uid="{6FC97E6F-EF30-4B14-995E-2FF7FFF48CF3}"/>
    <cellStyle name="Vírgula 2 3 8 4 2" xfId="12109" xr:uid="{9581B08C-3401-4110-A910-06275C7E1168}"/>
    <cellStyle name="Vírgula 2 3 8 4 3" xfId="14319" xr:uid="{B5D23752-138F-457A-8A22-FD3BD9A06130}"/>
    <cellStyle name="Vírgula 2 3 8 4 4" xfId="6819" xr:uid="{205D1061-FA7E-43C1-B00B-C563B7B8C06E}"/>
    <cellStyle name="Vírgula 2 3 8 4 5" xfId="28875" xr:uid="{89FB0BF0-DCF6-4B85-B9BB-CD7EF3F84BEC}"/>
    <cellStyle name="Vírgula 2 3 8 4 6" xfId="39249" xr:uid="{B4E0D54A-5CE4-4AA7-99F2-B0B2BAA75C87}"/>
    <cellStyle name="Vírgula 2 3 8 5" xfId="3801" xr:uid="{8D053B01-ACE4-4AE5-B412-6823BBA8DD3D}"/>
    <cellStyle name="Vírgula 2 3 8 5 2" xfId="8895" xr:uid="{BAF20855-23A9-40FE-9C16-8754226791CC}"/>
    <cellStyle name="Vírgula 2 3 8 6" xfId="6082" xr:uid="{D248E1B6-5023-42D5-872C-68CF6E66248F}"/>
    <cellStyle name="Vírgula 2 3 8 7" xfId="12556" xr:uid="{28E825C0-ABBD-4C82-9F4E-B39B890AB8B8}"/>
    <cellStyle name="Vírgula 2 3 8 8" xfId="14891" xr:uid="{A7C50F7A-C869-445A-8A23-EB8723C24F7C}"/>
    <cellStyle name="Vírgula 2 3 8 9" xfId="17166" xr:uid="{2A15CFCA-BC65-4477-8C5A-AD6FB6BCB021}"/>
    <cellStyle name="Vírgula 2 3 9" xfId="1217" xr:uid="{820BB945-2349-49E8-ACBD-32BB0DB8388D}"/>
    <cellStyle name="Vírgula 2 3 9 10" xfId="19696" xr:uid="{CAB0CA5A-969C-482F-ADF0-B49DCFE45ABB}"/>
    <cellStyle name="Vírgula 2 3 9 11" xfId="21940" xr:uid="{8D401730-A111-476C-9C9F-1DE433ABE759}"/>
    <cellStyle name="Vírgula 2 3 9 12" xfId="29130" xr:uid="{75987D12-6F07-44B3-BB37-B170A83A7BEE}"/>
    <cellStyle name="Vírgula 2 3 9 13" xfId="31336" xr:uid="{2AC613D3-5D78-4D2F-8396-06AF7A3F0B5A}"/>
    <cellStyle name="Vírgula 2 3 9 14" xfId="34182" xr:uid="{98FCF7A0-561C-485D-A0DB-F50C6C438DFE}"/>
    <cellStyle name="Vírgula 2 3 9 15" xfId="40984" xr:uid="{39F231B3-B5E3-468D-BB95-EC87E0AFA4E7}"/>
    <cellStyle name="Vírgula 2 3 9 16" xfId="42902" xr:uid="{F17BB916-A3FF-46D2-B7F4-EECD69270DC4}"/>
    <cellStyle name="Vírgula 2 3 9 2" xfId="2069" xr:uid="{6A51ACED-CF05-48EE-AEE9-93ADC09C21C0}"/>
    <cellStyle name="Vírgula 2 3 9 2 10" xfId="29970" xr:uid="{653942C9-93A1-46BD-9AA1-D2C32141936D}"/>
    <cellStyle name="Vírgula 2 3 9 2 11" xfId="32217" xr:uid="{D2D699A8-0E84-41EE-B4D5-6E79BB90B9BE}"/>
    <cellStyle name="Vírgula 2 3 9 2 12" xfId="35035" xr:uid="{C19E0482-FA30-4ED2-BF5E-E0BC59CA477E}"/>
    <cellStyle name="Vírgula 2 3 9 2 13" xfId="41644" xr:uid="{A713BB82-7C2B-4038-84E3-07BE13CF2A48}"/>
    <cellStyle name="Vírgula 2 3 9 2 14" xfId="43562" xr:uid="{46A18280-230C-4474-BCAA-B734DEFB2D3E}"/>
    <cellStyle name="Vírgula 2 3 9 2 2" xfId="4910" xr:uid="{B29AFD58-AFC3-427C-B39A-FD68A1C2637A}"/>
    <cellStyle name="Vírgula 2 3 9 2 2 2" xfId="9772" xr:uid="{42C38B86-21DB-45E5-A71E-96B0EB17A2AF}"/>
    <cellStyle name="Vírgula 2 3 9 2 3" xfId="11103" xr:uid="{9289E77A-DBE8-47EF-8C0D-6452CBEC42C2}"/>
    <cellStyle name="Vírgula 2 3 9 2 4" xfId="13431" xr:uid="{B9926E6F-529D-427C-A301-3724C49E2266}"/>
    <cellStyle name="Vírgula 2 3 9 2 5" xfId="7851" xr:uid="{02C43D27-C20B-4314-9C49-1A2F9BF1F366}"/>
    <cellStyle name="Vírgula 2 3 9 2 6" xfId="16000" xr:uid="{829B2431-E045-420F-B601-D853BA7D5D6A}"/>
    <cellStyle name="Vírgula 2 3 9 2 7" xfId="18275" xr:uid="{3BEB7056-9BEB-4EEE-9285-D931E37DA3DA}"/>
    <cellStyle name="Vírgula 2 3 9 2 8" xfId="20550" xr:uid="{AF044AFF-6172-4792-B25B-CC27975B080E}"/>
    <cellStyle name="Vírgula 2 3 9 2 9" xfId="22821" xr:uid="{9D07B502-5DEC-4CCA-825B-4636BC30C8ED}"/>
    <cellStyle name="Vírgula 2 3 9 3" xfId="4056" xr:uid="{6EBFA18A-F3A1-45BA-AF67-E0BA975A3A6A}"/>
    <cellStyle name="Vírgula 2 3 9 3 2" xfId="7036" xr:uid="{81CED064-5B02-4A90-8003-17D324CFFA49}"/>
    <cellStyle name="Vírgula 2 3 9 4" xfId="9112" xr:uid="{00E2A55C-162C-4B4B-9691-447E6B69AFE3}"/>
    <cellStyle name="Vírgula 2 3 9 5" xfId="10443" xr:uid="{F7393287-F600-4D20-8C9B-478249E07AB2}"/>
    <cellStyle name="Vírgula 2 3 9 6" xfId="12773" xr:uid="{18B0C41F-56EC-4895-B8A9-CD20ABFC435C}"/>
    <cellStyle name="Vírgula 2 3 9 7" xfId="6329" xr:uid="{EFE9369A-7AE5-447C-A00C-3B9B1C8EA90A}"/>
    <cellStyle name="Vírgula 2 3 9 8" xfId="15146" xr:uid="{AAA4BF6E-808B-4D12-8EC9-77E873E51149}"/>
    <cellStyle name="Vírgula 2 3 9 9" xfId="17421" xr:uid="{C4BC4487-57DC-42CF-8D8A-9BB65842E14A}"/>
    <cellStyle name="Vírgula 2 4" xfId="102" xr:uid="{FCAE168B-8CF6-4D10-B046-359F87CE2C47}"/>
    <cellStyle name="Vírgula 2 4 10" xfId="2363" xr:uid="{F145C463-6A2E-44BB-91EF-C9AB0547D2FC}"/>
    <cellStyle name="Vírgula 2 4 10 10" xfId="30255" xr:uid="{A47DAA6E-1393-4E02-9DDC-29083A3624D2}"/>
    <cellStyle name="Vírgula 2 4 10 11" xfId="32828" xr:uid="{5D345191-DAD1-42C6-A480-23F97DD91DC5}"/>
    <cellStyle name="Vírgula 2 4 10 12" xfId="35329" xr:uid="{6CC77B12-1B0C-4907-8D14-106BFC541590}"/>
    <cellStyle name="Vírgula 2 4 10 13" xfId="41873" xr:uid="{FB07EC67-61C2-4C2F-98E0-9414A9C9E28E}"/>
    <cellStyle name="Vírgula 2 4 10 14" xfId="43791" xr:uid="{0361C9F4-8218-4BF9-8E04-EC29726815A7}"/>
    <cellStyle name="Vírgula 2 4 10 2" xfId="5204" xr:uid="{FBD7D4C9-B48C-4FAE-84F4-5790292528EF}"/>
    <cellStyle name="Vírgula 2 4 10 2 2" xfId="10001" xr:uid="{FA28E7E5-ED48-4074-A2F7-F3A01D383FD5}"/>
    <cellStyle name="Vírgula 2 4 10 3" xfId="11332" xr:uid="{84FE315E-2553-48CF-8FEF-395BF1DA01B4}"/>
    <cellStyle name="Vírgula 2 4 10 4" xfId="13660" xr:uid="{43DBAAC6-1BC3-4E9A-9755-B221D2FEBC50}"/>
    <cellStyle name="Vírgula 2 4 10 5" xfId="8145" xr:uid="{889C1684-3B0A-4DE6-BB85-FBFBEDF4B9BF}"/>
    <cellStyle name="Vírgula 2 4 10 6" xfId="16294" xr:uid="{E04ABE33-464B-4965-85A7-F2FF471DD217}"/>
    <cellStyle name="Vírgula 2 4 10 7" xfId="18569" xr:uid="{92EF26BC-62BC-4D4D-9769-0F2C02524610}"/>
    <cellStyle name="Vírgula 2 4 10 8" xfId="20844" xr:uid="{FA02E6DC-98BC-426D-8D48-5ACAA92C2A4B}"/>
    <cellStyle name="Vírgula 2 4 10 9" xfId="23609" xr:uid="{D5244E6F-51E6-450D-B5F6-8372B2DF4BFC}"/>
    <cellStyle name="Vírgula 2 4 11" xfId="2928" xr:uid="{980659D7-D5AA-4177-906F-1AFAC9E40735}"/>
    <cellStyle name="Vírgula 2 4 11 2" xfId="11807" xr:uid="{9B5FA63D-18EE-44C6-ABAE-1106844D17C4}"/>
    <cellStyle name="Vírgula 2 4 11 3" xfId="14107" xr:uid="{A6256A3B-0E14-4C75-8E50-C59648113347}"/>
    <cellStyle name="Vírgula 2 4 11 4" xfId="6608" xr:uid="{7676BFE5-76CD-47EC-A1C2-95A6F5F8E56E}"/>
    <cellStyle name="Vírgula 2 4 11 5" xfId="28496" xr:uid="{29593A24-5DC5-449A-B51F-1C75C3E71619}"/>
    <cellStyle name="Vírgula 2 4 11 6" xfId="39052" xr:uid="{2A13891E-B1C3-496B-B67C-08E5B991E299}"/>
    <cellStyle name="Vírgula 2 4 12" xfId="3499" xr:uid="{08C9E71F-65F9-4CA1-BDE0-864C5DCA6CC6}"/>
    <cellStyle name="Vírgula 2 4 12 2" xfId="8684" xr:uid="{05AE2546-2B57-4B2B-AE99-BB23B0109229}"/>
    <cellStyle name="Vírgula 2 4 13" xfId="5771" xr:uid="{A39286A2-3C31-4031-B9AC-2E7A468E5023}"/>
    <cellStyle name="Vírgula 2 4 14" xfId="12345" xr:uid="{566ABA06-19BE-40A0-9E4F-385B4BD32B1D}"/>
    <cellStyle name="Vírgula 2 4 15" xfId="14589" xr:uid="{CB312C4C-7D62-4788-9E25-C15C16A48647}"/>
    <cellStyle name="Vírgula 2 4 16" xfId="16864" xr:uid="{B71FC482-E53D-41DC-9A19-F7111D78F19E}"/>
    <cellStyle name="Vírgula 2 4 17" xfId="19139" xr:uid="{5EA6F6F4-5BB5-4BB0-A478-290856536EC9}"/>
    <cellStyle name="Vírgula 2 4 18" xfId="21409" xr:uid="{BDC40A41-81DF-461D-872E-8F1B8DEDF5AA}"/>
    <cellStyle name="Vírgula 2 4 19" xfId="26467" xr:uid="{D28932AD-304B-4151-B837-C600E253D6D3}"/>
    <cellStyle name="Vírgula 2 4 2" xfId="123" xr:uid="{BDA110D0-8D9C-41CB-8ADE-8EA95D5DE2D1}"/>
    <cellStyle name="Vírgula 2 4 2 10" xfId="5792" xr:uid="{01CFF365-BDF2-49AB-85DF-3F96B4F8DE69}"/>
    <cellStyle name="Vírgula 2 4 2 11" xfId="12362" xr:uid="{28A622FC-1358-4179-BFFA-C5CC273D4168}"/>
    <cellStyle name="Vírgula 2 4 2 12" xfId="14610" xr:uid="{8454688F-A59D-4EA4-8F6E-B6C5F769FADE}"/>
    <cellStyle name="Vírgula 2 4 2 13" xfId="16885" xr:uid="{1E39F4C5-AFE4-4045-B3C1-969E58964BE1}"/>
    <cellStyle name="Vírgula 2 4 2 14" xfId="19160" xr:uid="{A60D667A-6B6F-4086-BEC7-1A0D7495F919}"/>
    <cellStyle name="Vírgula 2 4 2 15" xfId="21430" xr:uid="{30558422-4E0A-4C31-9F18-1BEB59D40795}"/>
    <cellStyle name="Vírgula 2 4 2 16" xfId="26524" xr:uid="{6FACB48B-52F5-4004-9C99-FD7565A22E16}"/>
    <cellStyle name="Vírgula 2 4 2 17" xfId="30831" xr:uid="{986A1391-D5E1-4488-8CFA-D44C876C321F}"/>
    <cellStyle name="Vírgula 2 4 2 18" xfId="33091" xr:uid="{8E6E51C5-F85A-4EFB-92A1-C13BA6242421}"/>
    <cellStyle name="Vírgula 2 4 2 19" xfId="37337" xr:uid="{557658A9-65E9-4898-BFEA-6E82968F3DB0}"/>
    <cellStyle name="Vírgula 2 4 2 2" xfId="170" xr:uid="{AD88BFDF-BA5D-48F3-AD29-4D55C649DFFB}"/>
    <cellStyle name="Vírgula 2 4 2 2 10" xfId="12401" xr:uid="{5BCC1B31-3452-4610-BA36-063ACC81DED5}"/>
    <cellStyle name="Vírgula 2 4 2 2 11" xfId="14657" xr:uid="{EC26DDEA-66C7-4F21-B2FD-8867FD446E1B}"/>
    <cellStyle name="Vírgula 2 4 2 2 12" xfId="16932" xr:uid="{595B721A-BF1E-4DEC-BEFF-7A8794BD8405}"/>
    <cellStyle name="Vírgula 2 4 2 2 13" xfId="19207" xr:uid="{D93A9D72-DD17-4404-AC6F-636AA1AF71AE}"/>
    <cellStyle name="Vírgula 2 4 2 2 14" xfId="21477" xr:uid="{5388FE96-3EBF-457D-92BA-D8335CCA4D4A}"/>
    <cellStyle name="Vírgula 2 4 2 2 15" xfId="27066" xr:uid="{10B2AECD-21EF-4258-8F0B-F0F658CB3568}"/>
    <cellStyle name="Vírgula 2 4 2 2 16" xfId="30878" xr:uid="{7C6359A9-4CA7-44C6-8CD1-6DA276F272E4}"/>
    <cellStyle name="Vírgula 2 4 2 2 17" xfId="33138" xr:uid="{7F8A46DD-FB3D-4F10-BE39-5A658D8E8681}"/>
    <cellStyle name="Vírgula 2 4 2 2 18" xfId="37781" xr:uid="{B2E5CB19-C032-4F56-B4A9-2B99220FC8C8}"/>
    <cellStyle name="Vírgula 2 4 2 2 19" xfId="807" xr:uid="{2623D599-9704-4523-9754-C3EE6D3D82AE}"/>
    <cellStyle name="Vírgula 2 4 2 2 2" xfId="275" xr:uid="{89B9CC25-4A3E-4AC5-88F3-3DC322D5D240}"/>
    <cellStyle name="Vírgula 2 4 2 2 2 10" xfId="14762" xr:uid="{690BA529-054C-4707-89A5-BB428C35ED98}"/>
    <cellStyle name="Vírgula 2 4 2 2 2 11" xfId="17037" xr:uid="{FCAF30A4-A195-4CDA-B51B-514C92AF623D}"/>
    <cellStyle name="Vírgula 2 4 2 2 2 12" xfId="19312" xr:uid="{CA7BAF07-E817-4198-BCD2-F57E9FD1AAC2}"/>
    <cellStyle name="Vírgula 2 4 2 2 2 13" xfId="21582" xr:uid="{240A5303-F8E4-43AE-85EB-2B96214AFCCF}"/>
    <cellStyle name="Vírgula 2 4 2 2 2 14" xfId="27688" xr:uid="{C23456D0-F748-4305-8C55-CDBBF0342927}"/>
    <cellStyle name="Vírgula 2 4 2 2 2 15" xfId="30983" xr:uid="{EFC3F6C3-D1C0-456E-B046-75893E677C9E}"/>
    <cellStyle name="Vírgula 2 4 2 2 2 16" xfId="33243" xr:uid="{E5A01578-E31B-4D50-A770-5ABA4EBECD23}"/>
    <cellStyle name="Vírgula 2 4 2 2 2 17" xfId="38337" xr:uid="{24CBB6CC-95D3-450D-8AA3-3FD870373147}"/>
    <cellStyle name="Vírgula 2 4 2 2 2 18" xfId="892" xr:uid="{A4223302-388C-47AF-A8A2-EAC3B3CF334C}"/>
    <cellStyle name="Vírgula 2 4 2 2 2 19" xfId="39798" xr:uid="{47B0B966-3EA5-422D-998A-719E2E233F23}"/>
    <cellStyle name="Vírgula 2 4 2 2 2 2" xfId="647" xr:uid="{953B5F59-003E-444D-9C30-EE627955143C}"/>
    <cellStyle name="Vírgula 2 4 2 2 2 2 10" xfId="19620" xr:uid="{03A42319-5043-4A57-AD84-13A853559BBF}"/>
    <cellStyle name="Vírgula 2 4 2 2 2 2 11" xfId="21860" xr:uid="{0C296556-A5B5-4E51-B0D1-3ECF8DBD3677}"/>
    <cellStyle name="Vírgula 2 4 2 2 2 2 12" xfId="29054" xr:uid="{49543CFD-8EE5-4479-92BF-BCE57FC9276D}"/>
    <cellStyle name="Vírgula 2 4 2 2 2 2 13" xfId="31260" xr:uid="{BED54BFC-2929-421E-AC3A-BA11077A8821}"/>
    <cellStyle name="Vírgula 2 4 2 2 2 2 14" xfId="33574" xr:uid="{D18BE1AA-A46E-44CA-991B-DBDE852A687C}"/>
    <cellStyle name="Vírgula 2 4 2 2 2 2 15" xfId="1141" xr:uid="{D44CE982-9794-43FB-8670-0762EBB3AF81}"/>
    <cellStyle name="Vírgula 2 4 2 2 2 2 16" xfId="40017" xr:uid="{67F95924-9538-4CE7-87D9-4E0EB8D55586}"/>
    <cellStyle name="Vírgula 2 4 2 2 2 2 17" xfId="40463" xr:uid="{EA8B7DB5-C10E-434D-8FC9-23FB821A7CAB}"/>
    <cellStyle name="Vírgula 2 4 2 2 2 2 18" xfId="40914" xr:uid="{F7F4ABA7-440F-47D3-B944-A3B78BA2FF3A}"/>
    <cellStyle name="Vírgula 2 4 2 2 2 2 19" xfId="42832" xr:uid="{761EA269-53E9-4E78-8857-D5BCED22A54D}"/>
    <cellStyle name="Vírgula 2 4 2 2 2 2 2" xfId="1993" xr:uid="{A8D56BAB-C3D2-4C65-B44B-BF81FEF3CE60}"/>
    <cellStyle name="Vírgula 2 4 2 2 2 2 2 10" xfId="29894" xr:uid="{05536A39-F113-4248-A640-98937A4A32CC}"/>
    <cellStyle name="Vírgula 2 4 2 2 2 2 2 11" xfId="31703" xr:uid="{60050596-C12B-4DF1-A784-D18116A912EB}"/>
    <cellStyle name="Vírgula 2 4 2 2 2 2 2 12" xfId="34959" xr:uid="{35A530FB-7A5C-4502-9A12-960EA0AC18DF}"/>
    <cellStyle name="Vírgula 2 4 2 2 2 2 2 13" xfId="41574" xr:uid="{C5A0BE41-6B2A-4630-8E6C-1D584D4CA7C7}"/>
    <cellStyle name="Vírgula 2 4 2 2 2 2 2 14" xfId="43492" xr:uid="{9B5D2488-9317-40EB-82A7-41869445214F}"/>
    <cellStyle name="Vírgula 2 4 2 2 2 2 2 2" xfId="4834" xr:uid="{9DC10996-FD54-4C77-96B7-8D4B74AB35C5}"/>
    <cellStyle name="Vírgula 2 4 2 2 2 2 2 2 2" xfId="9702" xr:uid="{D4507651-1F5F-448B-AD98-E99C97A48D7E}"/>
    <cellStyle name="Vírgula 2 4 2 2 2 2 2 2 3" xfId="23188" xr:uid="{9D9DBD9B-F6A5-45B2-B4B4-26AD12BFE0F9}"/>
    <cellStyle name="Vírgula 2 4 2 2 2 2 2 2 4" xfId="32584" xr:uid="{6ED1A9D1-E4AF-434D-8858-BF94A925DBEB}"/>
    <cellStyle name="Vírgula 2 4 2 2 2 2 2 3" xfId="11033" xr:uid="{70E24B9C-40B9-491A-950F-CEA16C8EDA87}"/>
    <cellStyle name="Vírgula 2 4 2 2 2 2 2 4" xfId="13361" xr:uid="{BADA1865-83CF-4894-8B57-006C5FF32E28}"/>
    <cellStyle name="Vírgula 2 4 2 2 2 2 2 5" xfId="7775" xr:uid="{4AB43D6A-A0BF-4C98-892F-882236C11010}"/>
    <cellStyle name="Vírgula 2 4 2 2 2 2 2 6" xfId="15924" xr:uid="{F045FA91-8622-4B79-9555-F8FFB7532DD1}"/>
    <cellStyle name="Vírgula 2 4 2 2 2 2 2 7" xfId="18199" xr:uid="{881DE834-7572-4BEE-87E8-65A4251E7962}"/>
    <cellStyle name="Vírgula 2 4 2 2 2 2 2 8" xfId="20474" xr:uid="{EA41ADF2-729F-4F96-BA92-61F295DD7F62}"/>
    <cellStyle name="Vírgula 2 4 2 2 2 2 2 9" xfId="22307" xr:uid="{9DBE2B7B-430F-4A9E-963E-1DDBFBDAEEB7}"/>
    <cellStyle name="Vírgula 2 4 2 2 2 2 3" xfId="2813" xr:uid="{E3FB13CA-83D1-44A9-9265-B5154598F6C7}"/>
    <cellStyle name="Vírgula 2 4 2 2 2 2 3 10" xfId="30700" xr:uid="{5D72F056-36B7-40E8-9DF4-AF0C0DBE3D82}"/>
    <cellStyle name="Vírgula 2 4 2 2 2 2 3 11" xfId="32141" xr:uid="{15F0E6B8-8668-47A2-ADD2-639F23F46B3F}"/>
    <cellStyle name="Vírgula 2 4 2 2 2 2 3 12" xfId="35779" xr:uid="{E13331F3-6A8D-4DE3-942E-E0F5229F45E0}"/>
    <cellStyle name="Vírgula 2 4 2 2 2 2 3 13" xfId="42233" xr:uid="{7F76186E-D965-4390-A365-55312FFE55E5}"/>
    <cellStyle name="Vírgula 2 4 2 2 2 2 3 14" xfId="44151" xr:uid="{B2412EFD-515C-47C7-A4B0-AD8A30A9DF1D}"/>
    <cellStyle name="Vírgula 2 4 2 2 2 2 3 2" xfId="5654" xr:uid="{0DA5419A-9D5A-4FCD-A78D-A802D3175002}"/>
    <cellStyle name="Vírgula 2 4 2 2 2 2 3 2 2" xfId="10361" xr:uid="{EB3E50D0-A810-4404-96CB-A85DE3502647}"/>
    <cellStyle name="Vírgula 2 4 2 2 2 2 3 3" xfId="11692" xr:uid="{6175A6BF-1C65-48A2-8CB6-2925823FD2CB}"/>
    <cellStyle name="Vírgula 2 4 2 2 2 2 3 4" xfId="14020" xr:uid="{234048F5-6BD7-4982-AA56-F1BB5C9A2648}"/>
    <cellStyle name="Vírgula 2 4 2 2 2 2 3 5" xfId="8595" xr:uid="{286586C3-7D6C-402B-A22F-118485FF99FE}"/>
    <cellStyle name="Vírgula 2 4 2 2 2 2 3 6" xfId="16744" xr:uid="{A04D2156-85EF-488D-9203-30C70AA3C7AF}"/>
    <cellStyle name="Vírgula 2 4 2 2 2 2 3 7" xfId="19019" xr:uid="{4F054E41-8DEB-48BE-A0C6-B29274994790}"/>
    <cellStyle name="Vírgula 2 4 2 2 2 2 3 8" xfId="21294" xr:uid="{A0162A63-A624-451A-89FD-CD55ADE7F23F}"/>
    <cellStyle name="Vírgula 2 4 2 2 2 2 3 9" xfId="22745" xr:uid="{5A48631E-6B63-4260-9D07-EB1CE3B764D4}"/>
    <cellStyle name="Vírgula 2 4 2 2 2 2 4" xfId="3378" xr:uid="{72945E2B-8CB1-44E5-A802-E604EF4A75B8}"/>
    <cellStyle name="Vírgula 2 4 2 2 2 2 4 2" xfId="12257" xr:uid="{CD18EE0A-D90A-43B8-BA3A-A770FCAD0399}"/>
    <cellStyle name="Vírgula 2 4 2 2 2 2 4 3" xfId="14467" xr:uid="{E8EA4AFD-B46D-4250-9E3E-72EF1871D7B4}"/>
    <cellStyle name="Vírgula 2 4 2 2 2 2 4 4" xfId="6966" xr:uid="{59DAC97B-607F-4FAA-8344-35944B0CD3CB}"/>
    <cellStyle name="Vírgula 2 4 2 2 2 2 5" xfId="3980" xr:uid="{2223BA4C-5D0A-4BAC-8F52-40600C4D2ED1}"/>
    <cellStyle name="Vírgula 2 4 2 2 2 2 5 2" xfId="9042" xr:uid="{60B059B9-DE3E-44F3-9772-52145FD9C860}"/>
    <cellStyle name="Vírgula 2 4 2 2 2 2 6" xfId="6230" xr:uid="{3BF8336A-2694-4C47-975C-618FC8488FFC}"/>
    <cellStyle name="Vírgula 2 4 2 2 2 2 7" xfId="12703" xr:uid="{A674064F-2D8A-47A0-9AFA-9FE2D766B0FB}"/>
    <cellStyle name="Vírgula 2 4 2 2 2 2 8" xfId="15070" xr:uid="{EF887A79-3575-4AA9-AB08-4585310F6850}"/>
    <cellStyle name="Vírgula 2 4 2 2 2 2 9" xfId="17345" xr:uid="{1B77BF00-70D4-440D-B8F4-66DCA3A2BBA8}"/>
    <cellStyle name="Vírgula 2 4 2 2 2 20" xfId="40244" xr:uid="{014DE491-ACAB-459F-B9A4-92ABDA976034}"/>
    <cellStyle name="Vírgula 2 4 2 2 2 21" xfId="40697" xr:uid="{4AFE6371-4787-4E56-81B5-2728BAF0EE3E}"/>
    <cellStyle name="Vírgula 2 4 2 2 2 22" xfId="42608" xr:uid="{43E1EC13-E8EF-4B22-A16E-0E9E13E21EC2}"/>
    <cellStyle name="Vírgula 2 4 2 2 2 3" xfId="1396" xr:uid="{21140709-C8C9-494D-BA4F-F0024BDB7163}"/>
    <cellStyle name="Vírgula 2 4 2 2 2 3 10" xfId="19875" xr:uid="{EE4A223B-0FA5-4263-837D-4C5B1C17C0EF}"/>
    <cellStyle name="Vírgula 2 4 2 2 2 3 11" xfId="22088" xr:uid="{DEED78F7-67CB-4ABF-A67D-01F1E5C9E5B3}"/>
    <cellStyle name="Vírgula 2 4 2 2 2 3 12" xfId="29309" xr:uid="{6007B0BB-4ABB-4ABC-9D90-5485251530E8}"/>
    <cellStyle name="Vírgula 2 4 2 2 2 3 13" xfId="31484" xr:uid="{E5391595-EB9C-491B-A75E-C23C79CE908D}"/>
    <cellStyle name="Vírgula 2 4 2 2 2 3 14" xfId="34361" xr:uid="{EF209A30-2915-4FA2-ACB1-B10DA6347A27}"/>
    <cellStyle name="Vírgula 2 4 2 2 2 3 15" xfId="41131" xr:uid="{59F61D0B-7182-43E3-8EB0-20C5774229A4}"/>
    <cellStyle name="Vírgula 2 4 2 2 2 3 16" xfId="43049" xr:uid="{F17556CA-9400-4D45-B0BD-E90E30B2E629}"/>
    <cellStyle name="Vírgula 2 4 2 2 2 3 2" xfId="2248" xr:uid="{2C2ADB06-8560-4194-88DF-52C63ED9914C}"/>
    <cellStyle name="Vírgula 2 4 2 2 2 3 2 10" xfId="30149" xr:uid="{555EAC87-6AB8-4848-894D-2DD8436C30BE}"/>
    <cellStyle name="Vírgula 2 4 2 2 2 3 2 11" xfId="32365" xr:uid="{83F7DB9D-5295-48F3-9E3E-BC040C9994C9}"/>
    <cellStyle name="Vírgula 2 4 2 2 2 3 2 12" xfId="35214" xr:uid="{D8838828-724A-4138-9C17-8A90CF030D87}"/>
    <cellStyle name="Vírgula 2 4 2 2 2 3 2 13" xfId="41791" xr:uid="{D0596A96-E3F1-4313-86F7-5300DD023404}"/>
    <cellStyle name="Vírgula 2 4 2 2 2 3 2 14" xfId="43709" xr:uid="{015E2076-4ACD-4C42-BFA7-0C6BAC8BBFE5}"/>
    <cellStyle name="Vírgula 2 4 2 2 2 3 2 2" xfId="5089" xr:uid="{AA4A62F7-027B-4069-8D77-A63BE5F2CB3E}"/>
    <cellStyle name="Vírgula 2 4 2 2 2 3 2 2 2" xfId="9919" xr:uid="{4ABAC3FA-A7EC-4FF0-A288-648CDB014F20}"/>
    <cellStyle name="Vírgula 2 4 2 2 2 3 2 3" xfId="11250" xr:uid="{26DDA6E6-6426-499C-8871-AE44A3A32E56}"/>
    <cellStyle name="Vírgula 2 4 2 2 2 3 2 4" xfId="13578" xr:uid="{50532833-316F-4E67-836C-896672484BF7}"/>
    <cellStyle name="Vírgula 2 4 2 2 2 3 2 5" xfId="8030" xr:uid="{B21CF091-ECEC-44BD-B4E5-2F155C98A1FB}"/>
    <cellStyle name="Vírgula 2 4 2 2 2 3 2 6" xfId="16179" xr:uid="{94BB8582-E320-4CE4-B1A0-8B90894E07AF}"/>
    <cellStyle name="Vírgula 2 4 2 2 2 3 2 7" xfId="18454" xr:uid="{D67A1236-B0FA-4B8D-9A4B-D043755F6D09}"/>
    <cellStyle name="Vírgula 2 4 2 2 2 3 2 8" xfId="20729" xr:uid="{5D34C47E-3FE1-4043-A6F6-CCD8A92C3B7B}"/>
    <cellStyle name="Vírgula 2 4 2 2 2 3 2 9" xfId="22969" xr:uid="{86C2CD06-A285-4171-B561-096ED2997B11}"/>
    <cellStyle name="Vírgula 2 4 2 2 2 3 3" xfId="4235" xr:uid="{3413C25B-2C4C-43ED-B43C-FE2939CC8A85}"/>
    <cellStyle name="Vírgula 2 4 2 2 2 3 3 2" xfId="7183" xr:uid="{B1E3CF71-71D8-4D79-BB3C-81A4E0DAE34D}"/>
    <cellStyle name="Vírgula 2 4 2 2 2 3 4" xfId="9259" xr:uid="{F8CCCCEC-3592-4EED-822E-7476043FA84D}"/>
    <cellStyle name="Vírgula 2 4 2 2 2 3 5" xfId="10590" xr:uid="{2BC8BC69-D3FA-4B0C-A7FF-680498C85CAE}"/>
    <cellStyle name="Vírgula 2 4 2 2 2 3 6" xfId="12920" xr:uid="{1E5ED818-AB32-43EA-8E73-82854C295BE6}"/>
    <cellStyle name="Vírgula 2 4 2 2 2 3 7" xfId="6508" xr:uid="{A8C96C8F-66C4-4675-A5AD-4B2828444131}"/>
    <cellStyle name="Vírgula 2 4 2 2 2 3 8" xfId="15325" xr:uid="{E1DF4417-A152-44D0-92A3-B1207004E1A2}"/>
    <cellStyle name="Vírgula 2 4 2 2 2 3 9" xfId="17600" xr:uid="{7EE1B082-6AE3-48F5-B57F-C4F7AAF3C906}"/>
    <cellStyle name="Vírgula 2 4 2 2 2 4" xfId="1685" xr:uid="{B0E4D841-4DF6-4728-9B66-29860DD569EA}"/>
    <cellStyle name="Vírgula 2 4 2 2 2 4 10" xfId="29591" xr:uid="{603E3961-ED37-4AD9-BC83-857A8698E97C}"/>
    <cellStyle name="Vírgula 2 4 2 2 2 4 11" xfId="31922" xr:uid="{E3224696-2950-48D0-B76B-85218046B9A4}"/>
    <cellStyle name="Vírgula 2 4 2 2 2 4 12" xfId="34651" xr:uid="{FBDC385A-5F65-4DEB-B9C5-A7EF70EB5E93}"/>
    <cellStyle name="Vírgula 2 4 2 2 2 4 13" xfId="41357" xr:uid="{70DC9B43-3DA9-426C-878E-89380DBDA368}"/>
    <cellStyle name="Vírgula 2 4 2 2 2 4 14" xfId="43275" xr:uid="{248A372C-C272-491F-9E33-159E6B75D132}"/>
    <cellStyle name="Vírgula 2 4 2 2 2 4 2" xfId="4526" xr:uid="{2F326FCC-0ADE-41B4-9D52-37FE160A7F61}"/>
    <cellStyle name="Vírgula 2 4 2 2 2 4 2 2" xfId="9485" xr:uid="{153107D1-72FA-44B0-AC01-D60D73EDD38C}"/>
    <cellStyle name="Vírgula 2 4 2 2 2 4 3" xfId="10816" xr:uid="{EFBCF26F-861F-48A1-98BB-A1F54D6C28A9}"/>
    <cellStyle name="Vírgula 2 4 2 2 2 4 4" xfId="13144" xr:uid="{96564AE3-2774-4933-AAAD-F47275F219EF}"/>
    <cellStyle name="Vírgula 2 4 2 2 2 4 5" xfId="7467" xr:uid="{A889CAD3-123F-4A83-84ED-3323CB2B2DC1}"/>
    <cellStyle name="Vírgula 2 4 2 2 2 4 6" xfId="15616" xr:uid="{1FC7FEC4-BAD1-489E-9B97-F9AF1D80614C}"/>
    <cellStyle name="Vírgula 2 4 2 2 2 4 7" xfId="17891" xr:uid="{4ACCD791-29CB-423F-9507-52F6D8A01CFC}"/>
    <cellStyle name="Vírgula 2 4 2 2 2 4 8" xfId="20166" xr:uid="{D05FA762-2557-4E24-8716-CB21EABEA676}"/>
    <cellStyle name="Vírgula 2 4 2 2 2 4 9" xfId="22526" xr:uid="{17FC941E-D64D-438F-9FC6-5BE098A64E4B}"/>
    <cellStyle name="Vírgula 2 4 2 2 2 5" xfId="2536" xr:uid="{6270F40F-7BC8-4038-89A0-42DCA10520D0}"/>
    <cellStyle name="Vírgula 2 4 2 2 2 5 10" xfId="35502" xr:uid="{920E7FAA-BE88-4898-A466-FDFE4DDBCA64}"/>
    <cellStyle name="Vírgula 2 4 2 2 2 5 11" xfId="42014" xr:uid="{3FA0CCDD-7B46-4CDA-8222-6078EE279AAC}"/>
    <cellStyle name="Vírgula 2 4 2 2 2 5 12" xfId="43932" xr:uid="{9A53FE8D-BCFF-44AE-B29A-E6A007B9E61D}"/>
    <cellStyle name="Vírgula 2 4 2 2 2 5 2" xfId="5377" xr:uid="{DC3ED838-D3E1-45CC-97BB-C2B4C312E48B}"/>
    <cellStyle name="Vírgula 2 4 2 2 2 5 2 2" xfId="10142" xr:uid="{9D32B8C3-3174-40CF-8BDC-A5C85998B413}"/>
    <cellStyle name="Vírgula 2 4 2 2 2 5 3" xfId="11473" xr:uid="{95EA5557-59CF-41FE-B49D-3BBDC112BFDE}"/>
    <cellStyle name="Vírgula 2 4 2 2 2 5 4" xfId="13801" xr:uid="{533CB766-D8A9-4B6F-AF9A-8C801B15EF0E}"/>
    <cellStyle name="Vírgula 2 4 2 2 2 5 5" xfId="8318" xr:uid="{DC7DCC04-3F6D-4860-AAE5-072B86A7EE64}"/>
    <cellStyle name="Vírgula 2 4 2 2 2 5 6" xfId="16467" xr:uid="{BDF4A105-5CB0-406D-85EF-B927F2A28F54}"/>
    <cellStyle name="Vírgula 2 4 2 2 2 5 7" xfId="18742" xr:uid="{DDA749B8-0131-49D7-8239-8DB8C84D1003}"/>
    <cellStyle name="Vírgula 2 4 2 2 2 5 8" xfId="21017" xr:uid="{E71D0D98-186B-4A2C-A378-C4B3C73BC8D5}"/>
    <cellStyle name="Vírgula 2 4 2 2 2 5 9" xfId="30428" xr:uid="{B8B13BBC-68D2-4239-A523-A4BC2691BF2D}"/>
    <cellStyle name="Vírgula 2 4 2 2 2 6" xfId="3101" xr:uid="{D12379F6-2A97-4999-8B4D-8955760CCEB0}"/>
    <cellStyle name="Vírgula 2 4 2 2 2 6 2" xfId="11980" xr:uid="{77E57634-4ADE-48EE-BD66-B4F1040DAD97}"/>
    <cellStyle name="Vírgula 2 4 2 2 2 6 3" xfId="14248" xr:uid="{5A00B631-68F0-4A4F-8A7A-5CE636B290CA}"/>
    <cellStyle name="Vírgula 2 4 2 2 2 6 4" xfId="6749" xr:uid="{270336D0-6012-43F4-83B1-7D605341A400}"/>
    <cellStyle name="Vírgula 2 4 2 2 2 6 5" xfId="28669" xr:uid="{4D3FC375-3F1B-4183-8CC7-3B52620EA2A5}"/>
    <cellStyle name="Vírgula 2 4 2 2 2 6 6" xfId="39172" xr:uid="{A54F954A-C89D-42B1-8161-0EA6CD646CFE}"/>
    <cellStyle name="Vírgula 2 4 2 2 2 7" xfId="3672" xr:uid="{3CD429E3-9B8C-4CF3-89AC-31EF2FA4B704}"/>
    <cellStyle name="Vírgula 2 4 2 2 2 7 2" xfId="8825" xr:uid="{8873542A-F2A6-4179-A14C-118F549B218E}"/>
    <cellStyle name="Vírgula 2 4 2 2 2 8" xfId="5944" xr:uid="{E91C1E59-5131-41EA-A24F-5C53F0789D08}"/>
    <cellStyle name="Vírgula 2 4 2 2 2 9" xfId="12486" xr:uid="{401D4F05-81E3-47CF-9F75-5A3EFFDE3A7D}"/>
    <cellStyle name="Vírgula 2 4 2 2 20" xfId="39713" xr:uid="{92057651-EF26-4A62-AE35-1E3D369C9BAC}"/>
    <cellStyle name="Vírgula 2 4 2 2 21" xfId="40159" xr:uid="{EF76CC3F-3E94-4A20-A68E-B35CBE96954C}"/>
    <cellStyle name="Vírgula 2 4 2 2 22" xfId="40612" xr:uid="{A01B82D9-E33A-45EE-BFC7-671464A8B13C}"/>
    <cellStyle name="Vírgula 2 4 2 2 23" xfId="42523" xr:uid="{860BBF21-3310-4EDC-B456-7492F158D106}"/>
    <cellStyle name="Vírgula 2 4 2 2 3" xfId="562" xr:uid="{905D126B-85B0-4871-B7CB-7EC2ACD18926}"/>
    <cellStyle name="Vírgula 2 4 2 2 3 10" xfId="19516" xr:uid="{75F0BD4B-E142-4DAF-A21E-DBFDA5EF0FEB}"/>
    <cellStyle name="Vírgula 2 4 2 2 3 11" xfId="21775" xr:uid="{C41345E3-87B6-4E93-9F9A-9EE0E2842E89}"/>
    <cellStyle name="Vírgula 2 4 2 2 3 12" xfId="28402" xr:uid="{7CE4C8CA-2268-42D9-8395-2F23456656A3}"/>
    <cellStyle name="Vírgula 2 4 2 2 3 13" xfId="31175" xr:uid="{C381547C-8E07-4B57-A4AD-E1C12B4E4745}"/>
    <cellStyle name="Vírgula 2 4 2 2 3 14" xfId="33489" xr:uid="{5F27F7B0-4AA7-4F5E-9103-8893A5FF51A2}"/>
    <cellStyle name="Vírgula 2 4 2 2 3 15" xfId="38986" xr:uid="{3DBFF743-EBB6-4F58-B754-EAC342228EAD}"/>
    <cellStyle name="Vírgula 2 4 2 2 3 16" xfId="1037" xr:uid="{D684D076-D401-4344-9940-78CB56830224}"/>
    <cellStyle name="Vírgula 2 4 2 2 3 17" xfId="39932" xr:uid="{7407A7B8-1218-4F2D-8E3F-D6AE782809C3}"/>
    <cellStyle name="Vírgula 2 4 2 2 3 18" xfId="40378" xr:uid="{E6AB90C1-1472-41D1-AF22-1C84EA146BA2}"/>
    <cellStyle name="Vírgula 2 4 2 2 3 19" xfId="40829" xr:uid="{B3E687A2-3AEE-4A0B-81B3-682F41FFA260}"/>
    <cellStyle name="Vírgula 2 4 2 2 3 2" xfId="1889" xr:uid="{D6A90F2D-D51F-438B-B133-B2ADD43CF2F6}"/>
    <cellStyle name="Vírgula 2 4 2 2 3 2 10" xfId="29790" xr:uid="{55103807-A1A5-47A5-8796-9C20AB49C01E}"/>
    <cellStyle name="Vírgula 2 4 2 2 3 2 11" xfId="31618" xr:uid="{4BCE32EF-BA3B-4EAB-B9B4-200C61F22D7D}"/>
    <cellStyle name="Vírgula 2 4 2 2 3 2 12" xfId="34855" xr:uid="{6A03E55C-10EA-4FB1-A144-4FF9057A9777}"/>
    <cellStyle name="Vírgula 2 4 2 2 3 2 13" xfId="41489" xr:uid="{22AB4D2F-97F5-4C5B-B5AB-B70865AC7B4F}"/>
    <cellStyle name="Vírgula 2 4 2 2 3 2 14" xfId="43407" xr:uid="{FAB54613-22A8-404A-A365-06F78F3225B5}"/>
    <cellStyle name="Vírgula 2 4 2 2 3 2 2" xfId="4730" xr:uid="{189F0EAB-24A2-4E06-8FA4-0D784AF5F890}"/>
    <cellStyle name="Vírgula 2 4 2 2 3 2 2 2" xfId="9617" xr:uid="{B0BF2DF5-9DEF-41CF-9395-3F3C7CF8754A}"/>
    <cellStyle name="Vírgula 2 4 2 2 3 2 2 3" xfId="23103" xr:uid="{20B535F2-AEFC-418C-8083-23B17EA3DEFE}"/>
    <cellStyle name="Vírgula 2 4 2 2 3 2 2 4" xfId="32499" xr:uid="{26562A34-6334-4AD1-AD84-56865055BF89}"/>
    <cellStyle name="Vírgula 2 4 2 2 3 2 3" xfId="10948" xr:uid="{C3A3B0F3-88DF-40E6-83AD-41297085D20E}"/>
    <cellStyle name="Vírgula 2 4 2 2 3 2 4" xfId="13276" xr:uid="{D1923A05-F698-4B9A-A0E6-00D04D682D39}"/>
    <cellStyle name="Vírgula 2 4 2 2 3 2 5" xfId="7671" xr:uid="{1677F6A0-B31F-4754-B909-018A21743C7B}"/>
    <cellStyle name="Vírgula 2 4 2 2 3 2 6" xfId="15820" xr:uid="{30F71EB2-F3DA-400C-82BC-DC6C3ED906B6}"/>
    <cellStyle name="Vírgula 2 4 2 2 3 2 7" xfId="18095" xr:uid="{87D42F15-6F77-4F09-8D0B-2954E538B80C}"/>
    <cellStyle name="Vírgula 2 4 2 2 3 2 8" xfId="20370" xr:uid="{3C6BF177-C583-4E0F-9A83-971E9049601C}"/>
    <cellStyle name="Vírgula 2 4 2 2 3 2 9" xfId="22222" xr:uid="{CF6D0FCC-C776-4280-92B5-8D743BA19FBA}"/>
    <cellStyle name="Vírgula 2 4 2 2 3 20" xfId="42747" xr:uid="{EDC9003C-F946-4897-8BF7-8B2BB42F9BFB}"/>
    <cellStyle name="Vírgula 2 4 2 2 3 3" xfId="2728" xr:uid="{865B7EB4-BD91-41A4-A377-0003D8C9CE11}"/>
    <cellStyle name="Vírgula 2 4 2 2 3 3 10" xfId="30615" xr:uid="{8CBD7FF5-8FC3-4725-B47F-02BE8266B15B}"/>
    <cellStyle name="Vírgula 2 4 2 2 3 3 11" xfId="32056" xr:uid="{6E6D4228-9036-4BCA-A0A0-A365DFA27181}"/>
    <cellStyle name="Vírgula 2 4 2 2 3 3 12" xfId="35694" xr:uid="{4ADDD638-1AA1-4B16-9E99-88F10AF5EF8D}"/>
    <cellStyle name="Vírgula 2 4 2 2 3 3 13" xfId="42148" xr:uid="{97237386-C560-4EBD-8629-320D4F315F98}"/>
    <cellStyle name="Vírgula 2 4 2 2 3 3 14" xfId="44066" xr:uid="{19468DAB-01AC-4A7A-8AB6-12A5068CFCA9}"/>
    <cellStyle name="Vírgula 2 4 2 2 3 3 2" xfId="5569" xr:uid="{7838B1D3-18C2-4966-8506-881E49E9433D}"/>
    <cellStyle name="Vírgula 2 4 2 2 3 3 2 2" xfId="10276" xr:uid="{C91FC502-F509-41C0-B9C1-F7A0501F711A}"/>
    <cellStyle name="Vírgula 2 4 2 2 3 3 3" xfId="11607" xr:uid="{1E6DC384-1CFE-4050-9CCC-FECD71D72CF2}"/>
    <cellStyle name="Vírgula 2 4 2 2 3 3 4" xfId="13935" xr:uid="{23791CD9-FA46-41C5-BF19-64956E23EA79}"/>
    <cellStyle name="Vírgula 2 4 2 2 3 3 5" xfId="8510" xr:uid="{F24EA8B8-F3C0-4B27-AD6A-EB63C9094C72}"/>
    <cellStyle name="Vírgula 2 4 2 2 3 3 6" xfId="16659" xr:uid="{2E2C09DC-7661-444E-BCBB-13AB05CE52F6}"/>
    <cellStyle name="Vírgula 2 4 2 2 3 3 7" xfId="18934" xr:uid="{10614BFA-3459-4589-B0C9-1D5BE36360FE}"/>
    <cellStyle name="Vírgula 2 4 2 2 3 3 8" xfId="21209" xr:uid="{D12BDD95-5476-4A93-AE72-EE1A198A4D80}"/>
    <cellStyle name="Vírgula 2 4 2 2 3 3 9" xfId="22660" xr:uid="{BF539FE1-EBF0-4E29-9EC5-8E3F4035571E}"/>
    <cellStyle name="Vírgula 2 4 2 2 3 4" xfId="3293" xr:uid="{7522F260-58D4-428D-8CDD-9FAAAE1A9B1A}"/>
    <cellStyle name="Vírgula 2 4 2 2 3 4 2" xfId="12172" xr:uid="{55947B24-60FC-45BA-9238-B1F489ACD327}"/>
    <cellStyle name="Vírgula 2 4 2 2 3 4 3" xfId="14382" xr:uid="{5CE97DF7-B357-4882-A64D-979394E6D70C}"/>
    <cellStyle name="Vírgula 2 4 2 2 3 4 4" xfId="6881" xr:uid="{15181A7C-B0C4-4258-AEA5-5CE937E19974}"/>
    <cellStyle name="Vírgula 2 4 2 2 3 4 5" xfId="28950" xr:uid="{DF18A3FE-537B-4D09-8310-2F2B6E00706D}"/>
    <cellStyle name="Vírgula 2 4 2 2 3 4 6" xfId="39282" xr:uid="{CC3A6775-414C-47C1-9E91-1768C68CA9B5}"/>
    <cellStyle name="Vírgula 2 4 2 2 3 5" xfId="3876" xr:uid="{042E8035-26E5-4F15-944B-D7C679F4A531}"/>
    <cellStyle name="Vírgula 2 4 2 2 3 5 2" xfId="8957" xr:uid="{D93F1A59-2A35-4E49-8F1B-D873D5721D3E}"/>
    <cellStyle name="Vírgula 2 4 2 2 3 6" xfId="6145" xr:uid="{0B8F524B-BD9A-4951-AE2A-689C4772564A}"/>
    <cellStyle name="Vírgula 2 4 2 2 3 7" xfId="12618" xr:uid="{34A60D70-D0DD-43DB-AC76-D55EE7C80546}"/>
    <cellStyle name="Vírgula 2 4 2 2 3 8" xfId="14966" xr:uid="{602724E4-FB6E-40A6-B027-9D2692838740}"/>
    <cellStyle name="Vírgula 2 4 2 2 3 9" xfId="17241" xr:uid="{A5C3ABEB-B0A7-44CE-A3D7-BC5B8A55CEE1}"/>
    <cellStyle name="Vírgula 2 4 2 2 4" xfId="1292" xr:uid="{E9B0CADA-B4B0-42A0-94ED-2670A6F711D5}"/>
    <cellStyle name="Vírgula 2 4 2 2 4 10" xfId="19771" xr:uid="{C0C9968B-00CF-4767-967E-039AB6185AC4}"/>
    <cellStyle name="Vírgula 2 4 2 2 4 11" xfId="22003" xr:uid="{B3A06B04-77C9-4B57-AA6D-54DFB21729A9}"/>
    <cellStyle name="Vírgula 2 4 2 2 4 12" xfId="29205" xr:uid="{08FD5BD8-E755-4C00-B86B-6BBB4433CDF4}"/>
    <cellStyle name="Vírgula 2 4 2 2 4 13" xfId="31399" xr:uid="{19E7B6E0-811A-44DD-AD92-DF4B63388043}"/>
    <cellStyle name="Vírgula 2 4 2 2 4 14" xfId="34257" xr:uid="{8374798E-BE75-4AC0-81D4-829DCA8B4DAE}"/>
    <cellStyle name="Vírgula 2 4 2 2 4 15" xfId="41046" xr:uid="{C1AEEBFF-8BC2-4F16-B607-B5B8B75C908C}"/>
    <cellStyle name="Vírgula 2 4 2 2 4 16" xfId="42964" xr:uid="{751FE145-0CEF-42D7-8644-DBB163DF3650}"/>
    <cellStyle name="Vírgula 2 4 2 2 4 2" xfId="2144" xr:uid="{76AD8C3F-A2E9-4C57-9EA4-2BBC028695CB}"/>
    <cellStyle name="Vírgula 2 4 2 2 4 2 10" xfId="30045" xr:uid="{15C5DD09-2222-4D83-98E0-6A0C578150E8}"/>
    <cellStyle name="Vírgula 2 4 2 2 4 2 11" xfId="32280" xr:uid="{DFDFB49A-63E0-46B1-A4FD-CE91E8DE3921}"/>
    <cellStyle name="Vírgula 2 4 2 2 4 2 12" xfId="35110" xr:uid="{0BF642B1-F8CF-4FFA-AB56-1FA93414E7CB}"/>
    <cellStyle name="Vírgula 2 4 2 2 4 2 13" xfId="41706" xr:uid="{FFC259CC-961E-43F9-92E5-07F22D5EBCB1}"/>
    <cellStyle name="Vírgula 2 4 2 2 4 2 14" xfId="43624" xr:uid="{173293EE-F393-471D-8689-5D84A92DE186}"/>
    <cellStyle name="Vírgula 2 4 2 2 4 2 2" xfId="4985" xr:uid="{F56ED484-614C-45BD-A012-1DC6FAAD8B21}"/>
    <cellStyle name="Vírgula 2 4 2 2 4 2 2 2" xfId="9834" xr:uid="{8E3CC332-03AF-4996-909B-CDEF10A1D549}"/>
    <cellStyle name="Vírgula 2 4 2 2 4 2 3" xfId="11165" xr:uid="{3D0BC830-762A-45CC-979C-33C91BD46337}"/>
    <cellStyle name="Vírgula 2 4 2 2 4 2 4" xfId="13493" xr:uid="{09544BF4-E48B-402B-AFB7-95624DFBA86E}"/>
    <cellStyle name="Vírgula 2 4 2 2 4 2 5" xfId="7926" xr:uid="{6CEAF42F-052E-4D93-88F0-5E6D08AE973B}"/>
    <cellStyle name="Vírgula 2 4 2 2 4 2 6" xfId="16075" xr:uid="{079E9E7E-34E2-47D3-98CC-4AC941F25CB0}"/>
    <cellStyle name="Vírgula 2 4 2 2 4 2 7" xfId="18350" xr:uid="{CE07E193-102B-4DAF-AB6E-7EF03CB72185}"/>
    <cellStyle name="Vírgula 2 4 2 2 4 2 8" xfId="20625" xr:uid="{B1BCC361-F5B2-4E15-9F9B-4031CFDB4864}"/>
    <cellStyle name="Vírgula 2 4 2 2 4 2 9" xfId="22884" xr:uid="{382AEC8B-5F17-4F23-A374-7C918B87596D}"/>
    <cellStyle name="Vírgula 2 4 2 2 4 3" xfId="4131" xr:uid="{58E0E1BF-1675-40BE-8504-4881BC5E66CA}"/>
    <cellStyle name="Vírgula 2 4 2 2 4 3 2" xfId="7098" xr:uid="{C79D0DF4-FCE1-4904-9D0D-04BC8DECDF0E}"/>
    <cellStyle name="Vírgula 2 4 2 2 4 4" xfId="9174" xr:uid="{A828068F-7076-4E5D-AFB4-DAFEF913A9DB}"/>
    <cellStyle name="Vírgula 2 4 2 2 4 5" xfId="10505" xr:uid="{FEE5B205-72C3-4E9F-AF63-68B9DFCDD7BD}"/>
    <cellStyle name="Vírgula 2 4 2 2 4 6" xfId="12835" xr:uid="{84D8A1AA-88F6-403B-9686-3EF79D0FD9EF}"/>
    <cellStyle name="Vírgula 2 4 2 2 4 7" xfId="6404" xr:uid="{AA44A2B0-D94A-4FC9-9C04-0DEE12F89DED}"/>
    <cellStyle name="Vírgula 2 4 2 2 4 8" xfId="15221" xr:uid="{397D5B58-EAAB-4381-94C9-0B8DD2FE7559}"/>
    <cellStyle name="Vírgula 2 4 2 2 4 9" xfId="17496" xr:uid="{461325A0-EFF9-4BB0-89A0-A613547679BB}"/>
    <cellStyle name="Vírgula 2 4 2 2 5" xfId="1580" xr:uid="{1F73429F-1998-4832-AE44-B0F9C5356796}"/>
    <cellStyle name="Vírgula 2 4 2 2 5 10" xfId="29486" xr:uid="{0611B1DF-117F-4B10-B4DC-B61FC6EAD4EB}"/>
    <cellStyle name="Vírgula 2 4 2 2 5 11" xfId="31837" xr:uid="{00E587AC-4AEB-46E1-8249-C0C90C07DF65}"/>
    <cellStyle name="Vírgula 2 4 2 2 5 12" xfId="34546" xr:uid="{8D840182-B625-4037-ACA4-59D2766A1A28}"/>
    <cellStyle name="Vírgula 2 4 2 2 5 13" xfId="41272" xr:uid="{F98F2984-149E-4FAF-BFE6-C46633F049B5}"/>
    <cellStyle name="Vírgula 2 4 2 2 5 14" xfId="43190" xr:uid="{5437C5F3-F3BE-4426-8AFF-EB0402F126A2}"/>
    <cellStyle name="Vírgula 2 4 2 2 5 2" xfId="4421" xr:uid="{AA3DEAB8-2F3F-491A-B451-3C0B50E9F236}"/>
    <cellStyle name="Vírgula 2 4 2 2 5 2 2" xfId="9400" xr:uid="{9911529C-7D4C-4E87-8508-473FEFC509A4}"/>
    <cellStyle name="Vírgula 2 4 2 2 5 3" xfId="10731" xr:uid="{628654F8-045F-468B-8A83-B4BA5E213442}"/>
    <cellStyle name="Vírgula 2 4 2 2 5 4" xfId="13059" xr:uid="{7ACE0D34-791D-4718-BE8D-7E494050E11B}"/>
    <cellStyle name="Vírgula 2 4 2 2 5 5" xfId="7362" xr:uid="{AC5664E4-DAA6-408D-8432-66BA26D490A9}"/>
    <cellStyle name="Vírgula 2 4 2 2 5 6" xfId="15511" xr:uid="{A8C40BB6-135F-494E-85A6-3FBB65EF6E49}"/>
    <cellStyle name="Vírgula 2 4 2 2 5 7" xfId="17786" xr:uid="{5C1CD257-B1A8-4C07-99E6-9C003FB35A30}"/>
    <cellStyle name="Vírgula 2 4 2 2 5 8" xfId="20061" xr:uid="{50F33278-0DF3-4DFA-9256-E2594CFC718E}"/>
    <cellStyle name="Vírgula 2 4 2 2 5 9" xfId="22441" xr:uid="{D91A768B-F02B-407F-933A-C0E729FA19EE}"/>
    <cellStyle name="Vírgula 2 4 2 2 6" xfId="2431" xr:uid="{769946C5-EC46-4552-AEDE-8D17A2C4DFE0}"/>
    <cellStyle name="Vírgula 2 4 2 2 6 10" xfId="35397" xr:uid="{6C6E3E2B-B837-4EFC-9D36-555589331A8F}"/>
    <cellStyle name="Vírgula 2 4 2 2 6 11" xfId="41929" xr:uid="{13FA42A3-805C-40B7-85D5-4EF9B9CCF413}"/>
    <cellStyle name="Vírgula 2 4 2 2 6 12" xfId="43847" xr:uid="{FE56D72E-5328-4E5F-ADF3-505EEF170C61}"/>
    <cellStyle name="Vírgula 2 4 2 2 6 2" xfId="5272" xr:uid="{025DA989-A508-477C-AAB7-636367E2EA42}"/>
    <cellStyle name="Vírgula 2 4 2 2 6 2 2" xfId="10057" xr:uid="{B000F0B9-C95E-4BD0-8D63-07332EA91CE1}"/>
    <cellStyle name="Vírgula 2 4 2 2 6 3" xfId="11388" xr:uid="{73A7585B-3C66-4314-A781-106D5A7AF34C}"/>
    <cellStyle name="Vírgula 2 4 2 2 6 4" xfId="13716" xr:uid="{64ECD771-13B8-440F-B64E-7ACE49F3B926}"/>
    <cellStyle name="Vírgula 2 4 2 2 6 5" xfId="8213" xr:uid="{903D689A-C747-415F-9121-3CB0A0639B74}"/>
    <cellStyle name="Vírgula 2 4 2 2 6 6" xfId="16362" xr:uid="{1E5A83E8-F125-44D9-8655-17AB615C37DD}"/>
    <cellStyle name="Vírgula 2 4 2 2 6 7" xfId="18637" xr:uid="{0ECDFB38-FF5A-4FA7-BBC5-C00263032180}"/>
    <cellStyle name="Vírgula 2 4 2 2 6 8" xfId="20912" xr:uid="{2A93BEC6-E878-49DB-9C2E-0DDB84357C01}"/>
    <cellStyle name="Vírgula 2 4 2 2 6 9" xfId="30323" xr:uid="{BC8AB7BC-C305-4620-BAB9-7ACEC4410C29}"/>
    <cellStyle name="Vírgula 2 4 2 2 7" xfId="2996" xr:uid="{ED2759B2-6C2D-41B0-BE8F-0324FB4F0347}"/>
    <cellStyle name="Vírgula 2 4 2 2 7 2" xfId="11875" xr:uid="{4D0E8B80-BDA2-4C84-B15E-370B03BAAC13}"/>
    <cellStyle name="Vírgula 2 4 2 2 7 3" xfId="14163" xr:uid="{5C35FAF7-1524-4E3A-A75A-11C6CC5E0C5D}"/>
    <cellStyle name="Vírgula 2 4 2 2 7 4" xfId="6664" xr:uid="{C678C653-F6C2-4EE0-ADF4-5E671EA7F04F}"/>
    <cellStyle name="Vírgula 2 4 2 2 7 5" xfId="28564" xr:uid="{8AEAD5D5-97B4-4E6C-9912-64202D5FBED3}"/>
    <cellStyle name="Vírgula 2 4 2 2 7 6" xfId="39104" xr:uid="{DEBFE3B7-F291-4E3C-930D-F85532EB4237}"/>
    <cellStyle name="Vírgula 2 4 2 2 8" xfId="3567" xr:uid="{96412382-C4A6-4A49-9223-A7256F405414}"/>
    <cellStyle name="Vírgula 2 4 2 2 8 2" xfId="8740" xr:uid="{3E2E653C-9CC8-4827-8CF5-6B963C80F41C}"/>
    <cellStyle name="Vírgula 2 4 2 2 9" xfId="5839" xr:uid="{CD01148F-32A1-44E7-8E9A-B61CF14C03FB}"/>
    <cellStyle name="Vírgula 2 4 2 20" xfId="768" xr:uid="{C5AB6A5F-5962-4D7D-A488-C74698282BCC}"/>
    <cellStyle name="Vírgula 2 4 2 21" xfId="39674" xr:uid="{25E7196E-8826-40C0-A164-0E684FCEA0D8}"/>
    <cellStyle name="Vírgula 2 4 2 22" xfId="40120" xr:uid="{1F82DA96-7C06-42C8-8828-94E8190E15B4}"/>
    <cellStyle name="Vírgula 2 4 2 23" xfId="40573" xr:uid="{9A261447-2121-4421-936E-A40B5A746762}"/>
    <cellStyle name="Vírgula 2 4 2 24" xfId="42484" xr:uid="{6B8A2DEC-07CD-4AB4-BEE6-B665A03FA900}"/>
    <cellStyle name="Vírgula 2 4 2 3" xfId="228" xr:uid="{04AC2F00-7D2C-46FD-A635-04C7E8F39B4B}"/>
    <cellStyle name="Vírgula 2 4 2 3 10" xfId="14715" xr:uid="{8B61A2AD-EFC0-4619-9704-1B0AA85B0471}"/>
    <cellStyle name="Vírgula 2 4 2 3 11" xfId="16990" xr:uid="{3584DC7F-F945-4301-9A15-06F56A05FDA6}"/>
    <cellStyle name="Vírgula 2 4 2 3 12" xfId="19265" xr:uid="{A6D75017-139F-4D21-9B23-37967C0405C6}"/>
    <cellStyle name="Vírgula 2 4 2 3 13" xfId="21535" xr:uid="{AB234D22-E961-457C-AFF1-F2CD0C54BB1E}"/>
    <cellStyle name="Vírgula 2 4 2 3 14" xfId="27067" xr:uid="{8339529E-6487-4009-B06D-CFF71838313F}"/>
    <cellStyle name="Vírgula 2 4 2 3 15" xfId="30936" xr:uid="{BC037C5F-6832-4C0F-82C2-FB6620A9BD79}"/>
    <cellStyle name="Vírgula 2 4 2 3 16" xfId="33196" xr:uid="{DB34D66F-6472-40C5-8446-CE28DD137C6F}"/>
    <cellStyle name="Vírgula 2 4 2 3 17" xfId="37782" xr:uid="{A7B0D20E-ABA9-4CB3-9D96-540510D4F66B}"/>
    <cellStyle name="Vírgula 2 4 2 3 18" xfId="853" xr:uid="{C45CF1E5-4DAA-45D8-A419-A0A4A0D36758}"/>
    <cellStyle name="Vírgula 2 4 2 3 19" xfId="39759" xr:uid="{3661EFF6-5D10-41E5-B95D-CE9D36CE78F6}"/>
    <cellStyle name="Vírgula 2 4 2 3 2" xfId="608" xr:uid="{7D693D1E-7E81-41F5-9108-F5719F82DACE}"/>
    <cellStyle name="Vírgula 2 4 2 3 2 10" xfId="19573" xr:uid="{6CD9AA1F-20AE-4923-ABF5-5D6B9F52542D}"/>
    <cellStyle name="Vírgula 2 4 2 3 2 11" xfId="21821" xr:uid="{0FCD3D8B-E427-4539-BD2A-11D25662C870}"/>
    <cellStyle name="Vírgula 2 4 2 3 2 12" xfId="27689" xr:uid="{4B8D4B70-505C-4579-8BC7-BC93EDD5B9BA}"/>
    <cellStyle name="Vírgula 2 4 2 3 2 13" xfId="31221" xr:uid="{4ED01EC7-BA4D-4767-9E62-F2D3BDBC4A4D}"/>
    <cellStyle name="Vírgula 2 4 2 3 2 14" xfId="33535" xr:uid="{5F5EE069-08BE-448B-B07E-FEFBCE63F987}"/>
    <cellStyle name="Vírgula 2 4 2 3 2 15" xfId="38338" xr:uid="{6167216D-E674-4C5F-BB80-ABF2F42BDD96}"/>
    <cellStyle name="Vírgula 2 4 2 3 2 16" xfId="1094" xr:uid="{E46DF645-79F0-4409-8681-DD55EF6DEA78}"/>
    <cellStyle name="Vírgula 2 4 2 3 2 17" xfId="39978" xr:uid="{9BC289B8-D071-44C4-90E3-F4E9DA0B09FD}"/>
    <cellStyle name="Vírgula 2 4 2 3 2 18" xfId="40424" xr:uid="{054E9044-17CA-4604-A604-C11881141815}"/>
    <cellStyle name="Vírgula 2 4 2 3 2 19" xfId="40875" xr:uid="{DBDBE2E5-3E5A-4058-B1F3-FBC84C2BD91A}"/>
    <cellStyle name="Vírgula 2 4 2 3 2 2" xfId="1946" xr:uid="{47499530-6AA2-4D5A-9B38-136EB41F4984}"/>
    <cellStyle name="Vírgula 2 4 2 3 2 2 10" xfId="29847" xr:uid="{2F51559A-9E1E-48C8-9191-8465017DA858}"/>
    <cellStyle name="Vírgula 2 4 2 3 2 2 11" xfId="31664" xr:uid="{DBAFC4B5-3EE9-4784-AB65-F5EED442AA96}"/>
    <cellStyle name="Vírgula 2 4 2 3 2 2 12" xfId="34912" xr:uid="{3B5C448F-C1BA-49F4-A003-03A0BBC4ED84}"/>
    <cellStyle name="Vírgula 2 4 2 3 2 2 13" xfId="41535" xr:uid="{E5B3ECE7-F8E0-4981-A3CB-45B258354278}"/>
    <cellStyle name="Vírgula 2 4 2 3 2 2 14" xfId="43453" xr:uid="{A34CAC6E-CC36-4F4B-B6D0-40E818B9583E}"/>
    <cellStyle name="Vírgula 2 4 2 3 2 2 2" xfId="4787" xr:uid="{E3922808-8D62-47F9-AE53-FD080E6AB9F3}"/>
    <cellStyle name="Vírgula 2 4 2 3 2 2 2 2" xfId="9663" xr:uid="{3CC97B3A-9781-438B-885C-AAC70944B399}"/>
    <cellStyle name="Vírgula 2 4 2 3 2 2 2 3" xfId="23149" xr:uid="{F62B22CA-627A-4913-ACB0-D1A627208A6B}"/>
    <cellStyle name="Vírgula 2 4 2 3 2 2 2 4" xfId="32545" xr:uid="{4CFEF88F-650A-4669-A633-8C590343F119}"/>
    <cellStyle name="Vírgula 2 4 2 3 2 2 3" xfId="10994" xr:uid="{D902DA08-D763-4C23-85B9-AEE3CB61EDE1}"/>
    <cellStyle name="Vírgula 2 4 2 3 2 2 4" xfId="13322" xr:uid="{43E4AFB6-82F6-46A7-A352-E5ED7EA3A018}"/>
    <cellStyle name="Vírgula 2 4 2 3 2 2 5" xfId="7728" xr:uid="{96BE0ACE-4B48-4743-B8FE-02A10B2ADF1A}"/>
    <cellStyle name="Vírgula 2 4 2 3 2 2 6" xfId="15877" xr:uid="{D98B8973-D693-46F5-B5D6-A076746CE4EE}"/>
    <cellStyle name="Vírgula 2 4 2 3 2 2 7" xfId="18152" xr:uid="{F8D82434-819C-47AA-B57F-0BD7D136EA40}"/>
    <cellStyle name="Vírgula 2 4 2 3 2 2 8" xfId="20427" xr:uid="{C2101A98-A256-4721-9708-30109EA40A59}"/>
    <cellStyle name="Vírgula 2 4 2 3 2 2 9" xfId="22268" xr:uid="{A35533FA-D504-4A50-80A3-D7D1F9EF5F1A}"/>
    <cellStyle name="Vírgula 2 4 2 3 2 20" xfId="42793" xr:uid="{87AED801-2CC8-4574-8E55-BC9E7C04605A}"/>
    <cellStyle name="Vírgula 2 4 2 3 2 3" xfId="2774" xr:uid="{AD029640-B688-4197-A4FF-EE78F618AE42}"/>
    <cellStyle name="Vírgula 2 4 2 3 2 3 10" xfId="30661" xr:uid="{9E6A8234-99D7-4A22-B400-C9D3242968F2}"/>
    <cellStyle name="Vírgula 2 4 2 3 2 3 11" xfId="32102" xr:uid="{B9E15F20-903C-4EC8-A8FD-3E73144479AC}"/>
    <cellStyle name="Vírgula 2 4 2 3 2 3 12" xfId="35740" xr:uid="{2DFA5473-D6DD-42FA-8B73-C8C4E06539C9}"/>
    <cellStyle name="Vírgula 2 4 2 3 2 3 13" xfId="42194" xr:uid="{8F9480E7-619B-4ED7-90FA-0BED3E6CE569}"/>
    <cellStyle name="Vírgula 2 4 2 3 2 3 14" xfId="44112" xr:uid="{7481BA7E-34F2-4EE6-AEB3-488F6813C2E7}"/>
    <cellStyle name="Vírgula 2 4 2 3 2 3 2" xfId="5615" xr:uid="{A0E7E66B-A019-4ACE-ADB8-9198363EDA69}"/>
    <cellStyle name="Vírgula 2 4 2 3 2 3 2 2" xfId="10322" xr:uid="{F9CA5376-1712-4451-AD01-89BA1C1B754A}"/>
    <cellStyle name="Vírgula 2 4 2 3 2 3 3" xfId="11653" xr:uid="{3758F781-E7BE-4231-B858-7A83809CA24B}"/>
    <cellStyle name="Vírgula 2 4 2 3 2 3 4" xfId="13981" xr:uid="{8B0A643A-F5A9-44D0-B24E-AA9279088D1F}"/>
    <cellStyle name="Vírgula 2 4 2 3 2 3 5" xfId="8556" xr:uid="{92ABEF99-2ABD-44F3-B7B2-5F9D50F25DFE}"/>
    <cellStyle name="Vírgula 2 4 2 3 2 3 6" xfId="16705" xr:uid="{72EFF3A6-8E81-4E3D-B76D-FC1E244B816C}"/>
    <cellStyle name="Vírgula 2 4 2 3 2 3 7" xfId="18980" xr:uid="{385981DF-CABA-44A2-8047-FBE1CC9E02CF}"/>
    <cellStyle name="Vírgula 2 4 2 3 2 3 8" xfId="21255" xr:uid="{61E8B92C-59EE-484B-B673-79A49FFA9AEA}"/>
    <cellStyle name="Vírgula 2 4 2 3 2 3 9" xfId="22706" xr:uid="{3F017B8E-6901-437E-B140-F5AFB34515CB}"/>
    <cellStyle name="Vírgula 2 4 2 3 2 4" xfId="3339" xr:uid="{1AEF9A39-6F99-445E-A2FB-E83BC27BBEAC}"/>
    <cellStyle name="Vírgula 2 4 2 3 2 4 2" xfId="12218" xr:uid="{67952EDB-F1EA-49DA-B671-BF92B4CB69AE}"/>
    <cellStyle name="Vírgula 2 4 2 3 2 4 3" xfId="14428" xr:uid="{7454851E-F09A-4104-B386-F2D71FA842BE}"/>
    <cellStyle name="Vírgula 2 4 2 3 2 4 4" xfId="6927" xr:uid="{BF6EC503-BA7F-423C-9F5D-8A9C23840407}"/>
    <cellStyle name="Vírgula 2 4 2 3 2 4 5" xfId="29007" xr:uid="{15EDD8E1-C692-4EC2-A171-B29BF7C98D21}"/>
    <cellStyle name="Vírgula 2 4 2 3 2 4 6" xfId="39307" xr:uid="{22B6D624-EF3F-40AE-AF35-A4EE9167D6F9}"/>
    <cellStyle name="Vírgula 2 4 2 3 2 5" xfId="3933" xr:uid="{3E066A50-8FF2-4A37-A341-236567D001B7}"/>
    <cellStyle name="Vírgula 2 4 2 3 2 5 2" xfId="9003" xr:uid="{0E5628E9-E300-40EA-A1C6-99994AD1AD1B}"/>
    <cellStyle name="Vírgula 2 4 2 3 2 6" xfId="6191" xr:uid="{87F8B74C-5ACF-421A-8FA6-98AAFEFFE572}"/>
    <cellStyle name="Vírgula 2 4 2 3 2 7" xfId="12664" xr:uid="{2A8FF07E-5310-4BB2-8EE9-862E379AA199}"/>
    <cellStyle name="Vírgula 2 4 2 3 2 8" xfId="15023" xr:uid="{E1DF3BB7-6AEB-4B79-8963-C263C2CE554C}"/>
    <cellStyle name="Vírgula 2 4 2 3 2 9" xfId="17298" xr:uid="{F44C74FD-FF5B-4526-8106-97942866B3BA}"/>
    <cellStyle name="Vírgula 2 4 2 3 20" xfId="40205" xr:uid="{05F64DF0-90FB-4821-8D0D-F9CC87D23FF7}"/>
    <cellStyle name="Vírgula 2 4 2 3 21" xfId="40658" xr:uid="{C4AA8D4B-61B8-4FE6-A21F-0C9FA6697C2A}"/>
    <cellStyle name="Vírgula 2 4 2 3 22" xfId="42569" xr:uid="{85E8A7FF-0C0D-4EB6-92B6-15DBCC8C91BF}"/>
    <cellStyle name="Vírgula 2 4 2 3 3" xfId="1349" xr:uid="{5927EEB7-7B15-46A4-87D9-DF9F2CC62558}"/>
    <cellStyle name="Vírgula 2 4 2 3 3 10" xfId="19828" xr:uid="{5F4D6960-F95F-4347-AB67-03942428609C}"/>
    <cellStyle name="Vírgula 2 4 2 3 3 11" xfId="22049" xr:uid="{305F4DEE-D03C-450D-9C27-CF900B12579A}"/>
    <cellStyle name="Vírgula 2 4 2 3 3 12" xfId="28403" xr:uid="{5D2380CC-521D-490F-A0F0-96E1DD7E36B6}"/>
    <cellStyle name="Vírgula 2 4 2 3 3 13" xfId="31445" xr:uid="{71DD207A-9A92-4B4B-9FB9-15BB121DACA5}"/>
    <cellStyle name="Vírgula 2 4 2 3 3 14" xfId="34314" xr:uid="{93650F99-7FAF-49A1-A6D4-B27A0AB951A7}"/>
    <cellStyle name="Vírgula 2 4 2 3 3 15" xfId="38987" xr:uid="{987A7F04-C0EF-4775-8B0B-F659CF65CE11}"/>
    <cellStyle name="Vírgula 2 4 2 3 3 16" xfId="41092" xr:uid="{BB1F2A1B-ECA8-481E-8A78-D359F499354A}"/>
    <cellStyle name="Vírgula 2 4 2 3 3 17" xfId="43010" xr:uid="{9AE85E6D-86DF-44C1-AA42-8313AEAECB1C}"/>
    <cellStyle name="Vírgula 2 4 2 3 3 2" xfId="2201" xr:uid="{E7B6CA7E-916C-4062-9258-6C0F830023CF}"/>
    <cellStyle name="Vírgula 2 4 2 3 3 2 10" xfId="30102" xr:uid="{D0074ECF-EFED-43A8-9B94-F53626F6CBF8}"/>
    <cellStyle name="Vírgula 2 4 2 3 3 2 11" xfId="32326" xr:uid="{8045B496-7B26-4D6D-82D7-4440F0C6BF9D}"/>
    <cellStyle name="Vírgula 2 4 2 3 3 2 12" xfId="35167" xr:uid="{1FDB8F95-2244-411B-BBD4-8FBABEBDF03B}"/>
    <cellStyle name="Vírgula 2 4 2 3 3 2 13" xfId="41752" xr:uid="{60E6B858-5577-4CCB-8184-9748005A320F}"/>
    <cellStyle name="Vírgula 2 4 2 3 3 2 14" xfId="43670" xr:uid="{EB629FAA-394A-459D-BED4-841520D2C2A7}"/>
    <cellStyle name="Vírgula 2 4 2 3 3 2 2" xfId="5042" xr:uid="{C3B3288A-4827-488E-AC7A-CBA7131E7421}"/>
    <cellStyle name="Vírgula 2 4 2 3 3 2 2 2" xfId="9880" xr:uid="{D2862A7A-EE7B-4388-B510-B04189608EA5}"/>
    <cellStyle name="Vírgula 2 4 2 3 3 2 3" xfId="11211" xr:uid="{FBC44136-4E69-4B30-A930-49ABABD80E3A}"/>
    <cellStyle name="Vírgula 2 4 2 3 3 2 4" xfId="13539" xr:uid="{0F5A19EA-D26B-4566-907A-D1FEAD3F72CC}"/>
    <cellStyle name="Vírgula 2 4 2 3 3 2 5" xfId="7983" xr:uid="{5DE67E65-76A4-4E79-A5B7-0A7B29DA0B06}"/>
    <cellStyle name="Vírgula 2 4 2 3 3 2 6" xfId="16132" xr:uid="{5F9B6383-D4A0-4BC1-B33B-0746123F73A8}"/>
    <cellStyle name="Vírgula 2 4 2 3 3 2 7" xfId="18407" xr:uid="{EAEA3EB6-CB9D-453B-8064-5E6825485F3E}"/>
    <cellStyle name="Vírgula 2 4 2 3 3 2 8" xfId="20682" xr:uid="{0BFBAF78-BAAC-4901-A837-C9624A799E75}"/>
    <cellStyle name="Vírgula 2 4 2 3 3 2 9" xfId="22930" xr:uid="{40C25A8D-BCCA-46F4-B1D9-A59DE9E4AAE7}"/>
    <cellStyle name="Vírgula 2 4 2 3 3 3" xfId="4188" xr:uid="{C511A9F4-C4D0-4896-9991-0FA67C0173EA}"/>
    <cellStyle name="Vírgula 2 4 2 3 3 3 2" xfId="7144" xr:uid="{33C15781-A524-4969-B844-62767E38459A}"/>
    <cellStyle name="Vírgula 2 4 2 3 3 3 3" xfId="29262" xr:uid="{B85F6064-CA5D-4454-A6BB-0C47BFB2AEB7}"/>
    <cellStyle name="Vírgula 2 4 2 3 3 3 4" xfId="39395" xr:uid="{188A320E-BAFF-47D2-BA3E-8DE3CAC81B80}"/>
    <cellStyle name="Vírgula 2 4 2 3 3 4" xfId="9220" xr:uid="{10272114-25DE-42A6-B16A-1A2A294537B8}"/>
    <cellStyle name="Vírgula 2 4 2 3 3 5" xfId="10551" xr:uid="{0363BB61-C014-4992-82A4-D9285A40A7BC}"/>
    <cellStyle name="Vírgula 2 4 2 3 3 6" xfId="12881" xr:uid="{292DAFD2-F39C-445A-AF48-50F7B9F73133}"/>
    <cellStyle name="Vírgula 2 4 2 3 3 7" xfId="6461" xr:uid="{42DEF93E-9D42-498E-ABFA-A697BAD228B0}"/>
    <cellStyle name="Vírgula 2 4 2 3 3 8" xfId="15278" xr:uid="{5852C20F-3721-499B-971E-0EE3B9E095A4}"/>
    <cellStyle name="Vírgula 2 4 2 3 3 9" xfId="17553" xr:uid="{8A370935-D9B4-4B83-A2A3-E97FDFF7FF27}"/>
    <cellStyle name="Vírgula 2 4 2 3 4" xfId="1638" xr:uid="{7916852F-A30D-4055-B215-0193FC86172A}"/>
    <cellStyle name="Vírgula 2 4 2 3 4 10" xfId="29544" xr:uid="{792831D4-A676-4CBB-9E20-72954F52A5B4}"/>
    <cellStyle name="Vírgula 2 4 2 3 4 11" xfId="31883" xr:uid="{6F03E59D-8F61-4D77-9AC3-96570F43F33E}"/>
    <cellStyle name="Vírgula 2 4 2 3 4 12" xfId="34604" xr:uid="{BE53C54F-95F5-4F85-B803-93F2A6496CE7}"/>
    <cellStyle name="Vírgula 2 4 2 3 4 13" xfId="41318" xr:uid="{DE66E669-1AEA-457C-A568-4C6ED45EECBA}"/>
    <cellStyle name="Vírgula 2 4 2 3 4 14" xfId="43236" xr:uid="{33CB3FD1-C33B-4D0D-92B8-87259300728B}"/>
    <cellStyle name="Vírgula 2 4 2 3 4 2" xfId="4479" xr:uid="{03EC1F25-D8A7-4BDE-96C1-7BF39303C2AC}"/>
    <cellStyle name="Vírgula 2 4 2 3 4 2 2" xfId="9446" xr:uid="{F6BAF1CE-4FF5-4030-8A06-4E90852E5EBE}"/>
    <cellStyle name="Vírgula 2 4 2 3 4 3" xfId="10777" xr:uid="{16575F4F-3318-49F2-8869-5396EEAE9B81}"/>
    <cellStyle name="Vírgula 2 4 2 3 4 4" xfId="13105" xr:uid="{BFA0F716-9AC1-4E11-905E-D4339E0357C1}"/>
    <cellStyle name="Vírgula 2 4 2 3 4 5" xfId="7420" xr:uid="{D27835CC-E8F2-4E85-9D09-0F2BBCF83F75}"/>
    <cellStyle name="Vírgula 2 4 2 3 4 6" xfId="15569" xr:uid="{F1BF59D7-9D1B-493E-81C3-F6D6F602F59F}"/>
    <cellStyle name="Vírgula 2 4 2 3 4 7" xfId="17844" xr:uid="{F9258EB8-1080-4853-843A-CCDFF4FAE81A}"/>
    <cellStyle name="Vírgula 2 4 2 3 4 8" xfId="20119" xr:uid="{455A8860-04A3-4225-B428-99D8BBD50FE6}"/>
    <cellStyle name="Vírgula 2 4 2 3 4 9" xfId="22487" xr:uid="{36F00A58-D733-4432-BE23-C1A531835669}"/>
    <cellStyle name="Vírgula 2 4 2 3 5" xfId="2489" xr:uid="{65E1C1F0-0B09-4495-8985-610ABB5D0E28}"/>
    <cellStyle name="Vírgula 2 4 2 3 5 10" xfId="35455" xr:uid="{9F7F9BA3-71C0-407B-8944-4BC16DC35DDA}"/>
    <cellStyle name="Vírgula 2 4 2 3 5 11" xfId="41975" xr:uid="{EFD3C2F1-EBA4-4921-94DA-80EB9C596616}"/>
    <cellStyle name="Vírgula 2 4 2 3 5 12" xfId="43893" xr:uid="{C1FB5740-1BF3-435B-96D5-FE6B7789410B}"/>
    <cellStyle name="Vírgula 2 4 2 3 5 2" xfId="5330" xr:uid="{856D1C5C-642B-4560-881C-4BBCB49B955D}"/>
    <cellStyle name="Vírgula 2 4 2 3 5 2 2" xfId="10103" xr:uid="{C0AED471-008C-4C9F-93E7-3ABB8F8D1164}"/>
    <cellStyle name="Vírgula 2 4 2 3 5 3" xfId="11434" xr:uid="{A6AEB968-ED0A-4333-A8C9-CAC9D6E7DCF3}"/>
    <cellStyle name="Vírgula 2 4 2 3 5 4" xfId="13762" xr:uid="{3E55A768-B73D-40F5-8C40-29EFAA61E186}"/>
    <cellStyle name="Vírgula 2 4 2 3 5 5" xfId="8271" xr:uid="{97A40DFD-1C7E-435B-864F-1A99FB3294CF}"/>
    <cellStyle name="Vírgula 2 4 2 3 5 6" xfId="16420" xr:uid="{B3C3C2AE-513F-4B1C-8295-38DF3692C890}"/>
    <cellStyle name="Vírgula 2 4 2 3 5 7" xfId="18695" xr:uid="{D16D235E-F85D-48B5-BE6D-D85619F5E010}"/>
    <cellStyle name="Vírgula 2 4 2 3 5 8" xfId="20970" xr:uid="{F233E293-00C6-4F7C-9F94-2BAD22CA4669}"/>
    <cellStyle name="Vírgula 2 4 2 3 5 9" xfId="30381" xr:uid="{308DBC8A-7467-46A5-BC21-86FD286B9DFC}"/>
    <cellStyle name="Vírgula 2 4 2 3 6" xfId="3054" xr:uid="{2801F8C0-8237-4FFB-9E13-8CBF9F66FE2A}"/>
    <cellStyle name="Vírgula 2 4 2 3 6 2" xfId="11933" xr:uid="{E78C4F33-F1D3-4951-8F4F-0D96961B8A81}"/>
    <cellStyle name="Vírgula 2 4 2 3 6 3" xfId="14209" xr:uid="{AC0F824C-395A-4018-9F29-E8D5B768BA84}"/>
    <cellStyle name="Vírgula 2 4 2 3 6 4" xfId="6710" xr:uid="{68BAA89F-AD8D-4C06-A438-4FFFE90FD59B}"/>
    <cellStyle name="Vírgula 2 4 2 3 6 5" xfId="28622" xr:uid="{59F6386C-4244-4C5E-BCD2-82876560F531}"/>
    <cellStyle name="Vírgula 2 4 2 3 6 6" xfId="39145" xr:uid="{98007597-E016-41B4-8182-47A5FA0B1046}"/>
    <cellStyle name="Vírgula 2 4 2 3 7" xfId="3625" xr:uid="{33B05EEF-95CC-48E8-9EBD-79DDBA644E6C}"/>
    <cellStyle name="Vírgula 2 4 2 3 7 2" xfId="8786" xr:uid="{96969EF8-09CE-4C4F-A953-533D59C25233}"/>
    <cellStyle name="Vírgula 2 4 2 3 8" xfId="5897" xr:uid="{1F7B04CB-A19B-4284-9066-5FBB9984EE82}"/>
    <cellStyle name="Vírgula 2 4 2 3 9" xfId="12447" xr:uid="{1A9BB20E-A93A-46D5-89BA-01478F22D94B}"/>
    <cellStyle name="Vírgula 2 4 2 4" xfId="523" xr:uid="{5CDB6B85-137B-4365-8220-598FBDB1834C}"/>
    <cellStyle name="Vírgula 2 4 2 4 10" xfId="19469" xr:uid="{44E3E464-CBA1-4308-AC2D-5DCDB968354A}"/>
    <cellStyle name="Vírgula 2 4 2 4 11" xfId="21736" xr:uid="{A334B44A-B367-4CAA-8B8D-DDE90F81B6E1}"/>
    <cellStyle name="Vírgula 2 4 2 4 12" xfId="27068" xr:uid="{601FE25F-A39A-4E9E-A57F-358E97603AFF}"/>
    <cellStyle name="Vírgula 2 4 2 4 13" xfId="31136" xr:uid="{12E79A78-D35D-4A52-9E61-A64926FDC526}"/>
    <cellStyle name="Vírgula 2 4 2 4 14" xfId="33450" xr:uid="{F469BEEA-C763-4292-9FF6-0C0EB4DBDA44}"/>
    <cellStyle name="Vírgula 2 4 2 4 15" xfId="37783" xr:uid="{E896BC61-7DD1-48A0-94D8-3AE13CECF10B}"/>
    <cellStyle name="Vírgula 2 4 2 4 16" xfId="990" xr:uid="{59D8D642-9D0C-426B-89BE-E5CD017F37D2}"/>
    <cellStyle name="Vírgula 2 4 2 4 17" xfId="39893" xr:uid="{26AD0444-B989-4067-B75B-EC1BC133BCAC}"/>
    <cellStyle name="Vírgula 2 4 2 4 18" xfId="40339" xr:uid="{041DA8DA-FA32-45FF-8B43-6C984935B97B}"/>
    <cellStyle name="Vírgula 2 4 2 4 19" xfId="40790" xr:uid="{49907421-B62D-436C-A16D-00764AC1DB96}"/>
    <cellStyle name="Vírgula 2 4 2 4 2" xfId="1842" xr:uid="{FC41C2CB-7E50-42CD-8F52-ADF711171D0E}"/>
    <cellStyle name="Vírgula 2 4 2 4 2 10" xfId="27690" xr:uid="{4D0F04C7-3FB5-407C-98A9-6A93A5E56425}"/>
    <cellStyle name="Vírgula 2 4 2 4 2 11" xfId="31579" xr:uid="{9A783523-8861-4926-B898-DFD6C86BEF4A}"/>
    <cellStyle name="Vírgula 2 4 2 4 2 12" xfId="34808" xr:uid="{6C900DEE-E882-45B1-A655-81A4FFEBC6D8}"/>
    <cellStyle name="Vírgula 2 4 2 4 2 13" xfId="38339" xr:uid="{42DCF8B5-BBA3-42A7-A30C-A6E3A92F6C9E}"/>
    <cellStyle name="Vírgula 2 4 2 4 2 14" xfId="41450" xr:uid="{953C18B9-C6C2-421C-B5D5-C7DD7A7167D9}"/>
    <cellStyle name="Vírgula 2 4 2 4 2 15" xfId="43368" xr:uid="{D8FE6B5C-494C-43F8-B43D-3310696D7930}"/>
    <cellStyle name="Vírgula 2 4 2 4 2 2" xfId="4683" xr:uid="{E6609E05-920F-4C01-990A-F54EC83CE017}"/>
    <cellStyle name="Vírgula 2 4 2 4 2 2 2" xfId="9578" xr:uid="{B78C98D6-5692-4424-AE3E-AABA37557491}"/>
    <cellStyle name="Vírgula 2 4 2 4 2 2 3" xfId="23064" xr:uid="{780CEF9D-2982-48AF-9FD6-CE39F5392BA3}"/>
    <cellStyle name="Vírgula 2 4 2 4 2 2 4" xfId="29743" xr:uid="{70F3F4E9-27D9-41C3-9820-73C365636072}"/>
    <cellStyle name="Vírgula 2 4 2 4 2 2 5" xfId="32460" xr:uid="{B745D3B0-FBFF-4717-945C-A48E8B181803}"/>
    <cellStyle name="Vírgula 2 4 2 4 2 2 6" xfId="39501" xr:uid="{E840F9F2-B65E-4227-9B56-39AAFA7B840A}"/>
    <cellStyle name="Vírgula 2 4 2 4 2 3" xfId="10909" xr:uid="{4C20D096-C50B-4124-BF00-8F9E054C447B}"/>
    <cellStyle name="Vírgula 2 4 2 4 2 4" xfId="13237" xr:uid="{C1CB5AD7-E0FE-4510-9E98-474C1EF3F3DE}"/>
    <cellStyle name="Vírgula 2 4 2 4 2 5" xfId="7624" xr:uid="{0948530B-F0AB-41A1-A92C-1C2D44BDA080}"/>
    <cellStyle name="Vírgula 2 4 2 4 2 6" xfId="15773" xr:uid="{6CCA61BB-AF39-4FBD-9989-6C6AA9256B3B}"/>
    <cellStyle name="Vírgula 2 4 2 4 2 7" xfId="18048" xr:uid="{71BA4FCC-F103-4FFB-A354-7FBC471AE916}"/>
    <cellStyle name="Vírgula 2 4 2 4 2 8" xfId="20323" xr:uid="{80B76E27-DEF8-43CD-80EB-B68F878B3B38}"/>
    <cellStyle name="Vírgula 2 4 2 4 2 9" xfId="22183" xr:uid="{19C85976-B178-452B-A7F9-9EC9BD1F4930}"/>
    <cellStyle name="Vírgula 2 4 2 4 20" xfId="42708" xr:uid="{421CDCF2-2096-48FF-8C97-2F2C1ACBF7DF}"/>
    <cellStyle name="Vírgula 2 4 2 4 3" xfId="2689" xr:uid="{F4183CC3-C50B-4D05-894A-ACB5B6AECC9F}"/>
    <cellStyle name="Vírgula 2 4 2 4 3 10" xfId="28404" xr:uid="{8BECCBBC-A81A-4FE0-8AC5-BC79DF8EC9A6}"/>
    <cellStyle name="Vírgula 2 4 2 4 3 11" xfId="32017" xr:uid="{16C7D318-58C2-4076-92C6-C92CFCF63290}"/>
    <cellStyle name="Vírgula 2 4 2 4 3 12" xfId="35655" xr:uid="{2D576A51-8744-4984-80AC-DD27A52E7294}"/>
    <cellStyle name="Vírgula 2 4 2 4 3 13" xfId="38988" xr:uid="{DA3021CB-5772-45B5-8124-31908E97BCA3}"/>
    <cellStyle name="Vírgula 2 4 2 4 3 14" xfId="42109" xr:uid="{1DD01379-2AF2-4237-85F3-EA029DDD20D8}"/>
    <cellStyle name="Vírgula 2 4 2 4 3 15" xfId="44027" xr:uid="{64102A9D-1741-4E35-B889-71E11AE3C5DC}"/>
    <cellStyle name="Vírgula 2 4 2 4 3 2" xfId="5530" xr:uid="{45DFDAC3-0A03-4CE5-BD65-FFA39DB52D50}"/>
    <cellStyle name="Vírgula 2 4 2 4 3 2 2" xfId="10237" xr:uid="{3D2037E8-0F5F-43C2-8DFB-9CBB0180E690}"/>
    <cellStyle name="Vírgula 2 4 2 4 3 2 3" xfId="30576" xr:uid="{C41548DF-4F29-43E7-9284-C767298A98FA}"/>
    <cellStyle name="Vírgula 2 4 2 4 3 2 4" xfId="39609" xr:uid="{2FEACCE7-6003-4BB5-96AD-C44889079E95}"/>
    <cellStyle name="Vírgula 2 4 2 4 3 3" xfId="11568" xr:uid="{9C3AC9D5-59DD-49D1-94DD-2ADE9792248E}"/>
    <cellStyle name="Vírgula 2 4 2 4 3 4" xfId="13896" xr:uid="{D276BB93-0AF5-4200-A8A0-5175634D2BCF}"/>
    <cellStyle name="Vírgula 2 4 2 4 3 5" xfId="8471" xr:uid="{ACFF7039-844E-4B0E-833D-B59D4127B4D6}"/>
    <cellStyle name="Vírgula 2 4 2 4 3 6" xfId="16620" xr:uid="{F7CFC0F0-F87F-41FC-B065-56ECC57FCA26}"/>
    <cellStyle name="Vírgula 2 4 2 4 3 7" xfId="18895" xr:uid="{AD94D51A-0B37-45F9-BD35-080C556773FC}"/>
    <cellStyle name="Vírgula 2 4 2 4 3 8" xfId="21170" xr:uid="{AFD57869-7506-40D7-93F2-F61C6EE5F825}"/>
    <cellStyle name="Vírgula 2 4 2 4 3 9" xfId="22621" xr:uid="{A2031AAE-DA8B-4284-9E34-AE37835A7766}"/>
    <cellStyle name="Vírgula 2 4 2 4 4" xfId="3254" xr:uid="{B42B6A20-FAE3-4819-90FF-E3C792968887}"/>
    <cellStyle name="Vírgula 2 4 2 4 4 2" xfId="12133" xr:uid="{5268A375-B95C-48EE-A103-EF70C6BD913C}"/>
    <cellStyle name="Vírgula 2 4 2 4 4 3" xfId="14343" xr:uid="{137C5AA0-51A6-44FB-B3ED-1FAA23CFB795}"/>
    <cellStyle name="Vírgula 2 4 2 4 4 4" xfId="6842" xr:uid="{68746671-4C5D-4302-83F3-A940633B755B}"/>
    <cellStyle name="Vírgula 2 4 2 4 4 5" xfId="28903" xr:uid="{09390232-0562-40CD-9D8A-3B5AC02BDB2E}"/>
    <cellStyle name="Vírgula 2 4 2 4 4 6" xfId="39261" xr:uid="{8DD83B33-300E-4E16-B449-9365FC670600}"/>
    <cellStyle name="Vírgula 2 4 2 4 5" xfId="3829" xr:uid="{11AA92CC-5E47-49E9-8BF9-2A53485940C2}"/>
    <cellStyle name="Vírgula 2 4 2 4 5 2" xfId="8918" xr:uid="{A586FACB-5977-4D92-AF33-2A1B174B01E8}"/>
    <cellStyle name="Vírgula 2 4 2 4 6" xfId="6106" xr:uid="{0764A7D7-8CC4-4FFB-8603-B327EDB85E7A}"/>
    <cellStyle name="Vírgula 2 4 2 4 7" xfId="12579" xr:uid="{7678A797-C0CD-4795-9DE2-BFB41DAE4E87}"/>
    <cellStyle name="Vírgula 2 4 2 4 8" xfId="14919" xr:uid="{4908E8CE-0D93-4E2C-9718-8543C0A775FA}"/>
    <cellStyle name="Vírgula 2 4 2 4 9" xfId="17194" xr:uid="{527204B5-F976-47E1-A4FE-BE711886EEC3}"/>
    <cellStyle name="Vírgula 2 4 2 5" xfId="1245" xr:uid="{8F5FAA97-88C3-4E07-A1A6-C4350B663085}"/>
    <cellStyle name="Vírgula 2 4 2 5 10" xfId="19724" xr:uid="{FCCB0D97-D74D-4E3D-B9A4-9DDA5CDB0EE5}"/>
    <cellStyle name="Vírgula 2 4 2 5 11" xfId="21964" xr:uid="{5F694CBB-1DCA-4DBB-90A4-8172F6CD2BB2}"/>
    <cellStyle name="Vírgula 2 4 2 5 12" xfId="27258" xr:uid="{4145EC7C-8A3F-4AA9-A536-F85D1929CB8E}"/>
    <cellStyle name="Vírgula 2 4 2 5 13" xfId="31360" xr:uid="{CC2180B2-E032-4281-9F99-DA3F448B3B84}"/>
    <cellStyle name="Vírgula 2 4 2 5 14" xfId="34210" xr:uid="{6D6AEDA6-54F0-4875-AFAB-62D6B68C58E7}"/>
    <cellStyle name="Vírgula 2 4 2 5 15" xfId="37952" xr:uid="{0A880AFC-29BA-466B-916C-8DB96B2B9F05}"/>
    <cellStyle name="Vírgula 2 4 2 5 16" xfId="41007" xr:uid="{E7E12E0E-4DD2-4C06-9018-64EB0B65EBAC}"/>
    <cellStyle name="Vírgula 2 4 2 5 17" xfId="42925" xr:uid="{A089CD15-0566-49B0-9F2C-FD3608196E7B}"/>
    <cellStyle name="Vírgula 2 4 2 5 2" xfId="2097" xr:uid="{C8AEDD38-B982-49D3-8D10-3872FA634B96}"/>
    <cellStyle name="Vírgula 2 4 2 5 2 10" xfId="29998" xr:uid="{8869D337-3992-4BD1-972B-0BA73265CEBC}"/>
    <cellStyle name="Vírgula 2 4 2 5 2 11" xfId="32241" xr:uid="{6B1B0F47-31C8-4B41-992C-43CD518EF3D0}"/>
    <cellStyle name="Vírgula 2 4 2 5 2 12" xfId="35063" xr:uid="{94220008-188E-4DB2-9F75-E1994889F090}"/>
    <cellStyle name="Vírgula 2 4 2 5 2 13" xfId="41667" xr:uid="{B379E629-12FA-489B-9F50-E84C1F6F8BAE}"/>
    <cellStyle name="Vírgula 2 4 2 5 2 14" xfId="43585" xr:uid="{CC015E1E-AF5B-43CE-BD18-DE785CE7E97E}"/>
    <cellStyle name="Vírgula 2 4 2 5 2 2" xfId="4938" xr:uid="{EE43008D-7A18-46E9-AD0A-1E42511EBF6B}"/>
    <cellStyle name="Vírgula 2 4 2 5 2 2 2" xfId="9795" xr:uid="{1A06F739-3158-4B7A-B764-D15FD252A4A5}"/>
    <cellStyle name="Vírgula 2 4 2 5 2 3" xfId="11126" xr:uid="{0B1FDE25-F477-4BE5-849E-F33F68BF4B3E}"/>
    <cellStyle name="Vírgula 2 4 2 5 2 4" xfId="13454" xr:uid="{06C339F1-A072-4AD0-87B7-77ADA9102C7B}"/>
    <cellStyle name="Vírgula 2 4 2 5 2 5" xfId="7879" xr:uid="{FC556105-48C0-4B79-A887-0556BD64D6E1}"/>
    <cellStyle name="Vírgula 2 4 2 5 2 6" xfId="16028" xr:uid="{4706893A-0715-4E41-BDAD-0E1556213A7A}"/>
    <cellStyle name="Vírgula 2 4 2 5 2 7" xfId="18303" xr:uid="{9C471E94-8378-45A6-816E-B6591AE98134}"/>
    <cellStyle name="Vírgula 2 4 2 5 2 8" xfId="20578" xr:uid="{851273E6-FEBA-4B48-B23F-BABC2233C045}"/>
    <cellStyle name="Vírgula 2 4 2 5 2 9" xfId="22845" xr:uid="{BF6F5598-BF03-4C88-ABD5-F97FECFE9980}"/>
    <cellStyle name="Vírgula 2 4 2 5 3" xfId="4084" xr:uid="{6AFA1BD9-4CDF-4F89-A743-992636C43C75}"/>
    <cellStyle name="Vírgula 2 4 2 5 3 2" xfId="7059" xr:uid="{BA41D903-7A6F-47A7-9BE4-0FF70CE223C4}"/>
    <cellStyle name="Vírgula 2 4 2 5 3 3" xfId="29158" xr:uid="{3E5539F0-0C96-47C8-8511-6FCEC832FC5F}"/>
    <cellStyle name="Vírgula 2 4 2 5 3 4" xfId="39362" xr:uid="{E7BC33D9-C568-4991-9D54-064E46190B47}"/>
    <cellStyle name="Vírgula 2 4 2 5 4" xfId="9135" xr:uid="{8C61104D-8634-414F-87CB-F2DD3B14AF82}"/>
    <cellStyle name="Vírgula 2 4 2 5 5" xfId="10466" xr:uid="{6DE513E9-6FEE-411F-B1FC-8E3C11F5313B}"/>
    <cellStyle name="Vírgula 2 4 2 5 6" xfId="12796" xr:uid="{2AD914FD-6A36-4EC4-8701-AC6EE68F67BD}"/>
    <cellStyle name="Vírgula 2 4 2 5 7" xfId="6357" xr:uid="{8FBC44F4-9EA9-4A78-B536-5D958C4E0E7C}"/>
    <cellStyle name="Vírgula 2 4 2 5 8" xfId="15174" xr:uid="{B6BD7875-681C-458C-8E72-2433584275FA}"/>
    <cellStyle name="Vírgula 2 4 2 5 9" xfId="17449" xr:uid="{DDF258C9-B124-48DE-B672-0001BC2BB354}"/>
    <cellStyle name="Vírgula 2 4 2 6" xfId="1533" xr:uid="{EAADDCD6-A1D1-4ABD-9B19-E81CDD20C5BE}"/>
    <cellStyle name="Vírgula 2 4 2 6 10" xfId="27893" xr:uid="{14982ED9-2A0F-4F67-A3A3-C66FA50E0999}"/>
    <cellStyle name="Vírgula 2 4 2 6 11" xfId="31798" xr:uid="{DFFF0B28-A259-4ABC-AF24-702E8E9208D8}"/>
    <cellStyle name="Vírgula 2 4 2 6 12" xfId="34499" xr:uid="{CE0E6C25-FB4B-4F2B-B187-932F71A2457D}"/>
    <cellStyle name="Vírgula 2 4 2 6 13" xfId="38525" xr:uid="{CDF04B64-8D1D-456D-993F-A554D86448A2}"/>
    <cellStyle name="Vírgula 2 4 2 6 14" xfId="41233" xr:uid="{94249652-BE6C-4F2D-B6A9-4184756304EB}"/>
    <cellStyle name="Vírgula 2 4 2 6 15" xfId="43151" xr:uid="{F9BF0810-AA7C-47B9-B732-D28AE49E9FE9}"/>
    <cellStyle name="Vírgula 2 4 2 6 2" xfId="4374" xr:uid="{3A4F7A00-52E9-4DA2-8B61-4945E9C2D911}"/>
    <cellStyle name="Vírgula 2 4 2 6 2 2" xfId="9361" xr:uid="{D199E5AE-2989-4953-A675-F935A4E0D70B}"/>
    <cellStyle name="Vírgula 2 4 2 6 2 3" xfId="29439" xr:uid="{5B934875-57B2-4052-9E29-3BDD6F8C11A4}"/>
    <cellStyle name="Vírgula 2 4 2 6 2 4" xfId="39465" xr:uid="{76239F7C-AE58-41E8-A88D-371FAF2DF479}"/>
    <cellStyle name="Vírgula 2 4 2 6 3" xfId="10692" xr:uid="{B086A91E-06DD-43A4-A183-E5D80244F9E9}"/>
    <cellStyle name="Vírgula 2 4 2 6 4" xfId="13020" xr:uid="{0114D7AA-6437-4386-BF62-3FD301DCBAF1}"/>
    <cellStyle name="Vírgula 2 4 2 6 5" xfId="7315" xr:uid="{C1CD0A58-9DC7-44A5-9891-9B70381C1B20}"/>
    <cellStyle name="Vírgula 2 4 2 6 6" xfId="15464" xr:uid="{E0086521-8B20-4A43-A447-5B04FAA7AF35}"/>
    <cellStyle name="Vírgula 2 4 2 6 7" xfId="17739" xr:uid="{7C20EE5F-2417-480B-BC68-9394FB91133A}"/>
    <cellStyle name="Vírgula 2 4 2 6 8" xfId="20014" xr:uid="{FB63CE51-460A-4F2B-80AB-029120BB88C5}"/>
    <cellStyle name="Vírgula 2 4 2 6 9" xfId="22402" xr:uid="{12DFAF92-8D8C-4D5A-967A-161A0C636D56}"/>
    <cellStyle name="Vírgula 2 4 2 7" xfId="2384" xr:uid="{A990E853-9FBF-4097-B484-E0B52EBC67B5}"/>
    <cellStyle name="Vírgula 2 4 2 7 10" xfId="35350" xr:uid="{5E510DFC-CD3E-48AB-9FE4-E6923879725E}"/>
    <cellStyle name="Vírgula 2 4 2 7 11" xfId="41890" xr:uid="{B8CE39B9-8D96-4AFC-9EBC-2C38347010C1}"/>
    <cellStyle name="Vírgula 2 4 2 7 12" xfId="43808" xr:uid="{2933969C-F2B5-4A6A-92EF-E8454A6281F4}"/>
    <cellStyle name="Vírgula 2 4 2 7 2" xfId="5225" xr:uid="{B590043C-50D3-427B-B439-BCE776C80D13}"/>
    <cellStyle name="Vírgula 2 4 2 7 2 2" xfId="10018" xr:uid="{9E9FE89B-92CC-47ED-9299-DF9C581E4A29}"/>
    <cellStyle name="Vírgula 2 4 2 7 3" xfId="11349" xr:uid="{76462F64-A827-49D1-B8BC-511C23D3281C}"/>
    <cellStyle name="Vírgula 2 4 2 7 4" xfId="13677" xr:uid="{A917FD18-07C6-43F6-8085-7E88670AE2C5}"/>
    <cellStyle name="Vírgula 2 4 2 7 5" xfId="8166" xr:uid="{272502EA-1575-4CB1-8E78-3427B5BC00AE}"/>
    <cellStyle name="Vírgula 2 4 2 7 6" xfId="16315" xr:uid="{8848106D-044F-4A9D-A51C-8E9690B516A3}"/>
    <cellStyle name="Vírgula 2 4 2 7 7" xfId="18590" xr:uid="{3EF4D45A-54F9-45B2-AA29-A735CC72844E}"/>
    <cellStyle name="Vírgula 2 4 2 7 8" xfId="20865" xr:uid="{C148EFDD-EE17-449D-8D26-BFBAFCE01A05}"/>
    <cellStyle name="Vírgula 2 4 2 7 9" xfId="30276" xr:uid="{0B28CDA3-1E2C-472B-B382-08F8D271483D}"/>
    <cellStyle name="Vírgula 2 4 2 8" xfId="2949" xr:uid="{A4EABFAA-6BF7-4FA7-81BD-0FD1FC05BD9E}"/>
    <cellStyle name="Vírgula 2 4 2 8 2" xfId="11828" xr:uid="{9ADDC7F6-4303-4B39-B820-499FF0B5D128}"/>
    <cellStyle name="Vírgula 2 4 2 8 3" xfId="14124" xr:uid="{B57CD630-54DC-4B89-B5EF-8F8E7724F97D}"/>
    <cellStyle name="Vírgula 2 4 2 8 4" xfId="6625" xr:uid="{790213AB-3DB9-47EA-A1AC-7576BC80FA17}"/>
    <cellStyle name="Vírgula 2 4 2 8 5" xfId="28517" xr:uid="{2F820A04-F5C2-498F-9BCD-02833A3F61FC}"/>
    <cellStyle name="Vírgula 2 4 2 8 6" xfId="39069" xr:uid="{6B008B7C-2D46-4124-8EF6-3E2BDF6808C1}"/>
    <cellStyle name="Vírgula 2 4 2 9" xfId="3520" xr:uid="{EE44AAC5-2B90-4AE3-845C-331CEF49BDB9}"/>
    <cellStyle name="Vírgula 2 4 2 9 2" xfId="8701" xr:uid="{29323D23-A862-4D60-BA12-1520C22DD711}"/>
    <cellStyle name="Vírgula 2 4 20" xfId="30810" xr:uid="{7A3AA782-F5EC-4547-B56C-04129209BCEF}"/>
    <cellStyle name="Vírgula 2 4 21" xfId="33070" xr:uid="{5A2AFD78-20C4-4110-924F-B9233426E21C}"/>
    <cellStyle name="Vírgula 2 4 22" xfId="751" xr:uid="{BAC15E3A-6FDB-4D01-95F0-320670FCC2D1}"/>
    <cellStyle name="Vírgula 2 4 23" xfId="39657" xr:uid="{0F2F6005-6664-4E66-86B3-0D8B90CC1151}"/>
    <cellStyle name="Vírgula 2 4 24" xfId="40103" xr:uid="{73ABF6EB-1342-44D8-BDD6-6F98394BAF30}"/>
    <cellStyle name="Vírgula 2 4 25" xfId="40556" xr:uid="{2C946C42-7A87-4A12-803D-FF13A36A2D28}"/>
    <cellStyle name="Vírgula 2 4 26" xfId="42376" xr:uid="{220C6B8B-56CE-4A14-97FB-628421FDF83E}"/>
    <cellStyle name="Vírgula 2 4 27" xfId="42467" xr:uid="{428B2F25-C38E-446A-A7E3-7A5B85041D91}"/>
    <cellStyle name="Vírgula 2 4 3" xfId="149" xr:uid="{6B8E1E30-0530-415A-AC9F-0938D70AB04B}"/>
    <cellStyle name="Vírgula 2 4 3 10" xfId="12384" xr:uid="{327D8611-779A-4FE9-8B71-1049C585FE25}"/>
    <cellStyle name="Vírgula 2 4 3 11" xfId="14636" xr:uid="{F033D419-37FE-4997-A3E0-1BB8D819960C}"/>
    <cellStyle name="Vírgula 2 4 3 12" xfId="16911" xr:uid="{00902031-A5E4-4658-BAC0-126ECC1B6265}"/>
    <cellStyle name="Vírgula 2 4 3 13" xfId="19186" xr:uid="{E59FDBF2-05AD-44A7-A0E4-EEE2EADEEE94}"/>
    <cellStyle name="Vírgula 2 4 3 14" xfId="21456" xr:uid="{B1EA90F5-0549-4A8C-9F34-E3218B7F53A9}"/>
    <cellStyle name="Vírgula 2 4 3 15" xfId="27069" xr:uid="{FD51EC30-F798-49B1-A866-627C1B385BFB}"/>
    <cellStyle name="Vírgula 2 4 3 16" xfId="30857" xr:uid="{B8E031A0-6C27-438D-9237-1AF040D9E847}"/>
    <cellStyle name="Vírgula 2 4 3 17" xfId="33117" xr:uid="{07F67638-3554-4B28-8C6D-1B3D629DB2CC}"/>
    <cellStyle name="Vírgula 2 4 3 18" xfId="37784" xr:uid="{A8DF457D-1A0D-4F65-B58B-99A8A589F264}"/>
    <cellStyle name="Vírgula 2 4 3 19" xfId="790" xr:uid="{B70FCE2A-04C7-498F-868A-DE77CD7773C6}"/>
    <cellStyle name="Vírgula 2 4 3 2" xfId="254" xr:uid="{6BD86F4C-DDA4-4A8A-8C5E-5F48ADADFE47}"/>
    <cellStyle name="Vírgula 2 4 3 2 10" xfId="14741" xr:uid="{F2CCCC74-1D39-4099-828F-18AB85ED6928}"/>
    <cellStyle name="Vírgula 2 4 3 2 11" xfId="17016" xr:uid="{C871BEFA-1792-4095-BEB8-B038D454C979}"/>
    <cellStyle name="Vírgula 2 4 3 2 12" xfId="19291" xr:uid="{0E42651A-09ED-4898-92F2-2C82B30D5B79}"/>
    <cellStyle name="Vírgula 2 4 3 2 13" xfId="21561" xr:uid="{9CA2C75A-1F47-4DCB-81D6-AE1F6A9DA67A}"/>
    <cellStyle name="Vírgula 2 4 3 2 14" xfId="27691" xr:uid="{9966DE0B-E4B2-4261-9589-573EF354A755}"/>
    <cellStyle name="Vírgula 2 4 3 2 15" xfId="30962" xr:uid="{B88B834C-941C-49B8-AF44-73428E50FC71}"/>
    <cellStyle name="Vírgula 2 4 3 2 16" xfId="33222" xr:uid="{A456CC32-957B-462B-9725-B93206EBFDE5}"/>
    <cellStyle name="Vírgula 2 4 3 2 17" xfId="38340" xr:uid="{2BD0FC6D-08FA-41C2-9EFC-ECE8D3F3B8C3}"/>
    <cellStyle name="Vírgula 2 4 3 2 18" xfId="875" xr:uid="{1561C66B-208F-4B87-AA6D-2EC9E9E144F4}"/>
    <cellStyle name="Vírgula 2 4 3 2 19" xfId="39781" xr:uid="{B5A77D64-6B1E-40C5-A940-035AD4C33AED}"/>
    <cellStyle name="Vírgula 2 4 3 2 2" xfId="630" xr:uid="{DF776784-051E-46E1-B958-71D97AF88DA4}"/>
    <cellStyle name="Vírgula 2 4 3 2 2 10" xfId="19599" xr:uid="{AAA5C948-46DF-41C2-BD14-A5BC8064F8C9}"/>
    <cellStyle name="Vírgula 2 4 3 2 2 11" xfId="21843" xr:uid="{0BA55492-996C-4343-9066-35864DEF15CF}"/>
    <cellStyle name="Vírgula 2 4 3 2 2 12" xfId="29033" xr:uid="{3A3140A0-E794-4DE5-AF5A-994285D4722A}"/>
    <cellStyle name="Vírgula 2 4 3 2 2 13" xfId="31243" xr:uid="{77F56E5B-8DE6-41AA-B1BD-F4A6B41ED221}"/>
    <cellStyle name="Vírgula 2 4 3 2 2 14" xfId="33557" xr:uid="{21766CFB-EE7B-429C-9A8B-404B4E8E2C71}"/>
    <cellStyle name="Vírgula 2 4 3 2 2 15" xfId="1120" xr:uid="{D0559BEC-9616-4933-9A3C-F639BEFDB849}"/>
    <cellStyle name="Vírgula 2 4 3 2 2 16" xfId="40000" xr:uid="{5D93759F-44F8-45B7-901F-C9ECD1A3A252}"/>
    <cellStyle name="Vírgula 2 4 3 2 2 17" xfId="40446" xr:uid="{4298BD3F-B0B2-4A4C-8897-C1CB05EC5271}"/>
    <cellStyle name="Vírgula 2 4 3 2 2 18" xfId="40897" xr:uid="{6527AB92-8C23-4778-9619-D4C658400B7F}"/>
    <cellStyle name="Vírgula 2 4 3 2 2 19" xfId="42815" xr:uid="{75363563-F6FC-4044-87C6-71EB1E769519}"/>
    <cellStyle name="Vírgula 2 4 3 2 2 2" xfId="1972" xr:uid="{2B698E0C-BB61-4872-936C-5A671BA8D67E}"/>
    <cellStyle name="Vírgula 2 4 3 2 2 2 10" xfId="29873" xr:uid="{188219E3-B05C-42BE-AF5A-0041030B15FC}"/>
    <cellStyle name="Vírgula 2 4 3 2 2 2 11" xfId="31686" xr:uid="{5D9E3285-E486-4667-89E0-22145A5F308E}"/>
    <cellStyle name="Vírgula 2 4 3 2 2 2 12" xfId="34938" xr:uid="{40AD3D75-C35B-4EB8-AC21-2BE8758856A8}"/>
    <cellStyle name="Vírgula 2 4 3 2 2 2 13" xfId="41557" xr:uid="{11462C92-81B1-43BF-AEB7-BA1703177E45}"/>
    <cellStyle name="Vírgula 2 4 3 2 2 2 14" xfId="43475" xr:uid="{C86D7EC7-6F49-45CC-8159-9F8431F2566E}"/>
    <cellStyle name="Vírgula 2 4 3 2 2 2 2" xfId="4813" xr:uid="{DED6606E-F562-43A3-B0F7-60BF698F69CF}"/>
    <cellStyle name="Vírgula 2 4 3 2 2 2 2 2" xfId="9685" xr:uid="{0B35D0A8-4DFF-4EA0-928A-A1589F778EA5}"/>
    <cellStyle name="Vírgula 2 4 3 2 2 2 2 3" xfId="23171" xr:uid="{CDA2BCAC-D410-4639-B15F-1711293C219B}"/>
    <cellStyle name="Vírgula 2 4 3 2 2 2 2 4" xfId="32567" xr:uid="{45986D45-287D-46E7-B7EE-42B2F081E16B}"/>
    <cellStyle name="Vírgula 2 4 3 2 2 2 3" xfId="11016" xr:uid="{49DA8787-F4B3-409F-BD8F-18ED785F45E8}"/>
    <cellStyle name="Vírgula 2 4 3 2 2 2 4" xfId="13344" xr:uid="{E22F5EA9-C97C-4EA9-A895-D67C2A90DF9B}"/>
    <cellStyle name="Vírgula 2 4 3 2 2 2 5" xfId="7754" xr:uid="{3B5ECB32-76C2-4D97-B5D1-9B7096E6E753}"/>
    <cellStyle name="Vírgula 2 4 3 2 2 2 6" xfId="15903" xr:uid="{30D3AA27-63AB-4965-A8BC-E0B8FDB0A3A5}"/>
    <cellStyle name="Vírgula 2 4 3 2 2 2 7" xfId="18178" xr:uid="{CA165B30-23B3-425A-AFD0-95113A459A95}"/>
    <cellStyle name="Vírgula 2 4 3 2 2 2 8" xfId="20453" xr:uid="{87E5EB7D-4752-4DB5-A7EF-1EFC3975B676}"/>
    <cellStyle name="Vírgula 2 4 3 2 2 2 9" xfId="22290" xr:uid="{CF00663F-67AC-4489-8994-663C71691E54}"/>
    <cellStyle name="Vírgula 2 4 3 2 2 3" xfId="2796" xr:uid="{BB9A803D-3772-4E3D-8AC2-99ED1C2E9C2B}"/>
    <cellStyle name="Vírgula 2 4 3 2 2 3 10" xfId="30683" xr:uid="{65D76B61-92DD-4EB5-91D0-4932196C5F38}"/>
    <cellStyle name="Vírgula 2 4 3 2 2 3 11" xfId="32124" xr:uid="{E6142D27-AE32-4676-BE33-2CA68B89FF08}"/>
    <cellStyle name="Vírgula 2 4 3 2 2 3 12" xfId="35762" xr:uid="{26C7D5A0-C506-4C97-AB51-44203C33F3F1}"/>
    <cellStyle name="Vírgula 2 4 3 2 2 3 13" xfId="42216" xr:uid="{0AC7FFEF-6621-42B3-9AA2-4B4CD7F7AA22}"/>
    <cellStyle name="Vírgula 2 4 3 2 2 3 14" xfId="44134" xr:uid="{51CA6012-5D02-4851-91D5-B09C04231143}"/>
    <cellStyle name="Vírgula 2 4 3 2 2 3 2" xfId="5637" xr:uid="{F8FBC72C-5CD6-4C16-8D42-AC6F95F5C6BC}"/>
    <cellStyle name="Vírgula 2 4 3 2 2 3 2 2" xfId="10344" xr:uid="{C56DD0DC-74C6-445D-A313-2C26FAD936EE}"/>
    <cellStyle name="Vírgula 2 4 3 2 2 3 3" xfId="11675" xr:uid="{808FA24E-D41A-45A5-BB54-EB04FACB3DEA}"/>
    <cellStyle name="Vírgula 2 4 3 2 2 3 4" xfId="14003" xr:uid="{69FEBACD-635B-4FE6-B26B-37E3C8FDAD45}"/>
    <cellStyle name="Vírgula 2 4 3 2 2 3 5" xfId="8578" xr:uid="{B8A1E50D-DAD9-4D6B-B996-603D8D3F5DC1}"/>
    <cellStyle name="Vírgula 2 4 3 2 2 3 6" xfId="16727" xr:uid="{13E530B4-D65A-47D8-8124-C073F1CA90F5}"/>
    <cellStyle name="Vírgula 2 4 3 2 2 3 7" xfId="19002" xr:uid="{6B477506-149C-44CC-8440-7DB8798BC221}"/>
    <cellStyle name="Vírgula 2 4 3 2 2 3 8" xfId="21277" xr:uid="{41C2AF68-AFB3-4916-A6C5-9FD956A68CB7}"/>
    <cellStyle name="Vírgula 2 4 3 2 2 3 9" xfId="22728" xr:uid="{70BF7BE4-F9D2-4624-B833-72CFC7F2E421}"/>
    <cellStyle name="Vírgula 2 4 3 2 2 4" xfId="3361" xr:uid="{871E586F-C4DB-4D09-8AA0-453AC86C5266}"/>
    <cellStyle name="Vírgula 2 4 3 2 2 4 2" xfId="12240" xr:uid="{C5FD4B9C-9055-4034-92BF-7FA85910486D}"/>
    <cellStyle name="Vírgula 2 4 3 2 2 4 3" xfId="14450" xr:uid="{ECF924C7-263C-446F-AA00-FEB21371CE26}"/>
    <cellStyle name="Vírgula 2 4 3 2 2 4 4" xfId="6949" xr:uid="{E3B84D72-8FA3-4EB4-A5E8-89D8770FA757}"/>
    <cellStyle name="Vírgula 2 4 3 2 2 5" xfId="3959" xr:uid="{C0410BB1-AD57-420C-93AA-4ED5B6414BF3}"/>
    <cellStyle name="Vírgula 2 4 3 2 2 5 2" xfId="9025" xr:uid="{76527AD4-2933-4B80-AEF6-49E49ECFC4FB}"/>
    <cellStyle name="Vírgula 2 4 3 2 2 6" xfId="6213" xr:uid="{6E728057-945E-4879-ADAF-DE10454E9604}"/>
    <cellStyle name="Vírgula 2 4 3 2 2 7" xfId="12686" xr:uid="{3B0F9CFF-F739-4571-8FD8-6856628D31D4}"/>
    <cellStyle name="Vírgula 2 4 3 2 2 8" xfId="15049" xr:uid="{1E2D33F6-6DDF-4BE5-AB66-1AD2145197E5}"/>
    <cellStyle name="Vírgula 2 4 3 2 2 9" xfId="17324" xr:uid="{C7ECE7EC-5206-4314-8537-7634BFF465C6}"/>
    <cellStyle name="Vírgula 2 4 3 2 20" xfId="40227" xr:uid="{4B8F181C-5442-4C0C-A725-36CA8D8EC60B}"/>
    <cellStyle name="Vírgula 2 4 3 2 21" xfId="40680" xr:uid="{AFD58CDC-7C3D-421A-92A8-44AAB2DA9181}"/>
    <cellStyle name="Vírgula 2 4 3 2 22" xfId="42591" xr:uid="{3B6687A9-AFA8-416A-88E3-7049117C70E2}"/>
    <cellStyle name="Vírgula 2 4 3 2 3" xfId="1375" xr:uid="{472D334E-656D-4436-BA7E-2EA37E05DD04}"/>
    <cellStyle name="Vírgula 2 4 3 2 3 10" xfId="19854" xr:uid="{BFB52E82-B3E2-458B-98FA-0B89C3004A05}"/>
    <cellStyle name="Vírgula 2 4 3 2 3 11" xfId="22071" xr:uid="{D54655DC-0AA7-47D9-8F80-949EFA7F81E4}"/>
    <cellStyle name="Vírgula 2 4 3 2 3 12" xfId="29288" xr:uid="{D8CC6012-9634-4D59-8F0F-A45B100C8217}"/>
    <cellStyle name="Vírgula 2 4 3 2 3 13" xfId="31467" xr:uid="{4033E868-6995-4AAB-B745-2B5D807ED4B2}"/>
    <cellStyle name="Vírgula 2 4 3 2 3 14" xfId="34340" xr:uid="{85206D22-20FF-474D-A00D-FA288DEC3837}"/>
    <cellStyle name="Vírgula 2 4 3 2 3 15" xfId="41114" xr:uid="{F47B1F08-28B9-4277-A0D4-0FCC1DA94F52}"/>
    <cellStyle name="Vírgula 2 4 3 2 3 16" xfId="43032" xr:uid="{E6B147EC-84B0-42AE-8FD3-0E0AEE4CDA4B}"/>
    <cellStyle name="Vírgula 2 4 3 2 3 2" xfId="2227" xr:uid="{8C1A4B6B-C50F-4FF8-B969-F240C037B18D}"/>
    <cellStyle name="Vírgula 2 4 3 2 3 2 10" xfId="30128" xr:uid="{2A1E6CD7-F9CE-4244-A79A-5E29AD58A473}"/>
    <cellStyle name="Vírgula 2 4 3 2 3 2 11" xfId="32348" xr:uid="{9E7939A3-1150-4FD8-89C8-BE2B783DC9ED}"/>
    <cellStyle name="Vírgula 2 4 3 2 3 2 12" xfId="35193" xr:uid="{F2971221-5BA4-47AE-BEDD-7F3F0E81F556}"/>
    <cellStyle name="Vírgula 2 4 3 2 3 2 13" xfId="41774" xr:uid="{4183005B-E525-4BF2-A3F9-0394A8D79E3D}"/>
    <cellStyle name="Vírgula 2 4 3 2 3 2 14" xfId="43692" xr:uid="{C042AC99-F8B7-4B2E-92F2-9A65F47087E8}"/>
    <cellStyle name="Vírgula 2 4 3 2 3 2 2" xfId="5068" xr:uid="{4C1ED1B4-70E9-404C-886D-E2A21534A394}"/>
    <cellStyle name="Vírgula 2 4 3 2 3 2 2 2" xfId="9902" xr:uid="{16FEB530-4CA9-41B4-9B09-4C5BDB79CF14}"/>
    <cellStyle name="Vírgula 2 4 3 2 3 2 3" xfId="11233" xr:uid="{5EF1E0F8-337E-470C-B38C-FD0432C2D6E4}"/>
    <cellStyle name="Vírgula 2 4 3 2 3 2 4" xfId="13561" xr:uid="{49E989F5-D692-4304-9F36-8E016365FF42}"/>
    <cellStyle name="Vírgula 2 4 3 2 3 2 5" xfId="8009" xr:uid="{934BFF68-950E-4F90-BB51-051238F26616}"/>
    <cellStyle name="Vírgula 2 4 3 2 3 2 6" xfId="16158" xr:uid="{1AB5DDFE-44C3-4817-A80B-0F8F44FCDE6D}"/>
    <cellStyle name="Vírgula 2 4 3 2 3 2 7" xfId="18433" xr:uid="{E5B3D767-0375-450D-A2EA-7342870EEE9A}"/>
    <cellStyle name="Vírgula 2 4 3 2 3 2 8" xfId="20708" xr:uid="{82832EF6-6870-4970-80BD-7525285323B6}"/>
    <cellStyle name="Vírgula 2 4 3 2 3 2 9" xfId="22952" xr:uid="{9ADC89C7-AF55-4A47-9B05-297984B87753}"/>
    <cellStyle name="Vírgula 2 4 3 2 3 3" xfId="4214" xr:uid="{CDAE4055-ED39-4A45-B4CC-AD0C20830AFB}"/>
    <cellStyle name="Vírgula 2 4 3 2 3 3 2" xfId="7166" xr:uid="{CFE39784-6DDC-4489-B4CC-493A4BC19A0D}"/>
    <cellStyle name="Vírgula 2 4 3 2 3 4" xfId="9242" xr:uid="{87ECD1EA-51C0-4469-9717-3ED884651D7F}"/>
    <cellStyle name="Vírgula 2 4 3 2 3 5" xfId="10573" xr:uid="{8A74442A-8CCB-46A4-B68C-CBFD5D7B6EB3}"/>
    <cellStyle name="Vírgula 2 4 3 2 3 6" xfId="12903" xr:uid="{54297527-B47D-4535-863C-25F765F91D37}"/>
    <cellStyle name="Vírgula 2 4 3 2 3 7" xfId="6487" xr:uid="{15ACB7FF-95DB-49EB-AC8B-07F986E9F5A3}"/>
    <cellStyle name="Vírgula 2 4 3 2 3 8" xfId="15304" xr:uid="{C16ABE83-EE6B-40D0-92C4-4186F446CF5B}"/>
    <cellStyle name="Vírgula 2 4 3 2 3 9" xfId="17579" xr:uid="{8782E2EF-5691-4DDF-83C1-A3BE8A708311}"/>
    <cellStyle name="Vírgula 2 4 3 2 4" xfId="1664" xr:uid="{BC3B22D1-553A-4741-96B1-D2454E45DA11}"/>
    <cellStyle name="Vírgula 2 4 3 2 4 10" xfId="29570" xr:uid="{3D867C3D-834B-4C2D-93E8-0B7866754DC4}"/>
    <cellStyle name="Vírgula 2 4 3 2 4 11" xfId="31905" xr:uid="{004F083A-1FC1-4478-81C1-F83769C82B92}"/>
    <cellStyle name="Vírgula 2 4 3 2 4 12" xfId="34630" xr:uid="{A62678B1-77BF-4BF0-8A30-51C149A79736}"/>
    <cellStyle name="Vírgula 2 4 3 2 4 13" xfId="41340" xr:uid="{BC02103B-05E3-43A1-A9D5-1771FD86C64D}"/>
    <cellStyle name="Vírgula 2 4 3 2 4 14" xfId="43258" xr:uid="{0AE32D68-3DC3-4570-B4AD-B7BC660D3828}"/>
    <cellStyle name="Vírgula 2 4 3 2 4 2" xfId="4505" xr:uid="{0F6F0195-0672-4AB7-9CC4-4F22832FEE9A}"/>
    <cellStyle name="Vírgula 2 4 3 2 4 2 2" xfId="9468" xr:uid="{846C6C65-0E73-4718-8883-2DBA82545082}"/>
    <cellStyle name="Vírgula 2 4 3 2 4 3" xfId="10799" xr:uid="{B81C2552-DC11-4FCD-AA32-DEF67E5CCA27}"/>
    <cellStyle name="Vírgula 2 4 3 2 4 4" xfId="13127" xr:uid="{9DCCA8B4-ED0C-467F-937B-35BBA55FE80E}"/>
    <cellStyle name="Vírgula 2 4 3 2 4 5" xfId="7446" xr:uid="{970ECB97-A9C0-4437-A4D7-9307E0F64404}"/>
    <cellStyle name="Vírgula 2 4 3 2 4 6" xfId="15595" xr:uid="{855C316D-A406-40B8-99B3-190C0E5CAED0}"/>
    <cellStyle name="Vírgula 2 4 3 2 4 7" xfId="17870" xr:uid="{EC591399-3984-49E9-9C95-010D1C953B5B}"/>
    <cellStyle name="Vírgula 2 4 3 2 4 8" xfId="20145" xr:uid="{EE3A5D0C-D5E0-4557-9E3F-FA77594FB2AB}"/>
    <cellStyle name="Vírgula 2 4 3 2 4 9" xfId="22509" xr:uid="{70CEAAA8-842E-41F8-A4D6-55244BC6EF68}"/>
    <cellStyle name="Vírgula 2 4 3 2 5" xfId="2515" xr:uid="{16D85804-4CD3-4439-BBBC-C7488868C704}"/>
    <cellStyle name="Vírgula 2 4 3 2 5 10" xfId="35481" xr:uid="{392EED6B-3CD5-45DC-8C10-04E2589CA56E}"/>
    <cellStyle name="Vírgula 2 4 3 2 5 11" xfId="41997" xr:uid="{4DF90F15-F782-4DA6-B0FE-617DE96D536D}"/>
    <cellStyle name="Vírgula 2 4 3 2 5 12" xfId="43915" xr:uid="{6E44050C-B6BC-42DA-9351-D22B9ADC82C6}"/>
    <cellStyle name="Vírgula 2 4 3 2 5 2" xfId="5356" xr:uid="{9458AB2C-71B3-4D9D-801F-DF1382B649E2}"/>
    <cellStyle name="Vírgula 2 4 3 2 5 2 2" xfId="10125" xr:uid="{3026DCD0-73DB-43F3-BBA9-B68EC13EF506}"/>
    <cellStyle name="Vírgula 2 4 3 2 5 3" xfId="11456" xr:uid="{4507900A-5073-4BB9-A4BB-FE5E8356EF89}"/>
    <cellStyle name="Vírgula 2 4 3 2 5 4" xfId="13784" xr:uid="{26DEC445-998F-4EDA-A331-6C3727CFAF12}"/>
    <cellStyle name="Vírgula 2 4 3 2 5 5" xfId="8297" xr:uid="{AC757E88-46EB-412C-BCD6-1B28B22F4985}"/>
    <cellStyle name="Vírgula 2 4 3 2 5 6" xfId="16446" xr:uid="{84288872-BA43-400F-B624-D8470A9C74C4}"/>
    <cellStyle name="Vírgula 2 4 3 2 5 7" xfId="18721" xr:uid="{70E078AA-B0C8-4BEF-B388-4D5DD9C57944}"/>
    <cellStyle name="Vírgula 2 4 3 2 5 8" xfId="20996" xr:uid="{B22B8812-3486-49A5-A672-9B5E993B7915}"/>
    <cellStyle name="Vírgula 2 4 3 2 5 9" xfId="30407" xr:uid="{F91FAB97-567D-4F34-BCC7-129EF3A6F11C}"/>
    <cellStyle name="Vírgula 2 4 3 2 6" xfId="3080" xr:uid="{B9A7EFF1-AF26-4264-B62D-CA8179E2BABA}"/>
    <cellStyle name="Vírgula 2 4 3 2 6 2" xfId="11959" xr:uid="{AF2285C5-7E36-4278-9BA4-23656A769665}"/>
    <cellStyle name="Vírgula 2 4 3 2 6 3" xfId="14231" xr:uid="{7E8B8954-2670-4782-9904-7C8A1D14FDA6}"/>
    <cellStyle name="Vírgula 2 4 3 2 6 4" xfId="6732" xr:uid="{2CEE46CD-DDB7-4FFC-BAAA-88539C7B8319}"/>
    <cellStyle name="Vírgula 2 4 3 2 6 5" xfId="28648" xr:uid="{ECA8DE97-0F1E-4C5B-BEFF-EA7C407BD974}"/>
    <cellStyle name="Vírgula 2 4 3 2 6 6" xfId="39163" xr:uid="{B8628A1D-2442-4E03-85D7-972ABDF16597}"/>
    <cellStyle name="Vírgula 2 4 3 2 7" xfId="3651" xr:uid="{A85567CE-93D9-4404-86C7-D480FE4C1939}"/>
    <cellStyle name="Vírgula 2 4 3 2 7 2" xfId="8808" xr:uid="{AEC62AA6-CF80-4FF4-81AE-3DB9D8580A79}"/>
    <cellStyle name="Vírgula 2 4 3 2 8" xfId="5923" xr:uid="{4681A440-3CFF-4352-85AA-6443BBE7E010}"/>
    <cellStyle name="Vírgula 2 4 3 2 9" xfId="12469" xr:uid="{BB58AC5A-14B0-4D86-9709-D3E5887F4189}"/>
    <cellStyle name="Vírgula 2 4 3 20" xfId="39696" xr:uid="{506D3CD8-CF4F-4162-A80B-350242247333}"/>
    <cellStyle name="Vírgula 2 4 3 21" xfId="40142" xr:uid="{8A371B96-5D03-4887-9B04-D7D1C53AEC66}"/>
    <cellStyle name="Vírgula 2 4 3 22" xfId="40595" xr:uid="{B792D07F-5064-4749-ABA2-ED9FDD411DFB}"/>
    <cellStyle name="Vírgula 2 4 3 23" xfId="42506" xr:uid="{AA0FDAA8-3794-4028-A518-48B92B07D87F}"/>
    <cellStyle name="Vírgula 2 4 3 3" xfId="545" xr:uid="{26A297BD-30C8-4719-942A-DC4E30FE10D1}"/>
    <cellStyle name="Vírgula 2 4 3 3 10" xfId="19495" xr:uid="{7C4ACD43-37E0-4E1A-BB0F-D745732CA4B6}"/>
    <cellStyle name="Vírgula 2 4 3 3 11" xfId="21758" xr:uid="{223F5070-9523-4A28-9D52-A5CC88E2175F}"/>
    <cellStyle name="Vírgula 2 4 3 3 12" xfId="28405" xr:uid="{3FCB2F45-D73C-4DE1-84F7-DED0382AA069}"/>
    <cellStyle name="Vírgula 2 4 3 3 13" xfId="31158" xr:uid="{9AA61B6C-998F-4BA7-B29A-A1ED937B45EA}"/>
    <cellStyle name="Vírgula 2 4 3 3 14" xfId="33472" xr:uid="{44153D5D-2F2C-4596-86BB-CE8C8ECCC2BD}"/>
    <cellStyle name="Vírgula 2 4 3 3 15" xfId="38989" xr:uid="{AB662F40-9590-4E0D-BA03-3B42685F9198}"/>
    <cellStyle name="Vírgula 2 4 3 3 16" xfId="1016" xr:uid="{1CB7312B-F4C6-4F63-A4DE-AE288329EB80}"/>
    <cellStyle name="Vírgula 2 4 3 3 17" xfId="39915" xr:uid="{3795BD19-6852-4A41-8A9F-4F7F8B424CBB}"/>
    <cellStyle name="Vírgula 2 4 3 3 18" xfId="40361" xr:uid="{D8A44EB0-D077-400E-AE27-922C4A1830C3}"/>
    <cellStyle name="Vírgula 2 4 3 3 19" xfId="40812" xr:uid="{FCD2139E-BA98-408F-AD2D-443886471979}"/>
    <cellStyle name="Vírgula 2 4 3 3 2" xfId="1868" xr:uid="{D38FB502-67C7-4100-B0B7-ACF88D74BB69}"/>
    <cellStyle name="Vírgula 2 4 3 3 2 10" xfId="29769" xr:uid="{A33B02B3-6F0D-428D-8371-FF6B4656A2A9}"/>
    <cellStyle name="Vírgula 2 4 3 3 2 11" xfId="31601" xr:uid="{18CAFBB6-2C58-4077-8616-141C16E64CBC}"/>
    <cellStyle name="Vírgula 2 4 3 3 2 12" xfId="34834" xr:uid="{F44A18F6-5AA4-476B-A27C-F6AE7863AD1C}"/>
    <cellStyle name="Vírgula 2 4 3 3 2 13" xfId="41472" xr:uid="{69C5BF3A-9182-4F05-A09A-46E55CA9AE6A}"/>
    <cellStyle name="Vírgula 2 4 3 3 2 14" xfId="43390" xr:uid="{F8810FD1-7C6A-472E-B87F-8B65EEB2ED0D}"/>
    <cellStyle name="Vírgula 2 4 3 3 2 2" xfId="4709" xr:uid="{3029E0A4-592C-4BE1-9E9B-BD8A26DBDE30}"/>
    <cellStyle name="Vírgula 2 4 3 3 2 2 2" xfId="9600" xr:uid="{8F11A2AA-BB04-40C5-A905-2F54ED908E8F}"/>
    <cellStyle name="Vírgula 2 4 3 3 2 2 3" xfId="23086" xr:uid="{E2C9201D-F6E6-4A99-9715-9A3840F45D17}"/>
    <cellStyle name="Vírgula 2 4 3 3 2 2 4" xfId="32482" xr:uid="{FFFA26CB-15BE-4AA7-BB78-FA46BF427323}"/>
    <cellStyle name="Vírgula 2 4 3 3 2 3" xfId="10931" xr:uid="{FD5B3A47-BF2F-44B8-9ACE-B2F51B610293}"/>
    <cellStyle name="Vírgula 2 4 3 3 2 4" xfId="13259" xr:uid="{58A323EA-053C-4AB4-9571-F775AC2DEE6D}"/>
    <cellStyle name="Vírgula 2 4 3 3 2 5" xfId="7650" xr:uid="{1F430145-BF5C-4FE3-9DDB-E6B233D2E70A}"/>
    <cellStyle name="Vírgula 2 4 3 3 2 6" xfId="15799" xr:uid="{861255DD-416D-463E-9F60-6C1ED40969C1}"/>
    <cellStyle name="Vírgula 2 4 3 3 2 7" xfId="18074" xr:uid="{953CADBF-C8A0-4BF3-93DA-E7D435735254}"/>
    <cellStyle name="Vírgula 2 4 3 3 2 8" xfId="20349" xr:uid="{BA913D80-D621-4869-B9DA-67B36B2395B8}"/>
    <cellStyle name="Vírgula 2 4 3 3 2 9" xfId="22205" xr:uid="{3DA12021-075D-41C5-8D6E-C8718078FABB}"/>
    <cellStyle name="Vírgula 2 4 3 3 20" xfId="42730" xr:uid="{B5367B15-EA6B-4844-BFF7-AA6A011F92E4}"/>
    <cellStyle name="Vírgula 2 4 3 3 3" xfId="2711" xr:uid="{B368D86B-B76D-481A-86FD-ECABE6D1FD73}"/>
    <cellStyle name="Vírgula 2 4 3 3 3 10" xfId="30598" xr:uid="{B307A91C-315B-42CD-B161-567273C6F91F}"/>
    <cellStyle name="Vírgula 2 4 3 3 3 11" xfId="32039" xr:uid="{5918C85B-53E5-4959-94E0-13C6758F0BBA}"/>
    <cellStyle name="Vírgula 2 4 3 3 3 12" xfId="35677" xr:uid="{5AF45C8E-07E3-463B-BAFF-4888F8940DFF}"/>
    <cellStyle name="Vírgula 2 4 3 3 3 13" xfId="42131" xr:uid="{75284987-FC39-4705-91CE-2B067C6A8DFF}"/>
    <cellStyle name="Vírgula 2 4 3 3 3 14" xfId="44049" xr:uid="{3341B008-4BE8-4624-8051-9B41C2AC21E5}"/>
    <cellStyle name="Vírgula 2 4 3 3 3 2" xfId="5552" xr:uid="{F943617B-7778-41E5-9DC0-14CD23C11D97}"/>
    <cellStyle name="Vírgula 2 4 3 3 3 2 2" xfId="10259" xr:uid="{8C2D0D98-ADC8-42B2-9582-EE4F36EF31A8}"/>
    <cellStyle name="Vírgula 2 4 3 3 3 3" xfId="11590" xr:uid="{BE96D6F6-8036-498B-A60D-86A239DB13A8}"/>
    <cellStyle name="Vírgula 2 4 3 3 3 4" xfId="13918" xr:uid="{E15F149C-7BFE-4D08-8707-19976CCB75A8}"/>
    <cellStyle name="Vírgula 2 4 3 3 3 5" xfId="8493" xr:uid="{C68002A1-1A74-45BB-8691-75C581D29FF2}"/>
    <cellStyle name="Vírgula 2 4 3 3 3 6" xfId="16642" xr:uid="{DF96C1FA-BE3B-4479-9DEE-2F919F1A6B99}"/>
    <cellStyle name="Vírgula 2 4 3 3 3 7" xfId="18917" xr:uid="{7CFA24E7-D34E-41A3-9E56-565E6A6C5BF1}"/>
    <cellStyle name="Vírgula 2 4 3 3 3 8" xfId="21192" xr:uid="{475FAD6D-D18E-44ED-90D1-BF44CF179070}"/>
    <cellStyle name="Vírgula 2 4 3 3 3 9" xfId="22643" xr:uid="{689254B9-A4C5-4FC3-80B9-D9C5926E04D9}"/>
    <cellStyle name="Vírgula 2 4 3 3 4" xfId="3276" xr:uid="{E35432A8-BD0F-45E8-8314-F8E97B11C172}"/>
    <cellStyle name="Vírgula 2 4 3 3 4 2" xfId="12155" xr:uid="{FC6E9F9F-8443-4C51-A0A0-C932E4A566F6}"/>
    <cellStyle name="Vírgula 2 4 3 3 4 3" xfId="14365" xr:uid="{D6E8FF72-224D-4D6D-8897-D5E076BBE665}"/>
    <cellStyle name="Vírgula 2 4 3 3 4 4" xfId="6864" xr:uid="{89CFFB1B-C261-45C7-91FD-A66AC1897F49}"/>
    <cellStyle name="Vírgula 2 4 3 3 4 5" xfId="28929" xr:uid="{C8A9BDED-1E6A-4D99-8A57-566E79E9A025}"/>
    <cellStyle name="Vírgula 2 4 3 3 4 6" xfId="39274" xr:uid="{B5BA8F55-89D8-4497-848F-CAC5737D1887}"/>
    <cellStyle name="Vírgula 2 4 3 3 5" xfId="3855" xr:uid="{69F38047-02E9-4D7C-8B2C-F963AF7A203A}"/>
    <cellStyle name="Vírgula 2 4 3 3 5 2" xfId="8940" xr:uid="{DB2FC117-C873-4E02-A9BE-6D0AB0A853E4}"/>
    <cellStyle name="Vírgula 2 4 3 3 6" xfId="6128" xr:uid="{6BFCF2C6-F390-4AE4-9F42-239C6D820E51}"/>
    <cellStyle name="Vírgula 2 4 3 3 7" xfId="12601" xr:uid="{F7F3D3D8-5987-457C-A937-9B16846D78E6}"/>
    <cellStyle name="Vírgula 2 4 3 3 8" xfId="14945" xr:uid="{B9A82471-091F-4591-A54D-B5FCCE731FB0}"/>
    <cellStyle name="Vírgula 2 4 3 3 9" xfId="17220" xr:uid="{193C58D0-E96A-46AD-AE82-FFBFFCF18E7D}"/>
    <cellStyle name="Vírgula 2 4 3 4" xfId="1271" xr:uid="{3EE94F25-1D91-4DE6-87BE-74FE676C866B}"/>
    <cellStyle name="Vírgula 2 4 3 4 10" xfId="19750" xr:uid="{705E1197-89F2-4658-935E-1718C1D2D23D}"/>
    <cellStyle name="Vírgula 2 4 3 4 11" xfId="21986" xr:uid="{EF21D882-638B-4642-827C-2124DBFA17DF}"/>
    <cellStyle name="Vírgula 2 4 3 4 12" xfId="29184" xr:uid="{C9E41A4B-151C-4C08-98C7-B42751A7D846}"/>
    <cellStyle name="Vírgula 2 4 3 4 13" xfId="31382" xr:uid="{109C56EC-6E5D-4748-8BE2-4A0450C6295F}"/>
    <cellStyle name="Vírgula 2 4 3 4 14" xfId="34236" xr:uid="{2D9FDB0B-7C95-437D-8420-8210A82BC0DF}"/>
    <cellStyle name="Vírgula 2 4 3 4 15" xfId="41029" xr:uid="{6BCD8F71-3628-4585-B854-88EC2A618E96}"/>
    <cellStyle name="Vírgula 2 4 3 4 16" xfId="42947" xr:uid="{A5860A15-0528-450D-A89D-308AD0DBC417}"/>
    <cellStyle name="Vírgula 2 4 3 4 2" xfId="2123" xr:uid="{92ED9E9A-7C8B-46E2-85D1-A7B3184C5D58}"/>
    <cellStyle name="Vírgula 2 4 3 4 2 10" xfId="30024" xr:uid="{185A1893-2870-482D-A56C-3BC636C30E0A}"/>
    <cellStyle name="Vírgula 2 4 3 4 2 11" xfId="32263" xr:uid="{F622AA5E-5CA9-4BCD-8801-C0BCDC9B1D82}"/>
    <cellStyle name="Vírgula 2 4 3 4 2 12" xfId="35089" xr:uid="{B150A835-BEF2-4D72-8BA3-57A8D822C5EE}"/>
    <cellStyle name="Vírgula 2 4 3 4 2 13" xfId="41689" xr:uid="{171476AB-E71F-4F0A-9726-E63ADB23FBF9}"/>
    <cellStyle name="Vírgula 2 4 3 4 2 14" xfId="43607" xr:uid="{D121E313-B7FA-4539-8A0B-962539D8A4BC}"/>
    <cellStyle name="Vírgula 2 4 3 4 2 2" xfId="4964" xr:uid="{9B6E8D88-2E13-4B4E-AD4A-5A9ADFDC2E49}"/>
    <cellStyle name="Vírgula 2 4 3 4 2 2 2" xfId="9817" xr:uid="{FB14905A-6B44-460F-BA61-B219F683262E}"/>
    <cellStyle name="Vírgula 2 4 3 4 2 3" xfId="11148" xr:uid="{CFEA9931-105C-489C-86AF-5C67D7DE37B4}"/>
    <cellStyle name="Vírgula 2 4 3 4 2 4" xfId="13476" xr:uid="{A9E77349-3531-42F3-927A-065A6FA979DD}"/>
    <cellStyle name="Vírgula 2 4 3 4 2 5" xfId="7905" xr:uid="{099F7D53-E652-4F42-89BF-5A41315F07CF}"/>
    <cellStyle name="Vírgula 2 4 3 4 2 6" xfId="16054" xr:uid="{AAD1D5EC-092C-4E3A-9383-97438D5006EB}"/>
    <cellStyle name="Vírgula 2 4 3 4 2 7" xfId="18329" xr:uid="{48C743C6-704D-4A50-87AE-E9D5CF3E3EA4}"/>
    <cellStyle name="Vírgula 2 4 3 4 2 8" xfId="20604" xr:uid="{4B36322F-107C-476A-9A77-51C21F18A1CE}"/>
    <cellStyle name="Vírgula 2 4 3 4 2 9" xfId="22867" xr:uid="{6F60FA7B-100A-4C67-BC6E-2BA54E42AE70}"/>
    <cellStyle name="Vírgula 2 4 3 4 3" xfId="4110" xr:uid="{C01F4D77-C8C2-469D-A4EE-E7EEA0B666F0}"/>
    <cellStyle name="Vírgula 2 4 3 4 3 2" xfId="7081" xr:uid="{B6603F25-69BF-4FF8-99A5-1FE3FEFA00C6}"/>
    <cellStyle name="Vírgula 2 4 3 4 4" xfId="9157" xr:uid="{C6142E23-2DF5-4F7E-9FE4-BEB01DF708EE}"/>
    <cellStyle name="Vírgula 2 4 3 4 5" xfId="10488" xr:uid="{DCC63D24-6785-4332-AB38-EA3C30107838}"/>
    <cellStyle name="Vírgula 2 4 3 4 6" xfId="12818" xr:uid="{66D1CD97-1026-487F-B273-D41128C07AD8}"/>
    <cellStyle name="Vírgula 2 4 3 4 7" xfId="6383" xr:uid="{C69AD6F4-EEC0-4C86-9FA9-B5A741054307}"/>
    <cellStyle name="Vírgula 2 4 3 4 8" xfId="15200" xr:uid="{387C02AF-07F3-4661-827F-C772C5F10E8C}"/>
    <cellStyle name="Vírgula 2 4 3 4 9" xfId="17475" xr:uid="{4C3F8463-9CBA-4782-BDA7-FB937BAE46C7}"/>
    <cellStyle name="Vírgula 2 4 3 5" xfId="1559" xr:uid="{8D20B5ED-0EF0-4D31-AFDB-46DD13C4BD3A}"/>
    <cellStyle name="Vírgula 2 4 3 5 10" xfId="29465" xr:uid="{0D75538F-0394-4731-99FD-EC1AC0CC156A}"/>
    <cellStyle name="Vírgula 2 4 3 5 11" xfId="31820" xr:uid="{5DA5119B-38B5-4D1A-846C-550CD55D9191}"/>
    <cellStyle name="Vírgula 2 4 3 5 12" xfId="34525" xr:uid="{74C183F7-8C9B-4DD6-AEE3-B3D13BDD484C}"/>
    <cellStyle name="Vírgula 2 4 3 5 13" xfId="41255" xr:uid="{D20E2712-E084-4005-B32D-32619D4922B2}"/>
    <cellStyle name="Vírgula 2 4 3 5 14" xfId="43173" xr:uid="{C417A69B-3491-4801-9781-ACFE74C555B7}"/>
    <cellStyle name="Vírgula 2 4 3 5 2" xfId="4400" xr:uid="{957C7FAE-5916-4C94-937B-C074928770D7}"/>
    <cellStyle name="Vírgula 2 4 3 5 2 2" xfId="9383" xr:uid="{8AB90AE8-88BA-42D4-AB4B-689CE2C3C5AD}"/>
    <cellStyle name="Vírgula 2 4 3 5 3" xfId="10714" xr:uid="{FD4CD1C8-29F6-46B9-9888-64DEBEB93491}"/>
    <cellStyle name="Vírgula 2 4 3 5 4" xfId="13042" xr:uid="{988C41BF-92BA-44A7-A016-A0BDF58EC681}"/>
    <cellStyle name="Vírgula 2 4 3 5 5" xfId="7341" xr:uid="{7CA103C7-41E0-484B-99F0-CFF63B270099}"/>
    <cellStyle name="Vírgula 2 4 3 5 6" xfId="15490" xr:uid="{09E45354-54EA-48AB-9326-8EA9E96F1713}"/>
    <cellStyle name="Vírgula 2 4 3 5 7" xfId="17765" xr:uid="{AA2B27FF-9C8C-465D-A7E7-44B9E6DB4CE3}"/>
    <cellStyle name="Vírgula 2 4 3 5 8" xfId="20040" xr:uid="{9F1B2E2F-C01B-42B2-9536-E1DCE5EB094B}"/>
    <cellStyle name="Vírgula 2 4 3 5 9" xfId="22424" xr:uid="{70A82650-A01D-470E-99EF-94CF7CFA98C2}"/>
    <cellStyle name="Vírgula 2 4 3 6" xfId="2410" xr:uid="{F315B4D2-CA4C-4A02-8231-609C4CE60698}"/>
    <cellStyle name="Vírgula 2 4 3 6 10" xfId="35376" xr:uid="{4DBBEC23-00AE-4461-80DF-6D99E40AC3E0}"/>
    <cellStyle name="Vírgula 2 4 3 6 11" xfId="41912" xr:uid="{1A654BEE-B4E6-4779-9EA5-EE1D04E6D54D}"/>
    <cellStyle name="Vírgula 2 4 3 6 12" xfId="43830" xr:uid="{96B09FA9-117A-4CEE-B5D8-AAA6E7F727C1}"/>
    <cellStyle name="Vírgula 2 4 3 6 2" xfId="5251" xr:uid="{96AB183F-7F6A-4E81-A4BD-2271D4DE63B4}"/>
    <cellStyle name="Vírgula 2 4 3 6 2 2" xfId="10040" xr:uid="{FA3CF71A-8383-4069-A0A5-E462EB0625F6}"/>
    <cellStyle name="Vírgula 2 4 3 6 3" xfId="11371" xr:uid="{E38E55DA-B7CD-4A31-B730-389736F86177}"/>
    <cellStyle name="Vírgula 2 4 3 6 4" xfId="13699" xr:uid="{06D9C331-9E89-4CD4-99FF-F1264A93CC65}"/>
    <cellStyle name="Vírgula 2 4 3 6 5" xfId="8192" xr:uid="{CF17A681-8D44-40B1-B207-23F756731BB4}"/>
    <cellStyle name="Vírgula 2 4 3 6 6" xfId="16341" xr:uid="{F69403AC-E302-47F6-972F-ED2E2F527951}"/>
    <cellStyle name="Vírgula 2 4 3 6 7" xfId="18616" xr:uid="{D8C12BA3-B2A6-4244-9481-CBAA42C60546}"/>
    <cellStyle name="Vírgula 2 4 3 6 8" xfId="20891" xr:uid="{D06AE904-8C3F-49E4-9982-EBBDE81C2ACA}"/>
    <cellStyle name="Vírgula 2 4 3 6 9" xfId="30302" xr:uid="{C5A892CA-53AB-4DF9-8B96-4250C03461BA}"/>
    <cellStyle name="Vírgula 2 4 3 7" xfId="2975" xr:uid="{E290E029-FC41-4B19-A7B0-E6D0D8DBDB8F}"/>
    <cellStyle name="Vírgula 2 4 3 7 2" xfId="11854" xr:uid="{6AE5EC80-95E3-4ABF-AB28-9BDB4A013651}"/>
    <cellStyle name="Vírgula 2 4 3 7 3" xfId="14146" xr:uid="{852C014D-FE60-4909-86B7-375A7BF352EF}"/>
    <cellStyle name="Vírgula 2 4 3 7 4" xfId="6647" xr:uid="{0823E75B-0786-440D-81C6-E4FAD8DB77DD}"/>
    <cellStyle name="Vírgula 2 4 3 7 5" xfId="28543" xr:uid="{4B923262-1F41-4784-8C6E-9EAD11C9FA86}"/>
    <cellStyle name="Vírgula 2 4 3 7 6" xfId="39090" xr:uid="{F0023D6E-3E91-4017-A726-C7F005A31084}"/>
    <cellStyle name="Vírgula 2 4 3 8" xfId="3546" xr:uid="{3C1666AF-6901-478B-BB46-10CA608AB118}"/>
    <cellStyle name="Vírgula 2 4 3 8 2" xfId="8723" xr:uid="{8679E012-4652-4505-802A-46EB913068A1}"/>
    <cellStyle name="Vírgula 2 4 3 9" xfId="5818" xr:uid="{E38203A2-CD33-4FF3-8F9C-E35B38D9B365}"/>
    <cellStyle name="Vírgula 2 4 4" xfId="207" xr:uid="{23812957-B48A-4227-B74B-D144C93F15BF}"/>
    <cellStyle name="Vírgula 2 4 4 10" xfId="14694" xr:uid="{A20DE7C2-9C78-43E5-99B2-696CDAB5C7CB}"/>
    <cellStyle name="Vírgula 2 4 4 11" xfId="16969" xr:uid="{7A7D9FC0-4C63-4F72-B696-D8898AFAC647}"/>
    <cellStyle name="Vírgula 2 4 4 12" xfId="19244" xr:uid="{CB7DD478-3CE1-4EBA-9182-3C66B95D97FE}"/>
    <cellStyle name="Vírgula 2 4 4 13" xfId="21514" xr:uid="{78CEEA94-C991-43D7-BE5A-3E5715125793}"/>
    <cellStyle name="Vírgula 2 4 4 14" xfId="27070" xr:uid="{1288C812-9F12-4098-BBB4-C06154C7AE7B}"/>
    <cellStyle name="Vírgula 2 4 4 15" xfId="30915" xr:uid="{141AE739-B908-4C6F-B814-E41819E061CE}"/>
    <cellStyle name="Vírgula 2 4 4 16" xfId="33175" xr:uid="{2501235F-392C-4768-96AF-C9F9AAF84B01}"/>
    <cellStyle name="Vírgula 2 4 4 17" xfId="37785" xr:uid="{7CDF613F-B868-462B-B942-6B3A3D84E2F8}"/>
    <cellStyle name="Vírgula 2 4 4 18" xfId="836" xr:uid="{6B5EF9B8-FB49-4762-A3CD-B48F951DBB67}"/>
    <cellStyle name="Vírgula 2 4 4 19" xfId="39742" xr:uid="{733A88A2-B253-46AB-AB65-AD9096379BD7}"/>
    <cellStyle name="Vírgula 2 4 4 2" xfId="591" xr:uid="{711171A5-3887-40CC-BB35-C1DBB5842E2D}"/>
    <cellStyle name="Vírgula 2 4 4 2 10" xfId="19552" xr:uid="{5BA8C261-783F-42AB-858C-E03B88D29C4F}"/>
    <cellStyle name="Vírgula 2 4 4 2 11" xfId="21804" xr:uid="{F768340D-870F-43EF-8035-AA7C817E314F}"/>
    <cellStyle name="Vírgula 2 4 4 2 12" xfId="27692" xr:uid="{F8B27508-D4AB-4CE5-B9C6-8A84869AE57E}"/>
    <cellStyle name="Vírgula 2 4 4 2 13" xfId="31204" xr:uid="{9344DD04-FB21-481E-ABFD-3BF29256EC88}"/>
    <cellStyle name="Vírgula 2 4 4 2 14" xfId="33518" xr:uid="{A8A8533A-84BE-4298-90C0-EF195A95CB43}"/>
    <cellStyle name="Vírgula 2 4 4 2 15" xfId="38341" xr:uid="{2B9FBB75-B13E-4635-9F1A-58ACF646C5D4}"/>
    <cellStyle name="Vírgula 2 4 4 2 16" xfId="1073" xr:uid="{5FE7F4B2-CA64-443D-A201-6CACD0DECE89}"/>
    <cellStyle name="Vírgula 2 4 4 2 17" xfId="39961" xr:uid="{BAC43631-38E0-4E7E-A4CF-9F2A2FEE4DC1}"/>
    <cellStyle name="Vírgula 2 4 4 2 18" xfId="40407" xr:uid="{2D267E4C-055F-4095-9A27-DC91C882F97F}"/>
    <cellStyle name="Vírgula 2 4 4 2 19" xfId="40858" xr:uid="{9FA0AD87-ED64-42A4-AE60-2568924759ED}"/>
    <cellStyle name="Vírgula 2 4 4 2 2" xfId="1925" xr:uid="{63466695-74F2-436D-BA8F-45D9243CFC38}"/>
    <cellStyle name="Vírgula 2 4 4 2 2 10" xfId="29826" xr:uid="{C5D99C24-7525-440F-9482-8AEA072D81EA}"/>
    <cellStyle name="Vírgula 2 4 4 2 2 11" xfId="31647" xr:uid="{6B7503D0-B733-4009-B438-B0279C8C8DAB}"/>
    <cellStyle name="Vírgula 2 4 4 2 2 12" xfId="34891" xr:uid="{2CD2EA2C-7860-4A4D-8001-044B09C57886}"/>
    <cellStyle name="Vírgula 2 4 4 2 2 13" xfId="41518" xr:uid="{7FFFC65C-6E5C-412F-BCAD-E49C226146C1}"/>
    <cellStyle name="Vírgula 2 4 4 2 2 14" xfId="43436" xr:uid="{7DBEDF6E-14EA-4AB4-A974-5A2B2525CF9C}"/>
    <cellStyle name="Vírgula 2 4 4 2 2 2" xfId="4766" xr:uid="{BC1A698D-1883-409B-A600-65B6CB576599}"/>
    <cellStyle name="Vírgula 2 4 4 2 2 2 2" xfId="9646" xr:uid="{CA4B947E-D613-49AE-B996-FA6DB691D576}"/>
    <cellStyle name="Vírgula 2 4 4 2 2 2 3" xfId="23132" xr:uid="{B9BE133C-EC1A-4281-A2FF-28EA0F11C289}"/>
    <cellStyle name="Vírgula 2 4 4 2 2 2 4" xfId="32528" xr:uid="{474F687F-2A37-47F2-81FE-8ED0D07E0B17}"/>
    <cellStyle name="Vírgula 2 4 4 2 2 3" xfId="10977" xr:uid="{75ACBBA8-DD12-4E35-A6F6-21DA2E87A121}"/>
    <cellStyle name="Vírgula 2 4 4 2 2 4" xfId="13305" xr:uid="{3285E325-CA58-467A-BDAE-DB3EFABC7F17}"/>
    <cellStyle name="Vírgula 2 4 4 2 2 5" xfId="7707" xr:uid="{48D0331D-0DAD-4829-96D0-8B82C62A5A8E}"/>
    <cellStyle name="Vírgula 2 4 4 2 2 6" xfId="15856" xr:uid="{4E77EC61-E1DB-4EE4-AC81-37C12DCFE3C7}"/>
    <cellStyle name="Vírgula 2 4 4 2 2 7" xfId="18131" xr:uid="{5F208373-262D-4355-83A1-98E738190C65}"/>
    <cellStyle name="Vírgula 2 4 4 2 2 8" xfId="20406" xr:uid="{47A94040-EDBB-475D-83F1-255C6803B714}"/>
    <cellStyle name="Vírgula 2 4 4 2 2 9" xfId="22251" xr:uid="{A72C2BBD-D399-4335-8F17-CCBBF26CB829}"/>
    <cellStyle name="Vírgula 2 4 4 2 20" xfId="42776" xr:uid="{44FDCDAE-8354-4042-960E-8B8904BE8659}"/>
    <cellStyle name="Vírgula 2 4 4 2 3" xfId="2757" xr:uid="{6CCF9D1E-4DF5-404E-B613-43AFB43153CB}"/>
    <cellStyle name="Vírgula 2 4 4 2 3 10" xfId="30644" xr:uid="{BA5C0F5E-259F-4CFE-AA0B-47A6290AFFD2}"/>
    <cellStyle name="Vírgula 2 4 4 2 3 11" xfId="32085" xr:uid="{2B20E324-37B3-47B0-A177-0C1D14AE76D4}"/>
    <cellStyle name="Vírgula 2 4 4 2 3 12" xfId="35723" xr:uid="{3F97D614-9DE2-44D1-A363-F848959B3E8E}"/>
    <cellStyle name="Vírgula 2 4 4 2 3 13" xfId="42177" xr:uid="{EE961EDA-A4AF-4249-98BC-267D672F19A4}"/>
    <cellStyle name="Vírgula 2 4 4 2 3 14" xfId="44095" xr:uid="{2636C33D-0BE4-4A7B-9F0E-2458726476CE}"/>
    <cellStyle name="Vírgula 2 4 4 2 3 2" xfId="5598" xr:uid="{C9F48CFA-4A21-46DD-9137-14461025EE9A}"/>
    <cellStyle name="Vírgula 2 4 4 2 3 2 2" xfId="10305" xr:uid="{38FC0046-ABB3-4C26-9762-05EA10BC05D4}"/>
    <cellStyle name="Vírgula 2 4 4 2 3 3" xfId="11636" xr:uid="{92D800BF-C2DB-4D8A-A2DF-DA34468416AE}"/>
    <cellStyle name="Vírgula 2 4 4 2 3 4" xfId="13964" xr:uid="{38A7A6E0-E2C6-4B28-95AB-7AE155E41DEE}"/>
    <cellStyle name="Vírgula 2 4 4 2 3 5" xfId="8539" xr:uid="{E0E872C5-7A33-4B60-88EF-D725466EA36B}"/>
    <cellStyle name="Vírgula 2 4 4 2 3 6" xfId="16688" xr:uid="{C1C2ECBA-13CD-4086-8AFE-274C7E3F3239}"/>
    <cellStyle name="Vírgula 2 4 4 2 3 7" xfId="18963" xr:uid="{26D4D575-E2D6-495F-A546-5449358E9555}"/>
    <cellStyle name="Vírgula 2 4 4 2 3 8" xfId="21238" xr:uid="{33352893-9707-4434-9D24-0BAA87F4931E}"/>
    <cellStyle name="Vírgula 2 4 4 2 3 9" xfId="22689" xr:uid="{E789ADC8-31F3-4CAE-A7E1-1067E7F7FFC5}"/>
    <cellStyle name="Vírgula 2 4 4 2 4" xfId="3322" xr:uid="{3C4F1FCA-5BCC-4439-8A11-9BBAD7E7AEB7}"/>
    <cellStyle name="Vírgula 2 4 4 2 4 2" xfId="12201" xr:uid="{195224C4-6138-460D-B81B-E0E6AB0B23EA}"/>
    <cellStyle name="Vírgula 2 4 4 2 4 3" xfId="14411" xr:uid="{D71BBB00-17D5-44BC-9C19-1DAFEB56A882}"/>
    <cellStyle name="Vírgula 2 4 4 2 4 4" xfId="6910" xr:uid="{9C6F97DE-1B8C-4773-A333-C97F5BF674E2}"/>
    <cellStyle name="Vírgula 2 4 4 2 4 5" xfId="28986" xr:uid="{C49EBABE-A4AE-4A55-9CF3-F426A29B32C7}"/>
    <cellStyle name="Vírgula 2 4 4 2 4 6" xfId="39299" xr:uid="{98570E5C-89BA-47D8-B677-8E0FC548A3A2}"/>
    <cellStyle name="Vírgula 2 4 4 2 5" xfId="3912" xr:uid="{4397EF6C-3EAE-438B-9F23-D4CAC4BA54D2}"/>
    <cellStyle name="Vírgula 2 4 4 2 5 2" xfId="8986" xr:uid="{91C4E526-2F12-48D6-A1C2-8F31CE642C0C}"/>
    <cellStyle name="Vírgula 2 4 4 2 6" xfId="6174" xr:uid="{BA05B4E1-C6BA-4F9B-A122-E4AD493B47A8}"/>
    <cellStyle name="Vírgula 2 4 4 2 7" xfId="12647" xr:uid="{02E6096F-1CD9-44A4-82EA-947E0394926A}"/>
    <cellStyle name="Vírgula 2 4 4 2 8" xfId="15002" xr:uid="{EBAE00D0-E80C-4FCE-A8E0-A31E33572487}"/>
    <cellStyle name="Vírgula 2 4 4 2 9" xfId="17277" xr:uid="{73CDD394-B85C-4DAB-A8B3-B0B3F9890CD3}"/>
    <cellStyle name="Vírgula 2 4 4 20" xfId="40188" xr:uid="{24EE138A-B470-4D9E-A62B-64CB503A4DB1}"/>
    <cellStyle name="Vírgula 2 4 4 21" xfId="40641" xr:uid="{58403649-836E-4DBE-9E7D-B61500AA7A5E}"/>
    <cellStyle name="Vírgula 2 4 4 22" xfId="42552" xr:uid="{AB3597A3-A82E-436E-80B2-7E39696AF83E}"/>
    <cellStyle name="Vírgula 2 4 4 3" xfId="1328" xr:uid="{A3C684B1-6190-48FD-97E2-2970A54A702C}"/>
    <cellStyle name="Vírgula 2 4 4 3 10" xfId="19807" xr:uid="{2F59D3FD-C57A-4205-B64D-27D28C83C829}"/>
    <cellStyle name="Vírgula 2 4 4 3 11" xfId="22032" xr:uid="{9BDABC7B-C46C-4D9F-A9D0-66BF84DBDD7E}"/>
    <cellStyle name="Vírgula 2 4 4 3 12" xfId="28406" xr:uid="{F86FA2EE-CC78-483D-9A62-47BEACBB9A5C}"/>
    <cellStyle name="Vírgula 2 4 4 3 13" xfId="31428" xr:uid="{C2FA0F04-5CEC-4957-B1D7-78E039318110}"/>
    <cellStyle name="Vírgula 2 4 4 3 14" xfId="34293" xr:uid="{5713654C-FDCF-4DC6-933F-F9B5E93A2BF6}"/>
    <cellStyle name="Vírgula 2 4 4 3 15" xfId="38990" xr:uid="{6D295D6B-E33B-4928-9DB8-0500EFCA4465}"/>
    <cellStyle name="Vírgula 2 4 4 3 16" xfId="41075" xr:uid="{12BA024F-ECFF-4AA1-B354-0AD55FAFDACE}"/>
    <cellStyle name="Vírgula 2 4 4 3 17" xfId="42993" xr:uid="{A7E4521D-3741-47B1-8E07-546FDFA5823C}"/>
    <cellStyle name="Vírgula 2 4 4 3 2" xfId="2180" xr:uid="{673C6404-937A-4EA8-BF8C-F7770F399A3F}"/>
    <cellStyle name="Vírgula 2 4 4 3 2 10" xfId="30081" xr:uid="{EAA94A98-1FD1-42EC-AED9-F1043224F22B}"/>
    <cellStyle name="Vírgula 2 4 4 3 2 11" xfId="32309" xr:uid="{2F77E6A7-388E-4C6D-B6AC-10618099D005}"/>
    <cellStyle name="Vírgula 2 4 4 3 2 12" xfId="35146" xr:uid="{10B32916-8260-478D-89A9-DB5B1199AB78}"/>
    <cellStyle name="Vírgula 2 4 4 3 2 13" xfId="41735" xr:uid="{E901AC1F-1409-4376-9534-6536533A71D3}"/>
    <cellStyle name="Vírgula 2 4 4 3 2 14" xfId="43653" xr:uid="{9D651452-5F51-408A-B1C2-E22C4849F10B}"/>
    <cellStyle name="Vírgula 2 4 4 3 2 2" xfId="5021" xr:uid="{9BD83C97-8168-4D09-9786-B700007807AD}"/>
    <cellStyle name="Vírgula 2 4 4 3 2 2 2" xfId="9863" xr:uid="{1E041447-1C8E-4B69-A90B-6DFE992ACD9C}"/>
    <cellStyle name="Vírgula 2 4 4 3 2 3" xfId="11194" xr:uid="{EE2DF924-8304-4E5B-B4B0-44C964A4E29C}"/>
    <cellStyle name="Vírgula 2 4 4 3 2 4" xfId="13522" xr:uid="{E860B67C-E8E4-4467-87D5-00741C16B358}"/>
    <cellStyle name="Vírgula 2 4 4 3 2 5" xfId="7962" xr:uid="{D222A8FA-A0EE-4B2C-BEA7-0513A5E889B7}"/>
    <cellStyle name="Vírgula 2 4 4 3 2 6" xfId="16111" xr:uid="{E9212C01-5B3C-480C-AE5E-80847451D19B}"/>
    <cellStyle name="Vírgula 2 4 4 3 2 7" xfId="18386" xr:uid="{C55D64E3-67AF-4816-A644-7B8A71D5E1FC}"/>
    <cellStyle name="Vírgula 2 4 4 3 2 8" xfId="20661" xr:uid="{902B12DE-C06A-43D6-BFEE-46FF4A8E4E21}"/>
    <cellStyle name="Vírgula 2 4 4 3 2 9" xfId="22913" xr:uid="{2EF1E8E2-EFAD-418E-AD48-25F753C91B8F}"/>
    <cellStyle name="Vírgula 2 4 4 3 3" xfId="4167" xr:uid="{D1763FB5-9603-4B4A-96FC-F351129EBCBD}"/>
    <cellStyle name="Vírgula 2 4 4 3 3 2" xfId="7127" xr:uid="{11AC08E5-7C81-4F64-B892-37D0502C0D18}"/>
    <cellStyle name="Vírgula 2 4 4 3 3 3" xfId="29241" xr:uid="{AC5444D9-79D6-4DA8-85B3-C1C4231FA9BA}"/>
    <cellStyle name="Vírgula 2 4 4 3 3 4" xfId="39388" xr:uid="{F932BA80-DAE1-4ED0-984C-FCCA91ADB9E8}"/>
    <cellStyle name="Vírgula 2 4 4 3 4" xfId="9203" xr:uid="{01DCBEC4-5FCC-4CD2-9255-F0FEA665C251}"/>
    <cellStyle name="Vírgula 2 4 4 3 5" xfId="10534" xr:uid="{8BFCABF8-75FB-47BE-990A-2E0FC0DEBC38}"/>
    <cellStyle name="Vírgula 2 4 4 3 6" xfId="12864" xr:uid="{4F8A95DF-29AA-4596-9684-74FD99F424C6}"/>
    <cellStyle name="Vírgula 2 4 4 3 7" xfId="6440" xr:uid="{0E51FBC0-D3F3-415A-AF6E-747A42E34B90}"/>
    <cellStyle name="Vírgula 2 4 4 3 8" xfId="15257" xr:uid="{1AC59258-BFF6-4A46-9E80-368604C9367B}"/>
    <cellStyle name="Vírgula 2 4 4 3 9" xfId="17532" xr:uid="{0E935F94-6C0F-47A8-B343-D79042B07ABE}"/>
    <cellStyle name="Vírgula 2 4 4 4" xfId="1617" xr:uid="{A24E871B-2F8A-4FA9-B144-AD896B1F88C3}"/>
    <cellStyle name="Vírgula 2 4 4 4 10" xfId="29523" xr:uid="{957536CE-4C3D-46F5-9D25-17DB80BA8FC9}"/>
    <cellStyle name="Vírgula 2 4 4 4 11" xfId="31866" xr:uid="{EE44A51B-32CE-47CE-A781-0B16B1BECCCB}"/>
    <cellStyle name="Vírgula 2 4 4 4 12" xfId="34583" xr:uid="{19C43E11-CF03-4EB2-96AA-6547F5AE7AC6}"/>
    <cellStyle name="Vírgula 2 4 4 4 13" xfId="41301" xr:uid="{7262FD9D-7E80-43F1-B5A1-A5A7B9DB529F}"/>
    <cellStyle name="Vírgula 2 4 4 4 14" xfId="43219" xr:uid="{E0C64894-95C6-4D29-A4BF-C9FE3A2E666A}"/>
    <cellStyle name="Vírgula 2 4 4 4 2" xfId="4458" xr:uid="{117E9AE7-EF80-4BF7-AB0C-64F578F3C4FC}"/>
    <cellStyle name="Vírgula 2 4 4 4 2 2" xfId="9429" xr:uid="{14A26C0D-9CE6-46DA-A0E3-7B9B37DC51F7}"/>
    <cellStyle name="Vírgula 2 4 4 4 3" xfId="10760" xr:uid="{4741B73E-53E0-4866-820C-2CDF1FD4419C}"/>
    <cellStyle name="Vírgula 2 4 4 4 4" xfId="13088" xr:uid="{2CE4226C-7004-4D64-A559-C7B6576EF843}"/>
    <cellStyle name="Vírgula 2 4 4 4 5" xfId="7399" xr:uid="{C72A9FDD-1479-4D53-A1B1-E6AB2F3425FB}"/>
    <cellStyle name="Vírgula 2 4 4 4 6" xfId="15548" xr:uid="{8333A572-0C5D-4E0A-93F5-5B8CC62F9684}"/>
    <cellStyle name="Vírgula 2 4 4 4 7" xfId="17823" xr:uid="{2019E579-0965-4F6F-AC31-0D2E963A764D}"/>
    <cellStyle name="Vírgula 2 4 4 4 8" xfId="20098" xr:uid="{616595FF-F0E9-435A-8509-E92CF23874CD}"/>
    <cellStyle name="Vírgula 2 4 4 4 9" xfId="22470" xr:uid="{CC70F640-61DE-4403-97B2-0D83B8074E19}"/>
    <cellStyle name="Vírgula 2 4 4 5" xfId="2468" xr:uid="{A5A0C87A-7554-454A-A31C-57EFCCBBBB06}"/>
    <cellStyle name="Vírgula 2 4 4 5 10" xfId="35434" xr:uid="{37045511-F854-4061-ADF3-C790D34E56D4}"/>
    <cellStyle name="Vírgula 2 4 4 5 11" xfId="41958" xr:uid="{D2CDC3A3-CF58-46DD-83DD-5210B1DF1CCC}"/>
    <cellStyle name="Vírgula 2 4 4 5 12" xfId="43876" xr:uid="{FE71990A-A7BE-4821-9DA2-D2B1241192B0}"/>
    <cellStyle name="Vírgula 2 4 4 5 2" xfId="5309" xr:uid="{288C6264-0E8C-4D96-9943-B685FF09105E}"/>
    <cellStyle name="Vírgula 2 4 4 5 2 2" xfId="10086" xr:uid="{4024771C-B2FF-4BC8-874E-A7896B8BACD3}"/>
    <cellStyle name="Vírgula 2 4 4 5 3" xfId="11417" xr:uid="{50A262B4-3AE2-4125-88AF-3B3167562E1E}"/>
    <cellStyle name="Vírgula 2 4 4 5 4" xfId="13745" xr:uid="{8B567ADB-3895-400E-8F39-79457CFDA58E}"/>
    <cellStyle name="Vírgula 2 4 4 5 5" xfId="8250" xr:uid="{91430DC3-EB99-44CA-B2C6-3192A4F6AAE0}"/>
    <cellStyle name="Vírgula 2 4 4 5 6" xfId="16399" xr:uid="{EEB37396-9FC7-4231-A240-213155D1AFF9}"/>
    <cellStyle name="Vírgula 2 4 4 5 7" xfId="18674" xr:uid="{A5089960-FA9A-4BC9-B64C-B813C2D8134D}"/>
    <cellStyle name="Vírgula 2 4 4 5 8" xfId="20949" xr:uid="{62B7C115-C24E-426A-998D-5C368CCDF2E8}"/>
    <cellStyle name="Vírgula 2 4 4 5 9" xfId="30360" xr:uid="{74BC9224-C75B-4C8D-AB03-0A3880A57734}"/>
    <cellStyle name="Vírgula 2 4 4 6" xfId="3033" xr:uid="{5FB74FCC-7913-47F3-A675-A93D2B2D572D}"/>
    <cellStyle name="Vírgula 2 4 4 6 2" xfId="11912" xr:uid="{EA3356B0-50BE-4315-99ED-998A49414BF2}"/>
    <cellStyle name="Vírgula 2 4 4 6 3" xfId="14192" xr:uid="{4D3A21C6-A0BE-441A-99FF-9871ECC13417}"/>
    <cellStyle name="Vírgula 2 4 4 6 4" xfId="6693" xr:uid="{69B3507F-5094-4F67-A6AF-A016641860B8}"/>
    <cellStyle name="Vírgula 2 4 4 6 5" xfId="28601" xr:uid="{920024BA-327B-4BD9-B295-49D4D5B4FBCE}"/>
    <cellStyle name="Vírgula 2 4 4 6 6" xfId="39131" xr:uid="{78D5D6E0-0400-4924-B9A1-89C5F61647AD}"/>
    <cellStyle name="Vírgula 2 4 4 7" xfId="3604" xr:uid="{D20EE62C-5B3D-4BB9-94DE-B95670210DAA}"/>
    <cellStyle name="Vírgula 2 4 4 7 2" xfId="8769" xr:uid="{A0EF2250-B4CF-4757-A59A-F2286DE2F701}"/>
    <cellStyle name="Vírgula 2 4 4 8" xfId="5876" xr:uid="{BBD0DDFA-5FB9-468A-896E-F582F8335727}"/>
    <cellStyle name="Vírgula 2 4 4 9" xfId="12430" xr:uid="{D32F3CF4-37CF-40E9-AA44-0D736CCF1773}"/>
    <cellStyle name="Vírgula 2 4 5" xfId="296" xr:uid="{639F86E4-CC62-4F0C-87B2-5D29C991C086}"/>
    <cellStyle name="Vírgula 2 4 5 10" xfId="14783" xr:uid="{59D03393-6617-4D81-A6E8-E1DD54F770DB}"/>
    <cellStyle name="Vírgula 2 4 5 11" xfId="17058" xr:uid="{B101F0BA-0109-4215-8FCF-20A97E9DFD1B}"/>
    <cellStyle name="Vírgula 2 4 5 12" xfId="19333" xr:uid="{242D58DD-5B6D-457E-82DD-386F0482D4FE}"/>
    <cellStyle name="Vírgula 2 4 5 13" xfId="21603" xr:uid="{BCEDCFB1-22C0-4697-B479-D201B2E01FB7}"/>
    <cellStyle name="Vírgula 2 4 5 14" xfId="27071" xr:uid="{0041B4AC-9A60-4A7A-BD73-9960C79E1F28}"/>
    <cellStyle name="Vírgula 2 4 5 15" xfId="31004" xr:uid="{FDF0AE05-156F-41BE-A402-6A1BB960CC4A}"/>
    <cellStyle name="Vírgula 2 4 5 16" xfId="33264" xr:uid="{2568763A-46AC-4CCA-BC12-F12DD94D12CC}"/>
    <cellStyle name="Vírgula 2 4 5 17" xfId="908" xr:uid="{C14285BE-2085-41B4-97A7-CBD395C6BA45}"/>
    <cellStyle name="Vírgula 2 4 5 18" xfId="39814" xr:uid="{E39758C9-9B36-4B60-9F80-FFCB702E591B}"/>
    <cellStyle name="Vírgula 2 4 5 19" xfId="40260" xr:uid="{27C127CE-6E9C-438B-88B9-B03751211C54}"/>
    <cellStyle name="Vírgula 2 4 5 2" xfId="663" xr:uid="{261F15B4-6210-4AE9-A1AB-CCF9FC474F8F}"/>
    <cellStyle name="Vírgula 2 4 5 2 10" xfId="19641" xr:uid="{17E24EBD-62E6-404F-A21B-13076CE48A5F}"/>
    <cellStyle name="Vírgula 2 4 5 2 11" xfId="21876" xr:uid="{069B6E4D-31C9-42B8-941B-4BD811C2072E}"/>
    <cellStyle name="Vírgula 2 4 5 2 12" xfId="27693" xr:uid="{32C1ACE5-45E6-4027-B3CE-CD02A6ECD299}"/>
    <cellStyle name="Vírgula 2 4 5 2 13" xfId="31276" xr:uid="{FE4DD232-160E-43BF-B979-1FD8B70EBAB3}"/>
    <cellStyle name="Vírgula 2 4 5 2 14" xfId="33590" xr:uid="{9BB62A8F-13EC-46C5-A161-7A7500C2567B}"/>
    <cellStyle name="Vírgula 2 4 5 2 15" xfId="1162" xr:uid="{03761A45-2542-4F68-B4FB-C80275810BD5}"/>
    <cellStyle name="Vírgula 2 4 5 2 16" xfId="40033" xr:uid="{C51923AC-5E92-46C4-A8E2-894C7B224B53}"/>
    <cellStyle name="Vírgula 2 4 5 2 17" xfId="40479" xr:uid="{27412616-85F1-4321-BAFB-4028F048E09E}"/>
    <cellStyle name="Vírgula 2 4 5 2 18" xfId="40930" xr:uid="{57A2E523-AC85-4AE7-BAA0-015F5B0BDD3D}"/>
    <cellStyle name="Vírgula 2 4 5 2 19" xfId="42848" xr:uid="{A2DDE75E-6C80-41F4-B125-833D9671DCC8}"/>
    <cellStyle name="Vírgula 2 4 5 2 2" xfId="2014" xr:uid="{BB1EAF80-6B13-4F7D-8802-1F0FAB49C498}"/>
    <cellStyle name="Vírgula 2 4 5 2 2 10" xfId="29915" xr:uid="{FAEC5670-68D5-4E0B-B052-A57902FCB1B5}"/>
    <cellStyle name="Vírgula 2 4 5 2 2 11" xfId="31719" xr:uid="{1855EF33-CE9A-4D67-9334-7BC2F855ED13}"/>
    <cellStyle name="Vírgula 2 4 5 2 2 12" xfId="34980" xr:uid="{7CC0EDD3-0AE7-4406-8F25-D7FDAAE3AF0C}"/>
    <cellStyle name="Vírgula 2 4 5 2 2 13" xfId="41590" xr:uid="{7616820D-834F-423B-AC6D-BB2728F9D747}"/>
    <cellStyle name="Vírgula 2 4 5 2 2 14" xfId="43508" xr:uid="{5D794672-76C3-4073-BC31-137E9E56D295}"/>
    <cellStyle name="Vírgula 2 4 5 2 2 2" xfId="4855" xr:uid="{16E9E877-CE71-4A68-A30A-19959F9BF937}"/>
    <cellStyle name="Vírgula 2 4 5 2 2 2 2" xfId="9718" xr:uid="{8B20FC6F-76F2-4EAB-AB55-01134BFB8D0C}"/>
    <cellStyle name="Vírgula 2 4 5 2 2 2 3" xfId="23204" xr:uid="{C4799AEB-8FF9-465B-9E06-D242D90C2C33}"/>
    <cellStyle name="Vírgula 2 4 5 2 2 2 4" xfId="32600" xr:uid="{1084BE5F-1578-48D1-89FF-905719DCA4AE}"/>
    <cellStyle name="Vírgula 2 4 5 2 2 3" xfId="11049" xr:uid="{9A0581E3-55C9-44E5-BE86-2C99C14E1452}"/>
    <cellStyle name="Vírgula 2 4 5 2 2 4" xfId="13377" xr:uid="{CEAB2109-8A8F-48DF-BF32-D840650FF514}"/>
    <cellStyle name="Vírgula 2 4 5 2 2 5" xfId="7796" xr:uid="{93DA9C7F-AF91-4AA6-BCEA-877A0E818BE7}"/>
    <cellStyle name="Vírgula 2 4 5 2 2 6" xfId="15945" xr:uid="{C8881A2F-847A-4C7B-8C6A-DCE188D8FAFA}"/>
    <cellStyle name="Vírgula 2 4 5 2 2 7" xfId="18220" xr:uid="{BD741355-E6D5-4CAC-9556-DCB011865670}"/>
    <cellStyle name="Vírgula 2 4 5 2 2 8" xfId="20495" xr:uid="{47BF3138-2D2E-451E-A368-846B6ECA570A}"/>
    <cellStyle name="Vírgula 2 4 5 2 2 9" xfId="22323" xr:uid="{CAD82319-B6E6-4CA1-9CCF-2E2DECDD6EAA}"/>
    <cellStyle name="Vírgula 2 4 5 2 3" xfId="2829" xr:uid="{BBC9C819-6979-475A-ADC8-F3639F03DD33}"/>
    <cellStyle name="Vírgula 2 4 5 2 3 10" xfId="30716" xr:uid="{5387FA32-8163-408A-A58F-4627501563BE}"/>
    <cellStyle name="Vírgula 2 4 5 2 3 11" xfId="32157" xr:uid="{80C17B53-871D-4222-A104-C606C4CA5D26}"/>
    <cellStyle name="Vírgula 2 4 5 2 3 12" xfId="35795" xr:uid="{810308A1-3E40-4995-A59F-36EC18360ACF}"/>
    <cellStyle name="Vírgula 2 4 5 2 3 13" xfId="42249" xr:uid="{0562B119-AB23-455F-B303-393ECDD149DC}"/>
    <cellStyle name="Vírgula 2 4 5 2 3 14" xfId="44167" xr:uid="{E281E0AD-7831-4FE8-A623-40FA3AE8240E}"/>
    <cellStyle name="Vírgula 2 4 5 2 3 2" xfId="5670" xr:uid="{17D8B07E-E20F-4CE6-B94C-5F3546EE685E}"/>
    <cellStyle name="Vírgula 2 4 5 2 3 2 2" xfId="10377" xr:uid="{55660057-19BF-404D-B77B-92F62A4E19E2}"/>
    <cellStyle name="Vírgula 2 4 5 2 3 3" xfId="11708" xr:uid="{BD228E2C-43F8-4ED5-BAF2-E4ED67A64D48}"/>
    <cellStyle name="Vírgula 2 4 5 2 3 4" xfId="14036" xr:uid="{2A357B77-2C1A-46F3-A498-7A6DF9F19D18}"/>
    <cellStyle name="Vírgula 2 4 5 2 3 5" xfId="8611" xr:uid="{8F2D00DA-F242-46C0-988D-BF02953ADF48}"/>
    <cellStyle name="Vírgula 2 4 5 2 3 6" xfId="16760" xr:uid="{E79C3265-033B-42FB-AC80-05EE836A5240}"/>
    <cellStyle name="Vírgula 2 4 5 2 3 7" xfId="19035" xr:uid="{E39C9B92-0E6B-47A6-BBCF-8482C3F50B6E}"/>
    <cellStyle name="Vírgula 2 4 5 2 3 8" xfId="21310" xr:uid="{69EC1166-80E2-4104-A5DB-6E48A2411E68}"/>
    <cellStyle name="Vírgula 2 4 5 2 3 9" xfId="22761" xr:uid="{4F1D952D-6D09-42E0-B335-8D97955F64DF}"/>
    <cellStyle name="Vírgula 2 4 5 2 4" xfId="3394" xr:uid="{B74D1C53-4A48-45A3-9666-C5AF246AECEE}"/>
    <cellStyle name="Vírgula 2 4 5 2 4 2" xfId="12273" xr:uid="{86979A93-E07B-49E7-AD01-ED80124E995D}"/>
    <cellStyle name="Vírgula 2 4 5 2 4 3" xfId="14483" xr:uid="{0628D5E4-2D30-4463-A206-7B808B382563}"/>
    <cellStyle name="Vírgula 2 4 5 2 4 4" xfId="6982" xr:uid="{C238E260-AF2E-4B3B-9E2F-267765F6754E}"/>
    <cellStyle name="Vírgula 2 4 5 2 4 5" xfId="29075" xr:uid="{8348464E-A83E-428A-A359-B6316CA5122B}"/>
    <cellStyle name="Vírgula 2 4 5 2 4 6" xfId="39326" xr:uid="{2DB64D68-D9E0-4399-94F7-647497F91DE2}"/>
    <cellStyle name="Vírgula 2 4 5 2 5" xfId="4001" xr:uid="{514EC6DA-8BE8-4A58-91B6-E0E7A859009A}"/>
    <cellStyle name="Vírgula 2 4 5 2 5 2" xfId="9058" xr:uid="{E4675D03-9D8D-44A7-96D3-A27FD9308642}"/>
    <cellStyle name="Vírgula 2 4 5 2 6" xfId="6246" xr:uid="{BFC178CE-4EDD-4D2C-837F-21DD7CFA2062}"/>
    <cellStyle name="Vírgula 2 4 5 2 7" xfId="12719" xr:uid="{AE97D797-881F-4B11-87CD-295AC6A7177A}"/>
    <cellStyle name="Vírgula 2 4 5 2 8" xfId="15091" xr:uid="{6F5272FD-67CA-46DD-A231-3FDFFCD6DC84}"/>
    <cellStyle name="Vírgula 2 4 5 2 9" xfId="17366" xr:uid="{B254C5C1-467D-40B2-A5A1-1AAA9A481042}"/>
    <cellStyle name="Vírgula 2 4 5 20" xfId="40713" xr:uid="{6F012B9A-2978-4290-AAE0-426C2F280AE6}"/>
    <cellStyle name="Vírgula 2 4 5 21" xfId="42624" xr:uid="{2E78E513-B4E6-4561-A668-5D84660918B5}"/>
    <cellStyle name="Vírgula 2 4 5 3" xfId="1417" xr:uid="{79594FB9-DFFF-466A-81BE-B87463E54856}"/>
    <cellStyle name="Vírgula 2 4 5 3 10" xfId="19896" xr:uid="{E21962D9-920E-4E5E-AFFD-2A60CA325129}"/>
    <cellStyle name="Vírgula 2 4 5 3 11" xfId="22104" xr:uid="{0554F7AE-99C4-4700-A166-F8D8D3A57C79}"/>
    <cellStyle name="Vírgula 2 4 5 3 12" xfId="28407" xr:uid="{567D7319-87F5-4E2C-A730-AFE0ED71338F}"/>
    <cellStyle name="Vírgula 2 4 5 3 13" xfId="31500" xr:uid="{381A8395-A408-4509-8D53-E22B6C2B2A0F}"/>
    <cellStyle name="Vírgula 2 4 5 3 14" xfId="34382" xr:uid="{5ADE0B4E-CC71-4736-9CDF-11F8B57C829E}"/>
    <cellStyle name="Vírgula 2 4 5 3 15" xfId="41147" xr:uid="{10B951DA-1A7B-4B7A-A10D-527EFC8C3551}"/>
    <cellStyle name="Vírgula 2 4 5 3 16" xfId="43065" xr:uid="{BB61ACD8-6C47-40E5-A6BD-BB4AFE438C0A}"/>
    <cellStyle name="Vírgula 2 4 5 3 2" xfId="2269" xr:uid="{94540966-C14E-43F3-BB0E-741FDD7E659F}"/>
    <cellStyle name="Vírgula 2 4 5 3 2 10" xfId="30170" xr:uid="{00F45B8D-53EE-4E74-829B-8A493CD55614}"/>
    <cellStyle name="Vírgula 2 4 5 3 2 11" xfId="32381" xr:uid="{560B6872-2AC2-485F-A187-C52F6402F7ED}"/>
    <cellStyle name="Vírgula 2 4 5 3 2 12" xfId="35235" xr:uid="{870F5D3B-A96C-42A7-8A50-7D7020D59797}"/>
    <cellStyle name="Vírgula 2 4 5 3 2 13" xfId="41807" xr:uid="{1FEC2F02-B921-4DFE-BE71-D16EEDCF1F93}"/>
    <cellStyle name="Vírgula 2 4 5 3 2 14" xfId="43725" xr:uid="{972307BA-097F-4D29-958B-022195A1EE63}"/>
    <cellStyle name="Vírgula 2 4 5 3 2 2" xfId="5110" xr:uid="{55BC7E53-2E2B-4EAE-A723-CAF62582C049}"/>
    <cellStyle name="Vírgula 2 4 5 3 2 2 2" xfId="9935" xr:uid="{4ED27EDF-7DCA-4D64-A82D-5EB088043252}"/>
    <cellStyle name="Vírgula 2 4 5 3 2 3" xfId="11266" xr:uid="{3D255987-6870-43A7-ABF9-AE2BFF39BCF7}"/>
    <cellStyle name="Vírgula 2 4 5 3 2 4" xfId="13594" xr:uid="{E3946AC7-F25A-4942-850B-AAC158AF15A5}"/>
    <cellStyle name="Vírgula 2 4 5 3 2 5" xfId="8051" xr:uid="{D55D1DF3-43AE-4BB8-9120-80BD07EA5C33}"/>
    <cellStyle name="Vírgula 2 4 5 3 2 6" xfId="16200" xr:uid="{4BB6FA0D-9C5F-47C9-BAD0-27B375809908}"/>
    <cellStyle name="Vírgula 2 4 5 3 2 7" xfId="18475" xr:uid="{2345C4C9-2F5E-4223-85FC-630ED84175EA}"/>
    <cellStyle name="Vírgula 2 4 5 3 2 8" xfId="20750" xr:uid="{6704078D-F3B0-475F-9CFB-107066F9AED4}"/>
    <cellStyle name="Vírgula 2 4 5 3 2 9" xfId="22985" xr:uid="{15D6FBD9-26FD-419B-A5BF-E7EAFE6649BA}"/>
    <cellStyle name="Vírgula 2 4 5 3 3" xfId="4256" xr:uid="{AA3A2D14-288C-44E5-97C9-FD4A8E5154E4}"/>
    <cellStyle name="Vírgula 2 4 5 3 3 2" xfId="7199" xr:uid="{249CA22D-B3E3-4B27-8181-4439C560E658}"/>
    <cellStyle name="Vírgula 2 4 5 3 3 3" xfId="29330" xr:uid="{1827489E-568F-40A9-B428-2507F3447F63}"/>
    <cellStyle name="Vírgula 2 4 5 3 3 4" xfId="39414" xr:uid="{546C9BBB-AE30-47E2-8A37-142FFE1BEE98}"/>
    <cellStyle name="Vírgula 2 4 5 3 4" xfId="9275" xr:uid="{C375B2AF-A4D9-40D6-BB32-B31B13584558}"/>
    <cellStyle name="Vírgula 2 4 5 3 5" xfId="10606" xr:uid="{A3C9A753-05F8-41A3-8472-E073D3F14028}"/>
    <cellStyle name="Vírgula 2 4 5 3 6" xfId="12936" xr:uid="{5C191969-4DD2-4772-9566-ACD286D334D9}"/>
    <cellStyle name="Vírgula 2 4 5 3 7" xfId="6529" xr:uid="{CC4DA844-1368-4848-8DAA-D503C0B5E7F6}"/>
    <cellStyle name="Vírgula 2 4 5 3 8" xfId="15346" xr:uid="{59346ED4-89B2-4771-AEFF-5C29E2EEB7F0}"/>
    <cellStyle name="Vírgula 2 4 5 3 9" xfId="17621" xr:uid="{5167B110-70F5-42FB-AD95-57FFFDD140E9}"/>
    <cellStyle name="Vírgula 2 4 5 4" xfId="1706" xr:uid="{65219FCD-41A8-41A5-B2D1-46A4555E0B1E}"/>
    <cellStyle name="Vírgula 2 4 5 4 10" xfId="29612" xr:uid="{EBD9A21F-1B20-4CE8-8C72-5818E052F5B7}"/>
    <cellStyle name="Vírgula 2 4 5 4 11" xfId="31938" xr:uid="{6FADB53B-9FB5-44A6-80CA-6551A4421821}"/>
    <cellStyle name="Vírgula 2 4 5 4 12" xfId="34672" xr:uid="{032F67D8-1369-4E04-9D87-729903077C92}"/>
    <cellStyle name="Vírgula 2 4 5 4 13" xfId="41373" xr:uid="{11E301B1-9DCF-45B7-B91E-6CFC40D6FF05}"/>
    <cellStyle name="Vírgula 2 4 5 4 14" xfId="43291" xr:uid="{6FD02203-8E31-4832-B037-0406AFB1672F}"/>
    <cellStyle name="Vírgula 2 4 5 4 2" xfId="4547" xr:uid="{AEBCD755-C710-4E3D-A41C-BA5EE1F15DD7}"/>
    <cellStyle name="Vírgula 2 4 5 4 2 2" xfId="9501" xr:uid="{10631F63-057E-4940-B70A-D1B3E97187AB}"/>
    <cellStyle name="Vírgula 2 4 5 4 3" xfId="10832" xr:uid="{A86BC142-2B1B-4B05-8E21-EAEABCC2D847}"/>
    <cellStyle name="Vírgula 2 4 5 4 4" xfId="13160" xr:uid="{06E12AE6-7053-421A-A3A9-EEEE256176C0}"/>
    <cellStyle name="Vírgula 2 4 5 4 5" xfId="7488" xr:uid="{81994764-E476-4EEA-94CF-5DEA90D6A32B}"/>
    <cellStyle name="Vírgula 2 4 5 4 6" xfId="15637" xr:uid="{4ADAC72C-BCF2-4DB9-BEDE-5BDA20AC3505}"/>
    <cellStyle name="Vírgula 2 4 5 4 7" xfId="17912" xr:uid="{F72A2244-F9CE-4CBF-93E6-061B90A430BD}"/>
    <cellStyle name="Vírgula 2 4 5 4 8" xfId="20187" xr:uid="{3792F6AB-0219-4D1B-A090-38C9357EC360}"/>
    <cellStyle name="Vírgula 2 4 5 4 9" xfId="22542" xr:uid="{7F101723-C356-4CF4-AA54-5148065BA6F2}"/>
    <cellStyle name="Vírgula 2 4 5 5" xfId="2557" xr:uid="{DD35BAD0-4DCE-4029-A5CF-273B334CCE0D}"/>
    <cellStyle name="Vírgula 2 4 5 5 10" xfId="35523" xr:uid="{31DDE011-38EE-4DCA-A094-7F535DBE6B02}"/>
    <cellStyle name="Vírgula 2 4 5 5 11" xfId="42030" xr:uid="{AC3BC00A-60EC-4D21-B19C-ABB8EA7DF004}"/>
    <cellStyle name="Vírgula 2 4 5 5 12" xfId="43948" xr:uid="{E4805F0F-1D2B-4898-839F-0C340EA5954C}"/>
    <cellStyle name="Vírgula 2 4 5 5 2" xfId="5398" xr:uid="{2B9B06EC-1B4B-4998-A5A0-3731EBB25460}"/>
    <cellStyle name="Vírgula 2 4 5 5 2 2" xfId="10158" xr:uid="{73E8F3A6-44C3-4E74-865E-FA313999D003}"/>
    <cellStyle name="Vírgula 2 4 5 5 3" xfId="11489" xr:uid="{D21F4814-33B9-4BDB-984A-F0830D565890}"/>
    <cellStyle name="Vírgula 2 4 5 5 4" xfId="13817" xr:uid="{584BA098-E07F-4800-8731-C5058F3E1F11}"/>
    <cellStyle name="Vírgula 2 4 5 5 5" xfId="8339" xr:uid="{6C7303F4-C5A3-4F94-974F-8E9D5EAF0BB3}"/>
    <cellStyle name="Vírgula 2 4 5 5 6" xfId="16488" xr:uid="{0EED6D4E-EF52-487D-9723-03BDA4EC339E}"/>
    <cellStyle name="Vírgula 2 4 5 5 7" xfId="18763" xr:uid="{E4D80001-C593-4E9E-A1DE-88EB2A4A156F}"/>
    <cellStyle name="Vírgula 2 4 5 5 8" xfId="21038" xr:uid="{723441FF-FCA7-48BE-8A26-178A68CFD64B}"/>
    <cellStyle name="Vírgula 2 4 5 5 9" xfId="30449" xr:uid="{F492BBBF-DC8B-43AF-97FF-26A9C75BB1D6}"/>
    <cellStyle name="Vírgula 2 4 5 6" xfId="3122" xr:uid="{57B0CC10-D6FA-4633-A191-42EEB32A13C2}"/>
    <cellStyle name="Vírgula 2 4 5 6 2" xfId="12001" xr:uid="{C90F1798-4C88-48DF-9CAB-62BF0CFB854C}"/>
    <cellStyle name="Vírgula 2 4 5 6 3" xfId="14264" xr:uid="{DE7C3D93-6552-4DBE-A5B7-B9EB2B0405DC}"/>
    <cellStyle name="Vírgula 2 4 5 6 4" xfId="6765" xr:uid="{8A54464C-35A7-406D-B2D4-68A6889C37E8}"/>
    <cellStyle name="Vírgula 2 4 5 6 5" xfId="28690" xr:uid="{D7676DA6-B364-4F5A-BEF3-5A3D51744746}"/>
    <cellStyle name="Vírgula 2 4 5 6 6" xfId="39182" xr:uid="{23A9ADCB-9DF8-4B52-863C-A1C576C08447}"/>
    <cellStyle name="Vírgula 2 4 5 7" xfId="3693" xr:uid="{318F38EF-2721-487A-9483-9FAE9484DAB0}"/>
    <cellStyle name="Vírgula 2 4 5 7 2" xfId="8841" xr:uid="{85A67DDD-C08F-4C93-BE27-D46DBD78B2E3}"/>
    <cellStyle name="Vírgula 2 4 5 8" xfId="5965" xr:uid="{863D157A-986F-4EAB-B829-1997DBE382DC}"/>
    <cellStyle name="Vírgula 2 4 5 9" xfId="12502" xr:uid="{3476D578-1639-4778-8D33-1DD997E1C2E7}"/>
    <cellStyle name="Vírgula 2 4 6" xfId="452" xr:uid="{87422AAC-ED1E-468D-AB59-4DBBAC9016EB}"/>
    <cellStyle name="Vírgula 2 4 6 10" xfId="14846" xr:uid="{C2EF72A4-5DA0-45B1-AD33-130454A5BA2F}"/>
    <cellStyle name="Vírgula 2 4 6 11" xfId="17121" xr:uid="{7646FA35-513C-47AD-B7B7-2FCF4435E1FF}"/>
    <cellStyle name="Vírgula 2 4 6 12" xfId="19396" xr:uid="{10A92045-8BD9-4330-A89C-BFF307930FB8}"/>
    <cellStyle name="Vírgula 2 4 6 13" xfId="21667" xr:uid="{23665D7F-32D7-4E39-9B2D-C96D45EC3A4B}"/>
    <cellStyle name="Vírgula 2 4 6 14" xfId="27202" xr:uid="{2392B1B9-BFB6-46F8-9970-0229D3F11403}"/>
    <cellStyle name="Vírgula 2 4 6 15" xfId="31067" xr:uid="{55221260-C421-441F-8233-3629371726DF}"/>
    <cellStyle name="Vírgula 2 4 6 16" xfId="33379" xr:uid="{2CE2FCC6-A0FA-48BE-9CA8-B082A2921E75}"/>
    <cellStyle name="Vírgula 2 4 6 17" xfId="37903" xr:uid="{319610FC-C445-45AD-99E5-0F25A8BC11DF}"/>
    <cellStyle name="Vírgula 2 4 6 18" xfId="934" xr:uid="{B333621C-787D-471D-82C4-AE75D9B4DE13}"/>
    <cellStyle name="Vírgula 2 4 6 19" xfId="39839" xr:uid="{46EEA0D6-0970-45DF-8F96-8F99102C14FD}"/>
    <cellStyle name="Vírgula 2 4 6 2" xfId="688" xr:uid="{997B2DA9-B275-49B3-A4E1-A2D0675E105A}"/>
    <cellStyle name="Vírgula 2 4 6 2 10" xfId="19666" xr:uid="{C349FAC0-FCDE-4F65-B962-BDA8849749E0}"/>
    <cellStyle name="Vírgula 2 4 6 2 11" xfId="21901" xr:uid="{F8062D33-B818-4AC8-B146-5FA19E9A5698}"/>
    <cellStyle name="Vírgula 2 4 6 2 12" xfId="29100" xr:uid="{1F6A9B6F-A4CA-4F93-83E6-69997368BAA7}"/>
    <cellStyle name="Vírgula 2 4 6 2 13" xfId="31301" xr:uid="{49E881A8-2CFD-4955-AB20-89BFFC587426}"/>
    <cellStyle name="Vírgula 2 4 6 2 14" xfId="33615" xr:uid="{9AD26BA1-4163-4C6F-B7BD-08891D1091C9}"/>
    <cellStyle name="Vírgula 2 4 6 2 15" xfId="1187" xr:uid="{2AD87010-A90F-405C-8F51-B2180DE28AF2}"/>
    <cellStyle name="Vírgula 2 4 6 2 16" xfId="40058" xr:uid="{007095F0-4188-4517-B14F-11D858569767}"/>
    <cellStyle name="Vírgula 2 4 6 2 17" xfId="40504" xr:uid="{FF3BE9EF-477A-4D45-BCED-0B3930039589}"/>
    <cellStyle name="Vírgula 2 4 6 2 18" xfId="40955" xr:uid="{40D54555-612A-49AF-9E73-917B2F01E73C}"/>
    <cellStyle name="Vírgula 2 4 6 2 19" xfId="42873" xr:uid="{AA41EC32-8BFE-4A8D-A7C3-F31ACB2DB07F}"/>
    <cellStyle name="Vírgula 2 4 6 2 2" xfId="2039" xr:uid="{4E20FD62-E320-44EA-9FFD-A39E9F747BCF}"/>
    <cellStyle name="Vírgula 2 4 6 2 2 10" xfId="29940" xr:uid="{50B1431C-1BC3-4083-8E84-220651D9B888}"/>
    <cellStyle name="Vírgula 2 4 6 2 2 11" xfId="31744" xr:uid="{5C66A49A-0C47-484B-A820-A5170CEBEA43}"/>
    <cellStyle name="Vírgula 2 4 6 2 2 12" xfId="35005" xr:uid="{56004A30-D4B5-4FBD-8043-E28B6D890B81}"/>
    <cellStyle name="Vírgula 2 4 6 2 2 13" xfId="41615" xr:uid="{EB919ED1-826F-4A33-8549-77461474C4EA}"/>
    <cellStyle name="Vírgula 2 4 6 2 2 14" xfId="43533" xr:uid="{2688B25B-5801-4958-8004-869477A50430}"/>
    <cellStyle name="Vírgula 2 4 6 2 2 2" xfId="4880" xr:uid="{E559EFBE-73C3-4386-A16B-511E5D2ACA32}"/>
    <cellStyle name="Vírgula 2 4 6 2 2 2 2" xfId="9743" xr:uid="{F0E5A30D-57C4-4A79-94C1-E9B6D84D88D9}"/>
    <cellStyle name="Vírgula 2 4 6 2 2 2 3" xfId="23229" xr:uid="{480DCD44-F277-4601-A03A-FDFB150649D8}"/>
    <cellStyle name="Vírgula 2 4 6 2 2 2 4" xfId="32625" xr:uid="{B681C5E4-DBA8-4D95-9096-D6707315CC9D}"/>
    <cellStyle name="Vírgula 2 4 6 2 2 3" xfId="11074" xr:uid="{06E37C54-C078-43B0-BB30-8C53B2CDF77E}"/>
    <cellStyle name="Vírgula 2 4 6 2 2 4" xfId="13402" xr:uid="{C5A34749-F4D8-492A-AF96-FA7CFDE03292}"/>
    <cellStyle name="Vírgula 2 4 6 2 2 5" xfId="7821" xr:uid="{AC717EED-9EC7-4E0F-8CE6-AC1E0F1E9237}"/>
    <cellStyle name="Vírgula 2 4 6 2 2 6" xfId="15970" xr:uid="{259650B3-DF18-4DE8-AA31-D10C1DBE0D46}"/>
    <cellStyle name="Vírgula 2 4 6 2 2 7" xfId="18245" xr:uid="{CE78804B-93DB-4335-A68C-A587EAE57BB7}"/>
    <cellStyle name="Vírgula 2 4 6 2 2 8" xfId="20520" xr:uid="{5CAF85A0-5647-433D-A0C2-E520F3168932}"/>
    <cellStyle name="Vírgula 2 4 6 2 2 9" xfId="22348" xr:uid="{89B4AAE4-DEEE-4017-909A-02B5EE8997A8}"/>
    <cellStyle name="Vírgula 2 4 6 2 3" xfId="2854" xr:uid="{FB138969-2534-4E55-936D-E358CD078B65}"/>
    <cellStyle name="Vírgula 2 4 6 2 3 10" xfId="30741" xr:uid="{4B6CAF41-3C2C-461C-B288-DF68C285CD5D}"/>
    <cellStyle name="Vírgula 2 4 6 2 3 11" xfId="32182" xr:uid="{D6F60E49-7402-411A-A8EF-EE170504DD6E}"/>
    <cellStyle name="Vírgula 2 4 6 2 3 12" xfId="35820" xr:uid="{88EC016D-2387-4F58-A06C-534FD27C72F4}"/>
    <cellStyle name="Vírgula 2 4 6 2 3 13" xfId="42274" xr:uid="{678DE7BB-7B03-45AA-957D-9F0B54696487}"/>
    <cellStyle name="Vírgula 2 4 6 2 3 14" xfId="44192" xr:uid="{EDED7196-CF36-41B1-BA32-62C3F485EE16}"/>
    <cellStyle name="Vírgula 2 4 6 2 3 2" xfId="5695" xr:uid="{7325023D-6CE7-4DA9-A5E9-D132977F9EC5}"/>
    <cellStyle name="Vírgula 2 4 6 2 3 2 2" xfId="10402" xr:uid="{417348B3-0581-459C-B6F0-58AA65B0BD85}"/>
    <cellStyle name="Vírgula 2 4 6 2 3 3" xfId="11733" xr:uid="{A5432CC8-D19F-4DE0-9BB4-6B68D3C55743}"/>
    <cellStyle name="Vírgula 2 4 6 2 3 4" xfId="14061" xr:uid="{006F72ED-887C-4603-A7DF-1A49A0A6CBF6}"/>
    <cellStyle name="Vírgula 2 4 6 2 3 5" xfId="8636" xr:uid="{3C8BD533-DE9A-4C92-A682-CDC13BE94E67}"/>
    <cellStyle name="Vírgula 2 4 6 2 3 6" xfId="16785" xr:uid="{9E400466-FAB7-4187-BEAB-7A3E920E89EB}"/>
    <cellStyle name="Vírgula 2 4 6 2 3 7" xfId="19060" xr:uid="{F64613CF-00F2-4011-B4DB-55123A4F86B6}"/>
    <cellStyle name="Vírgula 2 4 6 2 3 8" xfId="21335" xr:uid="{5A843026-234D-46A4-9CC9-B497B4BA375B}"/>
    <cellStyle name="Vírgula 2 4 6 2 3 9" xfId="22786" xr:uid="{EAC0AB49-2CC3-41CF-A269-E066BB2E3463}"/>
    <cellStyle name="Vírgula 2 4 6 2 4" xfId="3419" xr:uid="{C0C4C96F-904E-4B5E-8F10-61CB2E88E902}"/>
    <cellStyle name="Vírgula 2 4 6 2 4 2" xfId="12298" xr:uid="{D2FF097B-CA24-49EE-B86C-129ADA0F0B4E}"/>
    <cellStyle name="Vírgula 2 4 6 2 4 3" xfId="14508" xr:uid="{256AB9FC-8E68-428E-B775-42B0F8826336}"/>
    <cellStyle name="Vírgula 2 4 6 2 4 4" xfId="7007" xr:uid="{958F29DA-D1D5-42CC-B383-C8D1EE6ACEC4}"/>
    <cellStyle name="Vírgula 2 4 6 2 5" xfId="4026" xr:uid="{31BFE8F2-637F-4343-8617-24E2164FF31F}"/>
    <cellStyle name="Vírgula 2 4 6 2 5 2" xfId="9083" xr:uid="{D8BB3D2B-1253-4105-BE3B-9AD8090F2B55}"/>
    <cellStyle name="Vírgula 2 4 6 2 6" xfId="6271" xr:uid="{DB38D209-0D31-404A-A336-0778EBB101A4}"/>
    <cellStyle name="Vírgula 2 4 6 2 7" xfId="12744" xr:uid="{7810F914-FBB7-4FBD-A09B-3E892264DC80}"/>
    <cellStyle name="Vírgula 2 4 6 2 8" xfId="15116" xr:uid="{1ED6F7D1-E866-4971-8F78-95F4DFB4064E}"/>
    <cellStyle name="Vírgula 2 4 6 2 9" xfId="17391" xr:uid="{16BD2410-DB4B-4F84-AD6E-2B85B3892DC6}"/>
    <cellStyle name="Vírgula 2 4 6 20" xfId="40285" xr:uid="{5A231E33-C112-4997-901D-158A32D087FE}"/>
    <cellStyle name="Vírgula 2 4 6 21" xfId="40738" xr:uid="{2E639FB7-A25A-4D60-8509-F568B2592581}"/>
    <cellStyle name="Vírgula 2 4 6 22" xfId="42656" xr:uid="{A65CFC5D-E0D8-4B07-9609-AD1E1E37ECBA}"/>
    <cellStyle name="Vírgula 2 4 6 3" xfId="1442" xr:uid="{20FF4D60-B1D5-4FEE-8B0E-23B7CE939808}"/>
    <cellStyle name="Vírgula 2 4 6 3 10" xfId="19921" xr:uid="{62579E0F-6718-41C1-A1B6-01E0DB767B0F}"/>
    <cellStyle name="Vírgula 2 4 6 3 11" xfId="22129" xr:uid="{CDC7482F-7BC8-49F5-BA77-6CADBEDE1E5F}"/>
    <cellStyle name="Vírgula 2 4 6 3 12" xfId="29355" xr:uid="{1C083C08-AAB8-4D79-A557-87F4D7093867}"/>
    <cellStyle name="Vírgula 2 4 6 3 13" xfId="31525" xr:uid="{F0DC819E-CEFD-4480-A12F-C5446F025ECF}"/>
    <cellStyle name="Vírgula 2 4 6 3 14" xfId="34407" xr:uid="{4FF7C000-50BF-481B-A6BF-3DE2D1F63E3B}"/>
    <cellStyle name="Vírgula 2 4 6 3 15" xfId="41172" xr:uid="{3C80B44A-4181-4466-995C-B7D618067893}"/>
    <cellStyle name="Vírgula 2 4 6 3 16" xfId="43090" xr:uid="{89A27751-2329-41F3-A589-83C4E45A61E1}"/>
    <cellStyle name="Vírgula 2 4 6 3 2" xfId="2294" xr:uid="{BC2EA6C9-A2DD-4F10-9D86-185DBBBB6BDA}"/>
    <cellStyle name="Vírgula 2 4 6 3 2 10" xfId="30195" xr:uid="{079212E7-B7FF-4F43-AF54-6381D8CDAE99}"/>
    <cellStyle name="Vírgula 2 4 6 3 2 11" xfId="32406" xr:uid="{05CC65FB-909C-41DE-AEA8-CA99C226AD55}"/>
    <cellStyle name="Vírgula 2 4 6 3 2 12" xfId="35260" xr:uid="{09CC026B-DFB5-4B9F-9856-658D07588655}"/>
    <cellStyle name="Vírgula 2 4 6 3 2 13" xfId="41832" xr:uid="{F47AD57C-9936-4ABA-BB6E-809C1847793F}"/>
    <cellStyle name="Vírgula 2 4 6 3 2 14" xfId="43750" xr:uid="{C31D6AA6-7D67-4278-AC63-1675FA5D5464}"/>
    <cellStyle name="Vírgula 2 4 6 3 2 2" xfId="5135" xr:uid="{3853BAD8-CE05-4961-894F-6054E1D08A35}"/>
    <cellStyle name="Vírgula 2 4 6 3 2 2 2" xfId="9960" xr:uid="{7DB3DAC4-9213-45BB-AA2C-515D0EEDF355}"/>
    <cellStyle name="Vírgula 2 4 6 3 2 3" xfId="11291" xr:uid="{440157D6-FD15-477D-8D73-6CCF6C6C2E5B}"/>
    <cellStyle name="Vírgula 2 4 6 3 2 4" xfId="13619" xr:uid="{5245A9FE-012E-41D1-B37E-ECBAB320D3D3}"/>
    <cellStyle name="Vírgula 2 4 6 3 2 5" xfId="8076" xr:uid="{C726D01E-67C4-4F33-BC08-4D0A1D915DE2}"/>
    <cellStyle name="Vírgula 2 4 6 3 2 6" xfId="16225" xr:uid="{EE8C834A-B183-42D3-8BF5-DAF0BB67A8C7}"/>
    <cellStyle name="Vírgula 2 4 6 3 2 7" xfId="18500" xr:uid="{E6278A48-D869-4126-81C1-04AD4FEE3107}"/>
    <cellStyle name="Vírgula 2 4 6 3 2 8" xfId="20775" xr:uid="{2F7C4F2B-F1F6-4EA1-B86F-866240CDACC8}"/>
    <cellStyle name="Vírgula 2 4 6 3 2 9" xfId="23010" xr:uid="{1A08ECCD-46E1-4798-9C1B-482D57D6A869}"/>
    <cellStyle name="Vírgula 2 4 6 3 3" xfId="4281" xr:uid="{A3A3BC31-B289-4D7A-9D5B-EDFFEE26F3A0}"/>
    <cellStyle name="Vírgula 2 4 6 3 3 2" xfId="7224" xr:uid="{D43990E9-EE4D-498F-B9C5-F49E2BF6BD8E}"/>
    <cellStyle name="Vírgula 2 4 6 3 4" xfId="9300" xr:uid="{45F22CD8-FB66-4C93-8D12-FB79336B50A2}"/>
    <cellStyle name="Vírgula 2 4 6 3 5" xfId="10631" xr:uid="{F3F6BEC1-96A3-4313-8146-C37A68B2BE40}"/>
    <cellStyle name="Vírgula 2 4 6 3 6" xfId="12961" xr:uid="{4FF7A199-1FCB-47A4-BCEF-F4DB5871C2D5}"/>
    <cellStyle name="Vírgula 2 4 6 3 7" xfId="6554" xr:uid="{783C73AC-4585-4961-B73F-90D70A7E070A}"/>
    <cellStyle name="Vírgula 2 4 6 3 8" xfId="15371" xr:uid="{91510000-08F9-4056-B70A-457E1BDF97BC}"/>
    <cellStyle name="Vírgula 2 4 6 3 9" xfId="17646" xr:uid="{D345FB29-A1F5-4341-B69A-480219600931}"/>
    <cellStyle name="Vírgula 2 4 6 4" xfId="1769" xr:uid="{F02E0137-2463-4536-ACCA-827F089369C3}"/>
    <cellStyle name="Vírgula 2 4 6 4 10" xfId="29673" xr:uid="{55D41BE5-A94E-42A5-8930-39ECA5A8DF6E}"/>
    <cellStyle name="Vírgula 2 4 6 4 11" xfId="31963" xr:uid="{AD126DCE-8D91-4333-8A51-7585E5C0D3A4}"/>
    <cellStyle name="Vírgula 2 4 6 4 12" xfId="34735" xr:uid="{9B046363-4D60-410B-B2C1-236F698A5404}"/>
    <cellStyle name="Vírgula 2 4 6 4 13" xfId="41398" xr:uid="{DDA19F87-3266-4F8D-87E5-67418BF749F5}"/>
    <cellStyle name="Vírgula 2 4 6 4 14" xfId="43316" xr:uid="{35D7ABB0-4F1B-4F06-8796-D0DEB20B81F6}"/>
    <cellStyle name="Vírgula 2 4 6 4 2" xfId="4610" xr:uid="{2C2D5D6B-0438-4B7C-AEE7-AFA8A921BE13}"/>
    <cellStyle name="Vírgula 2 4 6 4 2 2" xfId="9526" xr:uid="{2A29DF29-982E-4872-85DC-5F72200EE4C3}"/>
    <cellStyle name="Vírgula 2 4 6 4 3" xfId="10857" xr:uid="{583A2440-71D5-485D-9966-1485BA89E078}"/>
    <cellStyle name="Vírgula 2 4 6 4 4" xfId="13185" xr:uid="{E9EB3805-4630-4214-9015-598055D258A0}"/>
    <cellStyle name="Vírgula 2 4 6 4 5" xfId="7551" xr:uid="{6BB16E49-AD73-4E1A-B715-96FCCF488475}"/>
    <cellStyle name="Vírgula 2 4 6 4 6" xfId="15700" xr:uid="{F1470DE2-882B-4FDC-9B5B-23CF8D78ABA7}"/>
    <cellStyle name="Vírgula 2 4 6 4 7" xfId="17975" xr:uid="{918465F3-911C-47A6-AAAE-3D3D239BC6C8}"/>
    <cellStyle name="Vírgula 2 4 6 4 8" xfId="20250" xr:uid="{1284E0AB-5AA5-465E-96FE-E713AAB52E35}"/>
    <cellStyle name="Vírgula 2 4 6 4 9" xfId="22567" xr:uid="{F31583C6-833F-43CA-8906-A652E5FACE40}"/>
    <cellStyle name="Vírgula 2 4 6 5" xfId="2620" xr:uid="{9FFCFE2F-3C42-4704-B7B1-7C61A6CA937F}"/>
    <cellStyle name="Vírgula 2 4 6 5 10" xfId="35586" xr:uid="{546616A2-FA72-44B2-8E6E-590CE3C6336A}"/>
    <cellStyle name="Vírgula 2 4 6 5 11" xfId="42055" xr:uid="{A3DE22A5-FDC5-43AC-BFF8-E83D23FD29D1}"/>
    <cellStyle name="Vírgula 2 4 6 5 12" xfId="43973" xr:uid="{1BA9FEB3-6C85-4916-8CD9-B3FC980AAC4D}"/>
    <cellStyle name="Vírgula 2 4 6 5 2" xfId="5461" xr:uid="{340E3B91-68CE-4662-A081-8BD3C510AF43}"/>
    <cellStyle name="Vírgula 2 4 6 5 2 2" xfId="10183" xr:uid="{7B2FE30A-0EE4-4A76-BA8A-D053EFABC4BE}"/>
    <cellStyle name="Vírgula 2 4 6 5 3" xfId="11514" xr:uid="{C7E8A2C4-02F7-470B-8A58-B8A7708D0949}"/>
    <cellStyle name="Vírgula 2 4 6 5 4" xfId="13842" xr:uid="{C9799972-8CCD-45F4-A2D9-060ED0A7ACF0}"/>
    <cellStyle name="Vírgula 2 4 6 5 5" xfId="8402" xr:uid="{308253A7-E155-4D2D-9C3E-B0E7744264B8}"/>
    <cellStyle name="Vírgula 2 4 6 5 6" xfId="16551" xr:uid="{5CC08935-381D-40D1-ACC2-71775DAF5A14}"/>
    <cellStyle name="Vírgula 2 4 6 5 7" xfId="18826" xr:uid="{AD0F4A40-55CB-4BCB-9937-5C0F28439820}"/>
    <cellStyle name="Vírgula 2 4 6 5 8" xfId="21101" xr:uid="{1BB9A245-E78E-4D1E-9FD6-2D496B2FC37C}"/>
    <cellStyle name="Vírgula 2 4 6 5 9" xfId="30510" xr:uid="{6014A7AC-2582-4437-86F2-C3BC5FD15E2B}"/>
    <cellStyle name="Vírgula 2 4 6 6" xfId="3185" xr:uid="{7528ED85-C43C-4CD6-9E1A-9398FB2985E5}"/>
    <cellStyle name="Vírgula 2 4 6 6 2" xfId="12064" xr:uid="{839625F3-41C8-47D5-A285-81A640481DDD}"/>
    <cellStyle name="Vírgula 2 4 6 6 3" xfId="14289" xr:uid="{9B25F495-E5AE-496F-A4A6-DA3260A39F1A}"/>
    <cellStyle name="Vírgula 2 4 6 6 4" xfId="6790" xr:uid="{2EFB193D-2FBC-4646-953B-BEBA67267391}"/>
    <cellStyle name="Vírgula 2 4 6 6 5" xfId="28831" xr:uid="{98F0CD99-ACDD-4E4B-93FB-5E0EE3A7A3F8}"/>
    <cellStyle name="Vírgula 2 4 6 6 6" xfId="39227" xr:uid="{60F4EC59-0D77-4BF1-8E27-FE2C2A8FF327}"/>
    <cellStyle name="Vírgula 2 4 6 7" xfId="3756" xr:uid="{33E0F490-FB67-41F0-B02D-CE6017254A2E}"/>
    <cellStyle name="Vírgula 2 4 6 7 2" xfId="8866" xr:uid="{464170D4-D88D-406B-953E-42621D915C40}"/>
    <cellStyle name="Vírgula 2 4 6 8" xfId="6037" xr:uid="{B2BE014A-23F6-41A3-A68B-796C240F5D0F}"/>
    <cellStyle name="Vírgula 2 4 6 9" xfId="12527" xr:uid="{B79D566F-ED32-4D0C-9D4F-E6AF407B2000}"/>
    <cellStyle name="Vírgula 2 4 7" xfId="506" xr:uid="{45A11996-CF07-4B8E-A570-939FB910FDCC}"/>
    <cellStyle name="Vírgula 2 4 7 10" xfId="19448" xr:uid="{CECDF479-3B41-4EA1-A894-AD4E8256EAC2}"/>
    <cellStyle name="Vírgula 2 4 7 11" xfId="21719" xr:uid="{57BE48F6-D4A5-47AD-BE7D-6F259621CC3F}"/>
    <cellStyle name="Vírgula 2 4 7 12" xfId="27837" xr:uid="{58E662EA-C0DB-4EC2-90EF-C4084A4D3E9A}"/>
    <cellStyle name="Vírgula 2 4 7 13" xfId="31119" xr:uid="{0ABFD120-346C-46D3-A673-6472CE6FE581}"/>
    <cellStyle name="Vírgula 2 4 7 14" xfId="33433" xr:uid="{08C6F8BE-67B3-4C1F-9CFF-FDE99943486C}"/>
    <cellStyle name="Vírgula 2 4 7 15" xfId="38475" xr:uid="{65F3C91A-07F1-493D-923B-863BB6735FC9}"/>
    <cellStyle name="Vírgula 2 4 7 16" xfId="970" xr:uid="{74544323-58BC-454F-9173-4D052EDA4035}"/>
    <cellStyle name="Vírgula 2 4 7 17" xfId="39876" xr:uid="{8451A4D6-0B07-43BC-BFC8-E611E909B3E9}"/>
    <cellStyle name="Vírgula 2 4 7 18" xfId="40322" xr:uid="{3986D63F-1A1F-49B4-A230-B1BFBD5B12D9}"/>
    <cellStyle name="Vírgula 2 4 7 19" xfId="40773" xr:uid="{0FD846EE-2EFC-49DE-B0AE-353B6D502ED9}"/>
    <cellStyle name="Vírgula 2 4 7 2" xfId="1821" xr:uid="{7F871F69-01FE-4710-A227-0D0F16DAAE48}"/>
    <cellStyle name="Vírgula 2 4 7 2 10" xfId="29722" xr:uid="{7AA1AF96-B194-4EB8-AB6D-AA047AE29807}"/>
    <cellStyle name="Vírgula 2 4 7 2 11" xfId="31562" xr:uid="{16AA5D2B-7230-4BD7-8EDE-CDC07B201241}"/>
    <cellStyle name="Vírgula 2 4 7 2 12" xfId="34787" xr:uid="{CC14AC6C-ED25-4242-AB56-E6BA5B30FD99}"/>
    <cellStyle name="Vírgula 2 4 7 2 13" xfId="41433" xr:uid="{FB1E1354-E9C3-44FE-ABAC-82721E72FAB0}"/>
    <cellStyle name="Vírgula 2 4 7 2 14" xfId="43351" xr:uid="{0E198920-D639-4875-859C-6BFBD81CAD00}"/>
    <cellStyle name="Vírgula 2 4 7 2 2" xfId="4662" xr:uid="{A33A7BED-FBAC-448F-A3A5-B950285FD30F}"/>
    <cellStyle name="Vírgula 2 4 7 2 2 2" xfId="9561" xr:uid="{489EAF08-0CB4-4C39-8930-0547CF411CC6}"/>
    <cellStyle name="Vírgula 2 4 7 2 2 3" xfId="23047" xr:uid="{2AA6AE53-9213-4052-A249-0D524E9EDF3F}"/>
    <cellStyle name="Vírgula 2 4 7 2 2 4" xfId="32443" xr:uid="{973CA8A0-A982-4A39-AB5F-0DAE959924AA}"/>
    <cellStyle name="Vírgula 2 4 7 2 3" xfId="10892" xr:uid="{DE31EE73-8240-4AD1-8BD9-0178B3D2D85B}"/>
    <cellStyle name="Vírgula 2 4 7 2 4" xfId="13220" xr:uid="{2854F0F7-AFC0-4EFC-988F-6986ABC3CDD7}"/>
    <cellStyle name="Vírgula 2 4 7 2 5" xfId="7603" xr:uid="{7D2E9E27-D645-450D-9AF4-1052CBB4D137}"/>
    <cellStyle name="Vírgula 2 4 7 2 6" xfId="15752" xr:uid="{432CBD0F-39BE-48B1-B7D3-2BF006F389A9}"/>
    <cellStyle name="Vírgula 2 4 7 2 7" xfId="18027" xr:uid="{ED715CF2-ED97-42B8-B8FF-F87CEF24C085}"/>
    <cellStyle name="Vírgula 2 4 7 2 8" xfId="20302" xr:uid="{F88628C4-E9AC-479D-BCFA-E8ED7C72D313}"/>
    <cellStyle name="Vírgula 2 4 7 2 9" xfId="22166" xr:uid="{75EA66F6-9C61-4EA7-9F7A-347222EDFEA9}"/>
    <cellStyle name="Vírgula 2 4 7 20" xfId="42691" xr:uid="{D831BE90-1DC2-4EB6-8BA3-E332661FCA0D}"/>
    <cellStyle name="Vírgula 2 4 7 3" xfId="2672" xr:uid="{794698E6-CDAD-4714-B0A7-07CDE4433539}"/>
    <cellStyle name="Vírgula 2 4 7 3 10" xfId="30559" xr:uid="{786AD3E6-1994-4CE0-953B-F672568C7CF5}"/>
    <cellStyle name="Vírgula 2 4 7 3 11" xfId="32000" xr:uid="{25009080-CEE3-4357-AA75-7BCDE315C42A}"/>
    <cellStyle name="Vírgula 2 4 7 3 12" xfId="35638" xr:uid="{81C69EEB-DCBF-4A65-BABF-042CE1EC8701}"/>
    <cellStyle name="Vírgula 2 4 7 3 13" xfId="42092" xr:uid="{D4F4145C-EA51-4AED-BE9D-E6EDBD974968}"/>
    <cellStyle name="Vírgula 2 4 7 3 14" xfId="44010" xr:uid="{6B8D92C4-5BCA-4AA7-BC1E-89D2F95C8392}"/>
    <cellStyle name="Vírgula 2 4 7 3 2" xfId="5513" xr:uid="{A3CED2F9-B863-4AA9-818F-A5F8E842E9F2}"/>
    <cellStyle name="Vírgula 2 4 7 3 2 2" xfId="10220" xr:uid="{F3232EEA-6461-45FB-B9A2-701B870AD507}"/>
    <cellStyle name="Vírgula 2 4 7 3 3" xfId="11551" xr:uid="{E183A826-3157-4F85-A3F1-E8124BB36EA1}"/>
    <cellStyle name="Vírgula 2 4 7 3 4" xfId="13879" xr:uid="{58AB4598-ABDF-48C5-A20F-A0A90429F541}"/>
    <cellStyle name="Vírgula 2 4 7 3 5" xfId="8454" xr:uid="{A20F1E22-D296-4043-AD3A-6860EBA1DA52}"/>
    <cellStyle name="Vírgula 2 4 7 3 6" xfId="16603" xr:uid="{C04F7EF2-153C-4073-90AC-40FBB58DD0BF}"/>
    <cellStyle name="Vírgula 2 4 7 3 7" xfId="18878" xr:uid="{BA48F7F9-232E-483E-913D-DABB0C25648F}"/>
    <cellStyle name="Vírgula 2 4 7 3 8" xfId="21153" xr:uid="{C373ADEE-8D7B-435E-83D8-3AEB4F14219D}"/>
    <cellStyle name="Vírgula 2 4 7 3 9" xfId="22604" xr:uid="{D5E4C0E6-641B-4E18-B66B-4BF43735E6E0}"/>
    <cellStyle name="Vírgula 2 4 7 4" xfId="3237" xr:uid="{AFE9735F-F1CA-4F66-95C1-26A761612625}"/>
    <cellStyle name="Vírgula 2 4 7 4 2" xfId="12116" xr:uid="{1E95DD57-151C-4721-829C-BF44F9A0ED9A}"/>
    <cellStyle name="Vírgula 2 4 7 4 3" xfId="14326" xr:uid="{D1E34527-6919-48E6-9FFD-A363DBA45AC0}"/>
    <cellStyle name="Vírgula 2 4 7 4 4" xfId="6825" xr:uid="{9E67765E-9C0C-49C7-92E2-94A00507F7EA}"/>
    <cellStyle name="Vírgula 2 4 7 4 5" xfId="28882" xr:uid="{F10AB626-37E8-451F-BE84-11E6490CFD79}"/>
    <cellStyle name="Vírgula 2 4 7 4 6" xfId="39253" xr:uid="{A56305C3-ED2B-4BE0-A059-39F5CAB9DE7E}"/>
    <cellStyle name="Vírgula 2 4 7 5" xfId="3808" xr:uid="{E79ACF71-F93E-42B8-8D06-A2E4D4442ADF}"/>
    <cellStyle name="Vírgula 2 4 7 5 2" xfId="8901" xr:uid="{F9757130-1B2F-481B-8913-989E794CC941}"/>
    <cellStyle name="Vírgula 2 4 7 6" xfId="6089" xr:uid="{691EB04F-A9E6-44C0-9B0C-52A19FB4C8DD}"/>
    <cellStyle name="Vírgula 2 4 7 7" xfId="12562" xr:uid="{7741ED50-F731-4A84-B475-42FB8AD58366}"/>
    <cellStyle name="Vírgula 2 4 7 8" xfId="14898" xr:uid="{4FAEAFDB-2F2B-498C-A455-A369186E02B3}"/>
    <cellStyle name="Vírgula 2 4 7 9" xfId="17173" xr:uid="{12C93754-A74E-4846-93F7-9CEA76094242}"/>
    <cellStyle name="Vírgula 2 4 8" xfId="1224" xr:uid="{E07415B9-7B2C-4BDB-A45C-FEFBB3D9F9F0}"/>
    <cellStyle name="Vírgula 2 4 8 10" xfId="19703" xr:uid="{94F6313D-9A87-4E51-93FF-AD8E3C782CBB}"/>
    <cellStyle name="Vírgula 2 4 8 11" xfId="21947" xr:uid="{B7D3BFBA-42C4-496B-877B-1365E668FCC7}"/>
    <cellStyle name="Vírgula 2 4 8 12" xfId="29137" xr:uid="{8049DAA7-EFD2-4A0A-9C3E-ED9B1D630D17}"/>
    <cellStyle name="Vírgula 2 4 8 13" xfId="31343" xr:uid="{246784C6-CE84-4937-809B-841DB44D4041}"/>
    <cellStyle name="Vírgula 2 4 8 14" xfId="34189" xr:uid="{B97C9334-E62D-4E33-9091-D9DCB745073F}"/>
    <cellStyle name="Vírgula 2 4 8 15" xfId="40990" xr:uid="{E1A01EEA-AECC-44C6-88DC-4A25A1369C24}"/>
    <cellStyle name="Vírgula 2 4 8 16" xfId="42908" xr:uid="{673CB40A-0315-4B91-B561-8A75D8B97241}"/>
    <cellStyle name="Vírgula 2 4 8 2" xfId="2076" xr:uid="{364055DE-2D61-407B-8237-7A1D47EDD4A7}"/>
    <cellStyle name="Vírgula 2 4 8 2 10" xfId="29977" xr:uid="{FB4C5286-6F01-41A2-B095-95F485CA9060}"/>
    <cellStyle name="Vírgula 2 4 8 2 11" xfId="32224" xr:uid="{6B5D03C2-2C06-4003-8730-BEBDE7993522}"/>
    <cellStyle name="Vírgula 2 4 8 2 12" xfId="35042" xr:uid="{4DD9EC17-FF6E-4E3F-813C-55F8D13895CC}"/>
    <cellStyle name="Vírgula 2 4 8 2 13" xfId="41650" xr:uid="{E70F2BFE-FD8E-484C-8B7A-FA1C82C383DA}"/>
    <cellStyle name="Vírgula 2 4 8 2 14" xfId="43568" xr:uid="{FA2EA25D-8094-4332-ACCD-0D1D84453E0B}"/>
    <cellStyle name="Vírgula 2 4 8 2 2" xfId="4917" xr:uid="{E0148E82-5A28-4DE9-B099-19C8EBB39EE6}"/>
    <cellStyle name="Vírgula 2 4 8 2 2 2" xfId="9778" xr:uid="{875E1766-1109-4FF9-8D38-3ED8A9B5BF4E}"/>
    <cellStyle name="Vírgula 2 4 8 2 3" xfId="11109" xr:uid="{365788BE-7BB5-4BF5-BDB8-E6B949F1092C}"/>
    <cellStyle name="Vírgula 2 4 8 2 4" xfId="13437" xr:uid="{15627240-3EFD-4536-A66A-4FA14CE1158B}"/>
    <cellStyle name="Vírgula 2 4 8 2 5" xfId="7858" xr:uid="{384E9533-59AC-46D2-9A0C-F22DB1421D02}"/>
    <cellStyle name="Vírgula 2 4 8 2 6" xfId="16007" xr:uid="{769EC9E9-957C-4390-8B81-F946199EC069}"/>
    <cellStyle name="Vírgula 2 4 8 2 7" xfId="18282" xr:uid="{C0826138-E956-4533-9B81-67B75A0F714E}"/>
    <cellStyle name="Vírgula 2 4 8 2 8" xfId="20557" xr:uid="{812C4706-588E-4C23-AB7B-C55597560BEF}"/>
    <cellStyle name="Vírgula 2 4 8 2 9" xfId="22828" xr:uid="{58C739EA-F882-4CAF-A9EE-796EA207969E}"/>
    <cellStyle name="Vírgula 2 4 8 3" xfId="4063" xr:uid="{22A3399B-D6E7-49E6-85AB-18AA964D5911}"/>
    <cellStyle name="Vírgula 2 4 8 3 2" xfId="7042" xr:uid="{E459D3B2-763A-4AA5-ADE5-DFF68B843B8A}"/>
    <cellStyle name="Vírgula 2 4 8 4" xfId="9118" xr:uid="{B5A7457C-9893-42F8-BCCE-FF72FE311BF2}"/>
    <cellStyle name="Vírgula 2 4 8 5" xfId="10449" xr:uid="{537A047F-1CBF-4E18-89F8-560FBDB6217B}"/>
    <cellStyle name="Vírgula 2 4 8 6" xfId="12779" xr:uid="{AF055797-BB57-48B1-9F64-D57013A97BA9}"/>
    <cellStyle name="Vírgula 2 4 8 7" xfId="6336" xr:uid="{E2D22444-02DA-4374-A48D-EC7CE59F4ED5}"/>
    <cellStyle name="Vírgula 2 4 8 8" xfId="15153" xr:uid="{0411FB38-253D-4C57-9AAA-98FC7D273246}"/>
    <cellStyle name="Vírgula 2 4 8 9" xfId="17428" xr:uid="{4616B84C-FE08-463B-94A6-D92BE5EF1610}"/>
    <cellStyle name="Vírgula 2 4 9" xfId="1512" xr:uid="{5B9DA779-627E-4B3B-A43D-D86BD3EE62EE}"/>
    <cellStyle name="Vírgula 2 4 9 10" xfId="29418" xr:uid="{BE8D0664-B79E-4376-B65D-7EC1F2A1EC32}"/>
    <cellStyle name="Vírgula 2 4 9 11" xfId="31781" xr:uid="{5AD61239-4DFA-479B-9619-078C845199A5}"/>
    <cellStyle name="Vírgula 2 4 9 12" xfId="34478" xr:uid="{F0C68CE3-50C3-4E33-81A8-CDE67EC648D1}"/>
    <cellStyle name="Vírgula 2 4 9 13" xfId="41216" xr:uid="{DEF90E4D-FBA2-4072-9ED2-01607F233EB7}"/>
    <cellStyle name="Vírgula 2 4 9 14" xfId="43134" xr:uid="{B9CBFCCB-5045-497D-AEA1-89966F1C0BDF}"/>
    <cellStyle name="Vírgula 2 4 9 2" xfId="4353" xr:uid="{90779C98-B145-4969-9DD2-99A5851D31A6}"/>
    <cellStyle name="Vírgula 2 4 9 2 2" xfId="9344" xr:uid="{5E9BDC69-2C8F-4078-956B-AB7BB983130F}"/>
    <cellStyle name="Vírgula 2 4 9 3" xfId="10675" xr:uid="{A021C588-7706-4971-ACB5-0EAAB10F2A84}"/>
    <cellStyle name="Vírgula 2 4 9 4" xfId="13003" xr:uid="{8750AE12-A3B0-466C-9BC4-87188D9AC8E0}"/>
    <cellStyle name="Vírgula 2 4 9 5" xfId="7294" xr:uid="{2277AA62-393F-425F-8BE4-B9FDD890BF4E}"/>
    <cellStyle name="Vírgula 2 4 9 6" xfId="15443" xr:uid="{6A34F279-78DC-4430-92E7-9B91C28A0E07}"/>
    <cellStyle name="Vírgula 2 4 9 7" xfId="17718" xr:uid="{56E0D3A3-2E96-4D64-B860-F7137EC7EEA2}"/>
    <cellStyle name="Vírgula 2 4 9 8" xfId="19993" xr:uid="{8FCD88A8-75CF-496A-9561-700BA6CFB151}"/>
    <cellStyle name="Vírgula 2 4 9 9" xfId="22385" xr:uid="{E722C40B-2DB2-4D9D-B79C-C42E39CAC971}"/>
    <cellStyle name="Vírgula 2 5" xfId="134" xr:uid="{C9DBE137-1212-4C6C-BABF-E89942CB196B}"/>
    <cellStyle name="Vírgula 2 5 10" xfId="5803" xr:uid="{A888E7C7-41D4-4A98-A4FC-2E500BACBB52}"/>
    <cellStyle name="Vírgula 2 5 11" xfId="12371" xr:uid="{3BEBB420-B8A7-4B35-9AB0-7D3CC35AAA74}"/>
    <cellStyle name="Vírgula 2 5 12" xfId="14621" xr:uid="{E8F37B0F-38EC-49AE-ADEA-0ABBF9A1116B}"/>
    <cellStyle name="Vírgula 2 5 13" xfId="16896" xr:uid="{8850CC2F-1130-4E96-8C06-E40AC4983238}"/>
    <cellStyle name="Vírgula 2 5 14" xfId="19171" xr:uid="{5C12BBEF-D13B-43D0-BC61-79CF5AE24542}"/>
    <cellStyle name="Vírgula 2 5 15" xfId="21441" xr:uid="{EB6E0B92-BCE1-464B-B028-3AC71161E17E}"/>
    <cellStyle name="Vírgula 2 5 16" xfId="26468" xr:uid="{4CCB3473-A84C-483D-B45E-6B67CE63D59F}"/>
    <cellStyle name="Vírgula 2 5 17" xfId="30842" xr:uid="{48A5505C-BC9C-4A01-8A90-3DF262ED9D80}"/>
    <cellStyle name="Vírgula 2 5 18" xfId="33102" xr:uid="{D2CCE1B3-0C64-4A82-924B-F5F59D01E0F4}"/>
    <cellStyle name="Vírgula 2 5 19" xfId="37306" xr:uid="{32EF008F-64A2-4F1E-9B5A-8533A0AE3C35}"/>
    <cellStyle name="Vírgula 2 5 2" xfId="239" xr:uid="{1D5C7E16-FDDD-40AC-B13C-4B87D95DBD79}"/>
    <cellStyle name="Vírgula 2 5 2 10" xfId="14726" xr:uid="{788695D8-27F6-49F0-994D-7016410E5ADC}"/>
    <cellStyle name="Vírgula 2 5 2 11" xfId="17001" xr:uid="{229CF704-0EC7-4F02-B34D-6655CDC376FB}"/>
    <cellStyle name="Vírgula 2 5 2 12" xfId="19276" xr:uid="{E763030C-E304-4DF9-AD2C-0970F1F60F94}"/>
    <cellStyle name="Vírgula 2 5 2 13" xfId="21546" xr:uid="{EDF841D7-BD03-4847-B118-EE0D5E21B8E1}"/>
    <cellStyle name="Vírgula 2 5 2 14" xfId="26533" xr:uid="{0AFEDC3E-25A7-48BD-9168-B626F32A7125}"/>
    <cellStyle name="Vírgula 2 5 2 15" xfId="30947" xr:uid="{C611846D-D5E9-4B7E-9D8D-3AEFCCF90FE4}"/>
    <cellStyle name="Vírgula 2 5 2 16" xfId="33207" xr:uid="{29F03B05-F2AA-45C0-B705-78496C577EBF}"/>
    <cellStyle name="Vírgula 2 5 2 17" xfId="37342" xr:uid="{8661DDE4-8194-4D57-AF8E-FD158E7659C9}"/>
    <cellStyle name="Vírgula 2 5 2 18" xfId="862" xr:uid="{4BCFFF8E-354E-481F-9B6D-AFA868A1DBA3}"/>
    <cellStyle name="Vírgula 2 5 2 19" xfId="39768" xr:uid="{F3CF9AF4-2EE6-4E50-98FE-5F959033DAC8}"/>
    <cellStyle name="Vírgula 2 5 2 2" xfId="617" xr:uid="{78628908-43A8-4B1B-85BA-8F393005C338}"/>
    <cellStyle name="Vírgula 2 5 2 2 10" xfId="19584" xr:uid="{815C2866-98D7-48FF-8472-E9C18F82C5E9}"/>
    <cellStyle name="Vírgula 2 5 2 2 11" xfId="21830" xr:uid="{29506E07-D748-4A25-98D9-94E9A9C2110A}"/>
    <cellStyle name="Vírgula 2 5 2 2 12" xfId="27072" xr:uid="{A48D9B0A-7A5F-4EC2-B6EA-0D9F86969553}"/>
    <cellStyle name="Vírgula 2 5 2 2 13" xfId="31230" xr:uid="{39F7545B-AD70-4184-BB7E-BD75202FEE8D}"/>
    <cellStyle name="Vírgula 2 5 2 2 14" xfId="33544" xr:uid="{F9462020-4752-4C54-ACCE-784275FEA3A0}"/>
    <cellStyle name="Vírgula 2 5 2 2 15" xfId="37786" xr:uid="{B773A60F-4214-485A-8711-0F8CA92ED93C}"/>
    <cellStyle name="Vírgula 2 5 2 2 16" xfId="1105" xr:uid="{D84EB3A8-801C-4EA4-A25C-E3D8A2F8CC68}"/>
    <cellStyle name="Vírgula 2 5 2 2 17" xfId="39987" xr:uid="{686470C8-FB2E-4A20-A3D6-A287350809FE}"/>
    <cellStyle name="Vírgula 2 5 2 2 18" xfId="40433" xr:uid="{3F45F392-8CE9-4C7A-897F-795B43A4423F}"/>
    <cellStyle name="Vírgula 2 5 2 2 19" xfId="40884" xr:uid="{FAEFE0C6-0092-4CFA-AE91-2E3D4D1A8136}"/>
    <cellStyle name="Vírgula 2 5 2 2 2" xfId="1957" xr:uid="{7E5F9E0C-C994-4463-AE8A-DD74FBABEDB8}"/>
    <cellStyle name="Vírgula 2 5 2 2 2 10" xfId="27694" xr:uid="{1BB89BCB-DD91-4CB0-8BBF-D4C530053894}"/>
    <cellStyle name="Vírgula 2 5 2 2 2 11" xfId="31673" xr:uid="{97A617BE-70C6-4518-93D8-47547A5321CD}"/>
    <cellStyle name="Vírgula 2 5 2 2 2 12" xfId="34923" xr:uid="{2EA4149A-9794-4134-93DE-1A65D6B43FF7}"/>
    <cellStyle name="Vírgula 2 5 2 2 2 13" xfId="38342" xr:uid="{0EE3760A-F6D0-417A-A816-2071B82E1BB1}"/>
    <cellStyle name="Vírgula 2 5 2 2 2 14" xfId="41544" xr:uid="{54CBC3AE-1E33-4736-89F1-AE9E52669903}"/>
    <cellStyle name="Vírgula 2 5 2 2 2 15" xfId="43462" xr:uid="{A42D94A8-C4E4-4F21-9913-8448C8D91CB6}"/>
    <cellStyle name="Vírgula 2 5 2 2 2 2" xfId="4798" xr:uid="{6B92A70F-ACA9-470E-BC79-2E7F4A1D48E4}"/>
    <cellStyle name="Vírgula 2 5 2 2 2 2 2" xfId="9672" xr:uid="{ABE7ADD2-43DF-4EC9-909A-DAEA97AC65A4}"/>
    <cellStyle name="Vírgula 2 5 2 2 2 2 3" xfId="23158" xr:uid="{8F0426C2-C092-4943-8622-3E4F68611258}"/>
    <cellStyle name="Vírgula 2 5 2 2 2 2 4" xfId="29858" xr:uid="{ACF8409A-B4A7-4BC2-B7D7-0F469481D9EF}"/>
    <cellStyle name="Vírgula 2 5 2 2 2 2 5" xfId="32554" xr:uid="{B4E5C802-752A-4C72-9E89-FA4577DA2992}"/>
    <cellStyle name="Vírgula 2 5 2 2 2 2 6" xfId="39521" xr:uid="{E0921C95-E38B-4645-97E2-81B82D05FD38}"/>
    <cellStyle name="Vírgula 2 5 2 2 2 3" xfId="11003" xr:uid="{399DF83C-F2BF-4394-AD8A-35E02752007F}"/>
    <cellStyle name="Vírgula 2 5 2 2 2 4" xfId="13331" xr:uid="{23194E2D-9CE8-4EB7-8077-3D1ADCC6B752}"/>
    <cellStyle name="Vírgula 2 5 2 2 2 5" xfId="7739" xr:uid="{BEC3B5A3-B183-4B9E-A240-8D3D97DCD446}"/>
    <cellStyle name="Vírgula 2 5 2 2 2 6" xfId="15888" xr:uid="{F242E95C-01CC-4104-9427-24E0A9AB73F8}"/>
    <cellStyle name="Vírgula 2 5 2 2 2 7" xfId="18163" xr:uid="{6E3A99C2-91EF-4644-9328-E8F225CE1899}"/>
    <cellStyle name="Vírgula 2 5 2 2 2 8" xfId="20438" xr:uid="{A2D2991F-015D-49FA-8A8D-483442223132}"/>
    <cellStyle name="Vírgula 2 5 2 2 2 9" xfId="22277" xr:uid="{F41AA8B9-7AF8-4C1A-9C42-38BB03E420B8}"/>
    <cellStyle name="Vírgula 2 5 2 2 20" xfId="42802" xr:uid="{E27C6A77-647A-4155-88BA-2C6E9407019A}"/>
    <cellStyle name="Vírgula 2 5 2 2 3" xfId="2783" xr:uid="{28945D5D-529B-4E81-89BD-C95EB6C1928C}"/>
    <cellStyle name="Vírgula 2 5 2 2 3 10" xfId="28408" xr:uid="{6AA897C4-C9FE-4DD6-8D81-0A739174F641}"/>
    <cellStyle name="Vírgula 2 5 2 2 3 11" xfId="32111" xr:uid="{0E642E6C-B186-46FB-B363-FB5E6D86462C}"/>
    <cellStyle name="Vírgula 2 5 2 2 3 12" xfId="35749" xr:uid="{2B222701-66F7-4470-8240-23BEBC30AFC7}"/>
    <cellStyle name="Vírgula 2 5 2 2 3 13" xfId="38991" xr:uid="{F3C4081D-3308-4816-81A3-9EB5D73325B9}"/>
    <cellStyle name="Vírgula 2 5 2 2 3 14" xfId="42203" xr:uid="{DA4AC8F5-BD61-4274-8D28-B072FAF7E1C5}"/>
    <cellStyle name="Vírgula 2 5 2 2 3 15" xfId="44121" xr:uid="{A0DF5719-87A5-4E22-A7A7-F491EDC5126D}"/>
    <cellStyle name="Vírgula 2 5 2 2 3 2" xfId="5624" xr:uid="{6A745930-A811-470F-B8AF-DFB86F929059}"/>
    <cellStyle name="Vírgula 2 5 2 2 3 2 2" xfId="10331" xr:uid="{5D5F110C-79CD-411B-BE23-916007C65754}"/>
    <cellStyle name="Vírgula 2 5 2 2 3 2 3" xfId="30670" xr:uid="{4F67F87B-E68F-4F9F-913B-E9C6BCDE4A7B}"/>
    <cellStyle name="Vírgula 2 5 2 2 3 2 4" xfId="39629" xr:uid="{35CF98CC-49DF-4806-834A-A4AD80C723A6}"/>
    <cellStyle name="Vírgula 2 5 2 2 3 3" xfId="11662" xr:uid="{172758FF-2AB0-4F4D-B2FE-D0366B495A81}"/>
    <cellStyle name="Vírgula 2 5 2 2 3 4" xfId="13990" xr:uid="{768FF129-4FB3-4256-A774-6C2ACF11A769}"/>
    <cellStyle name="Vírgula 2 5 2 2 3 5" xfId="8565" xr:uid="{74302DC7-5F97-46F8-9BEA-410060B2E81D}"/>
    <cellStyle name="Vírgula 2 5 2 2 3 6" xfId="16714" xr:uid="{8626C0CC-FC30-44A3-BFA7-E415C4B9262D}"/>
    <cellStyle name="Vírgula 2 5 2 2 3 7" xfId="18989" xr:uid="{9683D1A3-7F92-4961-9F93-B122405F98BB}"/>
    <cellStyle name="Vírgula 2 5 2 2 3 8" xfId="21264" xr:uid="{2282A5B2-0548-4560-9997-CEF9697E5307}"/>
    <cellStyle name="Vírgula 2 5 2 2 3 9" xfId="22715" xr:uid="{8F8BF0B9-80E2-4E9F-9C38-72AF686E2A7F}"/>
    <cellStyle name="Vírgula 2 5 2 2 4" xfId="3348" xr:uid="{243B7050-5938-49A8-A630-D4D990BEB02C}"/>
    <cellStyle name="Vírgula 2 5 2 2 4 2" xfId="12227" xr:uid="{EA18CCF0-36A7-4705-8444-1F1B8A1973B6}"/>
    <cellStyle name="Vírgula 2 5 2 2 4 3" xfId="14437" xr:uid="{9F7184D4-2C01-4E0E-8A77-BDCA751BFA5B}"/>
    <cellStyle name="Vírgula 2 5 2 2 4 4" xfId="6936" xr:uid="{E177F037-8121-4C4F-96CE-60BA50DA8AD7}"/>
    <cellStyle name="Vírgula 2 5 2 2 4 5" xfId="29018" xr:uid="{94194409-1273-44C8-867F-6F6F6E99AE91}"/>
    <cellStyle name="Vírgula 2 5 2 2 4 6" xfId="39311" xr:uid="{0F901E25-3014-4630-8454-2813065EBF42}"/>
    <cellStyle name="Vírgula 2 5 2 2 5" xfId="3944" xr:uid="{811C43EA-5B21-4204-9991-A4664856BB58}"/>
    <cellStyle name="Vírgula 2 5 2 2 5 2" xfId="9012" xr:uid="{0552771D-5D3B-4357-8938-00CAB1CCAF78}"/>
    <cellStyle name="Vírgula 2 5 2 2 6" xfId="6200" xr:uid="{9AE54343-FB52-4C01-88F6-196AB96A0650}"/>
    <cellStyle name="Vírgula 2 5 2 2 7" xfId="12673" xr:uid="{C7505851-7967-49BB-A801-DB33FED8A4C6}"/>
    <cellStyle name="Vírgula 2 5 2 2 8" xfId="15034" xr:uid="{48946A92-60E9-482A-AA2D-0A21BE984DAF}"/>
    <cellStyle name="Vírgula 2 5 2 2 9" xfId="17309" xr:uid="{85ABED2C-AEB7-4ABD-879B-EC6E60EDD844}"/>
    <cellStyle name="Vírgula 2 5 2 20" xfId="40214" xr:uid="{06DFC87B-81CA-4C65-BEB3-F68DEF8FF21D}"/>
    <cellStyle name="Vírgula 2 5 2 21" xfId="40667" xr:uid="{931FC6A4-DC72-45B7-A04A-06583751EAFC}"/>
    <cellStyle name="Vírgula 2 5 2 22" xfId="42578" xr:uid="{8C9D3570-083A-4322-B565-40CFAE9E56A1}"/>
    <cellStyle name="Vírgula 2 5 2 3" xfId="1360" xr:uid="{DA04F188-4982-4E92-B458-181F663FB258}"/>
    <cellStyle name="Vírgula 2 5 2 3 10" xfId="19839" xr:uid="{DC12CF57-8811-43E8-A027-C40CEF39EAA8}"/>
    <cellStyle name="Vírgula 2 5 2 3 11" xfId="22058" xr:uid="{D762499E-0A9B-417B-96C2-1CD61A56C159}"/>
    <cellStyle name="Vírgula 2 5 2 3 12" xfId="27073" xr:uid="{66CA36CF-9727-486A-AF1C-9578F02F306D}"/>
    <cellStyle name="Vírgula 2 5 2 3 13" xfId="31454" xr:uid="{DDFFE65C-C671-455B-BA0E-47E71849FB59}"/>
    <cellStyle name="Vírgula 2 5 2 3 14" xfId="34325" xr:uid="{61C37BDE-AC8C-42A8-9FE0-3701C1B75AF5}"/>
    <cellStyle name="Vírgula 2 5 2 3 15" xfId="37787" xr:uid="{238AB3E7-3FE7-4008-B20A-9E24FA5877CB}"/>
    <cellStyle name="Vírgula 2 5 2 3 16" xfId="41101" xr:uid="{B9934F19-3316-4EF9-9370-31D3B76119BC}"/>
    <cellStyle name="Vírgula 2 5 2 3 17" xfId="43019" xr:uid="{B80DE4B9-33FA-4115-90CD-BA756C6B5E81}"/>
    <cellStyle name="Vírgula 2 5 2 3 2" xfId="2212" xr:uid="{BAE77451-F0D9-4280-9C9E-4F9CF66D45E6}"/>
    <cellStyle name="Vírgula 2 5 2 3 2 10" xfId="27695" xr:uid="{4548E50D-261D-45D1-9B18-F93ACD4E891F}"/>
    <cellStyle name="Vírgula 2 5 2 3 2 11" xfId="32335" xr:uid="{1CD63609-6185-4E82-BD44-57239CB7650D}"/>
    <cellStyle name="Vírgula 2 5 2 3 2 12" xfId="35178" xr:uid="{F9B9B6BD-CC58-4A0C-84BC-F93407D359BB}"/>
    <cellStyle name="Vírgula 2 5 2 3 2 13" xfId="38343" xr:uid="{F4637200-6ECE-4C5E-9572-E26F73B8D054}"/>
    <cellStyle name="Vírgula 2 5 2 3 2 14" xfId="41761" xr:uid="{53F63EFB-4A4F-48DC-9753-C9F891AFC03E}"/>
    <cellStyle name="Vírgula 2 5 2 3 2 15" xfId="43679" xr:uid="{B009E7AA-EAB1-42DE-AF13-7F80E90CA3AE}"/>
    <cellStyle name="Vírgula 2 5 2 3 2 2" xfId="5053" xr:uid="{34018B2F-4D64-48E2-9BB4-C9A018127C32}"/>
    <cellStyle name="Vírgula 2 5 2 3 2 2 2" xfId="9889" xr:uid="{A4039C17-7702-478C-9DD4-CF46F6A0B558}"/>
    <cellStyle name="Vírgula 2 5 2 3 2 2 3" xfId="30113" xr:uid="{355921F0-D0D9-4FE4-AC13-AD749E66CE94}"/>
    <cellStyle name="Vírgula 2 5 2 3 2 2 4" xfId="39548" xr:uid="{C282C35C-05CD-4196-A052-13A1152A8537}"/>
    <cellStyle name="Vírgula 2 5 2 3 2 3" xfId="11220" xr:uid="{9249BEFE-B1D5-4C02-B2D2-3265F0320E52}"/>
    <cellStyle name="Vírgula 2 5 2 3 2 4" xfId="13548" xr:uid="{0578DD65-43AF-4811-8AE9-8240F866B11B}"/>
    <cellStyle name="Vírgula 2 5 2 3 2 5" xfId="7994" xr:uid="{7B767F4B-6306-4C53-A587-9A356C41C643}"/>
    <cellStyle name="Vírgula 2 5 2 3 2 6" xfId="16143" xr:uid="{529977E4-0CA3-4A56-A96C-F6A7DEBAFBAB}"/>
    <cellStyle name="Vírgula 2 5 2 3 2 7" xfId="18418" xr:uid="{4C292E8B-DE38-4AA7-AE70-C27FBE2678AF}"/>
    <cellStyle name="Vírgula 2 5 2 3 2 8" xfId="20693" xr:uid="{76788872-044C-4308-B913-1D949586628E}"/>
    <cellStyle name="Vírgula 2 5 2 3 2 9" xfId="22939" xr:uid="{88DBE244-D29E-4C73-9D8C-6EC3D1AF5A2D}"/>
    <cellStyle name="Vírgula 2 5 2 3 3" xfId="4199" xr:uid="{3CECB35D-543C-488D-97A0-C78984FAAE97}"/>
    <cellStyle name="Vírgula 2 5 2 3 3 2" xfId="7153" xr:uid="{EFD6270C-F589-4FF0-90A7-B5C975263FBF}"/>
    <cellStyle name="Vírgula 2 5 2 3 3 3" xfId="28409" xr:uid="{76B12F61-F81D-45A9-BF8D-0EFFA34089E5}"/>
    <cellStyle name="Vírgula 2 5 2 3 3 4" xfId="38992" xr:uid="{2F6A23B9-F97F-4FC4-A5BF-82918CF1B45E}"/>
    <cellStyle name="Vírgula 2 5 2 3 4" xfId="9229" xr:uid="{CF30A37C-0870-42A6-B193-96EA2F9A503E}"/>
    <cellStyle name="Vírgula 2 5 2 3 4 2" xfId="29273" xr:uid="{08EC3AD4-1C08-4CF8-9BD4-4CDB13957240}"/>
    <cellStyle name="Vírgula 2 5 2 3 4 3" xfId="39399" xr:uid="{CDF1C231-92C5-4EED-8C18-725D04517485}"/>
    <cellStyle name="Vírgula 2 5 2 3 5" xfId="10560" xr:uid="{461BEF1B-0C98-4379-B9AB-0149B6F6CB77}"/>
    <cellStyle name="Vírgula 2 5 2 3 6" xfId="12890" xr:uid="{B2E076A5-2A4F-42B4-B620-DE3455D4E7E0}"/>
    <cellStyle name="Vírgula 2 5 2 3 7" xfId="6472" xr:uid="{03646F5C-26C4-43CD-9532-83FDC37F80C8}"/>
    <cellStyle name="Vírgula 2 5 2 3 8" xfId="15289" xr:uid="{DE65C44E-6DF4-460D-8193-C9B39FD635CD}"/>
    <cellStyle name="Vírgula 2 5 2 3 9" xfId="17564" xr:uid="{A2A24717-BA5F-4E63-AA5E-DFB2233CD936}"/>
    <cellStyle name="Vírgula 2 5 2 4" xfId="1649" xr:uid="{D33F4727-D877-48B6-975E-2FF564232F6D}"/>
    <cellStyle name="Vírgula 2 5 2 4 10" xfId="27074" xr:uid="{D4D7BD70-AACC-4761-AA1C-B564A6883BF8}"/>
    <cellStyle name="Vírgula 2 5 2 4 11" xfId="31892" xr:uid="{DEFC69A7-4FAA-465E-BDE7-AC100BC02962}"/>
    <cellStyle name="Vírgula 2 5 2 4 12" xfId="34615" xr:uid="{3CED652A-57FB-4A1A-B10E-74DBB64ADAA9}"/>
    <cellStyle name="Vírgula 2 5 2 4 13" xfId="37788" xr:uid="{01E37E67-1E38-48E4-BC12-9EB4E3B3C3C1}"/>
    <cellStyle name="Vírgula 2 5 2 4 14" xfId="41327" xr:uid="{A8288FC7-B581-4D7F-87F9-F16FF8AF8F59}"/>
    <cellStyle name="Vírgula 2 5 2 4 15" xfId="43245" xr:uid="{6D0A9FDC-60C6-4213-B9B6-0EA0FDF6F974}"/>
    <cellStyle name="Vírgula 2 5 2 4 2" xfId="4490" xr:uid="{6F883BF6-29B0-4268-A030-EE973288272B}"/>
    <cellStyle name="Vírgula 2 5 2 4 2 2" xfId="9455" xr:uid="{4954699A-B29C-4C4C-B312-F8E4C9548FF7}"/>
    <cellStyle name="Vírgula 2 5 2 4 2 3" xfId="27696" xr:uid="{EF1BD48E-1D5D-4095-8B8D-EB2F6E4823B9}"/>
    <cellStyle name="Vírgula 2 5 2 4 2 4" xfId="38344" xr:uid="{40EE7383-BB30-4262-9B8C-066FEBBCCA91}"/>
    <cellStyle name="Vírgula 2 5 2 4 3" xfId="10786" xr:uid="{018F835B-3769-4C03-96D1-1A9DFAEF7A3D}"/>
    <cellStyle name="Vírgula 2 5 2 4 3 2" xfId="28410" xr:uid="{EDFC116D-5E41-481D-A082-DA120F7D520D}"/>
    <cellStyle name="Vírgula 2 5 2 4 3 3" xfId="38993" xr:uid="{1134F005-1078-4FEE-B3EA-A703A54099BB}"/>
    <cellStyle name="Vírgula 2 5 2 4 4" xfId="13114" xr:uid="{F6A0B614-9D3A-4897-B96F-F72B8CC8D6AE}"/>
    <cellStyle name="Vírgula 2 5 2 4 4 2" xfId="29555" xr:uid="{6021A9F8-1954-4059-A1D1-B0184299B5C5}"/>
    <cellStyle name="Vírgula 2 5 2 4 4 3" xfId="39486" xr:uid="{ABC62F77-5E33-484D-A35F-8EAF0F7DB5C2}"/>
    <cellStyle name="Vírgula 2 5 2 4 5" xfId="7431" xr:uid="{6F49320F-3946-415D-8C67-F82C5C6EC931}"/>
    <cellStyle name="Vírgula 2 5 2 4 6" xfId="15580" xr:uid="{B47B6EAC-EAC5-4419-B31D-E1041862B3F7}"/>
    <cellStyle name="Vírgula 2 5 2 4 7" xfId="17855" xr:uid="{B064CE09-332C-4F48-A1AC-983CE3A483FA}"/>
    <cellStyle name="Vírgula 2 5 2 4 8" xfId="20130" xr:uid="{7B2D2197-A531-40ED-A7E9-DDF96D0A7ABF}"/>
    <cellStyle name="Vírgula 2 5 2 4 9" xfId="22496" xr:uid="{DF89227A-83FA-4A73-B01F-ABB624317093}"/>
    <cellStyle name="Vírgula 2 5 2 5" xfId="2500" xr:uid="{0982DEEE-BE22-4602-863F-43E5871C2061}"/>
    <cellStyle name="Vírgula 2 5 2 5 10" xfId="35466" xr:uid="{90D0F6FC-8B2D-4B72-8873-46717EEAFDB5}"/>
    <cellStyle name="Vírgula 2 5 2 5 11" xfId="37959" xr:uid="{C5085648-1DC4-412A-A3BA-E333F3B20A0D}"/>
    <cellStyle name="Vírgula 2 5 2 5 12" xfId="41984" xr:uid="{EF64F3C5-430D-49C8-B9A0-D5728A75B0F0}"/>
    <cellStyle name="Vírgula 2 5 2 5 13" xfId="43902" xr:uid="{400FBE73-FEA9-44E9-B718-54132D29CC12}"/>
    <cellStyle name="Vírgula 2 5 2 5 2" xfId="5341" xr:uid="{B241BDE3-DDBB-429A-8583-324C23C71357}"/>
    <cellStyle name="Vírgula 2 5 2 5 2 2" xfId="10112" xr:uid="{8CBDB642-C2CC-43F2-B16D-80B73FF8FAFA}"/>
    <cellStyle name="Vírgula 2 5 2 5 2 3" xfId="30392" xr:uid="{CC713F46-D3FE-4070-AE37-7A7D32FCCD75}"/>
    <cellStyle name="Vírgula 2 5 2 5 2 4" xfId="39594" xr:uid="{CE776584-F75C-4804-88EF-AE26A03D701E}"/>
    <cellStyle name="Vírgula 2 5 2 5 3" xfId="11443" xr:uid="{8564934E-EFB9-4143-8403-FD951E5688F3}"/>
    <cellStyle name="Vírgula 2 5 2 5 4" xfId="13771" xr:uid="{196A5EDF-E98A-4F43-9F06-78D0E383B806}"/>
    <cellStyle name="Vírgula 2 5 2 5 5" xfId="8282" xr:uid="{ABA3C50E-8B81-4791-AC50-F2538809BDDB}"/>
    <cellStyle name="Vírgula 2 5 2 5 6" xfId="16431" xr:uid="{3E6A19C0-7A90-47E9-B7BB-88BEA812ABC0}"/>
    <cellStyle name="Vírgula 2 5 2 5 7" xfId="18706" xr:uid="{99170428-C8F3-4564-9998-21D43C1C6640}"/>
    <cellStyle name="Vírgula 2 5 2 5 8" xfId="20981" xr:uid="{500530CB-78EF-405E-842E-8F735D4A93D6}"/>
    <cellStyle name="Vírgula 2 5 2 5 9" xfId="27267" xr:uid="{4EB8053D-BE3F-4DE5-AF45-4D4689BD1014}"/>
    <cellStyle name="Vírgula 2 5 2 6" xfId="3065" xr:uid="{44C3DAF3-8446-4B6C-B8EE-69A3FCEA91FB}"/>
    <cellStyle name="Vírgula 2 5 2 6 2" xfId="11944" xr:uid="{A521B3D1-7F72-4233-BA9C-B4743E9BA00F}"/>
    <cellStyle name="Vírgula 2 5 2 6 3" xfId="14218" xr:uid="{3D95133D-FCB7-4596-AD85-E2023653EE98}"/>
    <cellStyle name="Vírgula 2 5 2 6 4" xfId="6719" xr:uid="{E49C49B4-B685-4548-A7C8-E0CA99D8F17F}"/>
    <cellStyle name="Vírgula 2 5 2 6 5" xfId="27902" xr:uid="{734888CA-48FE-4F1A-BE17-5325B5566C82}"/>
    <cellStyle name="Vírgula 2 5 2 6 6" xfId="38531" xr:uid="{A18F544C-790A-4A7D-BC1E-6B94DDA572FC}"/>
    <cellStyle name="Vírgula 2 5 2 7" xfId="3636" xr:uid="{80211127-4871-4F9E-BDA1-F7881892E069}"/>
    <cellStyle name="Vírgula 2 5 2 7 2" xfId="8795" xr:uid="{3C6D762F-C51B-4940-9D94-385843AEE6F4}"/>
    <cellStyle name="Vírgula 2 5 2 7 3" xfId="28633" xr:uid="{BB500DA4-054E-4415-9DED-138A03641218}"/>
    <cellStyle name="Vírgula 2 5 2 7 4" xfId="39152" xr:uid="{3593C7E9-B8D2-4EA7-B30F-A5377EDBA8E7}"/>
    <cellStyle name="Vírgula 2 5 2 8" xfId="5908" xr:uid="{A00569B7-1327-4972-804D-0164A98CCAAC}"/>
    <cellStyle name="Vírgula 2 5 2 9" xfId="12456" xr:uid="{4003C2E9-BA57-4BE1-B66D-5918463E0B59}"/>
    <cellStyle name="Vírgula 2 5 20" xfId="777" xr:uid="{86AA3D0B-B9B2-4046-A097-9751DEC64C43}"/>
    <cellStyle name="Vírgula 2 5 21" xfId="39683" xr:uid="{AABB42AB-1C48-4620-B767-02702F80C765}"/>
    <cellStyle name="Vírgula 2 5 22" xfId="40129" xr:uid="{5CD09505-6F3A-41DA-B276-BE77B070B6AA}"/>
    <cellStyle name="Vírgula 2 5 23" xfId="40582" xr:uid="{D0900EAC-CD68-4419-9512-946A64B6F17D}"/>
    <cellStyle name="Vírgula 2 5 24" xfId="42428" xr:uid="{CF028DBD-BDCE-4D2B-83B9-F8DD37BB1F46}"/>
    <cellStyle name="Vírgula 2 5 25" xfId="42493" xr:uid="{0466B6F3-E757-428D-A201-F360F5BD63E8}"/>
    <cellStyle name="Vírgula 2 5 3" xfId="483" xr:uid="{D8544B65-D862-44E0-8F6C-2158C613FDF2}"/>
    <cellStyle name="Vírgula 2 5 3 10" xfId="14877" xr:uid="{9D101C97-4CEF-49A0-9A5E-2E688BFE8EBF}"/>
    <cellStyle name="Vírgula 2 5 3 11" xfId="17152" xr:uid="{8CFA3C8D-0331-4343-9515-366ABDA02464}"/>
    <cellStyle name="Vírgula 2 5 3 12" xfId="19427" xr:uid="{24A9C1A5-3761-4EB3-AD69-2E687D5E46BC}"/>
    <cellStyle name="Vírgula 2 5 3 13" xfId="21698" xr:uid="{056DE3C8-5E77-4CFA-8E0B-C1EE84075232}"/>
    <cellStyle name="Vírgula 2 5 3 14" xfId="27075" xr:uid="{D3C5C38F-98C9-4DC3-93AE-4071E5C142EE}"/>
    <cellStyle name="Vírgula 2 5 3 15" xfId="31098" xr:uid="{540B572F-A095-42E1-A32F-B701FA99E352}"/>
    <cellStyle name="Vírgula 2 5 3 16" xfId="33410" xr:uid="{122A9578-C768-4EFF-A97E-A311700BC670}"/>
    <cellStyle name="Vírgula 2 5 3 17" xfId="37789" xr:uid="{9B681093-D01E-497A-AEC9-67C1842FF81C}"/>
    <cellStyle name="Vírgula 2 5 3 18" xfId="952" xr:uid="{7FE76019-1CF5-475B-8236-4F59796ED125}"/>
    <cellStyle name="Vírgula 2 5 3 19" xfId="39857" xr:uid="{D551B034-8C91-49EC-8A23-F35BEFF9EA4C}"/>
    <cellStyle name="Vírgula 2 5 3 2" xfId="706" xr:uid="{0BB47CE5-64F9-4823-B472-591927B3F659}"/>
    <cellStyle name="Vírgula 2 5 3 2 10" xfId="19684" xr:uid="{30289521-3043-432E-BA2D-A060568831D7}"/>
    <cellStyle name="Vírgula 2 5 3 2 11" xfId="21919" xr:uid="{4340EF37-CFB1-4004-9F88-C9D7615F1E7C}"/>
    <cellStyle name="Vírgula 2 5 3 2 12" xfId="27697" xr:uid="{3CFA4D9C-4129-440D-B5AE-B976E20CB8AE}"/>
    <cellStyle name="Vírgula 2 5 3 2 13" xfId="31319" xr:uid="{41E2A25D-2AE7-43BD-A506-8266781D5476}"/>
    <cellStyle name="Vírgula 2 5 3 2 14" xfId="33633" xr:uid="{DB6A421E-C05E-46C7-9668-4B6C021AB38E}"/>
    <cellStyle name="Vírgula 2 5 3 2 15" xfId="38345" xr:uid="{E51656A3-9D01-45C5-8E3A-5593C15E6790}"/>
    <cellStyle name="Vírgula 2 5 3 2 16" xfId="1205" xr:uid="{925E096F-04D8-4C29-B927-1DC630B2F42A}"/>
    <cellStyle name="Vírgula 2 5 3 2 17" xfId="40076" xr:uid="{6678450D-D0BD-4646-968F-0DD2A7C252B5}"/>
    <cellStyle name="Vírgula 2 5 3 2 18" xfId="40522" xr:uid="{A3B38466-DBC9-4A70-87BD-17F895514650}"/>
    <cellStyle name="Vírgula 2 5 3 2 19" xfId="40973" xr:uid="{87BE58E5-D129-43E2-8ABB-848A0516FF4E}"/>
    <cellStyle name="Vírgula 2 5 3 2 2" xfId="2057" xr:uid="{F1F5CB37-49E8-44F9-B32A-A08DB9798CF1}"/>
    <cellStyle name="Vírgula 2 5 3 2 2 10" xfId="29958" xr:uid="{B9BAD63E-5FC7-4104-B05B-B2EF75B4C864}"/>
    <cellStyle name="Vírgula 2 5 3 2 2 11" xfId="31762" xr:uid="{C369B8E3-6667-4E39-9B7F-C5C8191EA8E6}"/>
    <cellStyle name="Vírgula 2 5 3 2 2 12" xfId="35023" xr:uid="{4758716E-5125-4798-9A30-2CBB39B666D9}"/>
    <cellStyle name="Vírgula 2 5 3 2 2 13" xfId="41633" xr:uid="{E56DB146-AA37-45D1-A859-8D329FC50A1D}"/>
    <cellStyle name="Vírgula 2 5 3 2 2 14" xfId="43551" xr:uid="{E8415542-482C-47EB-9761-343BC04BF097}"/>
    <cellStyle name="Vírgula 2 5 3 2 2 2" xfId="4898" xr:uid="{DF83E13B-B5B1-4FB0-9441-40AC82AAE2C9}"/>
    <cellStyle name="Vírgula 2 5 3 2 2 2 2" xfId="9761" xr:uid="{D073CDF4-7EE1-4AD4-9EE9-A97D014366BD}"/>
    <cellStyle name="Vírgula 2 5 3 2 2 2 3" xfId="23247" xr:uid="{C4DA4B6B-A2EE-4C3B-B635-505C78F116D9}"/>
    <cellStyle name="Vírgula 2 5 3 2 2 2 4" xfId="32643" xr:uid="{BF4CC679-FF60-4C57-855B-7301CBEDA51B}"/>
    <cellStyle name="Vírgula 2 5 3 2 2 3" xfId="11092" xr:uid="{4A466C2A-92D8-4C07-BE81-EEF985813E5E}"/>
    <cellStyle name="Vírgula 2 5 3 2 2 4" xfId="13420" xr:uid="{8416B943-1B3B-437F-882F-9534B9BFB48A}"/>
    <cellStyle name="Vírgula 2 5 3 2 2 5" xfId="7839" xr:uid="{43BCD87D-AF7E-4B02-A3E1-D90AFC9D21F2}"/>
    <cellStyle name="Vírgula 2 5 3 2 2 6" xfId="15988" xr:uid="{9046D1C4-C2E0-4E2E-A0C3-4CB043E771CE}"/>
    <cellStyle name="Vírgula 2 5 3 2 2 7" xfId="18263" xr:uid="{EA39C8C5-3C00-478C-B508-6088808DF5B2}"/>
    <cellStyle name="Vírgula 2 5 3 2 2 8" xfId="20538" xr:uid="{4F9AFEB9-DC0B-4AD3-AFC1-7A239FFFE5BD}"/>
    <cellStyle name="Vírgula 2 5 3 2 2 9" xfId="22366" xr:uid="{BC831D77-C2BC-4B3F-9352-AF973C24ACA7}"/>
    <cellStyle name="Vírgula 2 5 3 2 20" xfId="42891" xr:uid="{024577D7-43A6-4205-B27F-0162511E799F}"/>
    <cellStyle name="Vírgula 2 5 3 2 3" xfId="2872" xr:uid="{B801F544-B993-49F7-8CB3-EF62C2C98D34}"/>
    <cellStyle name="Vírgula 2 5 3 2 3 10" xfId="30759" xr:uid="{11EEF94F-3F53-4387-926A-A5561FA9F3DE}"/>
    <cellStyle name="Vírgula 2 5 3 2 3 11" xfId="32200" xr:uid="{ECEC3F47-DB1B-412C-AA76-60D95B8C8200}"/>
    <cellStyle name="Vírgula 2 5 3 2 3 12" xfId="35838" xr:uid="{886A2483-E4B2-437C-8160-A4801EECDBF7}"/>
    <cellStyle name="Vírgula 2 5 3 2 3 13" xfId="42292" xr:uid="{E3442DCF-D0FF-4931-BA4D-009B2F94103C}"/>
    <cellStyle name="Vírgula 2 5 3 2 3 14" xfId="44210" xr:uid="{B0176EC8-C518-46CC-AEE0-35225E39EB66}"/>
    <cellStyle name="Vírgula 2 5 3 2 3 2" xfId="5713" xr:uid="{5FCD86A8-3772-4C70-ADDA-7109241AAFAF}"/>
    <cellStyle name="Vírgula 2 5 3 2 3 2 2" xfId="10420" xr:uid="{83FD2A63-6C49-4CC6-886F-78A965CAA7FA}"/>
    <cellStyle name="Vírgula 2 5 3 2 3 3" xfId="11751" xr:uid="{4FAA250A-6906-4465-A688-A379A728A358}"/>
    <cellStyle name="Vírgula 2 5 3 2 3 4" xfId="14079" xr:uid="{39FA6857-0776-41F4-9013-1E662A038310}"/>
    <cellStyle name="Vírgula 2 5 3 2 3 5" xfId="8654" xr:uid="{7804836F-9E14-4B01-BF23-CA02A301C9A4}"/>
    <cellStyle name="Vírgula 2 5 3 2 3 6" xfId="16803" xr:uid="{92A6C2A6-00B7-45AD-9476-C2A876B15253}"/>
    <cellStyle name="Vírgula 2 5 3 2 3 7" xfId="19078" xr:uid="{B115D285-A470-4608-9882-45433A70ECCE}"/>
    <cellStyle name="Vírgula 2 5 3 2 3 8" xfId="21353" xr:uid="{0FDD4768-5305-4CFA-8C62-90A4C7E1EE6A}"/>
    <cellStyle name="Vírgula 2 5 3 2 3 9" xfId="22804" xr:uid="{652E0425-B024-41D3-913B-50116BFE2142}"/>
    <cellStyle name="Vírgula 2 5 3 2 4" xfId="3437" xr:uid="{61F151A6-9CDA-4972-AC7A-990C55B952C7}"/>
    <cellStyle name="Vírgula 2 5 3 2 4 2" xfId="12316" xr:uid="{1F49BD9C-320E-4D37-A3AE-95E5C04D5188}"/>
    <cellStyle name="Vírgula 2 5 3 2 4 3" xfId="14526" xr:uid="{29279FE2-9847-4554-A89E-C5A6DDEB35BA}"/>
    <cellStyle name="Vírgula 2 5 3 2 4 4" xfId="7025" xr:uid="{4D89992E-26A8-4B35-B820-017DEFB4D3C8}"/>
    <cellStyle name="Vírgula 2 5 3 2 4 5" xfId="29118" xr:uid="{78086216-C2DF-40A3-8E60-19D33CEDF474}"/>
    <cellStyle name="Vírgula 2 5 3 2 4 6" xfId="39349" xr:uid="{72CBBABD-BD88-464F-86CB-DCDF4CA2A31A}"/>
    <cellStyle name="Vírgula 2 5 3 2 5" xfId="4044" xr:uid="{8BBB8AD2-84DA-4D93-813E-EA713E3E2305}"/>
    <cellStyle name="Vírgula 2 5 3 2 5 2" xfId="9101" xr:uid="{45EF28DF-46E2-458B-BF2B-8166BD3FC437}"/>
    <cellStyle name="Vírgula 2 5 3 2 6" xfId="6289" xr:uid="{DD45400D-BC3F-4C95-8024-7836064A5342}"/>
    <cellStyle name="Vírgula 2 5 3 2 7" xfId="12762" xr:uid="{4B8C86D6-D266-40AD-B6B5-50B69ED19379}"/>
    <cellStyle name="Vírgula 2 5 3 2 8" xfId="15134" xr:uid="{AB0D5CAB-9508-4FFC-A793-DBF659A1923F}"/>
    <cellStyle name="Vírgula 2 5 3 2 9" xfId="17409" xr:uid="{3447CCC7-220D-4ABD-94CF-4B1DD9DF12E8}"/>
    <cellStyle name="Vírgula 2 5 3 20" xfId="40303" xr:uid="{9A56545B-D9EB-4FE4-9A96-223513533B54}"/>
    <cellStyle name="Vírgula 2 5 3 21" xfId="40756" xr:uid="{7E0A545E-62E0-4BBB-A0B3-E9F2E3AE5B41}"/>
    <cellStyle name="Vírgula 2 5 3 22" xfId="42674" xr:uid="{2C057E2D-B800-4D93-BEF7-BFEDCF868EF1}"/>
    <cellStyle name="Vírgula 2 5 3 3" xfId="1460" xr:uid="{E88AA6A2-C1A3-4759-8D3A-AF4FC16AC39A}"/>
    <cellStyle name="Vírgula 2 5 3 3 10" xfId="19939" xr:uid="{1CC16395-9F37-4CA1-B7CA-2F82F7F4BEAD}"/>
    <cellStyle name="Vírgula 2 5 3 3 11" xfId="22147" xr:uid="{2DF5A962-29B8-4431-A17B-1EFAC810F7D7}"/>
    <cellStyle name="Vírgula 2 5 3 3 12" xfId="28411" xr:uid="{88ED7FB6-161D-4A20-9C3D-5808ED3B734B}"/>
    <cellStyle name="Vírgula 2 5 3 3 13" xfId="31543" xr:uid="{4E7F02FF-6C27-4D94-9630-AD8AB106BE6D}"/>
    <cellStyle name="Vírgula 2 5 3 3 14" xfId="34425" xr:uid="{49949BE8-3D1E-4160-8B00-DEE4AFD9B054}"/>
    <cellStyle name="Vírgula 2 5 3 3 15" xfId="38994" xr:uid="{82D2DDEE-50B5-4E6C-A55A-FB0D7B10EB2D}"/>
    <cellStyle name="Vírgula 2 5 3 3 16" xfId="41190" xr:uid="{51971BB5-0012-44A7-9FF7-4A72E75ABF1C}"/>
    <cellStyle name="Vírgula 2 5 3 3 17" xfId="43108" xr:uid="{581E058A-1A0E-4736-91E7-0A98A568706F}"/>
    <cellStyle name="Vírgula 2 5 3 3 2" xfId="2312" xr:uid="{5BBA776B-497E-4D10-8322-5FA202A6FD1F}"/>
    <cellStyle name="Vírgula 2 5 3 3 2 10" xfId="30213" xr:uid="{5CCB4D2D-DFD4-4E22-8935-9F984A7F9F70}"/>
    <cellStyle name="Vírgula 2 5 3 3 2 11" xfId="32424" xr:uid="{3AE886A7-52FF-4920-9F39-729027C8B17A}"/>
    <cellStyle name="Vírgula 2 5 3 3 2 12" xfId="35278" xr:uid="{C6FEDF54-B69B-4DC4-8EDE-C5A37698B45E}"/>
    <cellStyle name="Vírgula 2 5 3 3 2 13" xfId="41850" xr:uid="{45B805CA-4BC8-4C87-BD2D-C0F491C84B31}"/>
    <cellStyle name="Vírgula 2 5 3 3 2 14" xfId="43768" xr:uid="{2636ACC4-551B-4A6E-BC26-BCBB8E02A60A}"/>
    <cellStyle name="Vírgula 2 5 3 3 2 2" xfId="5153" xr:uid="{0B097EA8-2EEF-42E4-92F3-5B8EC84885F7}"/>
    <cellStyle name="Vírgula 2 5 3 3 2 2 2" xfId="9978" xr:uid="{26F1E41B-3DBF-4ABF-954F-C0D4988015F5}"/>
    <cellStyle name="Vírgula 2 5 3 3 2 3" xfId="11309" xr:uid="{D78F6CD9-4BA1-436D-83C5-CBF48E6661D7}"/>
    <cellStyle name="Vírgula 2 5 3 3 2 4" xfId="13637" xr:uid="{CBA1D2D9-C3C0-4440-9644-19C889A39295}"/>
    <cellStyle name="Vírgula 2 5 3 3 2 5" xfId="8094" xr:uid="{6970F463-3FEE-4E3C-9F97-C809A6CA3719}"/>
    <cellStyle name="Vírgula 2 5 3 3 2 6" xfId="16243" xr:uid="{1B6B7255-94FE-4579-AFE0-67B2D6FE80C0}"/>
    <cellStyle name="Vírgula 2 5 3 3 2 7" xfId="18518" xr:uid="{11379E36-45D3-4D41-8090-0C5EB7509596}"/>
    <cellStyle name="Vírgula 2 5 3 3 2 8" xfId="20793" xr:uid="{94C1DAC5-2ED9-4F1B-97B7-FB1B1956D7CE}"/>
    <cellStyle name="Vírgula 2 5 3 3 2 9" xfId="23028" xr:uid="{099B3676-28F3-4EA1-AADB-520F41B45F2A}"/>
    <cellStyle name="Vírgula 2 5 3 3 3" xfId="4299" xr:uid="{93E00FCE-5619-4DC0-85A8-88FF7F8123CE}"/>
    <cellStyle name="Vírgula 2 5 3 3 3 2" xfId="7242" xr:uid="{EC47C64E-5CB9-40D9-BAD8-981744535F62}"/>
    <cellStyle name="Vírgula 2 5 3 3 3 3" xfId="29373" xr:uid="{4F755CF7-D4E6-4788-9FD9-1DBE1B6BBA34}"/>
    <cellStyle name="Vírgula 2 5 3 3 3 4" xfId="39434" xr:uid="{B5B94750-D862-433C-A7AC-7D16D3247C82}"/>
    <cellStyle name="Vírgula 2 5 3 3 4" xfId="9318" xr:uid="{0CBAF7D6-FA91-4C95-8A75-8748848A1761}"/>
    <cellStyle name="Vírgula 2 5 3 3 5" xfId="10649" xr:uid="{F424EACA-96F6-4616-B29B-49D8E295625E}"/>
    <cellStyle name="Vírgula 2 5 3 3 6" xfId="12979" xr:uid="{8101B1A0-FB8A-47A6-A661-97B28AE42998}"/>
    <cellStyle name="Vírgula 2 5 3 3 7" xfId="6572" xr:uid="{5C3BB38B-7302-449F-A241-F21B91D8CF56}"/>
    <cellStyle name="Vírgula 2 5 3 3 8" xfId="15389" xr:uid="{5C0CA936-7BF6-44B4-9B5E-32C1F5CB11D5}"/>
    <cellStyle name="Vírgula 2 5 3 3 9" xfId="17664" xr:uid="{CD68ACC6-4463-4271-9A11-83D86A19FDCD}"/>
    <cellStyle name="Vírgula 2 5 3 4" xfId="1800" xr:uid="{3450850E-7312-449B-AE19-9B9E6A82F07B}"/>
    <cellStyle name="Vírgula 2 5 3 4 10" xfId="29703" xr:uid="{30BE7F9F-6F4C-4138-B346-5A9FD9CF9546}"/>
    <cellStyle name="Vírgula 2 5 3 4 11" xfId="31981" xr:uid="{93F02FBF-71F3-422C-A025-5D1C21716199}"/>
    <cellStyle name="Vírgula 2 5 3 4 12" xfId="34766" xr:uid="{6BB5F4D2-3552-4C08-833F-092193F1AD0E}"/>
    <cellStyle name="Vírgula 2 5 3 4 13" xfId="41416" xr:uid="{DA7B05C2-1F0A-42A2-B114-29CF5A237D22}"/>
    <cellStyle name="Vírgula 2 5 3 4 14" xfId="43334" xr:uid="{C51569CA-F9FB-42B6-BE5A-3CB6DF46F934}"/>
    <cellStyle name="Vírgula 2 5 3 4 2" xfId="4641" xr:uid="{C55C94CE-A2A8-4776-AC4A-9D3FB7DEC8D5}"/>
    <cellStyle name="Vírgula 2 5 3 4 2 2" xfId="9544" xr:uid="{65DE0ABA-8D4A-4DE1-BEFC-C267C59C019F}"/>
    <cellStyle name="Vírgula 2 5 3 4 3" xfId="10875" xr:uid="{7C174DAF-2C24-4D31-AEC3-39ABCC876228}"/>
    <cellStyle name="Vírgula 2 5 3 4 4" xfId="13203" xr:uid="{7C431221-B579-4982-9230-B5217927FA29}"/>
    <cellStyle name="Vírgula 2 5 3 4 5" xfId="7582" xr:uid="{CF3483B9-EA9C-4844-BCB5-A5B4390EBE1D}"/>
    <cellStyle name="Vírgula 2 5 3 4 6" xfId="15731" xr:uid="{2660BADB-A7A8-49C5-9A7F-05647EA84E6B}"/>
    <cellStyle name="Vírgula 2 5 3 4 7" xfId="18006" xr:uid="{447FAC9F-2A9A-4F44-A70A-ADD4AE2C8537}"/>
    <cellStyle name="Vírgula 2 5 3 4 8" xfId="20281" xr:uid="{8776D2E9-40F6-4710-A1BC-E9DA5ADC50E1}"/>
    <cellStyle name="Vírgula 2 5 3 4 9" xfId="22585" xr:uid="{37EF18AA-2EBF-4373-9B8A-829BADFCBDDA}"/>
    <cellStyle name="Vírgula 2 5 3 5" xfId="2651" xr:uid="{BEED67EF-6C5E-4E3A-A19D-D377AA440516}"/>
    <cellStyle name="Vírgula 2 5 3 5 10" xfId="35617" xr:uid="{37404A84-DB32-45E4-868C-C03D041A9009}"/>
    <cellStyle name="Vírgula 2 5 3 5 11" xfId="42073" xr:uid="{06EFFB33-35A8-4925-8E44-7A49130D5135}"/>
    <cellStyle name="Vírgula 2 5 3 5 12" xfId="43991" xr:uid="{67E5A884-5A35-4DB9-881E-E7BCB40DD385}"/>
    <cellStyle name="Vírgula 2 5 3 5 2" xfId="5492" xr:uid="{37464EEA-1D2C-41CA-890A-FB65EB9D3D05}"/>
    <cellStyle name="Vírgula 2 5 3 5 2 2" xfId="10201" xr:uid="{A8FF7DEF-6445-4FC1-BC13-D3471F18F118}"/>
    <cellStyle name="Vírgula 2 5 3 5 3" xfId="11532" xr:uid="{176F6B3E-EB41-401C-A8CA-ABD1F1621241}"/>
    <cellStyle name="Vírgula 2 5 3 5 4" xfId="13860" xr:uid="{122211A9-F6AD-47B2-B581-F825AB602401}"/>
    <cellStyle name="Vírgula 2 5 3 5 5" xfId="8433" xr:uid="{7B56B48A-8B85-4C21-A990-DAEE424E32B1}"/>
    <cellStyle name="Vírgula 2 5 3 5 6" xfId="16582" xr:uid="{DBB81FF2-6393-4638-81B9-5E4A83D669FE}"/>
    <cellStyle name="Vírgula 2 5 3 5 7" xfId="18857" xr:uid="{5BD5228F-4489-40C4-8558-F7C9A139D2EC}"/>
    <cellStyle name="Vírgula 2 5 3 5 8" xfId="21132" xr:uid="{3E144122-4063-4CFC-85DB-CE4E1CAC2171}"/>
    <cellStyle name="Vírgula 2 5 3 5 9" xfId="30540" xr:uid="{D8C4FB5A-9E42-41EF-ABE2-457C4A2F9D16}"/>
    <cellStyle name="Vírgula 2 5 3 6" xfId="3216" xr:uid="{3F082800-257B-4265-8217-D07617A28586}"/>
    <cellStyle name="Vírgula 2 5 3 6 2" xfId="12095" xr:uid="{34E36EAB-96BD-4899-9F65-F78E529031DD}"/>
    <cellStyle name="Vírgula 2 5 3 6 3" xfId="14307" xr:uid="{C4CBCA16-0F1E-4C51-A538-1BD69182D9E6}"/>
    <cellStyle name="Vírgula 2 5 3 6 4" xfId="6808" xr:uid="{E59B9F0B-20AC-4BF8-84E5-ADFC8840F6BA}"/>
    <cellStyle name="Vírgula 2 5 3 6 5" xfId="28861" xr:uid="{1CD11DC9-9DB9-4A51-8CE8-C0BF01172E21}"/>
    <cellStyle name="Vírgula 2 5 3 6 6" xfId="39241" xr:uid="{937111EA-C4DD-4F54-ACA3-2E7B6600A929}"/>
    <cellStyle name="Vírgula 2 5 3 7" xfId="3787" xr:uid="{9E9F47A3-7775-4E3E-A958-891193BC6EA8}"/>
    <cellStyle name="Vírgula 2 5 3 7 2" xfId="8884" xr:uid="{EBDFC0AD-E65C-457D-B3F5-0C65622B0812}"/>
    <cellStyle name="Vírgula 2 5 3 8" xfId="6068" xr:uid="{FA0C73C6-A716-4999-BF44-766165970F1D}"/>
    <cellStyle name="Vírgula 2 5 3 9" xfId="12545" xr:uid="{4F7B9715-05F9-4E50-A7A5-773135ED15E1}"/>
    <cellStyle name="Vírgula 2 5 4" xfId="532" xr:uid="{CBD8EA2C-E3EF-40E9-985F-8D4728DDF61F}"/>
    <cellStyle name="Vírgula 2 5 4 10" xfId="19480" xr:uid="{570D13F0-CB80-40CE-88F5-7ED894CFA2D0}"/>
    <cellStyle name="Vírgula 2 5 4 11" xfId="21745" xr:uid="{C9514C5B-28D3-494A-8FAE-A3C8376769BE}"/>
    <cellStyle name="Vírgula 2 5 4 12" xfId="27076" xr:uid="{649672FC-58BE-4C20-B7B2-D521348D8ED3}"/>
    <cellStyle name="Vírgula 2 5 4 13" xfId="31145" xr:uid="{DB8966D3-2CBE-4C91-93A4-97A6D17E529E}"/>
    <cellStyle name="Vírgula 2 5 4 14" xfId="33459" xr:uid="{916C2A1F-C9F0-4562-B2F4-CCC3AA59E9AE}"/>
    <cellStyle name="Vírgula 2 5 4 15" xfId="37790" xr:uid="{72EE5A5F-33D1-4142-A3D9-F83FD2228085}"/>
    <cellStyle name="Vírgula 2 5 4 16" xfId="1001" xr:uid="{150187DD-B347-4ACA-B1BB-35C0B36E1C94}"/>
    <cellStyle name="Vírgula 2 5 4 17" xfId="39902" xr:uid="{AD76B093-11A5-4B9F-AE3D-94EC7F358D79}"/>
    <cellStyle name="Vírgula 2 5 4 18" xfId="40348" xr:uid="{E4709447-B5E3-4B05-AF67-0D4759E32726}"/>
    <cellStyle name="Vírgula 2 5 4 19" xfId="40799" xr:uid="{2970CD37-C8C0-4D12-BBA4-B81CFC7B44A2}"/>
    <cellStyle name="Vírgula 2 5 4 2" xfId="1853" xr:uid="{EB1E14FE-173C-4EB5-8917-DEF05AF0AF6D}"/>
    <cellStyle name="Vírgula 2 5 4 2 10" xfId="27698" xr:uid="{F44AE001-D365-4B08-BFCA-FFB21CE2B392}"/>
    <cellStyle name="Vírgula 2 5 4 2 11" xfId="31588" xr:uid="{2E52550A-0D4D-42BD-85EB-849FC8E76C0E}"/>
    <cellStyle name="Vírgula 2 5 4 2 12" xfId="34819" xr:uid="{7CE79305-2984-4900-AA14-A6DC6ED42483}"/>
    <cellStyle name="Vírgula 2 5 4 2 13" xfId="38346" xr:uid="{0BC8B9FA-6960-4A71-9781-4E6103FDFE4D}"/>
    <cellStyle name="Vírgula 2 5 4 2 14" xfId="41459" xr:uid="{3ABA2288-E689-4E8D-8B8A-5580073DDAF8}"/>
    <cellStyle name="Vírgula 2 5 4 2 15" xfId="43377" xr:uid="{A8AB91DA-B6DC-4923-9EC9-6A9F2DDFC72D}"/>
    <cellStyle name="Vírgula 2 5 4 2 2" xfId="4694" xr:uid="{7B99BA94-9EAA-4A49-8642-F2EDE95B65B4}"/>
    <cellStyle name="Vírgula 2 5 4 2 2 2" xfId="9587" xr:uid="{116C183C-7514-414A-9B0E-7D25A4C3340C}"/>
    <cellStyle name="Vírgula 2 5 4 2 2 3" xfId="23073" xr:uid="{AB2AA84E-F95D-4093-A740-B21C51C62533}"/>
    <cellStyle name="Vírgula 2 5 4 2 2 4" xfId="29754" xr:uid="{97CEAB2F-4F4D-4F26-A053-93759050B015}"/>
    <cellStyle name="Vírgula 2 5 4 2 2 5" xfId="32469" xr:uid="{D6518A7A-A08B-4EF7-BF07-27D6D90A440B}"/>
    <cellStyle name="Vírgula 2 5 4 2 2 6" xfId="39504" xr:uid="{C4D62067-2E6A-4FC2-8F46-02E6EAE5A981}"/>
    <cellStyle name="Vírgula 2 5 4 2 3" xfId="10918" xr:uid="{0B8D1AD6-FCEF-4032-A16F-4939453A107C}"/>
    <cellStyle name="Vírgula 2 5 4 2 4" xfId="13246" xr:uid="{C87AD2D1-C3CB-49B2-8B36-102382BC10E5}"/>
    <cellStyle name="Vírgula 2 5 4 2 5" xfId="7635" xr:uid="{A1A21904-EEC9-4A4D-962C-6B1FFECCF1FA}"/>
    <cellStyle name="Vírgula 2 5 4 2 6" xfId="15784" xr:uid="{001C7DC6-61F4-4A1C-A8A6-5574F48EB5EA}"/>
    <cellStyle name="Vírgula 2 5 4 2 7" xfId="18059" xr:uid="{5ABF6FD7-17C6-4FD8-BCCE-86D1F9E4C0DA}"/>
    <cellStyle name="Vírgula 2 5 4 2 8" xfId="20334" xr:uid="{C2711CFF-CF3B-4447-B14F-42D5E64DFC58}"/>
    <cellStyle name="Vírgula 2 5 4 2 9" xfId="22192" xr:uid="{53531BEA-F573-4E76-8E54-A3430A08679C}"/>
    <cellStyle name="Vírgula 2 5 4 20" xfId="42717" xr:uid="{9CD4AA9B-9766-48C9-BEB5-E1B1BD5E1D92}"/>
    <cellStyle name="Vírgula 2 5 4 3" xfId="2698" xr:uid="{BD4B8048-31B9-424F-8605-17D38ACFF4EC}"/>
    <cellStyle name="Vírgula 2 5 4 3 10" xfId="28412" xr:uid="{F550FBEB-7F39-4C82-ACAA-271D7D597F6A}"/>
    <cellStyle name="Vírgula 2 5 4 3 11" xfId="32026" xr:uid="{9395FE7A-B064-4785-909C-E96746A64A74}"/>
    <cellStyle name="Vírgula 2 5 4 3 12" xfId="35664" xr:uid="{F585486F-7C3E-4D81-B61C-47B72AC9E7D1}"/>
    <cellStyle name="Vírgula 2 5 4 3 13" xfId="38995" xr:uid="{ACEB6AAB-7618-4C52-A4DB-375A50452A8C}"/>
    <cellStyle name="Vírgula 2 5 4 3 14" xfId="42118" xr:uid="{A98BCADD-D33B-4A39-9209-9F7828DCCACB}"/>
    <cellStyle name="Vírgula 2 5 4 3 15" xfId="44036" xr:uid="{D4CE2A28-652F-4506-8335-37DE452ED227}"/>
    <cellStyle name="Vírgula 2 5 4 3 2" xfId="5539" xr:uid="{7AD2AE82-70E2-409A-B2B2-EE2B39587ED0}"/>
    <cellStyle name="Vírgula 2 5 4 3 2 2" xfId="10246" xr:uid="{94628C7D-DC9B-4444-A5F8-01BFAD4C0F36}"/>
    <cellStyle name="Vírgula 2 5 4 3 2 3" xfId="30585" xr:uid="{3BC8A856-9D05-4676-81FF-CDB655E161EA}"/>
    <cellStyle name="Vírgula 2 5 4 3 2 4" xfId="39612" xr:uid="{35CB4985-E9A5-402E-A473-BFD7A77E3294}"/>
    <cellStyle name="Vírgula 2 5 4 3 3" xfId="11577" xr:uid="{964F8344-E926-464D-8950-78EF2232429A}"/>
    <cellStyle name="Vírgula 2 5 4 3 4" xfId="13905" xr:uid="{D3D72B76-2EB7-4713-AFE8-84C2FB0B662C}"/>
    <cellStyle name="Vírgula 2 5 4 3 5" xfId="8480" xr:uid="{06061AA8-41A4-45C5-AA1B-26C514F82562}"/>
    <cellStyle name="Vírgula 2 5 4 3 6" xfId="16629" xr:uid="{33DB38EA-BBB6-4EBA-9E35-23948E521798}"/>
    <cellStyle name="Vírgula 2 5 4 3 7" xfId="18904" xr:uid="{83E622B1-CD2B-4462-A17C-A718E5C21E49}"/>
    <cellStyle name="Vírgula 2 5 4 3 8" xfId="21179" xr:uid="{153AB799-E4B8-4E5E-8BE2-24D59C30D7D1}"/>
    <cellStyle name="Vírgula 2 5 4 3 9" xfId="22630" xr:uid="{22A465EB-AC38-49C4-A38C-5958D18FA86B}"/>
    <cellStyle name="Vírgula 2 5 4 4" xfId="3263" xr:uid="{9711760B-33AC-4711-99C8-FECCA221E291}"/>
    <cellStyle name="Vírgula 2 5 4 4 2" xfId="12142" xr:uid="{A8A40322-08A6-4BAA-864F-1899EC4B9C6C}"/>
    <cellStyle name="Vírgula 2 5 4 4 3" xfId="14352" xr:uid="{A226194B-CCA1-4D9F-A71B-746BAA0210A5}"/>
    <cellStyle name="Vírgula 2 5 4 4 4" xfId="6851" xr:uid="{2206E277-7304-4218-91FA-79A790168519}"/>
    <cellStyle name="Vírgula 2 5 4 4 5" xfId="28914" xr:uid="{E62BF794-56EB-4787-A86F-A09A93A759BF}"/>
    <cellStyle name="Vírgula 2 5 4 4 6" xfId="39265" xr:uid="{259179A2-5629-47CE-8D89-600A54015427}"/>
    <cellStyle name="Vírgula 2 5 4 5" xfId="3840" xr:uid="{9986B04B-CF26-4256-99BD-FAD8BBB37B81}"/>
    <cellStyle name="Vírgula 2 5 4 5 2" xfId="8927" xr:uid="{CC116CC1-B4F2-4357-90B2-E8DB90B89026}"/>
    <cellStyle name="Vírgula 2 5 4 6" xfId="6115" xr:uid="{42C3272C-8255-4A4E-8415-73318DDDBAE1}"/>
    <cellStyle name="Vírgula 2 5 4 7" xfId="12588" xr:uid="{579A2DCA-ADB0-4B1E-8128-600F4AF00360}"/>
    <cellStyle name="Vírgula 2 5 4 8" xfId="14930" xr:uid="{B83F7BC4-209D-4DF3-989A-5CF12C4757F8}"/>
    <cellStyle name="Vírgula 2 5 4 9" xfId="17205" xr:uid="{E9C5BF11-B22A-4BE1-9E30-A4B60110DA82}"/>
    <cellStyle name="Vírgula 2 5 5" xfId="1256" xr:uid="{0DE2D0D1-6FA8-4744-A166-7BABDF67880F}"/>
    <cellStyle name="Vírgula 2 5 5 10" xfId="19735" xr:uid="{871737DE-9D6F-4702-8EBC-3F06F61484D3}"/>
    <cellStyle name="Vírgula 2 5 5 11" xfId="21973" xr:uid="{E35F8E08-858A-4B3E-827F-AC74BFE33094}"/>
    <cellStyle name="Vírgula 2 5 5 12" xfId="27077" xr:uid="{0C4157CB-2FD0-48C8-AA55-7D2A0E5530C1}"/>
    <cellStyle name="Vírgula 2 5 5 13" xfId="31369" xr:uid="{57F274C1-D0BC-4132-A1FF-EC3C8A42F911}"/>
    <cellStyle name="Vírgula 2 5 5 14" xfId="34221" xr:uid="{D238CAAB-172E-4666-82EA-36D65F77AFDD}"/>
    <cellStyle name="Vírgula 2 5 5 15" xfId="37791" xr:uid="{E7D182A0-E0B6-47B2-B181-F65FE5650D9A}"/>
    <cellStyle name="Vírgula 2 5 5 16" xfId="41016" xr:uid="{6BFF7E00-890B-4127-9D00-10EB7D06B33A}"/>
    <cellStyle name="Vírgula 2 5 5 17" xfId="42934" xr:uid="{F97F4066-381E-43BC-A7C7-BBE814EC2563}"/>
    <cellStyle name="Vírgula 2 5 5 2" xfId="2108" xr:uid="{C66F6A71-1BB6-4CEB-841F-02E046B1C5A4}"/>
    <cellStyle name="Vírgula 2 5 5 2 10" xfId="27699" xr:uid="{73DCD3AE-56F7-4B1F-B057-B117A5FC21B6}"/>
    <cellStyle name="Vírgula 2 5 5 2 11" xfId="32250" xr:uid="{06158EBA-2EAF-425A-B0F3-5D0C246BE9C3}"/>
    <cellStyle name="Vírgula 2 5 5 2 12" xfId="35074" xr:uid="{B12D6ED6-F6F8-46C8-94D9-08C9C3D1468F}"/>
    <cellStyle name="Vírgula 2 5 5 2 13" xfId="38347" xr:uid="{56BC932A-6DBF-4E0E-ADDA-423F43027895}"/>
    <cellStyle name="Vírgula 2 5 5 2 14" xfId="41676" xr:uid="{3ABE7905-00C1-468A-95D2-0E100579A9F7}"/>
    <cellStyle name="Vírgula 2 5 5 2 15" xfId="43594" xr:uid="{C349972A-501B-44F7-A5F6-691CFF9D32A9}"/>
    <cellStyle name="Vírgula 2 5 5 2 2" xfId="4949" xr:uid="{8AA40A2D-D912-43C6-96E1-E95222B9E4BF}"/>
    <cellStyle name="Vírgula 2 5 5 2 2 2" xfId="9804" xr:uid="{DCB20EF2-E8E6-47F1-AD62-66D901638979}"/>
    <cellStyle name="Vírgula 2 5 5 2 2 3" xfId="30009" xr:uid="{753E20CD-0A4D-44B7-9BDA-E4E329685333}"/>
    <cellStyle name="Vírgula 2 5 5 2 2 4" xfId="39534" xr:uid="{2B4E8A84-8494-4E79-B573-7959CE3D1400}"/>
    <cellStyle name="Vírgula 2 5 5 2 3" xfId="11135" xr:uid="{0D625D9C-D0EA-4925-BBB1-5EADED7D0C5C}"/>
    <cellStyle name="Vírgula 2 5 5 2 4" xfId="13463" xr:uid="{8704AF55-3DCD-4F97-8A90-89F6C630B48F}"/>
    <cellStyle name="Vírgula 2 5 5 2 5" xfId="7890" xr:uid="{32A147B9-B642-480F-8B43-0EC51405944D}"/>
    <cellStyle name="Vírgula 2 5 5 2 6" xfId="16039" xr:uid="{50200704-9FDD-43AA-A0AF-03CF98422AFC}"/>
    <cellStyle name="Vírgula 2 5 5 2 7" xfId="18314" xr:uid="{5A310576-BD48-4342-8342-02C52EC975FE}"/>
    <cellStyle name="Vírgula 2 5 5 2 8" xfId="20589" xr:uid="{7A9C71EE-0F5C-4813-A0DD-458D1B423AFB}"/>
    <cellStyle name="Vírgula 2 5 5 2 9" xfId="22854" xr:uid="{6598AA83-88D6-4FFD-9E37-8761BDCC2459}"/>
    <cellStyle name="Vírgula 2 5 5 3" xfId="4095" xr:uid="{DF3789A4-B494-495F-9284-0060E7A985FC}"/>
    <cellStyle name="Vírgula 2 5 5 3 2" xfId="7068" xr:uid="{C901C633-EA68-4AA2-8BA4-E1FA1A63862B}"/>
    <cellStyle name="Vírgula 2 5 5 3 3" xfId="28413" xr:uid="{2C36D244-BA95-417C-A1E9-383B8E994B58}"/>
    <cellStyle name="Vírgula 2 5 5 3 4" xfId="38996" xr:uid="{59A95F06-11F4-4D00-BE1F-89F2D8791D4E}"/>
    <cellStyle name="Vírgula 2 5 5 4" xfId="9144" xr:uid="{2B5EF5D6-4154-46E9-B8C4-6477F403FE1A}"/>
    <cellStyle name="Vírgula 2 5 5 4 2" xfId="29169" xr:uid="{0D7682AC-0114-4B64-BBC3-56513E5F7B48}"/>
    <cellStyle name="Vírgula 2 5 5 4 3" xfId="39366" xr:uid="{2001A3B1-56B3-4E9A-80A6-E42938B5F034}"/>
    <cellStyle name="Vírgula 2 5 5 5" xfId="10475" xr:uid="{6D0AAA64-0E17-478B-91A4-060D23FC0544}"/>
    <cellStyle name="Vírgula 2 5 5 6" xfId="12805" xr:uid="{B55BD2A7-D667-4D6C-BAE5-EEBB65FB4B3D}"/>
    <cellStyle name="Vírgula 2 5 5 7" xfId="6368" xr:uid="{0325AEDD-3779-4F5D-A87E-FBEABD5E9681}"/>
    <cellStyle name="Vírgula 2 5 5 8" xfId="15185" xr:uid="{4CDE2EFE-F9A3-45D9-BCA4-B6F1EBAA7BF5}"/>
    <cellStyle name="Vírgula 2 5 5 9" xfId="17460" xr:uid="{1C8335FC-676E-4375-A420-FF4185FF3CFF}"/>
    <cellStyle name="Vírgula 2 5 6" xfId="1544" xr:uid="{5CE71E56-4C82-4E1C-B3C5-BB9F8DBC8248}"/>
    <cellStyle name="Vírgula 2 5 6 10" xfId="27203" xr:uid="{5F99DA2B-6EE1-4EBC-A09D-AE0FB45BE2E6}"/>
    <cellStyle name="Vírgula 2 5 6 11" xfId="31807" xr:uid="{750235E9-E615-419A-9FD7-2A49DC721261}"/>
    <cellStyle name="Vírgula 2 5 6 12" xfId="34510" xr:uid="{C46A8E70-048A-48D0-BF29-55EBDE8CEEC1}"/>
    <cellStyle name="Vírgula 2 5 6 13" xfId="37904" xr:uid="{DA9E8B3D-5AA4-4EE2-A02D-52AD505F0DF4}"/>
    <cellStyle name="Vírgula 2 5 6 14" xfId="41242" xr:uid="{5DA131D1-332E-4EF3-ADC5-3488B734344D}"/>
    <cellStyle name="Vírgula 2 5 6 15" xfId="43160" xr:uid="{22B312CD-F555-42D0-BDBD-F7E191D3069A}"/>
    <cellStyle name="Vírgula 2 5 6 2" xfId="4385" xr:uid="{5AE6409F-49D9-421C-ABD2-50F6B1CF2765}"/>
    <cellStyle name="Vírgula 2 5 6 2 2" xfId="9370" xr:uid="{A35751ED-D5B1-434C-8702-93EE03BEE174}"/>
    <cellStyle name="Vírgula 2 5 6 2 3" xfId="29450" xr:uid="{2AD44D01-4156-4499-BB4A-2D4F5E4E45BC}"/>
    <cellStyle name="Vírgula 2 5 6 2 4" xfId="39468" xr:uid="{375099D5-7002-4D77-B0D1-78A4278CE7C3}"/>
    <cellStyle name="Vírgula 2 5 6 3" xfId="10701" xr:uid="{E7024D41-C619-4134-BCC4-E14D6D9FD6D5}"/>
    <cellStyle name="Vírgula 2 5 6 4" xfId="13029" xr:uid="{F5498340-2BDC-49E4-A574-1F2A71AE036B}"/>
    <cellStyle name="Vírgula 2 5 6 5" xfId="7326" xr:uid="{7E73D1B4-3325-410C-A2B6-8C77BD5FFD78}"/>
    <cellStyle name="Vírgula 2 5 6 6" xfId="15475" xr:uid="{2C5675C2-EC6B-4B5F-8AD5-D3A457ECB369}"/>
    <cellStyle name="Vírgula 2 5 6 7" xfId="17750" xr:uid="{92F1DB97-AD8B-47B3-AD7F-9EF918F21A13}"/>
    <cellStyle name="Vírgula 2 5 6 8" xfId="20025" xr:uid="{920515AB-BE2C-410C-B694-E15F764EAB88}"/>
    <cellStyle name="Vírgula 2 5 6 9" xfId="22411" xr:uid="{BE6329B1-C462-4F4A-88D6-AC7D3F120FA5}"/>
    <cellStyle name="Vírgula 2 5 7" xfId="2395" xr:uid="{D359F4BA-AAC3-4350-9231-B4AD234CCDB2}"/>
    <cellStyle name="Vírgula 2 5 7 10" xfId="27838" xr:uid="{F02A6758-D93B-469A-A318-82F2E2487251}"/>
    <cellStyle name="Vírgula 2 5 7 11" xfId="32945" xr:uid="{DA6EFEF1-FDD0-40C7-AFC3-41772AA89FB9}"/>
    <cellStyle name="Vírgula 2 5 7 12" xfId="35361" xr:uid="{1FA0F131-79FD-45D5-A4A3-07A118154141}"/>
    <cellStyle name="Vírgula 2 5 7 13" xfId="38476" xr:uid="{69767906-7A8C-4C2C-9F61-8D80B258C11E}"/>
    <cellStyle name="Vírgula 2 5 7 14" xfId="41899" xr:uid="{6783D3AB-5D80-4845-B1FE-DAA5C8465C6D}"/>
    <cellStyle name="Vírgula 2 5 7 15" xfId="43817" xr:uid="{5D7D2E71-B298-4021-8753-C5EB18325E79}"/>
    <cellStyle name="Vírgula 2 5 7 2" xfId="5236" xr:uid="{6C469FFB-8636-442C-B7B7-EC2A57EA781E}"/>
    <cellStyle name="Vírgula 2 5 7 2 2" xfId="10027" xr:uid="{11BDC957-C649-403D-B84E-E102E248EB53}"/>
    <cellStyle name="Vírgula 2 5 7 2 3" xfId="30287" xr:uid="{93B51D1C-941B-47F3-B658-46BE2B4649C5}"/>
    <cellStyle name="Vírgula 2 5 7 2 4" xfId="39580" xr:uid="{16CDBE83-B8A5-4F8D-9DB8-CAF5F31A78A9}"/>
    <cellStyle name="Vírgula 2 5 7 3" xfId="11358" xr:uid="{A3BEE49D-D145-4C26-B03D-9A41AAEC10C2}"/>
    <cellStyle name="Vírgula 2 5 7 4" xfId="13686" xr:uid="{29819B1D-B447-40E1-949B-D1E46EC83584}"/>
    <cellStyle name="Vírgula 2 5 7 5" xfId="8177" xr:uid="{40DA0128-8716-4742-A62C-6B8D385FF065}"/>
    <cellStyle name="Vírgula 2 5 7 6" xfId="16326" xr:uid="{8AFABE48-2BEF-4511-A21C-B57D87EB0F62}"/>
    <cellStyle name="Vírgula 2 5 7 7" xfId="18601" xr:uid="{83C1A433-B193-4301-89CB-B1340D05FCD2}"/>
    <cellStyle name="Vírgula 2 5 7 8" xfId="20876" xr:uid="{D878C88E-34E6-4333-BCC4-39AB2856086F}"/>
    <cellStyle name="Vírgula 2 5 7 9" xfId="23741" xr:uid="{D934B28F-E0DB-4642-8CD1-C97939B9CFCB}"/>
    <cellStyle name="Vírgula 2 5 8" xfId="2960" xr:uid="{0FDFAAAA-0FD7-421F-8F42-928343FB4EEF}"/>
    <cellStyle name="Vírgula 2 5 8 2" xfId="11839" xr:uid="{3D994252-054D-464C-90BD-009DA791B096}"/>
    <cellStyle name="Vírgula 2 5 8 3" xfId="14133" xr:uid="{6F9474DE-A3C9-4A92-80F6-2B4C44A43E53}"/>
    <cellStyle name="Vírgula 2 5 8 4" xfId="6634" xr:uid="{2B70EBD9-FF09-4287-A18D-D2E7EC5A6AE9}"/>
    <cellStyle name="Vírgula 2 5 8 5" xfId="28528" xr:uid="{1A713849-FA2C-44FE-A2DF-2758310423EE}"/>
    <cellStyle name="Vírgula 2 5 8 6" xfId="39077" xr:uid="{418D3019-AEE6-44DC-AC08-37CB36F4174B}"/>
    <cellStyle name="Vírgula 2 5 9" xfId="3531" xr:uid="{40B992D0-68DF-46A9-9F9F-212CFC718BCF}"/>
    <cellStyle name="Vírgula 2 5 9 2" xfId="8710" xr:uid="{7230E450-9818-408C-AFC9-8B0A60CE5D61}"/>
    <cellStyle name="Vírgula 2 6" xfId="192" xr:uid="{268AA6F3-EC4E-44A0-BF1D-8DCC2970DB5C}"/>
    <cellStyle name="Vírgula 2 6 10" xfId="12417" xr:uid="{D560AD78-42E1-4783-A495-E000B7F07D31}"/>
    <cellStyle name="Vírgula 2 6 11" xfId="14679" xr:uid="{A1C64532-B464-4C1A-97C2-0637BA575EF8}"/>
    <cellStyle name="Vírgula 2 6 12" xfId="16954" xr:uid="{48E1192C-2106-4061-9476-9025A7E1FA18}"/>
    <cellStyle name="Vírgula 2 6 13" xfId="19229" xr:uid="{2978DC41-B264-4337-98BA-62021B4DED18}"/>
    <cellStyle name="Vírgula 2 6 14" xfId="21499" xr:uid="{D8D4FFA4-06FE-4276-9EB0-D8E43CB931F9}"/>
    <cellStyle name="Vírgula 2 6 15" xfId="26469" xr:uid="{938B05D3-0FA5-4335-A1C4-B51045353C3F}"/>
    <cellStyle name="Vírgula 2 6 16" xfId="30900" xr:uid="{7E782356-97E8-4B37-ADA9-B44EA6672782}"/>
    <cellStyle name="Vírgula 2 6 17" xfId="33160" xr:uid="{0327B9FC-ED55-409C-BFC1-0EDA2CD3B2FE}"/>
    <cellStyle name="Vírgula 2 6 18" xfId="823" xr:uid="{EAC0236E-CA4D-4ED8-B54E-F68E9C59B5D0}"/>
    <cellStyle name="Vírgula 2 6 19" xfId="39729" xr:uid="{56015B4E-6780-4391-9197-AAF267AEBD13}"/>
    <cellStyle name="Vírgula 2 6 2" xfId="494" xr:uid="{AFD8528A-25B1-4D35-A358-AD6831BD5AB3}"/>
    <cellStyle name="Vírgula 2 6 2 10" xfId="14886" xr:uid="{6393756F-F8C3-4DAF-BE7D-299A703790A8}"/>
    <cellStyle name="Vírgula 2 6 2 11" xfId="17161" xr:uid="{0B52001B-6ABA-47BB-A405-52C52296D640}"/>
    <cellStyle name="Vírgula 2 6 2 12" xfId="19436" xr:uid="{103C8A4C-7146-46D2-9D2F-5D0C19D35813}"/>
    <cellStyle name="Vírgula 2 6 2 13" xfId="21707" xr:uid="{E1B744CB-B531-49D4-B211-9CBA6D73E700}"/>
    <cellStyle name="Vírgula 2 6 2 14" xfId="26547" xr:uid="{7C5C2AE0-85A1-4BC6-A74B-3AFC86064B8F}"/>
    <cellStyle name="Vírgula 2 6 2 15" xfId="31107" xr:uid="{C8E0658D-047A-4293-9D63-B4D6361924C3}"/>
    <cellStyle name="Vírgula 2 6 2 16" xfId="33421" xr:uid="{503672F9-5D01-46DA-B99D-09BA3375204B}"/>
    <cellStyle name="Vírgula 2 6 2 17" xfId="959" xr:uid="{F5E0BBB7-CB95-40FF-B3AD-898189974896}"/>
    <cellStyle name="Vírgula 2 6 2 18" xfId="39864" xr:uid="{5578E3E3-6BDD-4FA1-BE2C-6238057C80F9}"/>
    <cellStyle name="Vírgula 2 6 2 19" xfId="40310" xr:uid="{9C35AB97-7666-4193-AA1C-EDDB957D9122}"/>
    <cellStyle name="Vírgula 2 6 2 2" xfId="713" xr:uid="{6239012F-2ADF-43E1-A47B-C7660AA317CD}"/>
    <cellStyle name="Vírgula 2 6 2 2 10" xfId="19691" xr:uid="{179E8075-3AF5-440B-8989-182762D01C0F}"/>
    <cellStyle name="Vírgula 2 6 2 2 11" xfId="21926" xr:uid="{1ECCCE25-0E1A-4F7B-A1D2-8F8D4FBAF8C6}"/>
    <cellStyle name="Vírgula 2 6 2 2 12" xfId="27281" xr:uid="{86FDE6A6-0F7D-41B5-8947-D971F59C4F3C}"/>
    <cellStyle name="Vírgula 2 6 2 2 13" xfId="31326" xr:uid="{2325191F-84F7-4C04-AD03-2B714DFDFF41}"/>
    <cellStyle name="Vírgula 2 6 2 2 14" xfId="33640" xr:uid="{4A20022D-7F53-49B0-ACCC-9275C0459FA4}"/>
    <cellStyle name="Vírgula 2 6 2 2 15" xfId="1212" xr:uid="{BE6E2492-865B-48E6-B938-FDE72EAF0468}"/>
    <cellStyle name="Vírgula 2 6 2 2 16" xfId="40083" xr:uid="{6339E9EF-24F0-4C28-A3CC-517BD086642B}"/>
    <cellStyle name="Vírgula 2 6 2 2 17" xfId="40529" xr:uid="{0B0A670E-9E38-4E2A-9FEE-40A0631D415E}"/>
    <cellStyle name="Vírgula 2 6 2 2 18" xfId="40980" xr:uid="{82E763B7-C7DB-46D1-ADD3-60B0CB46EC6D}"/>
    <cellStyle name="Vírgula 2 6 2 2 19" xfId="42898" xr:uid="{642C51E8-6B8E-47E7-88CF-B69C424447A8}"/>
    <cellStyle name="Vírgula 2 6 2 2 2" xfId="2064" xr:uid="{645CC94B-518E-4ED9-95F6-28CFD0519F1D}"/>
    <cellStyle name="Vírgula 2 6 2 2 2 10" xfId="29965" xr:uid="{F7DFEBBD-08ED-4D41-BF9C-73B6E85B8383}"/>
    <cellStyle name="Vírgula 2 6 2 2 2 11" xfId="31769" xr:uid="{07674579-8CBA-4F53-98F9-1AA5093A3C93}"/>
    <cellStyle name="Vírgula 2 6 2 2 2 12" xfId="35030" xr:uid="{242AEA56-1685-4C25-98E5-FA36BF9699A5}"/>
    <cellStyle name="Vírgula 2 6 2 2 2 13" xfId="41640" xr:uid="{92F3C3DC-E7AA-438E-8EF0-F26510D8D29A}"/>
    <cellStyle name="Vírgula 2 6 2 2 2 14" xfId="43558" xr:uid="{CEAD6E29-4046-4EFC-B796-0F6173F41CD3}"/>
    <cellStyle name="Vírgula 2 6 2 2 2 2" xfId="4905" xr:uid="{6481A2F4-901E-4657-B405-F2878FDCBEAF}"/>
    <cellStyle name="Vírgula 2 6 2 2 2 2 2" xfId="9768" xr:uid="{CC978EDC-42D2-4289-8A52-662857D65C04}"/>
    <cellStyle name="Vírgula 2 6 2 2 2 2 3" xfId="23254" xr:uid="{217C0F60-6917-451E-93C1-078FC5C57306}"/>
    <cellStyle name="Vírgula 2 6 2 2 2 2 4" xfId="32650" xr:uid="{D0122883-5C23-4F77-8EE7-4E5E9B11543F}"/>
    <cellStyle name="Vírgula 2 6 2 2 2 3" xfId="11099" xr:uid="{1F7BD4FF-403E-4220-BC49-8FC3BD5D249A}"/>
    <cellStyle name="Vírgula 2 6 2 2 2 4" xfId="13427" xr:uid="{F8980C42-6497-4CC1-89ED-0C819EE4DCBB}"/>
    <cellStyle name="Vírgula 2 6 2 2 2 5" xfId="7846" xr:uid="{F0A114BF-D347-4AA5-A7FC-EE944E4CFCE4}"/>
    <cellStyle name="Vírgula 2 6 2 2 2 6" xfId="15995" xr:uid="{0E9983DE-ABC4-4083-B710-028A1007A60F}"/>
    <cellStyle name="Vírgula 2 6 2 2 2 7" xfId="18270" xr:uid="{43C3AAA9-0FBF-4B3D-8F30-862513B5F754}"/>
    <cellStyle name="Vírgula 2 6 2 2 2 8" xfId="20545" xr:uid="{5DB55656-249B-4FDC-B8D6-2190E2AB61CB}"/>
    <cellStyle name="Vírgula 2 6 2 2 2 9" xfId="22373" xr:uid="{EB52BBCA-27CC-4001-9B03-9E4B038B6504}"/>
    <cellStyle name="Vírgula 2 6 2 2 3" xfId="2879" xr:uid="{B060AA84-95C0-44CC-B58D-B99BDAD45B21}"/>
    <cellStyle name="Vírgula 2 6 2 2 3 10" xfId="30766" xr:uid="{6B2A111B-785B-4558-8393-7E33292950FB}"/>
    <cellStyle name="Vírgula 2 6 2 2 3 11" xfId="32207" xr:uid="{A0F6A1B2-4E55-4163-8F72-FED68F932E01}"/>
    <cellStyle name="Vírgula 2 6 2 2 3 12" xfId="35845" xr:uid="{5578810A-C967-4501-9CFF-19BE8894759C}"/>
    <cellStyle name="Vírgula 2 6 2 2 3 13" xfId="42299" xr:uid="{C0CFABDF-B779-4073-88AB-84D894FFB45E}"/>
    <cellStyle name="Vírgula 2 6 2 2 3 14" xfId="44217" xr:uid="{EE9DF733-895E-4A5B-AE10-76B2E719C9AD}"/>
    <cellStyle name="Vírgula 2 6 2 2 3 2" xfId="5720" xr:uid="{D9230D7D-6449-4E40-A9CC-8C7C91FFF8C3}"/>
    <cellStyle name="Vírgula 2 6 2 2 3 2 2" xfId="10427" xr:uid="{67326F71-EAEA-4E25-95B5-B3C48B2DF449}"/>
    <cellStyle name="Vírgula 2 6 2 2 3 3" xfId="11758" xr:uid="{73B47B00-A9CB-4BA9-B241-0A935C266547}"/>
    <cellStyle name="Vírgula 2 6 2 2 3 4" xfId="14086" xr:uid="{8AF2FBD3-FC2D-4AF1-B7C6-B587DFB83D56}"/>
    <cellStyle name="Vírgula 2 6 2 2 3 5" xfId="8661" xr:uid="{DD9CE6B5-4D72-4D09-9FFE-677B7CEE4A1C}"/>
    <cellStyle name="Vírgula 2 6 2 2 3 6" xfId="16810" xr:uid="{00308F7E-CC48-4CE5-A5AA-A2D0278D2A8A}"/>
    <cellStyle name="Vírgula 2 6 2 2 3 7" xfId="19085" xr:uid="{7EA0C908-B13C-42AF-A0BC-8D65DF281A74}"/>
    <cellStyle name="Vírgula 2 6 2 2 3 8" xfId="21360" xr:uid="{F8F965F8-12F0-4CD8-8782-506752E74CC4}"/>
    <cellStyle name="Vírgula 2 6 2 2 3 9" xfId="22811" xr:uid="{C5B4D88A-3801-46B1-9F6B-60094BB36EC7}"/>
    <cellStyle name="Vírgula 2 6 2 2 4" xfId="3444" xr:uid="{406F188E-6939-499E-911A-743DBA813ECD}"/>
    <cellStyle name="Vírgula 2 6 2 2 4 2" xfId="12323" xr:uid="{5DFA557A-1C4D-4818-B4EB-5EFFE5CEFE41}"/>
    <cellStyle name="Vírgula 2 6 2 2 4 3" xfId="14533" xr:uid="{4292731F-8E02-4902-92EF-18C54432C906}"/>
    <cellStyle name="Vírgula 2 6 2 2 4 4" xfId="7032" xr:uid="{4BCF7BF3-E952-4AC5-ACEF-F4E1D08EE8A9}"/>
    <cellStyle name="Vírgula 2 6 2 2 4 5" xfId="29125" xr:uid="{97D9FCD5-BF25-405E-A82F-EE0C1B8DDC46}"/>
    <cellStyle name="Vírgula 2 6 2 2 4 6" xfId="39352" xr:uid="{874CB5A6-C588-4CCA-A8BE-C133A55BC605}"/>
    <cellStyle name="Vírgula 2 6 2 2 5" xfId="4051" xr:uid="{1B7BD156-1C24-4F66-B8AD-9047548CB42D}"/>
    <cellStyle name="Vírgula 2 6 2 2 5 2" xfId="9108" xr:uid="{B86E999F-8113-48CE-ACFF-8BDF7E82DEE3}"/>
    <cellStyle name="Vírgula 2 6 2 2 6" xfId="6296" xr:uid="{596D4B1B-AA03-4ABB-B96D-518C8FF4FF60}"/>
    <cellStyle name="Vírgula 2 6 2 2 7" xfId="12769" xr:uid="{4E238432-383B-4CDF-99B0-727490C30C5D}"/>
    <cellStyle name="Vírgula 2 6 2 2 8" xfId="15141" xr:uid="{0F78CDE0-D061-4AF7-ACBE-82E3AF8A6219}"/>
    <cellStyle name="Vírgula 2 6 2 2 9" xfId="17416" xr:uid="{0A5DBFDA-2E7B-420F-92A5-6B81CBB46F36}"/>
    <cellStyle name="Vírgula 2 6 2 20" xfId="40763" xr:uid="{CE674CF8-2DAB-4E76-8EB9-F771B6EE3E10}"/>
    <cellStyle name="Vírgula 2 6 2 21" xfId="42681" xr:uid="{20270702-F78F-4B70-888A-AA5D0A3A4469}"/>
    <cellStyle name="Vírgula 2 6 2 3" xfId="1467" xr:uid="{A6756065-C2CF-433D-A0AB-D46888F688A2}"/>
    <cellStyle name="Vírgula 2 6 2 3 10" xfId="19946" xr:uid="{6FECF487-3346-487D-AEE9-75ADF44FC042}"/>
    <cellStyle name="Vírgula 2 6 2 3 11" xfId="22154" xr:uid="{041A8BA3-4A8B-448C-B60E-B612009942AD}"/>
    <cellStyle name="Vírgula 2 6 2 3 12" xfId="27916" xr:uid="{1E26E6EB-2B5E-4876-9B7C-0FD7A7F6F18F}"/>
    <cellStyle name="Vírgula 2 6 2 3 13" xfId="31550" xr:uid="{9EEF334A-70C2-4ACF-A1D2-8ACE964EE699}"/>
    <cellStyle name="Vírgula 2 6 2 3 14" xfId="34432" xr:uid="{F4D2D6FE-98A8-4829-8084-0200B82DFD1B}"/>
    <cellStyle name="Vírgula 2 6 2 3 15" xfId="41197" xr:uid="{DD2B324D-27F6-4279-A984-A5416F737BA8}"/>
    <cellStyle name="Vírgula 2 6 2 3 16" xfId="43115" xr:uid="{409C80A6-B5B0-4A8F-99C0-9082455A0A12}"/>
    <cellStyle name="Vírgula 2 6 2 3 2" xfId="2319" xr:uid="{1980BC23-F031-48F2-9565-3C77C2D07130}"/>
    <cellStyle name="Vírgula 2 6 2 3 2 10" xfId="30220" xr:uid="{C0AB0362-B71E-4A72-99D1-AFCD56795C3F}"/>
    <cellStyle name="Vírgula 2 6 2 3 2 11" xfId="32431" xr:uid="{D23D6FB3-27E2-43DC-AF85-D035FC961081}"/>
    <cellStyle name="Vírgula 2 6 2 3 2 12" xfId="35285" xr:uid="{80C32AEF-6B0A-457B-A944-7DB44E4BC453}"/>
    <cellStyle name="Vírgula 2 6 2 3 2 13" xfId="41857" xr:uid="{267CB643-DA74-4F4C-BD28-0B933455AED5}"/>
    <cellStyle name="Vírgula 2 6 2 3 2 14" xfId="43775" xr:uid="{AB4C02AF-98D9-4B54-B39A-5A3FD75F86E0}"/>
    <cellStyle name="Vírgula 2 6 2 3 2 2" xfId="5160" xr:uid="{4EE65A61-8AE3-452E-9CA7-13A4178C3E37}"/>
    <cellStyle name="Vírgula 2 6 2 3 2 2 2" xfId="9985" xr:uid="{DBEEC2ED-D423-474A-9F2A-BE1E14D1EA7B}"/>
    <cellStyle name="Vírgula 2 6 2 3 2 3" xfId="11316" xr:uid="{8E9E8C4D-70AB-4A85-8A3C-C69740D2CFB8}"/>
    <cellStyle name="Vírgula 2 6 2 3 2 4" xfId="13644" xr:uid="{0B719DB8-0FF2-469E-A00D-BD0CE892B566}"/>
    <cellStyle name="Vírgula 2 6 2 3 2 5" xfId="8101" xr:uid="{F6D158A7-BC3C-4F14-8D3B-47C8B817A604}"/>
    <cellStyle name="Vírgula 2 6 2 3 2 6" xfId="16250" xr:uid="{25A70727-716A-44DC-9B1A-644A3E248469}"/>
    <cellStyle name="Vírgula 2 6 2 3 2 7" xfId="18525" xr:uid="{7D0AAEB5-562E-4387-8827-EB3162DD37AB}"/>
    <cellStyle name="Vírgula 2 6 2 3 2 8" xfId="20800" xr:uid="{0A43C71D-A5A5-4FBA-AA04-846E7D74ACA6}"/>
    <cellStyle name="Vírgula 2 6 2 3 2 9" xfId="23035" xr:uid="{9FDB7D10-41F4-4FD2-AF17-C9D350AF540E}"/>
    <cellStyle name="Vírgula 2 6 2 3 3" xfId="4306" xr:uid="{80189295-FA89-4B70-9E97-892B2D78F103}"/>
    <cellStyle name="Vírgula 2 6 2 3 3 2" xfId="7249" xr:uid="{98ADF5D8-A82C-4003-8F5C-D52EC287BDAD}"/>
    <cellStyle name="Vírgula 2 6 2 3 3 3" xfId="29380" xr:uid="{1400DB38-07E1-4AD8-BF69-EF2CE09856B8}"/>
    <cellStyle name="Vírgula 2 6 2 3 3 4" xfId="39437" xr:uid="{A6BE554A-A5A4-41FD-827A-3563E236522B}"/>
    <cellStyle name="Vírgula 2 6 2 3 4" xfId="9325" xr:uid="{03797B6D-B4F7-46D3-94D5-AB9A199E3038}"/>
    <cellStyle name="Vírgula 2 6 2 3 5" xfId="10656" xr:uid="{3CC69582-A299-40C2-9583-224BF1102A2B}"/>
    <cellStyle name="Vírgula 2 6 2 3 6" xfId="12986" xr:uid="{5D57D038-1DC4-432E-9144-8A28E992D80A}"/>
    <cellStyle name="Vírgula 2 6 2 3 7" xfId="6579" xr:uid="{7CA091E8-A4BB-4A09-B45F-4B27EA917B53}"/>
    <cellStyle name="Vírgula 2 6 2 3 8" xfId="15396" xr:uid="{3571C9F1-DF1C-4EC1-B5A9-F8CC0BFA118C}"/>
    <cellStyle name="Vírgula 2 6 2 3 9" xfId="17671" xr:uid="{48ADCA49-CD6F-4650-BA1C-DB9A91064D6D}"/>
    <cellStyle name="Vírgula 2 6 2 4" xfId="1809" xr:uid="{95C27CA6-5529-491F-84D8-566EA65C2C84}"/>
    <cellStyle name="Vírgula 2 6 2 4 10" xfId="29710" xr:uid="{E74FB279-82C2-488C-A739-5E79096CC756}"/>
    <cellStyle name="Vírgula 2 6 2 4 11" xfId="31988" xr:uid="{9FB8AF98-19B7-460C-8509-2A30F579652C}"/>
    <cellStyle name="Vírgula 2 6 2 4 12" xfId="34775" xr:uid="{81C69A3C-21F1-4A29-846A-02FD76DDEA4C}"/>
    <cellStyle name="Vírgula 2 6 2 4 13" xfId="41423" xr:uid="{9EDF09D5-1473-4552-97FD-699133CC0299}"/>
    <cellStyle name="Vírgula 2 6 2 4 14" xfId="43341" xr:uid="{150DFD93-97B6-4AD2-A9BC-8093E865E427}"/>
    <cellStyle name="Vírgula 2 6 2 4 2" xfId="4650" xr:uid="{261A7227-6F86-409B-AF8C-A769EDA2BEEC}"/>
    <cellStyle name="Vírgula 2 6 2 4 2 2" xfId="9551" xr:uid="{85E929F6-9DE8-460C-A62D-206894DFE2CD}"/>
    <cellStyle name="Vírgula 2 6 2 4 3" xfId="10882" xr:uid="{E9B67D72-F948-4944-B6AD-628E13DB8A75}"/>
    <cellStyle name="Vírgula 2 6 2 4 4" xfId="13210" xr:uid="{F9C1FC0C-D13B-4C44-AD53-C74543C58C69}"/>
    <cellStyle name="Vírgula 2 6 2 4 5" xfId="7591" xr:uid="{C21D3BE4-E653-41CA-8550-990B051DC1A9}"/>
    <cellStyle name="Vírgula 2 6 2 4 6" xfId="15740" xr:uid="{7160F7DE-A22C-449F-9EDA-D6F06B35AE80}"/>
    <cellStyle name="Vírgula 2 6 2 4 7" xfId="18015" xr:uid="{86581824-A197-4B3F-9C72-108550841F0E}"/>
    <cellStyle name="Vírgula 2 6 2 4 8" xfId="20290" xr:uid="{AD7E9A0D-ECF0-4304-842C-1C2C2DCD7AFF}"/>
    <cellStyle name="Vírgula 2 6 2 4 9" xfId="22592" xr:uid="{87064EC8-F727-48B5-9116-ABA4BAA741BC}"/>
    <cellStyle name="Vírgula 2 6 2 5" xfId="2660" xr:uid="{44A24DED-9DD6-4EDE-80BD-C7DC18420935}"/>
    <cellStyle name="Vírgula 2 6 2 5 10" xfId="35626" xr:uid="{6638510C-CFD3-4A6E-8C19-5CFCD2E7AD0D}"/>
    <cellStyle name="Vírgula 2 6 2 5 11" xfId="42080" xr:uid="{92AA0B8D-B322-439B-BE09-7EDED5EA3EEC}"/>
    <cellStyle name="Vírgula 2 6 2 5 12" xfId="43998" xr:uid="{06A94293-10B0-4724-ACDB-31783D9EEED0}"/>
    <cellStyle name="Vírgula 2 6 2 5 2" xfId="5501" xr:uid="{235277AA-98FF-4813-A5BD-15A1D9DBF298}"/>
    <cellStyle name="Vírgula 2 6 2 5 2 2" xfId="10208" xr:uid="{E37824D2-B5B1-40DB-88E9-DE473F1D286B}"/>
    <cellStyle name="Vírgula 2 6 2 5 3" xfId="11539" xr:uid="{E2CACE53-F672-42F7-9086-58C0D1A4204D}"/>
    <cellStyle name="Vírgula 2 6 2 5 4" xfId="13867" xr:uid="{2E4A6D4E-F1A4-4FA3-9328-B35143D287AB}"/>
    <cellStyle name="Vírgula 2 6 2 5 5" xfId="8442" xr:uid="{13D05D8E-6A38-499C-A563-B02ADE84230F}"/>
    <cellStyle name="Vírgula 2 6 2 5 6" xfId="16591" xr:uid="{0B32DC08-1F3D-4374-B49E-47C292756D80}"/>
    <cellStyle name="Vírgula 2 6 2 5 7" xfId="18866" xr:uid="{14A0A075-DE1C-4A9A-82D7-1438FA1A5757}"/>
    <cellStyle name="Vírgula 2 6 2 5 8" xfId="21141" xr:uid="{310A3590-A343-4C31-9D81-493CE1D64077}"/>
    <cellStyle name="Vírgula 2 6 2 5 9" xfId="30547" xr:uid="{53BC686D-C8D4-4A07-A773-C70BC414AE8C}"/>
    <cellStyle name="Vírgula 2 6 2 6" xfId="3225" xr:uid="{8393E47A-7D07-4033-9979-DB83F3428623}"/>
    <cellStyle name="Vírgula 2 6 2 6 2" xfId="12104" xr:uid="{1FA96853-0670-4D70-AA06-D7C3B02195E8}"/>
    <cellStyle name="Vírgula 2 6 2 6 3" xfId="14314" xr:uid="{6B654F29-D5D4-4198-B3DE-A91C42BF39C1}"/>
    <cellStyle name="Vírgula 2 6 2 6 4" xfId="6815" xr:uid="{D6ED8993-E158-44D8-8358-7DF58260EAD9}"/>
    <cellStyle name="Vírgula 2 6 2 6 5" xfId="28870" xr:uid="{FC9120D2-7430-449C-B921-AF07E7BF9F5F}"/>
    <cellStyle name="Vírgula 2 6 2 6 6" xfId="39248" xr:uid="{F00B869F-B866-467A-85C5-96B50D57AF4B}"/>
    <cellStyle name="Vírgula 2 6 2 7" xfId="3796" xr:uid="{A604E473-AE49-442D-8EC4-198A1BCE6170}"/>
    <cellStyle name="Vírgula 2 6 2 7 2" xfId="8891" xr:uid="{EDF14036-6B1E-4989-8D5D-936F3B94FDE1}"/>
    <cellStyle name="Vírgula 2 6 2 8" xfId="6077" xr:uid="{CF91533E-B182-49F1-98ED-A81BEA3CDE79}"/>
    <cellStyle name="Vírgula 2 6 2 9" xfId="12552" xr:uid="{E815E9D7-30F0-4A0B-9C47-39948A65B884}"/>
    <cellStyle name="Vírgula 2 6 20" xfId="40175" xr:uid="{A4EC53FF-0AC1-4CDC-BD06-F7A515553EE6}"/>
    <cellStyle name="Vírgula 2 6 21" xfId="40628" xr:uid="{F4D4814D-2808-4857-AE10-E42C9D37BA87}"/>
    <cellStyle name="Vírgula 2 6 22" xfId="42539" xr:uid="{54643335-242E-471D-A165-694872BCD123}"/>
    <cellStyle name="Vírgula 2 6 3" xfId="578" xr:uid="{4434D0D9-7025-4EFC-B946-D18C7800236B}"/>
    <cellStyle name="Vírgula 2 6 3 10" xfId="19537" xr:uid="{25E35716-1E29-448F-9F67-662A8AE83598}"/>
    <cellStyle name="Vírgula 2 6 3 11" xfId="21791" xr:uid="{98CE4D6C-160E-4B62-B9E5-D71741AF0504}"/>
    <cellStyle name="Vírgula 2 6 3 12" xfId="27078" xr:uid="{AA26B0FA-D3EB-42D8-9CF3-A6B5F2B6AFB7}"/>
    <cellStyle name="Vírgula 2 6 3 13" xfId="31191" xr:uid="{EA2492F3-C257-43CB-ADEC-AF4FDEB0AA3F}"/>
    <cellStyle name="Vírgula 2 6 3 14" xfId="33505" xr:uid="{15A51478-A218-4562-8BF5-3DC0785B3106}"/>
    <cellStyle name="Vírgula 2 6 3 15" xfId="37792" xr:uid="{76D31573-762D-4AA2-9E92-FDA127D1863D}"/>
    <cellStyle name="Vírgula 2 6 3 16" xfId="1058" xr:uid="{A0750AF9-D3E0-4321-8A5A-88BEECD02E33}"/>
    <cellStyle name="Vírgula 2 6 3 17" xfId="39948" xr:uid="{80800F9D-987B-4985-AC72-51284DA68933}"/>
    <cellStyle name="Vírgula 2 6 3 18" xfId="40394" xr:uid="{5FB89D64-48BE-4266-8D24-A52576B70338}"/>
    <cellStyle name="Vírgula 2 6 3 19" xfId="40845" xr:uid="{E593E1E6-3C66-4C2C-8C5E-DE30805171CB}"/>
    <cellStyle name="Vírgula 2 6 3 2" xfId="1910" xr:uid="{9C207F3F-193A-4942-AED1-8492500BF4C1}"/>
    <cellStyle name="Vírgula 2 6 3 2 10" xfId="27700" xr:uid="{63CF3869-6B75-422D-9810-61537613DFCF}"/>
    <cellStyle name="Vírgula 2 6 3 2 11" xfId="31634" xr:uid="{154C0BE9-2B3A-4964-93F8-A5D0864B72A8}"/>
    <cellStyle name="Vírgula 2 6 3 2 12" xfId="34876" xr:uid="{A460146B-7B1F-488E-8FEA-63822B4C8AFB}"/>
    <cellStyle name="Vírgula 2 6 3 2 13" xfId="38348" xr:uid="{121807F7-C538-44BA-BD7F-3E0B83135965}"/>
    <cellStyle name="Vírgula 2 6 3 2 14" xfId="41505" xr:uid="{978047DB-86BD-4F3D-AD81-9C58E9813FD2}"/>
    <cellStyle name="Vírgula 2 6 3 2 15" xfId="43423" xr:uid="{A966060E-320A-4D96-AF64-C0CCFC1F56CF}"/>
    <cellStyle name="Vírgula 2 6 3 2 2" xfId="4751" xr:uid="{4E63DE5E-770C-41E7-9EA4-15D41347CC14}"/>
    <cellStyle name="Vírgula 2 6 3 2 2 2" xfId="9633" xr:uid="{B2FA6B72-4EF2-4E06-B798-0DD0C743D6BC}"/>
    <cellStyle name="Vírgula 2 6 3 2 2 3" xfId="23119" xr:uid="{EB700CBE-BEE0-4DE6-B4A0-1C9AE5A2A35A}"/>
    <cellStyle name="Vírgula 2 6 3 2 2 4" xfId="29811" xr:uid="{20A867AF-5261-4CC3-8BC7-B9F6B52FB50D}"/>
    <cellStyle name="Vírgula 2 6 3 2 2 5" xfId="32515" xr:uid="{2E3B2349-1480-4938-B1AA-38E02562DDA6}"/>
    <cellStyle name="Vírgula 2 6 3 2 2 6" xfId="39516" xr:uid="{E2974656-0AF1-426C-83A2-FA4A805AB76D}"/>
    <cellStyle name="Vírgula 2 6 3 2 3" xfId="10964" xr:uid="{9EC896AE-6375-4723-85BE-247D66E227A6}"/>
    <cellStyle name="Vírgula 2 6 3 2 4" xfId="13292" xr:uid="{61EF0ECE-D3BC-43A6-A3E7-CACAC295A49A}"/>
    <cellStyle name="Vírgula 2 6 3 2 5" xfId="7692" xr:uid="{05C1ECDE-73B1-46EA-AD24-7C90EC634E7D}"/>
    <cellStyle name="Vírgula 2 6 3 2 6" xfId="15841" xr:uid="{B0740CFF-A6AA-4D74-890A-91A5BEB65E28}"/>
    <cellStyle name="Vírgula 2 6 3 2 7" xfId="18116" xr:uid="{2D5C5996-F358-49A9-B5AB-7B63E88DC279}"/>
    <cellStyle name="Vírgula 2 6 3 2 8" xfId="20391" xr:uid="{23500D0D-B63A-49BD-B980-A9AC42B750A3}"/>
    <cellStyle name="Vírgula 2 6 3 2 9" xfId="22238" xr:uid="{F216BB52-9EF9-4201-898B-A874DF281BFF}"/>
    <cellStyle name="Vírgula 2 6 3 20" xfId="42763" xr:uid="{4DB43319-B3B5-4D42-8B61-383C8E499FFA}"/>
    <cellStyle name="Vírgula 2 6 3 3" xfId="2744" xr:uid="{EF0FDC37-2155-4C1E-8AF0-E96EDEB5901E}"/>
    <cellStyle name="Vírgula 2 6 3 3 10" xfId="28414" xr:uid="{2E4D32F7-84C5-4741-8592-C089C4FB27F2}"/>
    <cellStyle name="Vírgula 2 6 3 3 11" xfId="32072" xr:uid="{7C04DFFB-E7AC-4217-A4AA-BC5572964B84}"/>
    <cellStyle name="Vírgula 2 6 3 3 12" xfId="35710" xr:uid="{62924415-FB0E-4176-BB74-368693696590}"/>
    <cellStyle name="Vírgula 2 6 3 3 13" xfId="38997" xr:uid="{65529EE6-9889-4502-BE62-B5FFED7534C3}"/>
    <cellStyle name="Vírgula 2 6 3 3 14" xfId="42164" xr:uid="{67B2B036-FA4B-4D64-A799-D4A13C001C2F}"/>
    <cellStyle name="Vírgula 2 6 3 3 15" xfId="44082" xr:uid="{123BC88B-B543-44AB-8F2A-594A9DE0D06F}"/>
    <cellStyle name="Vírgula 2 6 3 3 2" xfId="5585" xr:uid="{C3B71680-1F9A-43F8-9C5E-B0EEB84C0EA2}"/>
    <cellStyle name="Vírgula 2 6 3 3 2 2" xfId="10292" xr:uid="{A17AF37D-3F18-4948-B591-12AD614BE924}"/>
    <cellStyle name="Vírgula 2 6 3 3 2 3" xfId="30631" xr:uid="{FD5C120F-8495-44F0-AAB9-D04E634A34E7}"/>
    <cellStyle name="Vírgula 2 6 3 3 2 4" xfId="39624" xr:uid="{278EC6B9-63D9-41F7-8043-1DC2A69F9B86}"/>
    <cellStyle name="Vírgula 2 6 3 3 3" xfId="11623" xr:uid="{236F8B3A-A88A-4F9C-9609-1AB3E53AEFC1}"/>
    <cellStyle name="Vírgula 2 6 3 3 4" xfId="13951" xr:uid="{F0CD6871-0925-4E39-BDA8-6CF6DB50A0C6}"/>
    <cellStyle name="Vírgula 2 6 3 3 5" xfId="8526" xr:uid="{26ADBAA0-778C-425B-995D-65DE8698FD26}"/>
    <cellStyle name="Vírgula 2 6 3 3 6" xfId="16675" xr:uid="{2E822E60-5D42-4AB6-952D-163C5B5206A6}"/>
    <cellStyle name="Vírgula 2 6 3 3 7" xfId="18950" xr:uid="{6912B7B7-EE6D-4A68-A720-03E6D5070851}"/>
    <cellStyle name="Vírgula 2 6 3 3 8" xfId="21225" xr:uid="{491C3DF7-24F7-4E39-AE56-B75425ABBF2C}"/>
    <cellStyle name="Vírgula 2 6 3 3 9" xfId="22676" xr:uid="{D062A82F-E1AE-42BD-96CD-E381C53647AC}"/>
    <cellStyle name="Vírgula 2 6 3 4" xfId="3309" xr:uid="{155F7870-20FA-458E-8AAA-8E6C01296F00}"/>
    <cellStyle name="Vírgula 2 6 3 4 2" xfId="12188" xr:uid="{18B50029-38EF-4891-9D72-FC2432F53A3A}"/>
    <cellStyle name="Vírgula 2 6 3 4 3" xfId="14398" xr:uid="{FF7E7A81-48C0-43B9-BD27-C89016FBADED}"/>
    <cellStyle name="Vírgula 2 6 3 4 4" xfId="6897" xr:uid="{91AFA621-8CBB-416F-8773-99F952B1B499}"/>
    <cellStyle name="Vírgula 2 6 3 4 5" xfId="28971" xr:uid="{34B23A94-4D8B-4D68-BB82-7D3615869475}"/>
    <cellStyle name="Vírgula 2 6 3 4 6" xfId="39290" xr:uid="{BCF0095F-5414-4DE9-B2E0-65C66B1A8BB6}"/>
    <cellStyle name="Vírgula 2 6 3 5" xfId="3897" xr:uid="{1D4097BE-3D67-4696-8FB6-3569A97529AE}"/>
    <cellStyle name="Vírgula 2 6 3 5 2" xfId="8973" xr:uid="{E2CF09CF-95EE-4249-8213-B1B97550F7DC}"/>
    <cellStyle name="Vírgula 2 6 3 6" xfId="6161" xr:uid="{79A62188-C1F2-40D1-A86F-A04DBADD41D3}"/>
    <cellStyle name="Vírgula 2 6 3 7" xfId="12634" xr:uid="{E7158C57-07E4-4790-8118-219C67ACF424}"/>
    <cellStyle name="Vírgula 2 6 3 8" xfId="14987" xr:uid="{78BA3C88-7F4C-4A2F-A370-53075554665A}"/>
    <cellStyle name="Vírgula 2 6 3 9" xfId="17262" xr:uid="{AB7906D9-C63C-4DEB-8ECB-0E9CAC84F909}"/>
    <cellStyle name="Vírgula 2 6 4" xfId="1313" xr:uid="{7AB4C67A-F354-4655-9A4B-8ABFD49AC221}"/>
    <cellStyle name="Vírgula 2 6 4 10" xfId="19792" xr:uid="{97BD5865-6A19-4BF6-91DD-8ACDAE1E1809}"/>
    <cellStyle name="Vírgula 2 6 4 11" xfId="22019" xr:uid="{6FEB4CC6-B895-45CF-AA52-410A103AD4B2}"/>
    <cellStyle name="Vírgula 2 6 4 12" xfId="27079" xr:uid="{C2B54960-5AC0-42B1-9EE1-7EA49EE32C8C}"/>
    <cellStyle name="Vírgula 2 6 4 13" xfId="31415" xr:uid="{8D4A78FE-7096-42F6-8D01-85869B9A8923}"/>
    <cellStyle name="Vírgula 2 6 4 14" xfId="34278" xr:uid="{5697C967-32FC-484C-80B5-3814CE516018}"/>
    <cellStyle name="Vírgula 2 6 4 15" xfId="37793" xr:uid="{FD117EDC-C177-4C04-AED5-33428C6C166C}"/>
    <cellStyle name="Vírgula 2 6 4 16" xfId="41062" xr:uid="{9AAFF2EB-DEF8-4F3B-85EB-C72E522F223F}"/>
    <cellStyle name="Vírgula 2 6 4 17" xfId="42980" xr:uid="{0E4A61CF-7288-4820-9408-23F6BB312B4C}"/>
    <cellStyle name="Vírgula 2 6 4 2" xfId="2165" xr:uid="{22ADC814-FBE6-45AC-9D2B-90C19C8AB639}"/>
    <cellStyle name="Vírgula 2 6 4 2 10" xfId="27701" xr:uid="{70656500-BF76-4352-B7B9-33D6A570B377}"/>
    <cellStyle name="Vírgula 2 6 4 2 11" xfId="32296" xr:uid="{A35D63F2-65D9-46D7-91BA-F619F950A2A9}"/>
    <cellStyle name="Vírgula 2 6 4 2 12" xfId="35131" xr:uid="{18D640E7-895D-47CF-B0FC-52094879BCA8}"/>
    <cellStyle name="Vírgula 2 6 4 2 13" xfId="38349" xr:uid="{EBE6A295-625E-4FED-B296-FD66639C96D6}"/>
    <cellStyle name="Vírgula 2 6 4 2 14" xfId="41722" xr:uid="{5A7A693C-37D1-4A6F-97D1-CF0FD6C14BD4}"/>
    <cellStyle name="Vírgula 2 6 4 2 15" xfId="43640" xr:uid="{ABC98647-1AC9-4C56-9677-403BAA487976}"/>
    <cellStyle name="Vírgula 2 6 4 2 2" xfId="5006" xr:uid="{D50502C7-13F6-4C27-914D-36C0B6389129}"/>
    <cellStyle name="Vírgula 2 6 4 2 2 2" xfId="9850" xr:uid="{767122C2-2CCF-4C38-8B1E-EC8474F101E6}"/>
    <cellStyle name="Vírgula 2 6 4 2 2 3" xfId="30066" xr:uid="{16EEAEB2-3EBB-4251-A24B-A98F59E62276}"/>
    <cellStyle name="Vírgula 2 6 4 2 2 4" xfId="39543" xr:uid="{9D045421-ED64-4304-8235-589FB06F7EF1}"/>
    <cellStyle name="Vírgula 2 6 4 2 3" xfId="11181" xr:uid="{EC893B3F-0CE7-43A8-A8B4-C60CA01F21E2}"/>
    <cellStyle name="Vírgula 2 6 4 2 4" xfId="13509" xr:uid="{048AEFF7-41AC-485D-AAD8-A5FB3B008B8A}"/>
    <cellStyle name="Vírgula 2 6 4 2 5" xfId="7947" xr:uid="{1EA08E4C-847F-4B4F-99A6-CD192DE28376}"/>
    <cellStyle name="Vírgula 2 6 4 2 6" xfId="16096" xr:uid="{BB327869-3E75-4063-90EB-29A1D55184CA}"/>
    <cellStyle name="Vírgula 2 6 4 2 7" xfId="18371" xr:uid="{B9D6AD73-53A6-4CEC-83C5-FCC982BAC8C1}"/>
    <cellStyle name="Vírgula 2 6 4 2 8" xfId="20646" xr:uid="{9E3D4418-6FE1-4C0E-B088-D7B81A8B897D}"/>
    <cellStyle name="Vírgula 2 6 4 2 9" xfId="22900" xr:uid="{30F50F06-E8FC-44F9-8025-A78216295718}"/>
    <cellStyle name="Vírgula 2 6 4 3" xfId="4152" xr:uid="{705AF230-DDCB-4A44-9E30-7A0C338983A9}"/>
    <cellStyle name="Vírgula 2 6 4 3 2" xfId="7114" xr:uid="{D748660F-28D4-49F2-BE9B-16F39B0E8518}"/>
    <cellStyle name="Vírgula 2 6 4 3 3" xfId="28415" xr:uid="{236931D9-38CF-45A5-B2B0-77A478315843}"/>
    <cellStyle name="Vírgula 2 6 4 3 4" xfId="38998" xr:uid="{F48B767A-9912-430E-B63E-92C66AEF234A}"/>
    <cellStyle name="Vírgula 2 6 4 4" xfId="9190" xr:uid="{388AEFB2-2133-4828-93E2-266510F52482}"/>
    <cellStyle name="Vírgula 2 6 4 4 2" xfId="29226" xr:uid="{42FC67CF-D6D7-4A52-BF40-06722864D3D8}"/>
    <cellStyle name="Vírgula 2 6 4 4 3" xfId="39380" xr:uid="{49ECD3AA-5ABA-4605-AABE-9395F4994323}"/>
    <cellStyle name="Vírgula 2 6 4 5" xfId="10521" xr:uid="{BDCDE249-6CB8-4318-8307-380607F30150}"/>
    <cellStyle name="Vírgula 2 6 4 6" xfId="12851" xr:uid="{192FA0E3-5498-4F72-AB3B-036BFC774222}"/>
    <cellStyle name="Vírgula 2 6 4 7" xfId="6425" xr:uid="{07DEA372-60BC-44FF-85F5-DBBF1512B6B6}"/>
    <cellStyle name="Vírgula 2 6 4 8" xfId="15242" xr:uid="{3DF89F14-6F88-408B-918A-046E244DEFEA}"/>
    <cellStyle name="Vírgula 2 6 4 9" xfId="17517" xr:uid="{853D0F4A-73CB-464F-93B7-09A2973818C0}"/>
    <cellStyle name="Vírgula 2 6 5" xfId="1602" xr:uid="{5D630620-430D-45DD-BA44-A5B4D92C656A}"/>
    <cellStyle name="Vírgula 2 6 5 10" xfId="27080" xr:uid="{B6F38C4A-DC82-4437-8468-4367E276D25E}"/>
    <cellStyle name="Vírgula 2 6 5 11" xfId="31853" xr:uid="{25EA46B4-BEBA-44CE-8BDB-AE390DB0406A}"/>
    <cellStyle name="Vírgula 2 6 5 12" xfId="34568" xr:uid="{B0D2E8B5-CF30-46D3-AEDC-E94E53193457}"/>
    <cellStyle name="Vírgula 2 6 5 13" xfId="37794" xr:uid="{D95F446E-803F-4083-91D7-1489F3CFAE9E}"/>
    <cellStyle name="Vírgula 2 6 5 14" xfId="41288" xr:uid="{12AC84D3-891E-4EB8-95F6-72C9DE827392}"/>
    <cellStyle name="Vírgula 2 6 5 15" xfId="43206" xr:uid="{BB0801DA-122D-4D00-BC01-558B1217F283}"/>
    <cellStyle name="Vírgula 2 6 5 2" xfId="4443" xr:uid="{752FD643-9E28-42B6-A157-DF5AFED29A2B}"/>
    <cellStyle name="Vírgula 2 6 5 2 2" xfId="9416" xr:uid="{C25ABD7D-B12B-4C40-8183-2B48FC5D58CA}"/>
    <cellStyle name="Vírgula 2 6 5 2 3" xfId="27702" xr:uid="{7B65F398-6CE4-41CA-9A6E-8AAFC8DD9A95}"/>
    <cellStyle name="Vírgula 2 6 5 2 4" xfId="38350" xr:uid="{CF200628-B914-42BA-9B8C-0297CACEB2DA}"/>
    <cellStyle name="Vírgula 2 6 5 3" xfId="10747" xr:uid="{41C8EF63-4050-42D6-877E-84CAE26E79A7}"/>
    <cellStyle name="Vírgula 2 6 5 3 2" xfId="28416" xr:uid="{6C57A240-5230-4B8C-8D8F-F5CC389B4E0C}"/>
    <cellStyle name="Vírgula 2 6 5 3 3" xfId="38999" xr:uid="{66D35AD4-7AF4-4D64-A456-2F07B030DF37}"/>
    <cellStyle name="Vírgula 2 6 5 4" xfId="13075" xr:uid="{D3C55822-9C11-4AC9-9558-136EF527791F}"/>
    <cellStyle name="Vírgula 2 6 5 4 2" xfId="29508" xr:uid="{38C1244E-75C4-458F-9C04-D2674A528113}"/>
    <cellStyle name="Vírgula 2 6 5 4 3" xfId="39481" xr:uid="{112054CF-4BB1-456D-ACC8-F1A724085B07}"/>
    <cellStyle name="Vírgula 2 6 5 5" xfId="7384" xr:uid="{5A9098AD-F37C-4DBA-B917-348B775D9994}"/>
    <cellStyle name="Vírgula 2 6 5 6" xfId="15533" xr:uid="{BB070C36-61BD-4671-9613-4FD41A09031F}"/>
    <cellStyle name="Vírgula 2 6 5 7" xfId="17808" xr:uid="{3A5116BF-B68E-451D-A099-55D63E3D3DC6}"/>
    <cellStyle name="Vírgula 2 6 5 8" xfId="20083" xr:uid="{903BC923-9767-4C78-BA07-D86E64A1D1D1}"/>
    <cellStyle name="Vírgula 2 6 5 9" xfId="22457" xr:uid="{5BFC6651-76E2-484A-B50E-3CDEBBBCDD27}"/>
    <cellStyle name="Vírgula 2 6 6" xfId="2453" xr:uid="{2BA3A20A-9B71-48F6-B77A-605D79893AB6}"/>
    <cellStyle name="Vírgula 2 6 6 10" xfId="35419" xr:uid="{D72E7F9A-4E2C-4B82-ACE6-4D2724ED4CC7}"/>
    <cellStyle name="Vírgula 2 6 6 11" xfId="37905" xr:uid="{B954004F-E5F2-45F3-938C-E88B956DE314}"/>
    <cellStyle name="Vírgula 2 6 6 12" xfId="41945" xr:uid="{CD8A3777-C259-4EB9-8433-5F74CA9FCEE0}"/>
    <cellStyle name="Vírgula 2 6 6 13" xfId="43863" xr:uid="{644BB47C-507E-4F64-AB6F-EC1B834DE702}"/>
    <cellStyle name="Vírgula 2 6 6 2" xfId="5294" xr:uid="{1A85ABCD-3B92-4287-81F6-FE32A6F591E8}"/>
    <cellStyle name="Vírgula 2 6 6 2 2" xfId="10073" xr:uid="{7A587FCA-4D78-406D-8587-059AE8C1659C}"/>
    <cellStyle name="Vírgula 2 6 6 2 3" xfId="30345" xr:uid="{3DE54F07-FF57-40BE-B558-EF06A1938489}"/>
    <cellStyle name="Vírgula 2 6 6 2 4" xfId="39589" xr:uid="{F3D1F282-0FC6-4F8D-B5C8-FF14A8FD0B27}"/>
    <cellStyle name="Vírgula 2 6 6 3" xfId="11404" xr:uid="{D808DE94-7C24-4EDA-B6C0-8C3B8AFBD9F0}"/>
    <cellStyle name="Vírgula 2 6 6 4" xfId="13732" xr:uid="{A92EE321-72AF-488B-903E-B09C6A9A1DA7}"/>
    <cellStyle name="Vírgula 2 6 6 5" xfId="8235" xr:uid="{6DCC5B98-D971-40D6-A1DE-10C454F85AA9}"/>
    <cellStyle name="Vírgula 2 6 6 6" xfId="16384" xr:uid="{A2B6BF52-4D2A-4458-A698-92E5F0FFCF03}"/>
    <cellStyle name="Vírgula 2 6 6 7" xfId="18659" xr:uid="{88798DDD-9C99-4F7E-86DC-4387DD113F7F}"/>
    <cellStyle name="Vírgula 2 6 6 8" xfId="20934" xr:uid="{D854D18B-4721-4F22-91C6-8BC8C17C21E8}"/>
    <cellStyle name="Vírgula 2 6 6 9" xfId="27204" xr:uid="{B1515E94-F092-4EE7-B988-03DDF8AA0009}"/>
    <cellStyle name="Vírgula 2 6 7" xfId="3018" xr:uid="{2BFAA7A9-DCC6-44DD-BCC1-CD59AA07ECCF}"/>
    <cellStyle name="Vírgula 2 6 7 2" xfId="11897" xr:uid="{3CC7C9F0-7874-4CD4-995B-A743534903BC}"/>
    <cellStyle name="Vírgula 2 6 7 3" xfId="14179" xr:uid="{D25B66F2-CB70-43C6-B437-220B9E4745AC}"/>
    <cellStyle name="Vírgula 2 6 7 4" xfId="6680" xr:uid="{27867762-6A19-406F-9510-DF509BAA1DF7}"/>
    <cellStyle name="Vírgula 2 6 7 5" xfId="27839" xr:uid="{F5F1DDD2-555E-4BBC-A6F7-729DDEFE5ED1}"/>
    <cellStyle name="Vírgula 2 6 7 6" xfId="38477" xr:uid="{3CB47098-FD4E-4BC9-84B9-8923B0E37D95}"/>
    <cellStyle name="Vírgula 2 6 8" xfId="3589" xr:uid="{338D8D23-5B04-4F38-A04F-6BC5F8B3FF1E}"/>
    <cellStyle name="Vírgula 2 6 8 2" xfId="8756" xr:uid="{97C52BC2-35F9-48C2-9C19-5650CFBCF449}"/>
    <cellStyle name="Vírgula 2 6 8 3" xfId="28586" xr:uid="{5EC865F4-6546-4B27-8C5A-8444A5911CAE}"/>
    <cellStyle name="Vírgula 2 6 8 4" xfId="39118" xr:uid="{7C8A2990-D48F-4448-9915-DE4EACB33A65}"/>
    <cellStyle name="Vírgula 2 6 9" xfId="5861" xr:uid="{E5020EFB-03BD-40C5-B17C-CF102494AA0F}"/>
    <cellStyle name="Vírgula 2 7" xfId="185" xr:uid="{7439C60B-A738-4DD6-B202-30CE3C4FF344}"/>
    <cellStyle name="Vírgula 2 7 10" xfId="14672" xr:uid="{2C5DBE43-B26F-4526-95B7-7E24AA8C1332}"/>
    <cellStyle name="Vírgula 2 7 11" xfId="16947" xr:uid="{C9BA33CF-A65A-4E57-9C85-EEEF453085D9}"/>
    <cellStyle name="Vírgula 2 7 12" xfId="19222" xr:uid="{73139F18-D4F8-431E-9DA5-964996E1AF2F}"/>
    <cellStyle name="Vírgula 2 7 13" xfId="21492" xr:uid="{C8FE3555-E46D-4C0A-ABA7-88970F2DB52E}"/>
    <cellStyle name="Vírgula 2 7 14" xfId="26470" xr:uid="{74090B5B-D8ED-42D4-9DC4-BD549E5F51F1}"/>
    <cellStyle name="Vírgula 2 7 15" xfId="30893" xr:uid="{56F2092D-FC15-41CD-9962-AC06909C092B}"/>
    <cellStyle name="Vírgula 2 7 16" xfId="33153" xr:uid="{6D16CD7F-F5D6-4175-A10A-E095ACDA3FBD}"/>
    <cellStyle name="Vírgula 2 7 17" xfId="817" xr:uid="{21487757-4CFF-4445-ACF9-CCA9CA2CED79}"/>
    <cellStyle name="Vírgula 2 7 18" xfId="39723" xr:uid="{AB563D1A-D8DD-416A-A722-3FC7CA262AB8}"/>
    <cellStyle name="Vírgula 2 7 19" xfId="40169" xr:uid="{E5AFB6F8-E41E-4A84-B8D7-44CA00D37ADA}"/>
    <cellStyle name="Vírgula 2 7 2" xfId="572" xr:uid="{398DA682-3D0A-4438-BFD0-FC244FF3BFA1}"/>
    <cellStyle name="Vírgula 2 7 2 10" xfId="19531" xr:uid="{9FFB3CB2-9674-46C6-8897-E4C3B1D21581}"/>
    <cellStyle name="Vírgula 2 7 2 11" xfId="21785" xr:uid="{31D7D904-38BD-4FD8-9790-E041E31B0D21}"/>
    <cellStyle name="Vírgula 2 7 2 12" xfId="26567" xr:uid="{3A6EBCA3-0E8A-4DE6-BFA9-ECD48C222456}"/>
    <cellStyle name="Vírgula 2 7 2 13" xfId="31185" xr:uid="{8430A1BC-6F0C-41A4-B82E-117CBF851D4C}"/>
    <cellStyle name="Vírgula 2 7 2 14" xfId="33499" xr:uid="{09CBEB4E-6801-4E24-A35F-756D11BC85F1}"/>
    <cellStyle name="Vírgula 2 7 2 15" xfId="1052" xr:uid="{1BCCF7B7-2997-47C0-A5F7-41E243ACC3DD}"/>
    <cellStyle name="Vírgula 2 7 2 16" xfId="39942" xr:uid="{76EFDF3D-7123-4026-BEA7-D9B18D9BCF07}"/>
    <cellStyle name="Vírgula 2 7 2 17" xfId="40388" xr:uid="{28B217DD-390D-4CA4-8ECD-00DF844E658E}"/>
    <cellStyle name="Vírgula 2 7 2 18" xfId="40839" xr:uid="{C364CB17-BA08-40FF-ADF2-F843D4F24377}"/>
    <cellStyle name="Vírgula 2 7 2 19" xfId="42757" xr:uid="{4DB70D80-5B9F-4B8C-B0AA-0743888A39B9}"/>
    <cellStyle name="Vírgula 2 7 2 2" xfId="1904" xr:uid="{447C91B0-D6B4-4740-9DE2-FEBA5E42AB5D}"/>
    <cellStyle name="Vírgula 2 7 2 2 10" xfId="27299" xr:uid="{5A031CAF-378A-41B2-9C2B-4BED33EA2F8C}"/>
    <cellStyle name="Vírgula 2 7 2 2 11" xfId="31628" xr:uid="{62C381DF-E452-466B-A760-D42F1443C325}"/>
    <cellStyle name="Vírgula 2 7 2 2 12" xfId="34870" xr:uid="{C2FDFF7A-E0C4-466C-A2F4-CDC50399D170}"/>
    <cellStyle name="Vírgula 2 7 2 2 13" xfId="41499" xr:uid="{00417649-0A74-424E-A63E-84787E5A567E}"/>
    <cellStyle name="Vírgula 2 7 2 2 14" xfId="43417" xr:uid="{F4430E96-60F4-4730-8140-7F3F49E5B250}"/>
    <cellStyle name="Vírgula 2 7 2 2 2" xfId="4745" xr:uid="{4BF28895-C696-412D-B41D-40C3A2A13838}"/>
    <cellStyle name="Vírgula 2 7 2 2 2 2" xfId="9627" xr:uid="{2C49612E-4089-4A43-937D-629DB91BFB36}"/>
    <cellStyle name="Vírgula 2 7 2 2 2 3" xfId="23113" xr:uid="{59305F1A-064E-476B-A20F-6B2E7FBC309A}"/>
    <cellStyle name="Vírgula 2 7 2 2 2 4" xfId="29805" xr:uid="{103E0FFF-C69D-4214-9A4B-9F83EEE6496B}"/>
    <cellStyle name="Vírgula 2 7 2 2 2 5" xfId="32509" xr:uid="{4C975DAB-A9F6-4F54-BED3-0317AA76A0BC}"/>
    <cellStyle name="Vírgula 2 7 2 2 2 6" xfId="39515" xr:uid="{BBD46B5E-0F9E-4D3D-BC1C-A89F8C0D59AF}"/>
    <cellStyle name="Vírgula 2 7 2 2 3" xfId="10958" xr:uid="{91FC2A27-483C-449C-A0E1-97E577740E04}"/>
    <cellStyle name="Vírgula 2 7 2 2 4" xfId="13286" xr:uid="{249A38A8-0341-4695-B70E-0779D66055CF}"/>
    <cellStyle name="Vírgula 2 7 2 2 5" xfId="7686" xr:uid="{EC34B188-600A-4150-B9AC-19D1359145A3}"/>
    <cellStyle name="Vírgula 2 7 2 2 6" xfId="15835" xr:uid="{F05FD891-FAF6-418B-A95B-11FA41A5641F}"/>
    <cellStyle name="Vírgula 2 7 2 2 7" xfId="18110" xr:uid="{745DF763-289F-40FE-97D6-C9AEF1C3271F}"/>
    <cellStyle name="Vírgula 2 7 2 2 8" xfId="20385" xr:uid="{44911B5D-760F-4E9E-A7D8-5E3E6CFE5CD4}"/>
    <cellStyle name="Vírgula 2 7 2 2 9" xfId="22232" xr:uid="{078FF3CA-0A46-4F1F-BC35-B4B92282861F}"/>
    <cellStyle name="Vírgula 2 7 2 3" xfId="2738" xr:uid="{6D39B6D8-32A4-461C-8CD8-B8F0D0F92BD0}"/>
    <cellStyle name="Vírgula 2 7 2 3 10" xfId="27934" xr:uid="{DB9114CB-0A3C-4937-9A72-B9636041E35A}"/>
    <cellStyle name="Vírgula 2 7 2 3 11" xfId="32066" xr:uid="{CF19F04A-D132-4775-A727-572BB341B19A}"/>
    <cellStyle name="Vírgula 2 7 2 3 12" xfId="35704" xr:uid="{E39C41B3-68B5-45A2-8AB4-224810319A2B}"/>
    <cellStyle name="Vírgula 2 7 2 3 13" xfId="42158" xr:uid="{EA9FD841-F1C8-4558-B1B7-C43F64565EBC}"/>
    <cellStyle name="Vírgula 2 7 2 3 14" xfId="44076" xr:uid="{C7378676-8D71-44AB-B64B-916042DEAF72}"/>
    <cellStyle name="Vírgula 2 7 2 3 2" xfId="5579" xr:uid="{B1EDA0E1-AD6F-44D7-89E4-5A2FEF950BA1}"/>
    <cellStyle name="Vírgula 2 7 2 3 2 2" xfId="10286" xr:uid="{4788CE09-D9E9-4B2D-AEFD-4F5E39EDF5C1}"/>
    <cellStyle name="Vírgula 2 7 2 3 2 3" xfId="30625" xr:uid="{7239F468-723A-4663-8D03-90B28B3F4C99}"/>
    <cellStyle name="Vírgula 2 7 2 3 2 4" xfId="39623" xr:uid="{C301A96F-6234-4A14-8461-1FE7FD4C6354}"/>
    <cellStyle name="Vírgula 2 7 2 3 3" xfId="11617" xr:uid="{5F2BED8C-BAD0-4457-9380-A361BD671607}"/>
    <cellStyle name="Vírgula 2 7 2 3 4" xfId="13945" xr:uid="{BEE935A3-2F09-4D7E-9123-6E1EC8B0886F}"/>
    <cellStyle name="Vírgula 2 7 2 3 5" xfId="8520" xr:uid="{79B89323-54A4-4A31-97E8-3D25D1FD4455}"/>
    <cellStyle name="Vírgula 2 7 2 3 6" xfId="16669" xr:uid="{ABB0A176-358E-4428-A3B9-74F283A6F970}"/>
    <cellStyle name="Vírgula 2 7 2 3 7" xfId="18944" xr:uid="{E06A9574-F666-4612-A4C9-3B5B365F5FAE}"/>
    <cellStyle name="Vírgula 2 7 2 3 8" xfId="21219" xr:uid="{C7B01922-FE6A-41A5-B617-FF720D28B055}"/>
    <cellStyle name="Vírgula 2 7 2 3 9" xfId="22670" xr:uid="{5AAA7FF6-59BC-41E4-B847-D2D9943B1F58}"/>
    <cellStyle name="Vírgula 2 7 2 4" xfId="3303" xr:uid="{F8C14416-D528-4C7F-B24C-5DC8CC74FCDD}"/>
    <cellStyle name="Vírgula 2 7 2 4 2" xfId="12182" xr:uid="{62D7828B-B93A-4A1B-85B8-486BC807602C}"/>
    <cellStyle name="Vírgula 2 7 2 4 3" xfId="14392" xr:uid="{BDB71A1C-EFF9-48BF-8EB0-921525A03BC3}"/>
    <cellStyle name="Vírgula 2 7 2 4 4" xfId="6891" xr:uid="{763E4706-1D9D-4A4C-887F-528522F796B9}"/>
    <cellStyle name="Vírgula 2 7 2 4 5" xfId="28965" xr:uid="{7773562E-2583-4CB3-B679-0C635F8B9455}"/>
    <cellStyle name="Vírgula 2 7 2 4 6" xfId="39287" xr:uid="{65453DF5-57FD-4670-B432-34E0474A290E}"/>
    <cellStyle name="Vírgula 2 7 2 5" xfId="3891" xr:uid="{F4F90BE8-C03F-4AE5-B9AB-BEF9A1670756}"/>
    <cellStyle name="Vírgula 2 7 2 5 2" xfId="8967" xr:uid="{B9B24AE1-81AF-4ED7-8D82-32CA5AB36480}"/>
    <cellStyle name="Vírgula 2 7 2 6" xfId="6155" xr:uid="{70F1C513-2D01-42AE-86DA-1E2DC07C6DDB}"/>
    <cellStyle name="Vírgula 2 7 2 7" xfId="12628" xr:uid="{A9116298-FCB7-4DB8-B1E0-C0F646AE21D9}"/>
    <cellStyle name="Vírgula 2 7 2 8" xfId="14981" xr:uid="{B876CE73-BCA2-4B5C-8FCD-85FAF8C5B2D4}"/>
    <cellStyle name="Vírgula 2 7 2 9" xfId="17256" xr:uid="{EF79B419-C21D-47D6-BA39-BC24E3F8843C}"/>
    <cellStyle name="Vírgula 2 7 20" xfId="40622" xr:uid="{BC061A57-E7F7-4FFE-BB06-7CF3A5E35790}"/>
    <cellStyle name="Vírgula 2 7 21" xfId="42533" xr:uid="{20B9A406-DDF6-414C-B7DE-117A3A1A54D6}"/>
    <cellStyle name="Vírgula 2 7 3" xfId="1307" xr:uid="{3865313D-D0D5-4A25-B2A9-374887962AA9}"/>
    <cellStyle name="Vírgula 2 7 3 10" xfId="19786" xr:uid="{4772B343-1C14-475A-9EB5-341990340CFF}"/>
    <cellStyle name="Vírgula 2 7 3 11" xfId="22013" xr:uid="{0BC1BD45-6EDD-440F-AA4B-A351D7392C63}"/>
    <cellStyle name="Vírgula 2 7 3 12" xfId="27081" xr:uid="{6C8FBB91-A84A-45A3-9933-19C293D2CAC5}"/>
    <cellStyle name="Vírgula 2 7 3 13" xfId="31409" xr:uid="{8FD86B51-BDA6-4C28-8F9A-749EBFB7E6B7}"/>
    <cellStyle name="Vírgula 2 7 3 14" xfId="34272" xr:uid="{FA6198A0-7816-4331-9400-9076FC162056}"/>
    <cellStyle name="Vírgula 2 7 3 15" xfId="41056" xr:uid="{D91F8E74-3597-48CE-9488-6D741FAFBCFD}"/>
    <cellStyle name="Vírgula 2 7 3 16" xfId="42974" xr:uid="{8E84A672-EF4D-4F99-A90D-F36192E1E1B4}"/>
    <cellStyle name="Vírgula 2 7 3 2" xfId="2159" xr:uid="{7BDE0654-62D0-4469-BE1B-658EF2E9DBAC}"/>
    <cellStyle name="Vírgula 2 7 3 2 10" xfId="27703" xr:uid="{A683916C-F264-4CF4-9B5D-5B673792056F}"/>
    <cellStyle name="Vírgula 2 7 3 2 11" xfId="32290" xr:uid="{8331AD50-A3B0-4C1D-910E-DF047DB5F1A0}"/>
    <cellStyle name="Vírgula 2 7 3 2 12" xfId="35125" xr:uid="{5F2087E1-6CA9-40A5-90BE-47AE7D45203D}"/>
    <cellStyle name="Vírgula 2 7 3 2 13" xfId="41716" xr:uid="{5A5A3A30-EE4B-4DBF-8F2E-64BA0A4043B9}"/>
    <cellStyle name="Vírgula 2 7 3 2 14" xfId="43634" xr:uid="{DDCA62CA-6422-41D0-8115-A81ECCAC164C}"/>
    <cellStyle name="Vírgula 2 7 3 2 2" xfId="5000" xr:uid="{F7BEA5C9-5172-40AB-BF5C-D14AA92C5612}"/>
    <cellStyle name="Vírgula 2 7 3 2 2 2" xfId="9844" xr:uid="{33D3A0B9-22E6-48A7-B1DC-62025FFD5FC6}"/>
    <cellStyle name="Vírgula 2 7 3 2 2 3" xfId="30060" xr:uid="{B7779379-FB96-4A80-BAA4-CE0EE308A0AE}"/>
    <cellStyle name="Vírgula 2 7 3 2 2 4" xfId="39542" xr:uid="{2CF96387-B679-4123-B7AC-37C9E9BDF612}"/>
    <cellStyle name="Vírgula 2 7 3 2 3" xfId="11175" xr:uid="{453DF195-77E0-4913-9EA0-24F2336C405A}"/>
    <cellStyle name="Vírgula 2 7 3 2 4" xfId="13503" xr:uid="{78A980D7-6043-476C-A19F-DF03780DA252}"/>
    <cellStyle name="Vírgula 2 7 3 2 5" xfId="7941" xr:uid="{3A98FC9A-55F5-4784-A1C2-029BDEB102D7}"/>
    <cellStyle name="Vírgula 2 7 3 2 6" xfId="16090" xr:uid="{CDCEF5CD-344D-4197-A224-847C92579C04}"/>
    <cellStyle name="Vírgula 2 7 3 2 7" xfId="18365" xr:uid="{717923F5-B043-4140-BCC2-D9CC5E259213}"/>
    <cellStyle name="Vírgula 2 7 3 2 8" xfId="20640" xr:uid="{8CADF877-AA8A-49F8-BF11-7A94F9F5BD97}"/>
    <cellStyle name="Vírgula 2 7 3 2 9" xfId="22894" xr:uid="{CF6C299F-A1A6-42EB-9224-7E7F830231F4}"/>
    <cellStyle name="Vírgula 2 7 3 3" xfId="4146" xr:uid="{85C323B6-252D-41D4-8B01-A3B874B1D65B}"/>
    <cellStyle name="Vírgula 2 7 3 3 2" xfId="7108" xr:uid="{91573580-D786-40B2-935B-DDD71878DA0E}"/>
    <cellStyle name="Vírgula 2 7 3 3 3" xfId="28417" xr:uid="{EDEAFABC-1C2E-469A-9FC0-8ACF6241F58C}"/>
    <cellStyle name="Vírgula 2 7 3 3 4" xfId="39000" xr:uid="{34AB62C0-9309-46ED-8D08-9A61B18F681C}"/>
    <cellStyle name="Vírgula 2 7 3 4" xfId="9184" xr:uid="{56B8B620-CFB0-4065-9BB4-1D687BB95E41}"/>
    <cellStyle name="Vírgula 2 7 3 4 2" xfId="29220" xr:uid="{5935E6A2-8A78-4881-9A13-0865AFA858F3}"/>
    <cellStyle name="Vírgula 2 7 3 4 3" xfId="39378" xr:uid="{567431B6-1452-466C-847E-5288DEBAD88A}"/>
    <cellStyle name="Vírgula 2 7 3 5" xfId="10515" xr:uid="{6952B9D4-6B3E-4B02-B291-EC42FD70FE5A}"/>
    <cellStyle name="Vírgula 2 7 3 6" xfId="12845" xr:uid="{B92B8E22-F455-4C19-9623-15E4E05DC006}"/>
    <cellStyle name="Vírgula 2 7 3 7" xfId="6419" xr:uid="{AB302538-45BF-4544-95BB-5F56E8A17571}"/>
    <cellStyle name="Vírgula 2 7 3 8" xfId="15236" xr:uid="{AA7254C7-3A4D-45DA-A1F7-D646CA65B5BD}"/>
    <cellStyle name="Vírgula 2 7 3 9" xfId="17511" xr:uid="{A2BE7E08-3AC6-404F-ADC8-B9780242544B}"/>
    <cellStyle name="Vírgula 2 7 4" xfId="1595" xr:uid="{EB7D02B9-0BFD-49F7-8313-06F86BFF8E72}"/>
    <cellStyle name="Vírgula 2 7 4 10" xfId="27082" xr:uid="{64FAD798-6726-4CD4-9169-0A4A0B23917D}"/>
    <cellStyle name="Vírgula 2 7 4 11" xfId="31847" xr:uid="{C7F8E2DD-E79D-4889-BCB4-BE8CD3E69C46}"/>
    <cellStyle name="Vírgula 2 7 4 12" xfId="34561" xr:uid="{63BB6A04-5080-44F6-9029-01D83772B791}"/>
    <cellStyle name="Vírgula 2 7 4 13" xfId="41282" xr:uid="{92FDE0E7-0B59-4382-AF63-DD1197C3144A}"/>
    <cellStyle name="Vírgula 2 7 4 14" xfId="43200" xr:uid="{9A85BE58-670B-496A-B421-EBAF09996917}"/>
    <cellStyle name="Vírgula 2 7 4 2" xfId="4436" xr:uid="{2C72573A-7943-4474-BC4A-F3D2BDA38623}"/>
    <cellStyle name="Vírgula 2 7 4 2 2" xfId="9410" xr:uid="{B5942056-61DE-46B7-9A4E-F42B9654EB7B}"/>
    <cellStyle name="Vírgula 2 7 4 2 3" xfId="27704" xr:uid="{5A276F9C-BD45-490D-BEE0-E3675AB21AD8}"/>
    <cellStyle name="Vírgula 2 7 4 2 4" xfId="38351" xr:uid="{BCEAFD21-3DEE-42C3-8D21-D47962F7CC3C}"/>
    <cellStyle name="Vírgula 2 7 4 3" xfId="10741" xr:uid="{15E7B70D-9A28-47E5-B7C7-8F49BF24D08A}"/>
    <cellStyle name="Vírgula 2 7 4 3 2" xfId="28418" xr:uid="{3F26D515-B631-4BB9-BBC6-BCBB9AC57D18}"/>
    <cellStyle name="Vírgula 2 7 4 3 3" xfId="39001" xr:uid="{C06A53CF-DEFD-48E7-96AA-48363DA8B92C}"/>
    <cellStyle name="Vírgula 2 7 4 4" xfId="13069" xr:uid="{0BDB599A-6CD7-4E5B-BF48-F37BEFA9CDD2}"/>
    <cellStyle name="Vírgula 2 7 4 4 2" xfId="29501" xr:uid="{D93E3C2C-504C-487C-A76D-B30B4DAEEF31}"/>
    <cellStyle name="Vírgula 2 7 4 4 3" xfId="39479" xr:uid="{C0BE0A04-8F91-43B2-B074-9E400142CE44}"/>
    <cellStyle name="Vírgula 2 7 4 5" xfId="7377" xr:uid="{67F0709A-DBA1-4D45-BBDD-FFD68026CB46}"/>
    <cellStyle name="Vírgula 2 7 4 6" xfId="15526" xr:uid="{687CA273-91C0-44CF-AB19-1FD466A32093}"/>
    <cellStyle name="Vírgula 2 7 4 7" xfId="17801" xr:uid="{242B70E3-2F10-4E6F-B652-391F73FC7634}"/>
    <cellStyle name="Vírgula 2 7 4 8" xfId="20076" xr:uid="{25F9B1F9-373F-4582-BB8E-8F2C6AAA7B10}"/>
    <cellStyle name="Vírgula 2 7 4 9" xfId="22451" xr:uid="{4C76FD10-9B13-4B39-9D44-187AB13EBCE1}"/>
    <cellStyle name="Vírgula 2 7 5" xfId="2446" xr:uid="{4DF2399E-DB0F-488A-9B98-377E5C985F92}"/>
    <cellStyle name="Vírgula 2 7 5 10" xfId="35412" xr:uid="{7EAA6EE4-CE49-4D59-BCCF-7B1791EBAF1C}"/>
    <cellStyle name="Vírgula 2 7 5 11" xfId="41939" xr:uid="{F2ECDD3B-4619-45AF-8D6E-D006EB7219EA}"/>
    <cellStyle name="Vírgula 2 7 5 12" xfId="43857" xr:uid="{5F14B0D1-CD50-4ACE-A5A3-39408CDCDBB4}"/>
    <cellStyle name="Vírgula 2 7 5 2" xfId="5287" xr:uid="{AE97228B-2C8B-40DE-8397-4C1668165627}"/>
    <cellStyle name="Vírgula 2 7 5 2 2" xfId="10067" xr:uid="{704C78ED-9DD0-4869-9769-295D3349E68A}"/>
    <cellStyle name="Vírgula 2 7 5 2 3" xfId="27705" xr:uid="{3C2A03F5-345B-48A9-A480-3C0F66E5A6F1}"/>
    <cellStyle name="Vírgula 2 7 5 2 4" xfId="38352" xr:uid="{2111CCB8-48B5-4B3E-8DD6-069EF8FB297A}"/>
    <cellStyle name="Vírgula 2 7 5 3" xfId="11398" xr:uid="{DAA0922D-CE36-44EF-9F73-1A2FCFB35EFD}"/>
    <cellStyle name="Vírgula 2 7 5 3 2" xfId="28419" xr:uid="{2A001807-D885-4658-BE4A-05167EF01C30}"/>
    <cellStyle name="Vírgula 2 7 5 3 3" xfId="39002" xr:uid="{44F99CFD-AA57-4D2B-9FDA-A64FE20AAFEC}"/>
    <cellStyle name="Vírgula 2 7 5 4" xfId="13726" xr:uid="{0CE3610B-0770-4A9C-9F79-60C13C7D6419}"/>
    <cellStyle name="Vírgula 2 7 5 4 2" xfId="30338" xr:uid="{72FDD5CB-FA64-4C28-AE47-72D9085F915A}"/>
    <cellStyle name="Vírgula 2 7 5 4 3" xfId="39588" xr:uid="{6F14EDD1-C2E9-46B4-BEEA-D2BCB045C49B}"/>
    <cellStyle name="Vírgula 2 7 5 5" xfId="8228" xr:uid="{D05036D8-8360-44AB-9AB5-EE7CECA1D2B9}"/>
    <cellStyle name="Vírgula 2 7 5 6" xfId="16377" xr:uid="{A60CE8ED-8DBA-4166-8F43-CAABEDD8EAB4}"/>
    <cellStyle name="Vírgula 2 7 5 7" xfId="18652" xr:uid="{ADBA7E3F-AFC4-439F-B9BA-DE0E1C490FCE}"/>
    <cellStyle name="Vírgula 2 7 5 8" xfId="20927" xr:uid="{95A2B086-5703-4B0B-9660-E705FE73E657}"/>
    <cellStyle name="Vírgula 2 7 5 9" xfId="27083" xr:uid="{B3AD16EB-487C-4336-88B0-FBE4CAE7739E}"/>
    <cellStyle name="Vírgula 2 7 6" xfId="3011" xr:uid="{64943A6B-DDFA-4FE8-BE9A-0EA00B8BEBCE}"/>
    <cellStyle name="Vírgula 2 7 6 2" xfId="11890" xr:uid="{29582D16-5F20-4E06-8FDD-EF9C4FD2E5BF}"/>
    <cellStyle name="Vírgula 2 7 6 3" xfId="14173" xr:uid="{59D950D8-C96B-4BAC-A48D-8A05E54D65FF}"/>
    <cellStyle name="Vírgula 2 7 6 4" xfId="6674" xr:uid="{CEB99078-FB86-4A9E-8596-384691C44596}"/>
    <cellStyle name="Vírgula 2 7 6 5" xfId="27205" xr:uid="{A6CB75D0-67FE-4B61-B3F5-1BDFA6B193D5}"/>
    <cellStyle name="Vírgula 2 7 6 6" xfId="37906" xr:uid="{B0C7B7E1-AD16-46CE-81DA-908B341EC30D}"/>
    <cellStyle name="Vírgula 2 7 7" xfId="3582" xr:uid="{20A9511E-9EF0-4B31-A013-3023AC078D83}"/>
    <cellStyle name="Vírgula 2 7 7 2" xfId="8750" xr:uid="{A69F0094-21C7-4433-B193-AF7672D03C66}"/>
    <cellStyle name="Vírgula 2 7 7 3" xfId="27840" xr:uid="{AAB07369-8570-44EE-B9CC-6BEC3EC422A5}"/>
    <cellStyle name="Vírgula 2 7 7 4" xfId="38478" xr:uid="{1E32427A-4F4C-495D-A030-4FB01BE05546}"/>
    <cellStyle name="Vírgula 2 7 8" xfId="5854" xr:uid="{48068847-0CA8-470A-9C2B-D71CB3C35B70}"/>
    <cellStyle name="Vírgula 2 7 8 2" xfId="28579" xr:uid="{539F66DD-5221-4D98-B324-FF0B9A190F67}"/>
    <cellStyle name="Vírgula 2 7 8 3" xfId="39112" xr:uid="{1918D74D-F2D6-4A17-B54A-77305D20DE5F}"/>
    <cellStyle name="Vírgula 2 7 9" xfId="12411" xr:uid="{94F79DD6-599F-4DAB-8804-0FB66C447E01}"/>
    <cellStyle name="Vírgula 2 8" xfId="290" xr:uid="{5ED705E6-EB40-43B9-98F3-893ED1D2B00F}"/>
    <cellStyle name="Vírgula 2 8 10" xfId="14777" xr:uid="{C98039C1-53A8-4F1B-BCF0-EDAFBFD7516B}"/>
    <cellStyle name="Vírgula 2 8 11" xfId="17052" xr:uid="{532CABB3-C468-45A9-8EDF-3464BBFB5042}"/>
    <cellStyle name="Vírgula 2 8 12" xfId="19327" xr:uid="{89F4310E-8354-480C-AAD4-C0E298745FE4}"/>
    <cellStyle name="Vírgula 2 8 13" xfId="21597" xr:uid="{85D46E39-4E58-42D0-9E32-6F200D7C7D54}"/>
    <cellStyle name="Vírgula 2 8 14" xfId="26485" xr:uid="{4204F8F7-258D-41C8-87F9-609F97C2AADD}"/>
    <cellStyle name="Vírgula 2 8 15" xfId="30998" xr:uid="{C082E861-FBE0-468D-A4C0-F2010DF885AC}"/>
    <cellStyle name="Vírgula 2 8 16" xfId="33258" xr:uid="{1732013E-11A0-4797-9118-86635709AFF0}"/>
    <cellStyle name="Vírgula 2 8 17" xfId="902" xr:uid="{C0172CAD-8FFF-406D-8E69-12C43A79958F}"/>
    <cellStyle name="Vírgula 2 8 18" xfId="39808" xr:uid="{B1C6F762-E617-47C6-99E3-71E2B2440964}"/>
    <cellStyle name="Vírgula 2 8 19" xfId="40254" xr:uid="{CB19A96A-D771-4A01-AF66-81DD36078628}"/>
    <cellStyle name="Vírgula 2 8 2" xfId="657" xr:uid="{C7D9C8AC-708F-468E-A8AF-942326C02004}"/>
    <cellStyle name="Vírgula 2 8 2 10" xfId="19635" xr:uid="{010737BA-166A-4178-A155-4F5F24ED4AD8}"/>
    <cellStyle name="Vírgula 2 8 2 11" xfId="21870" xr:uid="{C2FDCBF7-C167-4E4E-B4DA-617EDE14CD66}"/>
    <cellStyle name="Vírgula 2 8 2 12" xfId="27219" xr:uid="{B48D4158-0A47-40F1-9010-1378BC8FBEF1}"/>
    <cellStyle name="Vírgula 2 8 2 13" xfId="31270" xr:uid="{EE8A9E02-3416-42CF-8576-FDBB94291DBA}"/>
    <cellStyle name="Vírgula 2 8 2 14" xfId="33584" xr:uid="{A7CECBA7-B7CA-4774-97E5-2AD43B335CA7}"/>
    <cellStyle name="Vírgula 2 8 2 15" xfId="1156" xr:uid="{1F5F5CAD-ED7C-43BA-AA5C-7611CB58DCF7}"/>
    <cellStyle name="Vírgula 2 8 2 16" xfId="40027" xr:uid="{10ABBC45-5804-4869-9A39-A5BB18067744}"/>
    <cellStyle name="Vírgula 2 8 2 17" xfId="40473" xr:uid="{6CE28393-F908-488F-8C34-A7A4E8BBC7D6}"/>
    <cellStyle name="Vírgula 2 8 2 18" xfId="40924" xr:uid="{1D90727E-5B12-443A-A710-3293BD30B1F4}"/>
    <cellStyle name="Vírgula 2 8 2 19" xfId="42842" xr:uid="{EDC39A11-B5C0-4416-A4D6-1C929567404E}"/>
    <cellStyle name="Vírgula 2 8 2 2" xfId="2008" xr:uid="{7524682B-2B1E-4625-8CE7-F77243AE2BED}"/>
    <cellStyle name="Vírgula 2 8 2 2 10" xfId="29909" xr:uid="{E37C41ED-50A8-4E2E-B468-7BB60F556C7F}"/>
    <cellStyle name="Vírgula 2 8 2 2 11" xfId="31713" xr:uid="{CE6EF264-E1C1-4427-8A62-1CC76EB8DF04}"/>
    <cellStyle name="Vírgula 2 8 2 2 12" xfId="34974" xr:uid="{DFC69D6A-2B82-40C4-94CE-456DC2A35391}"/>
    <cellStyle name="Vírgula 2 8 2 2 13" xfId="41584" xr:uid="{483D9D5B-67E6-43AC-BFC1-0FB58A6C8F1D}"/>
    <cellStyle name="Vírgula 2 8 2 2 14" xfId="43502" xr:uid="{CD4E1F0C-4FC8-4D8E-8AC8-9EF0D35AB04A}"/>
    <cellStyle name="Vírgula 2 8 2 2 2" xfId="4849" xr:uid="{1D7E7F82-6E8E-4D18-B80B-FE2D93052F41}"/>
    <cellStyle name="Vírgula 2 8 2 2 2 2" xfId="9712" xr:uid="{C8CB7404-BEDB-49E2-85C9-079351517EA6}"/>
    <cellStyle name="Vírgula 2 8 2 2 2 3" xfId="23198" xr:uid="{CA5692B7-61F4-4B70-8F7C-AA201B3A0F3F}"/>
    <cellStyle name="Vírgula 2 8 2 2 2 4" xfId="32594" xr:uid="{D3D131DC-F929-458F-93E6-7ED0B2A13DAF}"/>
    <cellStyle name="Vírgula 2 8 2 2 3" xfId="11043" xr:uid="{6B648A9F-1F0C-421E-8D8D-4D43208058AE}"/>
    <cellStyle name="Vírgula 2 8 2 2 4" xfId="13371" xr:uid="{F43ABA17-9CA5-408D-BD61-0BCE6E0207B4}"/>
    <cellStyle name="Vírgula 2 8 2 2 5" xfId="7790" xr:uid="{DD15620F-EAB2-430D-A4DA-A2617CD84DD7}"/>
    <cellStyle name="Vírgula 2 8 2 2 6" xfId="15939" xr:uid="{DF119D5F-ACD3-4083-BA0D-F3099BBD3F3D}"/>
    <cellStyle name="Vírgula 2 8 2 2 7" xfId="18214" xr:uid="{EC48445C-66F8-4F02-B1FF-C04C2DF25E72}"/>
    <cellStyle name="Vírgula 2 8 2 2 8" xfId="20489" xr:uid="{AAC281BF-2F47-4503-B88E-4BFD837AF9F9}"/>
    <cellStyle name="Vírgula 2 8 2 2 9" xfId="22317" xr:uid="{CBDF3565-2D76-4AE0-B63E-2EFCA4181A05}"/>
    <cellStyle name="Vírgula 2 8 2 3" xfId="2823" xr:uid="{58F5B472-5326-4789-8172-F2699D443D15}"/>
    <cellStyle name="Vírgula 2 8 2 3 10" xfId="30710" xr:uid="{DE293ACD-38DB-425A-A727-D0177C2ACEFB}"/>
    <cellStyle name="Vírgula 2 8 2 3 11" xfId="32151" xr:uid="{D856B2FC-1C81-4812-B218-D08DBE763FA1}"/>
    <cellStyle name="Vírgula 2 8 2 3 12" xfId="35789" xr:uid="{04356E1B-CAD5-4B2B-9C7B-67C4F2885967}"/>
    <cellStyle name="Vírgula 2 8 2 3 13" xfId="42243" xr:uid="{3F5BEB71-AB20-4133-A5DB-4E7CC1E4D9CB}"/>
    <cellStyle name="Vírgula 2 8 2 3 14" xfId="44161" xr:uid="{3F68791F-AE84-4905-8FB7-B8A18AD59F44}"/>
    <cellStyle name="Vírgula 2 8 2 3 2" xfId="5664" xr:uid="{69C727A0-2F6C-469F-88F4-6AE3718A5DE5}"/>
    <cellStyle name="Vírgula 2 8 2 3 2 2" xfId="10371" xr:uid="{D59A67B2-9E1E-4B47-901D-776A2F2745B1}"/>
    <cellStyle name="Vírgula 2 8 2 3 3" xfId="11702" xr:uid="{78D72918-47E2-435C-9517-2CE34D788554}"/>
    <cellStyle name="Vírgula 2 8 2 3 4" xfId="14030" xr:uid="{F8058693-04AD-4227-86BE-393D1E04D057}"/>
    <cellStyle name="Vírgula 2 8 2 3 5" xfId="8605" xr:uid="{EAD79C52-67BB-493D-81E7-B52E5CD34DB0}"/>
    <cellStyle name="Vírgula 2 8 2 3 6" xfId="16754" xr:uid="{172536EB-606D-42EC-BF27-D48056820F7F}"/>
    <cellStyle name="Vírgula 2 8 2 3 7" xfId="19029" xr:uid="{3D2E492D-749F-400D-A27E-9BB42DEF3C47}"/>
    <cellStyle name="Vírgula 2 8 2 3 8" xfId="21304" xr:uid="{84C8200B-43D8-4D53-B6BD-F5122B5D5157}"/>
    <cellStyle name="Vírgula 2 8 2 3 9" xfId="22755" xr:uid="{882B154C-0BD7-4132-9FFE-771994C93DF4}"/>
    <cellStyle name="Vírgula 2 8 2 4" xfId="3388" xr:uid="{ACC6E6A7-C642-4145-8FD2-D270BA17F2E6}"/>
    <cellStyle name="Vírgula 2 8 2 4 2" xfId="12267" xr:uid="{43187006-CE18-46DC-AFF7-63FC9DE9136F}"/>
    <cellStyle name="Vírgula 2 8 2 4 3" xfId="14477" xr:uid="{A313DE74-7B4D-4873-B8BA-5A45CBA7216A}"/>
    <cellStyle name="Vírgula 2 8 2 4 4" xfId="6976" xr:uid="{BA3AC673-ED60-452A-A5EB-BA324382EF8C}"/>
    <cellStyle name="Vírgula 2 8 2 4 5" xfId="29069" xr:uid="{00D0135C-5B82-460F-9FEB-000B9B27A6AA}"/>
    <cellStyle name="Vírgula 2 8 2 4 6" xfId="39322" xr:uid="{A90701B3-51C3-4E90-8375-D80A2688157E}"/>
    <cellStyle name="Vírgula 2 8 2 5" xfId="3995" xr:uid="{B89C7271-C38A-450F-AD2F-CFE090CA1133}"/>
    <cellStyle name="Vírgula 2 8 2 5 2" xfId="9052" xr:uid="{C93C73D4-3CF7-4E56-BF7A-30BDA29A49E4}"/>
    <cellStyle name="Vírgula 2 8 2 6" xfId="6240" xr:uid="{24064F0D-2D95-486D-80A9-476ED7D0EAC3}"/>
    <cellStyle name="Vírgula 2 8 2 7" xfId="12713" xr:uid="{7C16E473-4BE4-4ED1-9D1B-997505A1563D}"/>
    <cellStyle name="Vírgula 2 8 2 8" xfId="15085" xr:uid="{CBFDD11C-23D2-413B-97C2-BC0EE6974305}"/>
    <cellStyle name="Vírgula 2 8 2 9" xfId="17360" xr:uid="{7643F47A-6683-4A51-A0C4-28691AC3299A}"/>
    <cellStyle name="Vírgula 2 8 20" xfId="40707" xr:uid="{0034C229-20C6-4B53-8998-3CE869197A6C}"/>
    <cellStyle name="Vírgula 2 8 21" xfId="42618" xr:uid="{C031D5CA-1B91-4E2B-903B-3119765BE0E9}"/>
    <cellStyle name="Vírgula 2 8 3" xfId="1411" xr:uid="{5B11224A-701B-4B67-94EA-80FB50D872CE}"/>
    <cellStyle name="Vírgula 2 8 3 10" xfId="19890" xr:uid="{DB60F1E1-5AE6-4A3B-B83F-0F7EFB228B38}"/>
    <cellStyle name="Vírgula 2 8 3 11" xfId="22098" xr:uid="{6233F18E-BA6F-49BE-A182-D498EF03497C}"/>
    <cellStyle name="Vírgula 2 8 3 12" xfId="27854" xr:uid="{69DB69EF-779B-45E2-8F1D-2707AC3C38AE}"/>
    <cellStyle name="Vírgula 2 8 3 13" xfId="31494" xr:uid="{CEEEB510-B078-4584-BEEE-C6B686C6BBC8}"/>
    <cellStyle name="Vírgula 2 8 3 14" xfId="34376" xr:uid="{70B6F8AA-B0BD-4083-AC30-6B15995538CB}"/>
    <cellStyle name="Vírgula 2 8 3 15" xfId="41141" xr:uid="{F10B203A-517F-452C-A9F7-1864DD7632CA}"/>
    <cellStyle name="Vírgula 2 8 3 16" xfId="43059" xr:uid="{D519DECF-3D84-43FE-AB45-A0FCDDA53083}"/>
    <cellStyle name="Vírgula 2 8 3 2" xfId="2263" xr:uid="{FF44CCF2-27E9-48E5-94DB-EFD974C1F919}"/>
    <cellStyle name="Vírgula 2 8 3 2 10" xfId="30164" xr:uid="{279A132A-E920-49E9-97C8-D5273504BAE4}"/>
    <cellStyle name="Vírgula 2 8 3 2 11" xfId="32375" xr:uid="{E4D1E53A-7921-4F46-AF66-62B2DBA17D1A}"/>
    <cellStyle name="Vírgula 2 8 3 2 12" xfId="35229" xr:uid="{B39F1ED4-51C2-461B-95CD-9C10F0AC40CD}"/>
    <cellStyle name="Vírgula 2 8 3 2 13" xfId="41801" xr:uid="{8A6C9B21-4B58-4268-9360-8E6D03B57F68}"/>
    <cellStyle name="Vírgula 2 8 3 2 14" xfId="43719" xr:uid="{6FA94F23-F9FD-4986-BA4C-104091C1E921}"/>
    <cellStyle name="Vírgula 2 8 3 2 2" xfId="5104" xr:uid="{A3A47F77-25F3-4C7C-9301-ABA0FE877FFD}"/>
    <cellStyle name="Vírgula 2 8 3 2 2 2" xfId="9929" xr:uid="{A5ECBB9F-691A-4B16-AC1E-A27BBE643CAA}"/>
    <cellStyle name="Vírgula 2 8 3 2 3" xfId="11260" xr:uid="{198F0BB7-DE06-45B3-94D5-D9CB2BD0124D}"/>
    <cellStyle name="Vírgula 2 8 3 2 4" xfId="13588" xr:uid="{440E9394-6AC4-4762-A63C-C11565D57BED}"/>
    <cellStyle name="Vírgula 2 8 3 2 5" xfId="8045" xr:uid="{0356BBA7-88D0-4D38-B012-D0346E42DFDC}"/>
    <cellStyle name="Vírgula 2 8 3 2 6" xfId="16194" xr:uid="{8C3334D3-65C0-491B-9AEF-2FB3351865C2}"/>
    <cellStyle name="Vírgula 2 8 3 2 7" xfId="18469" xr:uid="{600572D4-970D-4F45-A53B-09FF194F06B8}"/>
    <cellStyle name="Vírgula 2 8 3 2 8" xfId="20744" xr:uid="{E9172061-8253-4387-BB7A-7A3B300E9C42}"/>
    <cellStyle name="Vírgula 2 8 3 2 9" xfId="22979" xr:uid="{215577E7-1E53-4345-90B7-8E33FD359180}"/>
    <cellStyle name="Vírgula 2 8 3 3" xfId="4250" xr:uid="{FED0EF5C-15F2-4731-953F-D6965CBD0F0D}"/>
    <cellStyle name="Vírgula 2 8 3 3 2" xfId="7193" xr:uid="{9A2DA42B-C5E0-46FF-A933-4616452DCCA9}"/>
    <cellStyle name="Vírgula 2 8 3 3 3" xfId="29324" xr:uid="{4A2A6DA6-6842-4516-AAF6-8595F2A44BB1}"/>
    <cellStyle name="Vírgula 2 8 3 3 4" xfId="39410" xr:uid="{E3E6F3E6-16FF-4AB9-9ECD-772DBA67DD6E}"/>
    <cellStyle name="Vírgula 2 8 3 4" xfId="9269" xr:uid="{60BB8063-3897-4C3C-BB9E-627F135EB7B0}"/>
    <cellStyle name="Vírgula 2 8 3 5" xfId="10600" xr:uid="{630B04A5-B3FC-40B6-97EC-67CB3641F424}"/>
    <cellStyle name="Vírgula 2 8 3 6" xfId="12930" xr:uid="{F136BED5-C7DB-4006-9E39-A85FC975251E}"/>
    <cellStyle name="Vírgula 2 8 3 7" xfId="6523" xr:uid="{35D20AAF-A98F-4BA6-B76D-3DB7D1F8B77A}"/>
    <cellStyle name="Vírgula 2 8 3 8" xfId="15340" xr:uid="{F5B2CC5F-7343-4538-835A-F1633A8D281E}"/>
    <cellStyle name="Vírgula 2 8 3 9" xfId="17615" xr:uid="{1CFE43B9-A7ED-49B7-8809-A28E68B06575}"/>
    <cellStyle name="Vírgula 2 8 4" xfId="1700" xr:uid="{7CF049FC-C330-4EF4-AF98-88BB7546A0D1}"/>
    <cellStyle name="Vírgula 2 8 4 10" xfId="29606" xr:uid="{33EB25D8-5FCB-4C54-B711-C8C84DB99AA9}"/>
    <cellStyle name="Vírgula 2 8 4 11" xfId="31932" xr:uid="{0C751FF2-8528-463E-A469-B466A41F6D4C}"/>
    <cellStyle name="Vírgula 2 8 4 12" xfId="34666" xr:uid="{3AAFECC8-BF40-41BE-9408-2DE7BEE3FE2D}"/>
    <cellStyle name="Vírgula 2 8 4 13" xfId="41367" xr:uid="{A9A93C8D-798A-4775-84C7-B92AFDE2AE92}"/>
    <cellStyle name="Vírgula 2 8 4 14" xfId="43285" xr:uid="{38555241-F1EF-49F2-B7CF-F40DEB3A04BA}"/>
    <cellStyle name="Vírgula 2 8 4 2" xfId="4541" xr:uid="{4B1D40D0-B774-4C92-9226-B25EB706D664}"/>
    <cellStyle name="Vírgula 2 8 4 2 2" xfId="9495" xr:uid="{6D0FA76D-408B-4BC9-9DB0-75DF5338634A}"/>
    <cellStyle name="Vírgula 2 8 4 3" xfId="10826" xr:uid="{FC8D34D4-F004-4C14-8770-E377C5F44F4A}"/>
    <cellStyle name="Vírgula 2 8 4 4" xfId="13154" xr:uid="{ACBDD9D6-1257-493C-9480-867CC152EAB4}"/>
    <cellStyle name="Vírgula 2 8 4 5" xfId="7482" xr:uid="{1E4027D6-2BFF-4060-9A22-634D3F3D1273}"/>
    <cellStyle name="Vírgula 2 8 4 6" xfId="15631" xr:uid="{B8EFAE26-FC57-4E9F-A542-F06551910885}"/>
    <cellStyle name="Vírgula 2 8 4 7" xfId="17906" xr:uid="{9E880996-1C0F-4F0C-B885-AF9B655EC517}"/>
    <cellStyle name="Vírgula 2 8 4 8" xfId="20181" xr:uid="{72E8E93A-2677-4B78-861F-A29207CFEAF9}"/>
    <cellStyle name="Vírgula 2 8 4 9" xfId="22536" xr:uid="{CCE86A95-2D7E-4421-926B-5EC8E460A2F7}"/>
    <cellStyle name="Vírgula 2 8 5" xfId="2551" xr:uid="{63B47241-FA7C-41B9-A823-64F184A47402}"/>
    <cellStyle name="Vírgula 2 8 5 10" xfId="35517" xr:uid="{2C7B4BB3-0AE7-4ACF-AE38-B26E8C46A2F4}"/>
    <cellStyle name="Vírgula 2 8 5 11" xfId="42024" xr:uid="{F7FB4EF0-052C-4625-9241-C07B4EA24A44}"/>
    <cellStyle name="Vírgula 2 8 5 12" xfId="43942" xr:uid="{DE9F8D64-F76A-4EF6-8ADB-CEA55D9E8C07}"/>
    <cellStyle name="Vírgula 2 8 5 2" xfId="5392" xr:uid="{1A39111F-BCFC-4334-8110-40EBC0C11D76}"/>
    <cellStyle name="Vírgula 2 8 5 2 2" xfId="10152" xr:uid="{AD1627B1-5A8D-47C3-A572-EED32000E71E}"/>
    <cellStyle name="Vírgula 2 8 5 3" xfId="11483" xr:uid="{794A32E7-0D1F-4983-BA19-9641AD2C542F}"/>
    <cellStyle name="Vírgula 2 8 5 4" xfId="13811" xr:uid="{8FC6441E-6976-4813-9B2F-53B64F25FC83}"/>
    <cellStyle name="Vírgula 2 8 5 5" xfId="8333" xr:uid="{5F3889BE-9580-4485-9E7F-4FB4DE9AB3BC}"/>
    <cellStyle name="Vírgula 2 8 5 6" xfId="16482" xr:uid="{09755221-99A5-48B8-947E-284CAAA06539}"/>
    <cellStyle name="Vírgula 2 8 5 7" xfId="18757" xr:uid="{F3E2CEEF-799D-4D35-AD6B-48055A9B4EEA}"/>
    <cellStyle name="Vírgula 2 8 5 8" xfId="21032" xr:uid="{851B5FAC-0673-401E-86E8-073C3DE3B20C}"/>
    <cellStyle name="Vírgula 2 8 5 9" xfId="30443" xr:uid="{A68231B4-AF5A-461C-87FA-3CFA1EFD410C}"/>
    <cellStyle name="Vírgula 2 8 6" xfId="3116" xr:uid="{46B67163-B462-4013-8E31-D1D1034CDA28}"/>
    <cellStyle name="Vírgula 2 8 6 2" xfId="11995" xr:uid="{ED5BC8DE-2F47-4B3E-8C23-75D3BE5F3FFB}"/>
    <cellStyle name="Vírgula 2 8 6 3" xfId="14258" xr:uid="{4CE51092-A46A-44CD-9AEE-3C3293A59A27}"/>
    <cellStyle name="Vírgula 2 8 6 4" xfId="6759" xr:uid="{C093212C-6C83-4783-B405-22B16A84B1FC}"/>
    <cellStyle name="Vírgula 2 8 6 5" xfId="28684" xr:uid="{70721155-E1B5-4636-83DF-BAD0CF2245DD}"/>
    <cellStyle name="Vírgula 2 8 6 6" xfId="39178" xr:uid="{49E6B420-0A91-4839-8F21-A3313DFF4B1B}"/>
    <cellStyle name="Vírgula 2 8 7" xfId="3687" xr:uid="{DB50E98C-24C6-45E0-8914-E7B527102454}"/>
    <cellStyle name="Vírgula 2 8 7 2" xfId="8835" xr:uid="{EE537F1E-B5CB-449A-9F2C-77046AF292FC}"/>
    <cellStyle name="Vírgula 2 8 8" xfId="5959" xr:uid="{8FFD4A8F-740D-487E-8CD1-2F1B6A8458D1}"/>
    <cellStyle name="Vírgula 2 8 9" xfId="12496" xr:uid="{8C0D0EC4-53B0-49BD-962D-439805CE71B0}"/>
    <cellStyle name="Vírgula 2 9" xfId="402" xr:uid="{6E1BF044-32AF-4B88-8776-BE66E37CA675}"/>
    <cellStyle name="Vírgula 2 9 10" xfId="14800" xr:uid="{C308C3F8-6F04-4DB9-8A01-A140CF79DF18}"/>
    <cellStyle name="Vírgula 2 9 11" xfId="17075" xr:uid="{2EF00801-280D-486C-9E0A-B0C72A354ADA}"/>
    <cellStyle name="Vírgula 2 9 12" xfId="19350" xr:uid="{168EAE8B-0902-4765-A0E5-1F0FB691BA38}"/>
    <cellStyle name="Vírgula 2 9 13" xfId="21621" xr:uid="{D462FB75-599F-45A7-A5F2-410A6788EB9D}"/>
    <cellStyle name="Vírgula 2 9 14" xfId="26593" xr:uid="{90CAB5AA-1663-4439-B041-D76333765B63}"/>
    <cellStyle name="Vírgula 2 9 15" xfId="31021" xr:uid="{4403A4D2-6DD7-4B1C-ACD6-325975D52251}"/>
    <cellStyle name="Vírgula 2 9 16" xfId="33329" xr:uid="{3A2D7BC0-4156-46F5-AB9C-00F12E3BD378}"/>
    <cellStyle name="Vírgula 2 9 17" xfId="37393" xr:uid="{726BF43C-6914-4A2C-A06C-56014BD7C03B}"/>
    <cellStyle name="Vírgula 2 9 18" xfId="914" xr:uid="{5298A389-0828-4F91-B049-31CA0B5521B3}"/>
    <cellStyle name="Vírgula 2 9 19" xfId="39819" xr:uid="{C5DA8B81-11CA-4215-9128-FFA4B7647BB1}"/>
    <cellStyle name="Vírgula 2 9 2" xfId="668" xr:uid="{BBCA0FE0-F174-4F82-807F-7AC10E34671E}"/>
    <cellStyle name="Vírgula 2 9 2 10" xfId="19646" xr:uid="{68B43F84-5310-47EF-8D0C-9A671E5A828D}"/>
    <cellStyle name="Vírgula 2 9 2 11" xfId="21881" xr:uid="{331A5979-0B5A-4A48-95A1-9B9318858323}"/>
    <cellStyle name="Vírgula 2 9 2 12" xfId="27318" xr:uid="{ECD7C1DD-34E1-40AE-A4EE-674706D3FDC3}"/>
    <cellStyle name="Vírgula 2 9 2 13" xfId="31281" xr:uid="{734C0352-3B18-4AE8-A421-7196E350483E}"/>
    <cellStyle name="Vírgula 2 9 2 14" xfId="33595" xr:uid="{727A1BEA-087C-4076-9D22-208AA9DFEB60}"/>
    <cellStyle name="Vírgula 2 9 2 15" xfId="38004" xr:uid="{8055858E-5F96-4E09-A429-A09D537468C4}"/>
    <cellStyle name="Vírgula 2 9 2 16" xfId="1167" xr:uid="{55B1B1E3-9094-4BA9-8C68-E9C14E80CE39}"/>
    <cellStyle name="Vírgula 2 9 2 17" xfId="40038" xr:uid="{B47B2996-B9E8-43F6-B335-D0F6AD5E7243}"/>
    <cellStyle name="Vírgula 2 9 2 18" xfId="40484" xr:uid="{64B51B7E-104A-4009-B993-2CCEAD57C792}"/>
    <cellStyle name="Vírgula 2 9 2 19" xfId="40935" xr:uid="{3AF05384-D34F-4B49-A17E-D92B2E33849A}"/>
    <cellStyle name="Vírgula 2 9 2 2" xfId="2019" xr:uid="{5B1509C7-0950-4DC6-9BB3-128A32CDAF25}"/>
    <cellStyle name="Vírgula 2 9 2 2 10" xfId="29920" xr:uid="{7514EBA3-9D10-4CC8-9B16-7F6B16059F49}"/>
    <cellStyle name="Vírgula 2 9 2 2 11" xfId="31724" xr:uid="{4D87D58F-7095-4B97-B054-B74CF24F6096}"/>
    <cellStyle name="Vírgula 2 9 2 2 12" xfId="34985" xr:uid="{31DFD75B-B2F8-4406-AC9B-66453A13024F}"/>
    <cellStyle name="Vírgula 2 9 2 2 13" xfId="41595" xr:uid="{6A693871-AC50-47C9-B7A0-681806EFAF59}"/>
    <cellStyle name="Vírgula 2 9 2 2 14" xfId="43513" xr:uid="{9F366CEB-2E38-44F7-B901-AAD787984358}"/>
    <cellStyle name="Vírgula 2 9 2 2 2" xfId="4860" xr:uid="{91008D51-727B-4C42-B0B6-A00C59FAEFE1}"/>
    <cellStyle name="Vírgula 2 9 2 2 2 2" xfId="9723" xr:uid="{4873F7D4-29A4-4273-A597-7B98E4E4607C}"/>
    <cellStyle name="Vírgula 2 9 2 2 2 3" xfId="23209" xr:uid="{8F33CB45-C992-4A3C-8478-EF9D52375A27}"/>
    <cellStyle name="Vírgula 2 9 2 2 2 4" xfId="32605" xr:uid="{6FE16CD3-7ACE-4CF2-AB48-2E4A456EE015}"/>
    <cellStyle name="Vírgula 2 9 2 2 3" xfId="11054" xr:uid="{0D606D5E-149D-42E3-9602-DE771877020B}"/>
    <cellStyle name="Vírgula 2 9 2 2 4" xfId="13382" xr:uid="{5AA74581-6721-4226-B353-906B951E2EA0}"/>
    <cellStyle name="Vírgula 2 9 2 2 5" xfId="7801" xr:uid="{4A19541D-1F66-487C-9E94-DF8FDE0A5D3E}"/>
    <cellStyle name="Vírgula 2 9 2 2 6" xfId="15950" xr:uid="{3C8AF235-E167-4FAD-978D-B45CA4FE7B99}"/>
    <cellStyle name="Vírgula 2 9 2 2 7" xfId="18225" xr:uid="{5B87C984-D01D-4278-8AED-F4B98BB8B296}"/>
    <cellStyle name="Vírgula 2 9 2 2 8" xfId="20500" xr:uid="{0CE02D31-80D4-4358-B226-B423F6DECD36}"/>
    <cellStyle name="Vírgula 2 9 2 2 9" xfId="22328" xr:uid="{E2FA1595-401A-47D1-A6B8-391C5A5686E6}"/>
    <cellStyle name="Vírgula 2 9 2 20" xfId="42853" xr:uid="{7E8A227A-FEF3-471A-8F2B-2E0D0FE22306}"/>
    <cellStyle name="Vírgula 2 9 2 3" xfId="2834" xr:uid="{3EF1D978-A371-452B-B8B1-3674BACB79F9}"/>
    <cellStyle name="Vírgula 2 9 2 3 10" xfId="30721" xr:uid="{AD764DE8-A832-4C6C-B9D8-829359995ABF}"/>
    <cellStyle name="Vírgula 2 9 2 3 11" xfId="32162" xr:uid="{67AD9769-1276-41D6-8B54-CBA42257946D}"/>
    <cellStyle name="Vírgula 2 9 2 3 12" xfId="35800" xr:uid="{CEFBD0E2-BFCD-4F5E-B22C-76CD56871BFA}"/>
    <cellStyle name="Vírgula 2 9 2 3 13" xfId="42254" xr:uid="{8949C72A-C9A3-44C9-A3A1-FF35DD76FC10}"/>
    <cellStyle name="Vírgula 2 9 2 3 14" xfId="44172" xr:uid="{E780879C-DDDA-4D91-BFC4-20BBF07CEE74}"/>
    <cellStyle name="Vírgula 2 9 2 3 2" xfId="5675" xr:uid="{9CDAF876-1C1D-4EB6-8EFD-9F87D14DD4A6}"/>
    <cellStyle name="Vírgula 2 9 2 3 2 2" xfId="10382" xr:uid="{62DBF9CB-3FAF-40CF-B97D-AD6DEFACE6BF}"/>
    <cellStyle name="Vírgula 2 9 2 3 3" xfId="11713" xr:uid="{964F4EBE-C5F6-4C12-B36C-C1816A721735}"/>
    <cellStyle name="Vírgula 2 9 2 3 4" xfId="14041" xr:uid="{F56AB104-C40F-42C4-8B03-19930750B552}"/>
    <cellStyle name="Vírgula 2 9 2 3 5" xfId="8616" xr:uid="{AC39799B-5856-4FCD-861A-4D8407878838}"/>
    <cellStyle name="Vírgula 2 9 2 3 6" xfId="16765" xr:uid="{57A2BB42-CDF8-4E5F-AA97-8ED90760247E}"/>
    <cellStyle name="Vírgula 2 9 2 3 7" xfId="19040" xr:uid="{747B86BF-B60C-4762-B537-32652B00D620}"/>
    <cellStyle name="Vírgula 2 9 2 3 8" xfId="21315" xr:uid="{374AB409-CCD9-4E92-A441-AC15469A62EE}"/>
    <cellStyle name="Vírgula 2 9 2 3 9" xfId="22766" xr:uid="{05CDA3A0-2A6A-4721-87E1-82863E0B5CDB}"/>
    <cellStyle name="Vírgula 2 9 2 4" xfId="3399" xr:uid="{2DF6C743-8DA2-4AC1-BCA3-B6CA50CBA98D}"/>
    <cellStyle name="Vírgula 2 9 2 4 2" xfId="12278" xr:uid="{D2549FBC-EDBC-4205-80D4-4D011ED69B0D}"/>
    <cellStyle name="Vírgula 2 9 2 4 3" xfId="14488" xr:uid="{22022685-B9CF-4B8B-AB7E-C2A0829D0C3A}"/>
    <cellStyle name="Vírgula 2 9 2 4 4" xfId="6987" xr:uid="{CE1B20C1-D361-4059-8D50-F62C3C74C3D7}"/>
    <cellStyle name="Vírgula 2 9 2 4 5" xfId="29080" xr:uid="{112FC8F6-9CC0-4BC1-92EA-02280E08E439}"/>
    <cellStyle name="Vírgula 2 9 2 4 6" xfId="39330" xr:uid="{37165FB3-9867-4350-B61F-9FFC8A257744}"/>
    <cellStyle name="Vírgula 2 9 2 5" xfId="4006" xr:uid="{A67FA9EC-45DE-4A8C-A70E-746B93C4EA8D}"/>
    <cellStyle name="Vírgula 2 9 2 5 2" xfId="9063" xr:uid="{A5068B1F-7BC2-421F-A50E-E1410EED9DEC}"/>
    <cellStyle name="Vírgula 2 9 2 6" xfId="6251" xr:uid="{0DDE219F-239E-4E12-8847-B9FB1C3C6DDB}"/>
    <cellStyle name="Vírgula 2 9 2 7" xfId="12724" xr:uid="{16D611AF-585D-4A05-A358-1EE04BE28B53}"/>
    <cellStyle name="Vírgula 2 9 2 8" xfId="15096" xr:uid="{3DF6174D-2871-47A9-96CA-21AEE2F5D2EC}"/>
    <cellStyle name="Vírgula 2 9 2 9" xfId="17371" xr:uid="{66ADB353-AA7D-4882-91BA-4C780FD1CE59}"/>
    <cellStyle name="Vírgula 2 9 20" xfId="40265" xr:uid="{33DF9D9C-537D-4B57-BDFB-D44CC73E871C}"/>
    <cellStyle name="Vírgula 2 9 21" xfId="40718" xr:uid="{4B6A1BD4-6A9E-4809-9542-3AB0450FFB1B}"/>
    <cellStyle name="Vírgula 2 9 22" xfId="42636" xr:uid="{06956811-BADD-4347-89F1-A3584B30D772}"/>
    <cellStyle name="Vírgula 2 9 3" xfId="1422" xr:uid="{6F953211-A55F-46A7-9A92-395EA1F19B9D}"/>
    <cellStyle name="Vírgula 2 9 3 10" xfId="19901" xr:uid="{30C9450A-3D3C-4F5A-91DE-FE38759E4515}"/>
    <cellStyle name="Vírgula 2 9 3 11" xfId="22109" xr:uid="{9543CEF2-51A6-41E3-ACC4-ED79CFF054FC}"/>
    <cellStyle name="Vírgula 2 9 3 12" xfId="27953" xr:uid="{90923C3A-69D6-414F-8E49-991F4820F650}"/>
    <cellStyle name="Vírgula 2 9 3 13" xfId="31505" xr:uid="{6F201008-BB79-40DD-8E09-1E6ABDC24D24}"/>
    <cellStyle name="Vírgula 2 9 3 14" xfId="34387" xr:uid="{D3393E03-C40A-484B-854A-604F422CC08D}"/>
    <cellStyle name="Vírgula 2 9 3 15" xfId="38577" xr:uid="{3408FD0A-13C6-4D12-BF23-1593759FC587}"/>
    <cellStyle name="Vírgula 2 9 3 16" xfId="41152" xr:uid="{5D269EAC-3BE8-4304-906D-064738E8C7A1}"/>
    <cellStyle name="Vírgula 2 9 3 17" xfId="43070" xr:uid="{A494C11A-6CE9-4135-8F12-F29C08B5D5F2}"/>
    <cellStyle name="Vírgula 2 9 3 2" xfId="2274" xr:uid="{AB754263-A5D9-4025-B59C-84897AAB52C3}"/>
    <cellStyle name="Vírgula 2 9 3 2 10" xfId="30175" xr:uid="{57D9040F-ED44-4302-BCF1-031589BCC0C9}"/>
    <cellStyle name="Vírgula 2 9 3 2 11" xfId="32386" xr:uid="{B3CFC9BF-E26E-417A-A8CF-56A70EAA34B5}"/>
    <cellStyle name="Vírgula 2 9 3 2 12" xfId="35240" xr:uid="{9BB05444-E00F-4142-95D0-8E460497819F}"/>
    <cellStyle name="Vírgula 2 9 3 2 13" xfId="41812" xr:uid="{525A522C-D736-48E9-B948-C7CFE362338B}"/>
    <cellStyle name="Vírgula 2 9 3 2 14" xfId="43730" xr:uid="{209BA78A-1CC8-4D76-A095-61B8D2DC8E80}"/>
    <cellStyle name="Vírgula 2 9 3 2 2" xfId="5115" xr:uid="{3AAB6148-8C1D-43A0-AC44-3CBA9390F76F}"/>
    <cellStyle name="Vírgula 2 9 3 2 2 2" xfId="9940" xr:uid="{0187548C-47A9-4E1F-B767-A0428E2E5702}"/>
    <cellStyle name="Vírgula 2 9 3 2 3" xfId="11271" xr:uid="{5685CCEF-B5A6-40BA-A2FF-77A0BC1EBA1D}"/>
    <cellStyle name="Vírgula 2 9 3 2 4" xfId="13599" xr:uid="{10F8273C-A25F-4832-9F83-AFA825485CCD}"/>
    <cellStyle name="Vírgula 2 9 3 2 5" xfId="8056" xr:uid="{E70DC342-23EF-4DD4-9F42-59F9784CA62D}"/>
    <cellStyle name="Vírgula 2 9 3 2 6" xfId="16205" xr:uid="{8B7D5C2A-3BED-4707-9A1D-0CACA4F91E70}"/>
    <cellStyle name="Vírgula 2 9 3 2 7" xfId="18480" xr:uid="{AAA13F7D-6981-4600-A299-78B19434EE43}"/>
    <cellStyle name="Vírgula 2 9 3 2 8" xfId="20755" xr:uid="{F0A520CE-A98B-4FB8-A2A3-DD9C2314288A}"/>
    <cellStyle name="Vírgula 2 9 3 2 9" xfId="22990" xr:uid="{25370A22-D909-479C-8E67-2F83297011F9}"/>
    <cellStyle name="Vírgula 2 9 3 3" xfId="4261" xr:uid="{1BE61514-786E-4E43-9AF6-59821986CEA6}"/>
    <cellStyle name="Vírgula 2 9 3 3 2" xfId="7204" xr:uid="{8EC343A1-8D47-4794-B689-2911E45C3913}"/>
    <cellStyle name="Vírgula 2 9 3 3 3" xfId="29335" xr:uid="{770D190B-167C-45E6-994A-6075C95FDD0F}"/>
    <cellStyle name="Vírgula 2 9 3 3 4" xfId="39417" xr:uid="{CE599711-59DA-4DF9-AFD2-87649DDF2C6B}"/>
    <cellStyle name="Vírgula 2 9 3 4" xfId="9280" xr:uid="{2ECF7E5C-D676-48EC-976E-930F3D529D56}"/>
    <cellStyle name="Vírgula 2 9 3 5" xfId="10611" xr:uid="{D9CE1F3A-8024-4D3A-B80B-3293F84EFBEC}"/>
    <cellStyle name="Vírgula 2 9 3 6" xfId="12941" xr:uid="{2BD474C4-F10B-41B6-A44F-FCE9D36E9AF7}"/>
    <cellStyle name="Vírgula 2 9 3 7" xfId="6534" xr:uid="{A775D3C7-BC54-4071-8DC2-4B81159E5726}"/>
    <cellStyle name="Vírgula 2 9 3 8" xfId="15351" xr:uid="{37F7035B-87E3-4600-86FE-585F7BBD5E46}"/>
    <cellStyle name="Vírgula 2 9 3 9" xfId="17626" xr:uid="{5F454BB9-6980-48A6-86FD-04687C45CD43}"/>
    <cellStyle name="Vírgula 2 9 4" xfId="1723" xr:uid="{66C5B5D1-9696-4F0C-895D-3C754585E515}"/>
    <cellStyle name="Vírgula 2 9 4 10" xfId="29629" xr:uid="{E89EDAF8-075C-49E7-9593-9DA952876802}"/>
    <cellStyle name="Vírgula 2 9 4 11" xfId="31943" xr:uid="{A240D601-A288-4696-AD09-940AEFF77E64}"/>
    <cellStyle name="Vírgula 2 9 4 12" xfId="34689" xr:uid="{E674529E-65F0-4A9B-8B11-F0E3153912E2}"/>
    <cellStyle name="Vírgula 2 9 4 13" xfId="41378" xr:uid="{9FBA0ACF-277C-4473-8AC3-6FAF1DCDF86A}"/>
    <cellStyle name="Vírgula 2 9 4 14" xfId="43296" xr:uid="{38A7F2FA-9254-417D-A606-994D110ED479}"/>
    <cellStyle name="Vírgula 2 9 4 2" xfId="4564" xr:uid="{6A07AB8B-A0D7-4C56-BCCB-027EE7954F41}"/>
    <cellStyle name="Vírgula 2 9 4 2 2" xfId="9506" xr:uid="{3B0CB662-F4B8-481D-9827-61C3D46DFE4C}"/>
    <cellStyle name="Vírgula 2 9 4 3" xfId="10837" xr:uid="{B2CF75A8-47B2-4ECE-8A5D-4F18F5C09FF5}"/>
    <cellStyle name="Vírgula 2 9 4 4" xfId="13165" xr:uid="{4E77389E-C602-4B8E-9B41-C4AC7E1956EB}"/>
    <cellStyle name="Vírgula 2 9 4 5" xfId="7505" xr:uid="{23EDDB80-257D-4166-8E38-7CFEE19F466C}"/>
    <cellStyle name="Vírgula 2 9 4 6" xfId="15654" xr:uid="{C9DBD0C9-34B8-4F5F-A57D-D9181E62C7A4}"/>
    <cellStyle name="Vírgula 2 9 4 7" xfId="17929" xr:uid="{F5BB50FB-848A-42B2-8728-27E86E5D179D}"/>
    <cellStyle name="Vírgula 2 9 4 8" xfId="20204" xr:uid="{43EFFE52-F194-40FE-A22C-AEA7AC90A6B1}"/>
    <cellStyle name="Vírgula 2 9 4 9" xfId="22547" xr:uid="{67A323FC-04BB-4B8D-976B-26BEBBD2E2BE}"/>
    <cellStyle name="Vírgula 2 9 5" xfId="2574" xr:uid="{91BD2166-A52E-4918-A3FF-AA4105144C86}"/>
    <cellStyle name="Vírgula 2 9 5 10" xfId="35540" xr:uid="{58031CD0-16E3-473D-9FAE-48915CBC0778}"/>
    <cellStyle name="Vírgula 2 9 5 11" xfId="42035" xr:uid="{EB853EAE-6F2E-44EC-85B1-102F76D5A87C}"/>
    <cellStyle name="Vírgula 2 9 5 12" xfId="43953" xr:uid="{2563BAE8-59F2-4825-B463-A710573AA4CD}"/>
    <cellStyle name="Vírgula 2 9 5 2" xfId="5415" xr:uid="{C044A297-B5FE-4B19-9451-FCBA98C9C506}"/>
    <cellStyle name="Vírgula 2 9 5 2 2" xfId="10163" xr:uid="{0899E024-DA74-4291-940A-43AA4D0B14A5}"/>
    <cellStyle name="Vírgula 2 9 5 3" xfId="11494" xr:uid="{CCBB892D-D46E-4AA1-85CD-7CFDB1C6BB71}"/>
    <cellStyle name="Vírgula 2 9 5 4" xfId="13822" xr:uid="{B315DCDD-BAEB-4AC6-B280-16B27BC8A23A}"/>
    <cellStyle name="Vírgula 2 9 5 5" xfId="8356" xr:uid="{F5FA5851-8F5B-46CC-A7A0-9073FCB9B785}"/>
    <cellStyle name="Vírgula 2 9 5 6" xfId="16505" xr:uid="{4AA1F91D-A8D4-42D0-863C-7CF250EF8AD3}"/>
    <cellStyle name="Vírgula 2 9 5 7" xfId="18780" xr:uid="{655FB9FF-A066-4814-BB17-FF5792C93446}"/>
    <cellStyle name="Vírgula 2 9 5 8" xfId="21055" xr:uid="{00C7B51E-BF2D-4B0B-8D68-C43A7EEE1992}"/>
    <cellStyle name="Vírgula 2 9 5 9" xfId="30466" xr:uid="{30A38ED9-C699-429F-B185-BAC48A100056}"/>
    <cellStyle name="Vírgula 2 9 6" xfId="3139" xr:uid="{01B7DC2C-E26C-4089-BE66-06FE847AD841}"/>
    <cellStyle name="Vírgula 2 9 6 2" xfId="12018" xr:uid="{09EB3686-14FB-49F7-9253-B55F64920D80}"/>
    <cellStyle name="Vírgula 2 9 6 3" xfId="14269" xr:uid="{48084DEA-686A-4330-8FA9-936D686759DA}"/>
    <cellStyle name="Vírgula 2 9 6 4" xfId="6770" xr:uid="{2FD6B68D-C99A-4695-B068-EB96706CDC33}"/>
    <cellStyle name="Vírgula 2 9 6 5" xfId="28784" xr:uid="{9CB8A512-812A-46C7-A32E-7E0D125E9198}"/>
    <cellStyle name="Vírgula 2 9 6 6" xfId="39199" xr:uid="{63F48285-3F17-4F6F-8EB3-5384470506F0}"/>
    <cellStyle name="Vírgula 2 9 7" xfId="3710" xr:uid="{1CA867A9-210E-4141-8B57-BA742C3ECC24}"/>
    <cellStyle name="Vírgula 2 9 7 2" xfId="8846" xr:uid="{4763921B-2EC9-4EF5-8F51-4D34334E15DD}"/>
    <cellStyle name="Vírgula 2 9 8" xfId="5990" xr:uid="{B03C37C8-6C84-450D-BCAE-C2A1672EDE7C}"/>
    <cellStyle name="Vírgula 2 9 9" xfId="12507" xr:uid="{B3BA7F4B-9BEA-47EE-BF05-B62A8319FE62}"/>
    <cellStyle name="Vírgula 20" xfId="23539" xr:uid="{AEFDEC00-9D34-4C39-8CB8-241F9DB43709}"/>
    <cellStyle name="Vírgula 20 2" xfId="23717" xr:uid="{09C1CFBB-05C8-4FFF-A661-A1901E6C49A5}"/>
    <cellStyle name="Vírgula 20 2 2" xfId="32921" xr:uid="{92E1A332-27E4-48E4-BBE4-F5F728132DDF}"/>
    <cellStyle name="Vírgula 20 2 3" xfId="42416" xr:uid="{B832FC00-19B5-4708-8CA5-2481F2C63B07}"/>
    <cellStyle name="Vírgula 20 3" xfId="32773" xr:uid="{EFAFF77A-4312-4403-9F26-079EE8C3ADEB}"/>
    <cellStyle name="Vírgula 21" xfId="23560" xr:uid="{36FE8090-3699-4113-A587-00B8923FDB54}"/>
    <cellStyle name="Vírgula 21 2" xfId="23738" xr:uid="{9871F7DA-2390-4F64-A20B-DB46BB06B3C1}"/>
    <cellStyle name="Vírgula 21 2 2" xfId="32942" xr:uid="{A0AABD81-8454-4BE9-8FC7-CC1F43EC0D51}"/>
    <cellStyle name="Vírgula 21 2 3" xfId="42426" xr:uid="{FD1344E7-BB67-4552-A62B-0846A5AD1E2F}"/>
    <cellStyle name="Vírgula 21 3" xfId="32789" xr:uid="{B33CD576-7FA2-414D-AC80-2F7A0E1E417B}"/>
    <cellStyle name="Vírgula 21 4" xfId="42363" xr:uid="{9156797C-D9DF-4935-9BFC-E79E93CBD7DE}"/>
    <cellStyle name="Vírgula 22" xfId="23561" xr:uid="{7C7F694C-876A-4FD6-B8F8-2066DFDF3987}"/>
    <cellStyle name="Vírgula 22 2" xfId="32790" xr:uid="{0EFBEC5C-80A3-45CC-A5AE-E4000046EF6C}"/>
    <cellStyle name="Vírgula 22 3" xfId="42364" xr:uid="{DB315C0C-F556-45D8-97CE-829C419A2E49}"/>
    <cellStyle name="Vírgula 23" xfId="23740" xr:uid="{7EA74174-F7DC-4DAC-9173-9D4286D9447C}"/>
    <cellStyle name="Vírgula 23 2" xfId="32944" xr:uid="{E15ABA59-3305-41CF-98E8-05CE650FECAA}"/>
    <cellStyle name="Vírgula 23 3" xfId="42427" xr:uid="{BECD126B-1F69-4E7B-B5A4-90D75ABD9960}"/>
    <cellStyle name="Vírgula 24" xfId="21929" xr:uid="{FFFB9297-D15B-41B1-9BE9-2BD1F12A05A8}"/>
    <cellStyle name="Vírgula 24 2" xfId="42436" xr:uid="{D3A48CB0-756E-4BFF-91FA-A4F7088F774E}"/>
    <cellStyle name="Vírgula 25" xfId="30768" xr:uid="{4053BC7D-F31A-481E-98D9-A84B0C1141AD}"/>
    <cellStyle name="Vírgula 26" xfId="32999" xr:uid="{DF1133EF-4D5C-4FD3-87CA-C6C1CF36B2BF}"/>
    <cellStyle name="Vírgula 27" xfId="33860" xr:uid="{F63A239A-903E-49C4-B1FF-36A9B542B3AE}"/>
    <cellStyle name="Vírgula 28" xfId="718" xr:uid="{42A0907D-FC4F-425A-B733-25C08F98B6B0}"/>
    <cellStyle name="Vírgula 29" xfId="39639" xr:uid="{3DD9DE39-2865-4368-A7C0-8F7B39DA1098}"/>
    <cellStyle name="Vírgula 3" xfId="74" xr:uid="{94C326F1-FB11-4C6D-98FA-ADD46EE96AEB}"/>
    <cellStyle name="Vírgula 3 10" xfId="1213" xr:uid="{E52BA4B9-3622-4B27-9427-1DF739D5EEE5}"/>
    <cellStyle name="Vírgula 3 10 10" xfId="19692" xr:uid="{B94D17D6-7B19-4AB2-A84E-71AA4B74425F}"/>
    <cellStyle name="Vírgula 3 10 11" xfId="21935" xr:uid="{CC748B5C-539F-4F05-8C88-56485FCCD84B}"/>
    <cellStyle name="Vírgula 3 10 12" xfId="29126" xr:uid="{554CCA41-7A0A-43E5-91F7-D647DF52A3CD}"/>
    <cellStyle name="Vírgula 3 10 13" xfId="31331" xr:uid="{E6C54E18-30A2-48A3-936F-55B977450372}"/>
    <cellStyle name="Vírgula 3 10 14" xfId="34178" xr:uid="{2B3738A5-09A0-4BA2-AA83-D261426692A4}"/>
    <cellStyle name="Vírgula 3 10 15" xfId="40981" xr:uid="{9C6FE25A-31EB-4057-863E-B439E6555A99}"/>
    <cellStyle name="Vírgula 3 10 16" xfId="42899" xr:uid="{888108D3-D078-41F1-BC55-CB75C3A97E11}"/>
    <cellStyle name="Vírgula 3 10 2" xfId="2065" xr:uid="{EF26FB5E-8B0A-4C34-A999-AF975B4B6805}"/>
    <cellStyle name="Vírgula 3 10 2 10" xfId="29966" xr:uid="{22C51572-D45D-41F3-B8F5-F45545369763}"/>
    <cellStyle name="Vírgula 3 10 2 11" xfId="32212" xr:uid="{6C292169-F2DF-4F69-B8D4-4469C12EAD77}"/>
    <cellStyle name="Vírgula 3 10 2 12" xfId="35031" xr:uid="{7836B5C9-F366-41A6-A14D-0281D2969A36}"/>
    <cellStyle name="Vírgula 3 10 2 13" xfId="41641" xr:uid="{EE3C3F8C-1D81-4824-B70F-DA0EB0D9783D}"/>
    <cellStyle name="Vírgula 3 10 2 14" xfId="43559" xr:uid="{4ADD26A1-FCEB-43B2-81AB-FB6FA6278B13}"/>
    <cellStyle name="Vírgula 3 10 2 2" xfId="4906" xr:uid="{2FD764CA-D4D7-4257-B8EB-F6292D8D7A2C}"/>
    <cellStyle name="Vírgula 3 10 2 2 2" xfId="9769" xr:uid="{964DA1C0-D18C-4425-BD73-C4E5AF660BAD}"/>
    <cellStyle name="Vírgula 3 10 2 3" xfId="11100" xr:uid="{E6313395-CBBF-49FF-B45A-AC81BE7C2027}"/>
    <cellStyle name="Vírgula 3 10 2 4" xfId="13428" xr:uid="{8C3A11F9-485F-47CE-930A-A14A32611578}"/>
    <cellStyle name="Vírgula 3 10 2 5" xfId="7847" xr:uid="{A1D3345F-6139-4E62-8688-BFD76E472061}"/>
    <cellStyle name="Vírgula 3 10 2 6" xfId="15996" xr:uid="{451C5083-978D-4994-A82D-021DAA5438F7}"/>
    <cellStyle name="Vírgula 3 10 2 7" xfId="18271" xr:uid="{1FF1A990-4643-4159-AC45-B40721ABF790}"/>
    <cellStyle name="Vírgula 3 10 2 8" xfId="20546" xr:uid="{82FCEF76-7EF6-4041-8EF9-F46E668F71EB}"/>
    <cellStyle name="Vírgula 3 10 2 9" xfId="22816" xr:uid="{BEBF47B1-E617-48D1-86FF-E0785635E39D}"/>
    <cellStyle name="Vírgula 3 10 3" xfId="4052" xr:uid="{4740C790-20F2-4D01-BB66-C10EF75246CD}"/>
    <cellStyle name="Vírgula 3 10 3 2" xfId="7033" xr:uid="{E0ABCF46-364D-4D84-93BC-AFC4769043CE}"/>
    <cellStyle name="Vírgula 3 10 4" xfId="9109" xr:uid="{20CBEE98-0C87-47E8-9466-B379D9C466DC}"/>
    <cellStyle name="Vírgula 3 10 5" xfId="10440" xr:uid="{733B90A8-42F6-4B2C-9943-14B3917BD3B8}"/>
    <cellStyle name="Vírgula 3 10 6" xfId="12770" xr:uid="{6B7F3CFF-3122-48D9-9299-4FB87B8894D0}"/>
    <cellStyle name="Vírgula 3 10 7" xfId="6325" xr:uid="{2DC762AC-7425-400D-B148-0FC76BFC664D}"/>
    <cellStyle name="Vírgula 3 10 8" xfId="15142" xr:uid="{ECA3C9F8-33EC-4BD9-90D1-4F59E39C3460}"/>
    <cellStyle name="Vírgula 3 10 9" xfId="17417" xr:uid="{10AA612D-17B8-416E-B6FB-7577D4600E77}"/>
    <cellStyle name="Vírgula 3 11" xfId="1494" xr:uid="{3BF179DF-5C25-48E6-BEC6-FD281B245EF4}"/>
    <cellStyle name="Vírgula 3 11 10" xfId="29402" xr:uid="{DB606676-DF10-46F2-A94A-69DBA5FF0239}"/>
    <cellStyle name="Vírgula 3 11 11" xfId="31770" xr:uid="{728DC084-0C6A-44A6-BEED-99B2C0B1A4F3}"/>
    <cellStyle name="Vírgula 3 11 12" xfId="34461" xr:uid="{AA4AD4BA-3353-408E-A343-65B20F9B2BCE}"/>
    <cellStyle name="Vírgula 3 11 13" xfId="41204" xr:uid="{60F2C6D3-C9F1-4D12-B075-EC675B2DFAEF}"/>
    <cellStyle name="Vírgula 3 11 14" xfId="43122" xr:uid="{77E5E47D-6604-4A5F-926B-CC4F32EF6875}"/>
    <cellStyle name="Vírgula 3 11 2" xfId="4335" xr:uid="{58EF6C86-C70D-4F4F-98FB-E1EE564B05A2}"/>
    <cellStyle name="Vírgula 3 11 2 2" xfId="9332" xr:uid="{CEF3933D-4D0F-4040-81B8-6526ED0BA647}"/>
    <cellStyle name="Vírgula 3 11 3" xfId="10663" xr:uid="{3A519B1A-12C8-4E34-8756-D2F2E3B5EFB2}"/>
    <cellStyle name="Vírgula 3 11 4" xfId="12992" xr:uid="{5E9362C9-66A7-4B8C-8875-275C41580782}"/>
    <cellStyle name="Vírgula 3 11 5" xfId="7277" xr:uid="{D38C55B6-6CFD-4D26-A0D0-C362DC9E7511}"/>
    <cellStyle name="Vírgula 3 11 6" xfId="15425" xr:uid="{8F827738-A44E-4C57-85BE-E88513DC9E04}"/>
    <cellStyle name="Vírgula 3 11 7" xfId="17700" xr:uid="{741B4F02-447D-4BC7-8D38-DACBCCB6A646}"/>
    <cellStyle name="Vírgula 3 11 8" xfId="19975" xr:uid="{5FB9508F-0F37-40E7-94E5-1A1FB82C193C}"/>
    <cellStyle name="Vírgula 3 11 9" xfId="22374" xr:uid="{682DEAAA-FE4C-43B7-804B-8C4A0836AAE0}"/>
    <cellStyle name="Vírgula 3 12" xfId="2333" xr:uid="{6C57C6F2-23E3-4826-813B-EC6B936E0CF6}"/>
    <cellStyle name="Vírgula 3 12 10" xfId="30227" xr:uid="{D0E225DF-CFB5-4D68-AF6A-31D4A58464C4}"/>
    <cellStyle name="Vírgula 3 12 11" xfId="32690" xr:uid="{D842196F-0016-4EE7-8FB2-5C293BF47DAE}"/>
    <cellStyle name="Vírgula 3 12 12" xfId="35299" xr:uid="{24BAB46E-D395-40FD-99DF-5EC9DC51E88E}"/>
    <cellStyle name="Vírgula 3 12 13" xfId="41862" xr:uid="{A6DAB02D-6705-414C-87F2-8D84B3532CCC}"/>
    <cellStyle name="Vírgula 3 12 14" xfId="43780" xr:uid="{147CA34B-76D2-4A29-B986-99D837C4CC20}"/>
    <cellStyle name="Vírgula 3 12 2" xfId="5174" xr:uid="{AC82CFB3-6582-49B4-B512-035061D5BB56}"/>
    <cellStyle name="Vírgula 3 12 2 2" xfId="9990" xr:uid="{72B7E7D8-EB4B-4E1A-9B69-91B6D494EB06}"/>
    <cellStyle name="Vírgula 3 12 3" xfId="11321" xr:uid="{E3F21D86-5CA7-4B22-BE79-642D823ACE0C}"/>
    <cellStyle name="Vírgula 3 12 4" xfId="13649" xr:uid="{F4BF0E2C-714D-46FF-93E5-C32089685860}"/>
    <cellStyle name="Vírgula 3 12 5" xfId="8115" xr:uid="{3FB0CB00-EC15-4860-8A14-29BF8F7304C5}"/>
    <cellStyle name="Vírgula 3 12 6" xfId="16264" xr:uid="{E6445B14-A8EE-4708-A737-B4800E6745D4}"/>
    <cellStyle name="Vírgula 3 12 7" xfId="18539" xr:uid="{6D6E5A43-B3E6-4E48-9187-9F29A5C3DCF6}"/>
    <cellStyle name="Vírgula 3 12 8" xfId="20814" xr:uid="{36052DA6-DC87-487F-81D8-879882BCF392}"/>
    <cellStyle name="Vírgula 3 12 9" xfId="23381" xr:uid="{2E147769-95E6-4294-ABBC-575150203F7D}"/>
    <cellStyle name="Vírgula 3 13" xfId="2910" xr:uid="{27770AFC-71D1-4E12-8A64-C39A9E9DADDA}"/>
    <cellStyle name="Vírgula 3 13 2" xfId="11789" xr:uid="{E6B35915-B4B0-4DA5-89D5-2F114A7560D3}"/>
    <cellStyle name="Vírgula 3 13 3" xfId="14095" xr:uid="{8D715079-CB83-4735-A6D3-3B73EC22AD43}"/>
    <cellStyle name="Vírgula 3 13 4" xfId="6597" xr:uid="{6EC891ED-07D3-467F-9828-1ADDE7731166}"/>
    <cellStyle name="Vírgula 3 13 5" xfId="28473" xr:uid="{386962BE-5768-47DF-A74A-04575C9F0499}"/>
    <cellStyle name="Vírgula 3 13 6" xfId="39039" xr:uid="{540AD774-0604-4403-96D6-2A1B1C71BC29}"/>
    <cellStyle name="Vírgula 3 14" xfId="3481" xr:uid="{D6ACDEB4-76D1-47E1-ABE6-BC1052CA5C2F}"/>
    <cellStyle name="Vírgula 3 14 2" xfId="8672" xr:uid="{2A837D9D-3A89-46FA-8510-0C881F070E5C}"/>
    <cellStyle name="Vírgula 3 15" xfId="5753" xr:uid="{73E44E1C-9ACE-469F-97A7-0BDB21BC0E8A}"/>
    <cellStyle name="Vírgula 3 16" xfId="12334" xr:uid="{8615CFD1-9A1F-4304-A5EC-2CC8012EF8D0}"/>
    <cellStyle name="Vírgula 3 17" xfId="14571" xr:uid="{15CAF64F-27EA-41D3-96E2-C6CE9F780FBF}"/>
    <cellStyle name="Vírgula 3 18" xfId="16846" xr:uid="{2B67CA8E-4895-47DF-856D-35789C0E950D}"/>
    <cellStyle name="Vírgula 3 19" xfId="19121" xr:uid="{91458D46-995D-4C62-ABB8-9528987A1DCD}"/>
    <cellStyle name="Vírgula 3 2" xfId="105" xr:uid="{CE954142-FFFD-4511-8B7E-41B36DEA8616}"/>
    <cellStyle name="Vírgula 3 2 10" xfId="2931" xr:uid="{57C0CE7D-1A08-47D8-A321-3D2774544731}"/>
    <cellStyle name="Vírgula 3 2 10 2" xfId="11810" xr:uid="{F6D4A0B0-55C4-4E6C-824C-085CC9A6C5DE}"/>
    <cellStyle name="Vírgula 3 2 10 3" xfId="14110" xr:uid="{DC569234-1C7E-4D57-8441-7D8104C81194}"/>
    <cellStyle name="Vírgula 3 2 10 4" xfId="6611" xr:uid="{4C6B56AB-FC0A-4D8A-9738-DAD7019CBC40}"/>
    <cellStyle name="Vírgula 3 2 10 5" xfId="28499" xr:uid="{47F921E7-86DD-4D3B-9648-34FB5BBC0FE7}"/>
    <cellStyle name="Vírgula 3 2 10 6" xfId="39055" xr:uid="{E1A7B3D4-7EEE-48E0-8169-4058A02CB5AA}"/>
    <cellStyle name="Vírgula 3 2 11" xfId="3502" xr:uid="{F3664B18-B0D0-497D-AA72-F1E9DEA4CB3D}"/>
    <cellStyle name="Vírgula 3 2 11 2" xfId="8687" xr:uid="{77CB9DF2-81D3-43A2-BFC7-E358968E9860}"/>
    <cellStyle name="Vírgula 3 2 12" xfId="5774" xr:uid="{90FEDB9E-6535-4B80-BC38-CCF2A041CE7E}"/>
    <cellStyle name="Vírgula 3 2 13" xfId="12348" xr:uid="{CB9846B0-EF2B-4C4E-BABD-6CB095297D38}"/>
    <cellStyle name="Vírgula 3 2 14" xfId="14592" xr:uid="{30B7D7E7-4301-4B58-A6EA-2840FE54CFBA}"/>
    <cellStyle name="Vírgula 3 2 15" xfId="16867" xr:uid="{5952D200-3A28-4A58-A46D-65AF4578C2CE}"/>
    <cellStyle name="Vírgula 3 2 16" xfId="19142" xr:uid="{F5AB258F-CFF9-435F-8D7E-F03EC41A8B18}"/>
    <cellStyle name="Vírgula 3 2 17" xfId="21412" xr:uid="{0CFC7F27-2DFA-4BD3-9B80-5682B7350FA0}"/>
    <cellStyle name="Vírgula 3 2 18" xfId="24508" xr:uid="{09148638-342E-48F6-BAD5-6C07EFB36EC3}"/>
    <cellStyle name="Vírgula 3 2 19" xfId="30813" xr:uid="{DC2A5721-FA26-4956-9CB8-FCD6F75692BE}"/>
    <cellStyle name="Vírgula 3 2 2" xfId="126" xr:uid="{7E346161-1FE7-4E47-94AE-F4D9160FDCFD}"/>
    <cellStyle name="Vírgula 3 2 2 10" xfId="3523" xr:uid="{EE6292B1-EC14-494D-9738-370562BE22BA}"/>
    <cellStyle name="Vírgula 3 2 2 10 2" xfId="8704" xr:uid="{AE8803BB-CFB2-45AA-98D7-2353BF8BEFEC}"/>
    <cellStyle name="Vírgula 3 2 2 11" xfId="5795" xr:uid="{FAF7F099-C64F-48B1-BDE1-D078DFFED5CA}"/>
    <cellStyle name="Vírgula 3 2 2 12" xfId="12365" xr:uid="{BA1611AD-E431-4967-9E6A-8459B245D46E}"/>
    <cellStyle name="Vírgula 3 2 2 13" xfId="14613" xr:uid="{B6557D3C-2108-4612-95CF-E305A3619AA0}"/>
    <cellStyle name="Vírgula 3 2 2 14" xfId="16888" xr:uid="{D3C4D001-E9B5-48A2-909E-920721CC47E2}"/>
    <cellStyle name="Vírgula 3 2 2 15" xfId="19163" xr:uid="{C5532A72-CE41-4913-BA6D-2344CAF8DEBC}"/>
    <cellStyle name="Vírgula 3 2 2 16" xfId="21433" xr:uid="{1DB33FC3-F052-4874-819E-9D45CC1C3A7E}"/>
    <cellStyle name="Vírgula 3 2 2 17" xfId="28520" xr:uid="{09FBC72D-EF15-420F-9592-6D1F2527FF72}"/>
    <cellStyle name="Vírgula 3 2 2 18" xfId="30834" xr:uid="{8EB95C29-E324-4833-8F0A-DC1A668E979E}"/>
    <cellStyle name="Vírgula 3 2 2 19" xfId="33094" xr:uid="{23E4539E-A3B8-448F-B70A-7D7BD5251BC8}"/>
    <cellStyle name="Vírgula 3 2 2 2" xfId="173" xr:uid="{8BDA9C4D-03E4-4FC5-8639-0D94D59AEAB9}"/>
    <cellStyle name="Vírgula 3 2 2 2 10" xfId="12404" xr:uid="{6C6154B3-6980-4475-B461-F4805B7B979E}"/>
    <cellStyle name="Vírgula 3 2 2 2 11" xfId="14660" xr:uid="{EE9F98B2-EA62-44AB-89DA-33795EAB4D78}"/>
    <cellStyle name="Vírgula 3 2 2 2 12" xfId="16935" xr:uid="{5EAEE60F-AD5B-4651-8771-4292D485181E}"/>
    <cellStyle name="Vírgula 3 2 2 2 13" xfId="19210" xr:uid="{2F2D2653-BDB8-4891-B2BA-A5C9E6B63DCC}"/>
    <cellStyle name="Vírgula 3 2 2 2 14" xfId="21480" xr:uid="{830A1753-FA9F-4EC0-A036-708106C91973}"/>
    <cellStyle name="Vírgula 3 2 2 2 15" xfId="28567" xr:uid="{30675BB2-531A-45EA-84CA-76AFB623BA39}"/>
    <cellStyle name="Vírgula 3 2 2 2 16" xfId="30881" xr:uid="{C1B678EA-1018-4E3E-92D5-AE56587D71E0}"/>
    <cellStyle name="Vírgula 3 2 2 2 17" xfId="33141" xr:uid="{7A6EA0C8-61CA-4C48-BAC8-A60CF9C8B642}"/>
    <cellStyle name="Vírgula 3 2 2 2 18" xfId="810" xr:uid="{1E60418A-466C-46FB-978F-D631F477A733}"/>
    <cellStyle name="Vírgula 3 2 2 2 19" xfId="39716" xr:uid="{7E2A9270-B99C-4E4E-8680-E1241899B61C}"/>
    <cellStyle name="Vírgula 3 2 2 2 2" xfId="278" xr:uid="{88C1DB5A-C8E4-4385-A65F-C98E4C315D46}"/>
    <cellStyle name="Vírgula 3 2 2 2 2 10" xfId="14765" xr:uid="{CCCA50CC-CE64-41CB-94B4-ACAC8BD23C70}"/>
    <cellStyle name="Vírgula 3 2 2 2 2 11" xfId="17040" xr:uid="{89E4B553-64E3-46FD-A873-43E7BA110ADA}"/>
    <cellStyle name="Vírgula 3 2 2 2 2 12" xfId="19315" xr:uid="{97ED39E9-3F8C-4E6C-9EDB-463DBB73A2CE}"/>
    <cellStyle name="Vírgula 3 2 2 2 2 13" xfId="21585" xr:uid="{3CFB223B-F34B-47B7-B900-43929AD34234}"/>
    <cellStyle name="Vírgula 3 2 2 2 2 14" xfId="28672" xr:uid="{E763E065-6CF2-4102-AD3E-757F235E5E8F}"/>
    <cellStyle name="Vírgula 3 2 2 2 2 15" xfId="30986" xr:uid="{84F8A436-AEC0-45A4-85CB-BA62EBFC113D}"/>
    <cellStyle name="Vírgula 3 2 2 2 2 16" xfId="33246" xr:uid="{2365AA0A-AF11-4DA9-B08D-D3245214FC36}"/>
    <cellStyle name="Vírgula 3 2 2 2 2 17" xfId="895" xr:uid="{D2777633-11EC-4866-9E46-AE9C41491174}"/>
    <cellStyle name="Vírgula 3 2 2 2 2 18" xfId="39801" xr:uid="{A3D7D87B-88DB-427B-8B5A-33C634775174}"/>
    <cellStyle name="Vírgula 3 2 2 2 2 19" xfId="40247" xr:uid="{B1942ABF-9A4C-4183-A5DF-B6158A80514D}"/>
    <cellStyle name="Vírgula 3 2 2 2 2 2" xfId="650" xr:uid="{E6FED3D3-66BF-4A26-B6D9-B54CA6B4CB5E}"/>
    <cellStyle name="Vírgula 3 2 2 2 2 2 10" xfId="19623" xr:uid="{807D8F3D-092D-44EA-9013-5DDE9B537FD6}"/>
    <cellStyle name="Vírgula 3 2 2 2 2 2 11" xfId="21863" xr:uid="{5F640B39-3EF2-42EC-ACCD-3CC073A3EE57}"/>
    <cellStyle name="Vírgula 3 2 2 2 2 2 12" xfId="29057" xr:uid="{0DFA28D7-512E-4935-9B20-8E5CB4EB8BC0}"/>
    <cellStyle name="Vírgula 3 2 2 2 2 2 13" xfId="31263" xr:uid="{D9CA159A-E788-4FD5-8CB0-A827CB2C4D74}"/>
    <cellStyle name="Vírgula 3 2 2 2 2 2 14" xfId="33577" xr:uid="{FE64F472-F76F-4FFD-9C23-26CEA5D6818E}"/>
    <cellStyle name="Vírgula 3 2 2 2 2 2 15" xfId="1144" xr:uid="{4AD302F8-351D-44E6-B278-6EDF7A627366}"/>
    <cellStyle name="Vírgula 3 2 2 2 2 2 16" xfId="40020" xr:uid="{16B43710-9272-42A7-A9A1-D28A723E46DC}"/>
    <cellStyle name="Vírgula 3 2 2 2 2 2 17" xfId="40466" xr:uid="{5D795558-A53D-4A79-854D-626BABF00564}"/>
    <cellStyle name="Vírgula 3 2 2 2 2 2 18" xfId="40917" xr:uid="{E4DC6B7B-2889-4B03-8918-4C0063E002C7}"/>
    <cellStyle name="Vírgula 3 2 2 2 2 2 19" xfId="42835" xr:uid="{8B1E02F7-7A57-44C4-9DDE-D2C56C45CC17}"/>
    <cellStyle name="Vírgula 3 2 2 2 2 2 2" xfId="1996" xr:uid="{E7E7C011-1AA3-488B-83E9-AF4BCAC8D773}"/>
    <cellStyle name="Vírgula 3 2 2 2 2 2 2 10" xfId="29897" xr:uid="{81DE0ADC-9076-4FDF-A842-815799EB2219}"/>
    <cellStyle name="Vírgula 3 2 2 2 2 2 2 11" xfId="31706" xr:uid="{1FA21F15-5891-432F-AC94-1C49F9968A9C}"/>
    <cellStyle name="Vírgula 3 2 2 2 2 2 2 12" xfId="34962" xr:uid="{DED08096-0999-4F99-95F2-651FD9294E27}"/>
    <cellStyle name="Vírgula 3 2 2 2 2 2 2 13" xfId="41577" xr:uid="{F9FFE898-C94D-4083-A44D-6353DE9E07FE}"/>
    <cellStyle name="Vírgula 3 2 2 2 2 2 2 14" xfId="43495" xr:uid="{80F669DE-EC46-42F2-8B9D-3DC58424E31A}"/>
    <cellStyle name="Vírgula 3 2 2 2 2 2 2 2" xfId="4837" xr:uid="{7C8BDC1D-8348-4489-AD88-2BE254E10DCC}"/>
    <cellStyle name="Vírgula 3 2 2 2 2 2 2 2 2" xfId="9705" xr:uid="{4E378BBA-2A4A-4D49-BBBB-F0D12A66DF6F}"/>
    <cellStyle name="Vírgula 3 2 2 2 2 2 2 2 3" xfId="23191" xr:uid="{17624EF4-62A3-4926-85F4-7B5F29F6CD95}"/>
    <cellStyle name="Vírgula 3 2 2 2 2 2 2 2 4" xfId="32587" xr:uid="{2458C4C4-E67D-41DF-AA72-41CEB9D21BBB}"/>
    <cellStyle name="Vírgula 3 2 2 2 2 2 2 3" xfId="11036" xr:uid="{DFD3B1E4-CBD8-4C67-8871-22851D6973E3}"/>
    <cellStyle name="Vírgula 3 2 2 2 2 2 2 4" xfId="13364" xr:uid="{07F5D9F9-C1C8-42FC-BB4F-30B5FE1647E0}"/>
    <cellStyle name="Vírgula 3 2 2 2 2 2 2 5" xfId="7778" xr:uid="{22C6A63F-42CE-4B60-A137-094832D60F98}"/>
    <cellStyle name="Vírgula 3 2 2 2 2 2 2 6" xfId="15927" xr:uid="{DB09361C-4104-4998-8DFC-7AC8F7E88EED}"/>
    <cellStyle name="Vírgula 3 2 2 2 2 2 2 7" xfId="18202" xr:uid="{842144CE-1B54-40B8-AAAC-2818AFFFB706}"/>
    <cellStyle name="Vírgula 3 2 2 2 2 2 2 8" xfId="20477" xr:uid="{05881007-AAE2-4BB5-84A8-95787E44F0B9}"/>
    <cellStyle name="Vírgula 3 2 2 2 2 2 2 9" xfId="22310" xr:uid="{0BD06D63-D6CC-41C3-9F54-B5DCAC0B08D2}"/>
    <cellStyle name="Vírgula 3 2 2 2 2 2 3" xfId="2816" xr:uid="{68F6D618-9383-4B52-8619-F57F75F5862A}"/>
    <cellStyle name="Vírgula 3 2 2 2 2 2 3 10" xfId="30703" xr:uid="{320F67E3-9522-4BC5-8037-65716157A6BE}"/>
    <cellStyle name="Vírgula 3 2 2 2 2 2 3 11" xfId="32144" xr:uid="{899BE675-851C-47A3-9646-A771D3B4DAD9}"/>
    <cellStyle name="Vírgula 3 2 2 2 2 2 3 12" xfId="35782" xr:uid="{4C481D93-A96C-422A-8F0C-44C2FDDD82F5}"/>
    <cellStyle name="Vírgula 3 2 2 2 2 2 3 13" xfId="42236" xr:uid="{B9F40850-7E59-448D-BD48-48E27490EF54}"/>
    <cellStyle name="Vírgula 3 2 2 2 2 2 3 14" xfId="44154" xr:uid="{A1A7AB3C-280A-40B5-AC6E-64CC2D1C1C96}"/>
    <cellStyle name="Vírgula 3 2 2 2 2 2 3 2" xfId="5657" xr:uid="{C2724C8B-B4AC-4172-B6AC-63E2E6A266BD}"/>
    <cellStyle name="Vírgula 3 2 2 2 2 2 3 2 2" xfId="10364" xr:uid="{E9D1A47A-66EA-47E8-8DF5-8ADA2D8A5430}"/>
    <cellStyle name="Vírgula 3 2 2 2 2 2 3 3" xfId="11695" xr:uid="{D1619CC6-835F-44DB-B1D7-2A6536B27C98}"/>
    <cellStyle name="Vírgula 3 2 2 2 2 2 3 4" xfId="14023" xr:uid="{79FA19A9-0553-4DAC-BE5B-C0A6680BF832}"/>
    <cellStyle name="Vírgula 3 2 2 2 2 2 3 5" xfId="8598" xr:uid="{C0DF0EBA-00B9-403B-B029-42B06448FB8E}"/>
    <cellStyle name="Vírgula 3 2 2 2 2 2 3 6" xfId="16747" xr:uid="{C35969D4-8EE8-432D-A9F0-0B166783AA13}"/>
    <cellStyle name="Vírgula 3 2 2 2 2 2 3 7" xfId="19022" xr:uid="{6F80E40B-93A0-42DF-BB90-A8BCADD54637}"/>
    <cellStyle name="Vírgula 3 2 2 2 2 2 3 8" xfId="21297" xr:uid="{ACF9012C-6491-492D-A6DA-5FC7D1126AD7}"/>
    <cellStyle name="Vírgula 3 2 2 2 2 2 3 9" xfId="22748" xr:uid="{DCCEF026-1E19-48B5-8F84-8041C85431DE}"/>
    <cellStyle name="Vírgula 3 2 2 2 2 2 4" xfId="3381" xr:uid="{2F3BE944-EBB4-4DB0-99A6-12576AF5A672}"/>
    <cellStyle name="Vírgula 3 2 2 2 2 2 4 2" xfId="12260" xr:uid="{9287D298-EFFE-40D2-A8DC-BEF2B4E6FBA1}"/>
    <cellStyle name="Vírgula 3 2 2 2 2 2 4 3" xfId="14470" xr:uid="{07DC0500-0AF6-40F8-918B-52A2EC7E254E}"/>
    <cellStyle name="Vírgula 3 2 2 2 2 2 4 4" xfId="6969" xr:uid="{4CFFA34F-37DD-465D-8DA7-9EDB0D82C780}"/>
    <cellStyle name="Vírgula 3 2 2 2 2 2 5" xfId="3983" xr:uid="{A90FA63B-25BB-405E-AEE0-D1367A25BC57}"/>
    <cellStyle name="Vírgula 3 2 2 2 2 2 5 2" xfId="9045" xr:uid="{BA9E35BC-89DE-4BC5-A115-A1AFC55FAB54}"/>
    <cellStyle name="Vírgula 3 2 2 2 2 2 6" xfId="6233" xr:uid="{1908964E-247D-4F09-B1A7-0CD0B3609A21}"/>
    <cellStyle name="Vírgula 3 2 2 2 2 2 7" xfId="12706" xr:uid="{6F5ABE3C-1C54-4596-ADA9-215535BCAEE2}"/>
    <cellStyle name="Vírgula 3 2 2 2 2 2 8" xfId="15073" xr:uid="{16EB9643-6D2B-437B-A963-D0469BB26E0B}"/>
    <cellStyle name="Vírgula 3 2 2 2 2 2 9" xfId="17348" xr:uid="{20CFBB27-485A-4AA5-ABE7-D6E0E5A6536D}"/>
    <cellStyle name="Vírgula 3 2 2 2 2 20" xfId="40700" xr:uid="{9C39E9EE-062A-444E-9886-96B352885176}"/>
    <cellStyle name="Vírgula 3 2 2 2 2 21" xfId="42611" xr:uid="{0E0CB95C-C397-4C49-8947-1E7CB8760D9F}"/>
    <cellStyle name="Vírgula 3 2 2 2 2 3" xfId="1399" xr:uid="{C0B78E5F-F1CA-45AA-A0D3-6AD1036B94B3}"/>
    <cellStyle name="Vírgula 3 2 2 2 2 3 10" xfId="19878" xr:uid="{15C47485-04AA-4198-BF35-F5603E11891B}"/>
    <cellStyle name="Vírgula 3 2 2 2 2 3 11" xfId="22091" xr:uid="{FFF18C84-3708-4694-A84F-40CA9DF30CA6}"/>
    <cellStyle name="Vírgula 3 2 2 2 2 3 12" xfId="29312" xr:uid="{801168DB-A131-4BE6-AAEA-06767ED3F2FC}"/>
    <cellStyle name="Vírgula 3 2 2 2 2 3 13" xfId="31487" xr:uid="{1F523D8A-8DBD-4D37-AB75-369C8FE0B4BB}"/>
    <cellStyle name="Vírgula 3 2 2 2 2 3 14" xfId="34364" xr:uid="{A85E7395-5DC0-44EE-93F5-02913CA446C4}"/>
    <cellStyle name="Vírgula 3 2 2 2 2 3 15" xfId="41134" xr:uid="{B6A2B08F-6104-4EA3-82F8-CD19C2E3FC6F}"/>
    <cellStyle name="Vírgula 3 2 2 2 2 3 16" xfId="43052" xr:uid="{9A177F2B-03D6-45B2-A245-23C51A195DEB}"/>
    <cellStyle name="Vírgula 3 2 2 2 2 3 2" xfId="2251" xr:uid="{23B4377E-3FBC-410B-88BA-CF4752A574AB}"/>
    <cellStyle name="Vírgula 3 2 2 2 2 3 2 10" xfId="30152" xr:uid="{73FB8DC8-8826-4CF3-813C-1313966D3DA3}"/>
    <cellStyle name="Vírgula 3 2 2 2 2 3 2 11" xfId="32368" xr:uid="{5C48CAFE-356F-4CD3-95CF-2271446A22E2}"/>
    <cellStyle name="Vírgula 3 2 2 2 2 3 2 12" xfId="35217" xr:uid="{4E3FD33D-B44C-4CD6-AAAB-7EEB54FE9A7A}"/>
    <cellStyle name="Vírgula 3 2 2 2 2 3 2 13" xfId="41794" xr:uid="{592ED619-694E-42C9-849F-7119764F4FE3}"/>
    <cellStyle name="Vírgula 3 2 2 2 2 3 2 14" xfId="43712" xr:uid="{2F3FC923-1A91-4BD0-A2EB-1B6325127851}"/>
    <cellStyle name="Vírgula 3 2 2 2 2 3 2 2" xfId="5092" xr:uid="{0B08D255-6848-4B91-BA6C-4D287BD7DB95}"/>
    <cellStyle name="Vírgula 3 2 2 2 2 3 2 2 2" xfId="9922" xr:uid="{55AA95D2-0E7A-49B2-A333-33A6EB068104}"/>
    <cellStyle name="Vírgula 3 2 2 2 2 3 2 3" xfId="11253" xr:uid="{0DE7CE25-1C6B-4AA6-9B6C-BF5976CF0942}"/>
    <cellStyle name="Vírgula 3 2 2 2 2 3 2 4" xfId="13581" xr:uid="{23966F4D-1110-47CC-9BB2-610B29A53F04}"/>
    <cellStyle name="Vírgula 3 2 2 2 2 3 2 5" xfId="8033" xr:uid="{C2D76106-4AC5-4F1D-BA2B-6BA520623DB4}"/>
    <cellStyle name="Vírgula 3 2 2 2 2 3 2 6" xfId="16182" xr:uid="{A6D10F8A-BE6E-4783-BE97-E7CC04A1028D}"/>
    <cellStyle name="Vírgula 3 2 2 2 2 3 2 7" xfId="18457" xr:uid="{E50927E0-6C8D-413F-90C0-291DF5565EB8}"/>
    <cellStyle name="Vírgula 3 2 2 2 2 3 2 8" xfId="20732" xr:uid="{84807250-D732-46E4-8A56-331BF22E2A04}"/>
    <cellStyle name="Vírgula 3 2 2 2 2 3 2 9" xfId="22972" xr:uid="{338110AE-C89C-4895-B247-52416F76E8A2}"/>
    <cellStyle name="Vírgula 3 2 2 2 2 3 3" xfId="4238" xr:uid="{47A2538C-EE9D-4B9A-81DB-061B5EEA7465}"/>
    <cellStyle name="Vírgula 3 2 2 2 2 3 3 2" xfId="7186" xr:uid="{38AF4FC1-F8A8-4C40-8990-251EF8EE7410}"/>
    <cellStyle name="Vírgula 3 2 2 2 2 3 4" xfId="9262" xr:uid="{75435CC6-BEE8-4B97-AED3-D12705F21411}"/>
    <cellStyle name="Vírgula 3 2 2 2 2 3 5" xfId="10593" xr:uid="{88C46732-4B56-4ABA-8B43-94F6FD4E595C}"/>
    <cellStyle name="Vírgula 3 2 2 2 2 3 6" xfId="12923" xr:uid="{FF445CCF-20BC-4EC5-8533-E101504ED9B2}"/>
    <cellStyle name="Vírgula 3 2 2 2 2 3 7" xfId="6511" xr:uid="{13DA5AC3-B8E2-48EF-BC56-2663EF44DE81}"/>
    <cellStyle name="Vírgula 3 2 2 2 2 3 8" xfId="15328" xr:uid="{E1AC60A6-3346-40DA-BEE0-8C7A6FE7BE94}"/>
    <cellStyle name="Vírgula 3 2 2 2 2 3 9" xfId="17603" xr:uid="{D8D6C1AB-FA7D-46AD-96A1-8D5C17E9E1B8}"/>
    <cellStyle name="Vírgula 3 2 2 2 2 4" xfId="1688" xr:uid="{9503E00D-895E-4588-9305-E51DE9952965}"/>
    <cellStyle name="Vírgula 3 2 2 2 2 4 10" xfId="29594" xr:uid="{7D4CADC2-DDE0-4754-937A-C03178510F45}"/>
    <cellStyle name="Vírgula 3 2 2 2 2 4 11" xfId="31925" xr:uid="{418AFED3-8F1E-4985-A00A-D6E0CAFC7E03}"/>
    <cellStyle name="Vírgula 3 2 2 2 2 4 12" xfId="34654" xr:uid="{1A39A746-1527-481C-A7F5-258EA535A873}"/>
    <cellStyle name="Vírgula 3 2 2 2 2 4 13" xfId="41360" xr:uid="{C1F404AF-0976-41C2-B9EB-5399D8DF6D8C}"/>
    <cellStyle name="Vírgula 3 2 2 2 2 4 14" xfId="43278" xr:uid="{28E85674-2BBD-424A-B12A-D7533CE780FF}"/>
    <cellStyle name="Vírgula 3 2 2 2 2 4 2" xfId="4529" xr:uid="{458ADC1A-3CAA-4EC6-A80E-939DD352D573}"/>
    <cellStyle name="Vírgula 3 2 2 2 2 4 2 2" xfId="9488" xr:uid="{A6BBB13E-A8E6-4102-A85D-A54B14E2B593}"/>
    <cellStyle name="Vírgula 3 2 2 2 2 4 3" xfId="10819" xr:uid="{7101B7E6-A862-4C89-B714-BC96B0542B35}"/>
    <cellStyle name="Vírgula 3 2 2 2 2 4 4" xfId="13147" xr:uid="{9278C2AD-1D7F-4128-8551-AE6F06AE0FCD}"/>
    <cellStyle name="Vírgula 3 2 2 2 2 4 5" xfId="7470" xr:uid="{44A6287F-2312-4FBA-AF87-E4A2D9E5401C}"/>
    <cellStyle name="Vírgula 3 2 2 2 2 4 6" xfId="15619" xr:uid="{F0B41ADB-B53E-4085-B6C2-DA53001CCA1D}"/>
    <cellStyle name="Vírgula 3 2 2 2 2 4 7" xfId="17894" xr:uid="{B20F68D3-160E-4137-AFB6-3017D91A44D3}"/>
    <cellStyle name="Vírgula 3 2 2 2 2 4 8" xfId="20169" xr:uid="{7022FB43-512F-4A01-8B55-36BBE8373F9B}"/>
    <cellStyle name="Vírgula 3 2 2 2 2 4 9" xfId="22529" xr:uid="{85417CD9-CB76-49EA-87CF-83C57AEEBC60}"/>
    <cellStyle name="Vírgula 3 2 2 2 2 5" xfId="2539" xr:uid="{83838A5D-1295-4546-9CFC-82DD45D5D36D}"/>
    <cellStyle name="Vírgula 3 2 2 2 2 5 10" xfId="35505" xr:uid="{97CD3425-674D-40A9-8236-FB8B2790B2F6}"/>
    <cellStyle name="Vírgula 3 2 2 2 2 5 11" xfId="42017" xr:uid="{762A96E2-8F5B-45AD-9986-1FC7364B18F2}"/>
    <cellStyle name="Vírgula 3 2 2 2 2 5 12" xfId="43935" xr:uid="{87912319-9F12-493E-9430-F7ACDFB657F4}"/>
    <cellStyle name="Vírgula 3 2 2 2 2 5 2" xfId="5380" xr:uid="{9395C960-3F49-4A10-B5CD-205403D8E89F}"/>
    <cellStyle name="Vírgula 3 2 2 2 2 5 2 2" xfId="10145" xr:uid="{1F8E2EC9-BBF8-4446-8FED-400B63E1F035}"/>
    <cellStyle name="Vírgula 3 2 2 2 2 5 3" xfId="11476" xr:uid="{0A22CB83-536A-41D5-B24A-F27B576822C7}"/>
    <cellStyle name="Vírgula 3 2 2 2 2 5 4" xfId="13804" xr:uid="{3E461263-7619-454A-8EF5-9B1264ED5EC4}"/>
    <cellStyle name="Vírgula 3 2 2 2 2 5 5" xfId="8321" xr:uid="{8ED09F61-2C87-455B-B03D-7496FD6F0E5F}"/>
    <cellStyle name="Vírgula 3 2 2 2 2 5 6" xfId="16470" xr:uid="{922EA44F-AC9E-4EFD-B90D-69935FD23427}"/>
    <cellStyle name="Vírgula 3 2 2 2 2 5 7" xfId="18745" xr:uid="{ED19C516-1676-4246-ACD2-79808200EAAF}"/>
    <cellStyle name="Vírgula 3 2 2 2 2 5 8" xfId="21020" xr:uid="{1CAE3772-E2D1-4EC4-A498-A87B4C7355B6}"/>
    <cellStyle name="Vírgula 3 2 2 2 2 5 9" xfId="30431" xr:uid="{6A7E31AE-4F47-4A2E-BDFD-D1E185F6468E}"/>
    <cellStyle name="Vírgula 3 2 2 2 2 6" xfId="3104" xr:uid="{7317A661-14E0-44E8-AE09-DD6531B00F4E}"/>
    <cellStyle name="Vírgula 3 2 2 2 2 6 2" xfId="11983" xr:uid="{D58E7B36-24C6-41C9-ABDF-15A416E58A19}"/>
    <cellStyle name="Vírgula 3 2 2 2 2 6 3" xfId="14251" xr:uid="{E948ACCF-0897-49CB-AD58-8296A76DB125}"/>
    <cellStyle name="Vírgula 3 2 2 2 2 6 4" xfId="6752" xr:uid="{10D53B4C-471F-4485-A6A1-FF7EED8E32A1}"/>
    <cellStyle name="Vírgula 3 2 2 2 2 7" xfId="3675" xr:uid="{A10490D1-B1C2-4A13-B953-4627A7CCFD31}"/>
    <cellStyle name="Vírgula 3 2 2 2 2 7 2" xfId="8828" xr:uid="{1D711CD0-0C21-4D63-8EA0-95D7E33B2D1B}"/>
    <cellStyle name="Vírgula 3 2 2 2 2 8" xfId="5947" xr:uid="{A56E7D8A-876B-4E39-8CDE-401B7F169D67}"/>
    <cellStyle name="Vírgula 3 2 2 2 2 9" xfId="12489" xr:uid="{C57EAB41-C7F4-44CC-8FD9-B2C9ADD5DCAA}"/>
    <cellStyle name="Vírgula 3 2 2 2 20" xfId="40162" xr:uid="{3B2D2055-B416-4EAE-A2BD-27F1D55747BC}"/>
    <cellStyle name="Vírgula 3 2 2 2 21" xfId="40615" xr:uid="{E1D08D3F-8C91-4F6F-9E3B-0DCC377009AD}"/>
    <cellStyle name="Vírgula 3 2 2 2 22" xfId="42526" xr:uid="{6B967331-D812-4EA8-ABE8-ABB774C495AC}"/>
    <cellStyle name="Vírgula 3 2 2 2 3" xfId="565" xr:uid="{0D01166E-657A-4463-9FD5-E8747B333E69}"/>
    <cellStyle name="Vírgula 3 2 2 2 3 10" xfId="19519" xr:uid="{DFB220E3-640C-4519-83A5-7D5FC6F316E0}"/>
    <cellStyle name="Vírgula 3 2 2 2 3 11" xfId="21778" xr:uid="{8DB6CCFE-6443-44E8-9526-ADE492A0A291}"/>
    <cellStyle name="Vírgula 3 2 2 2 3 12" xfId="28953" xr:uid="{96571F48-3E1A-451A-A39A-B4DA9C55B054}"/>
    <cellStyle name="Vírgula 3 2 2 2 3 13" xfId="31178" xr:uid="{271FD6C3-66AB-4A15-8811-F5118C5B5805}"/>
    <cellStyle name="Vírgula 3 2 2 2 3 14" xfId="33492" xr:uid="{302381EA-9ED0-42B9-81C0-384F798C3105}"/>
    <cellStyle name="Vírgula 3 2 2 2 3 15" xfId="1040" xr:uid="{69D3F61D-B8AE-4F6F-BF65-536E4747ACD2}"/>
    <cellStyle name="Vírgula 3 2 2 2 3 16" xfId="39935" xr:uid="{3BEB024A-CE9B-4110-9ECF-253472155426}"/>
    <cellStyle name="Vírgula 3 2 2 2 3 17" xfId="40381" xr:uid="{F489B50F-A0CC-458B-ABB2-72388FB106E7}"/>
    <cellStyle name="Vírgula 3 2 2 2 3 18" xfId="40832" xr:uid="{EDD77574-58D6-48E0-824D-2E71B1868F30}"/>
    <cellStyle name="Vírgula 3 2 2 2 3 19" xfId="42750" xr:uid="{D0CBFAA2-1379-4774-9126-BDA500B0C32C}"/>
    <cellStyle name="Vírgula 3 2 2 2 3 2" xfId="1892" xr:uid="{96EAA57B-9B58-4F5F-AD5F-711138FBA9CC}"/>
    <cellStyle name="Vírgula 3 2 2 2 3 2 10" xfId="29793" xr:uid="{7E026D78-D66C-4753-A584-9780373654BC}"/>
    <cellStyle name="Vírgula 3 2 2 2 3 2 11" xfId="31621" xr:uid="{CFFA57BB-C714-482E-BE67-86FC33EBC5D3}"/>
    <cellStyle name="Vírgula 3 2 2 2 3 2 12" xfId="34858" xr:uid="{1BCE63FC-282B-4BDC-85D4-E530DAA93AE4}"/>
    <cellStyle name="Vírgula 3 2 2 2 3 2 13" xfId="41492" xr:uid="{58F5EB1D-2F64-4DC3-8046-E09E361A370D}"/>
    <cellStyle name="Vírgula 3 2 2 2 3 2 14" xfId="43410" xr:uid="{78042850-651E-4C22-B85E-5B6619A24874}"/>
    <cellStyle name="Vírgula 3 2 2 2 3 2 2" xfId="4733" xr:uid="{E024A585-14D2-43D1-9432-E0ECAE81636B}"/>
    <cellStyle name="Vírgula 3 2 2 2 3 2 2 2" xfId="9620" xr:uid="{46ED3C14-9465-4A88-97FC-93B4AE392098}"/>
    <cellStyle name="Vírgula 3 2 2 2 3 2 2 3" xfId="23106" xr:uid="{3B4E50D1-C595-4ED2-BF32-96FDEB474D17}"/>
    <cellStyle name="Vírgula 3 2 2 2 3 2 2 4" xfId="32502" xr:uid="{1F2FAED4-0C01-4395-9F5C-3CEC706AE44A}"/>
    <cellStyle name="Vírgula 3 2 2 2 3 2 3" xfId="10951" xr:uid="{47A75CBD-7212-4E1C-93BE-7060B3693B3C}"/>
    <cellStyle name="Vírgula 3 2 2 2 3 2 4" xfId="13279" xr:uid="{851448FD-0BB0-4999-95B8-F932CBF12669}"/>
    <cellStyle name="Vírgula 3 2 2 2 3 2 5" xfId="7674" xr:uid="{655062ED-0AFF-4A84-8367-00B5FE080145}"/>
    <cellStyle name="Vírgula 3 2 2 2 3 2 6" xfId="15823" xr:uid="{4F53BB62-D0BD-4933-AFEE-B6B5AEE0C34C}"/>
    <cellStyle name="Vírgula 3 2 2 2 3 2 7" xfId="18098" xr:uid="{5A9F3AE5-EA03-4394-8AB5-B962DB3A3491}"/>
    <cellStyle name="Vírgula 3 2 2 2 3 2 8" xfId="20373" xr:uid="{CA20439D-4584-420B-918D-02E43BE80D01}"/>
    <cellStyle name="Vírgula 3 2 2 2 3 2 9" xfId="22225" xr:uid="{D26C59C4-6469-494E-83E2-8F606C16DC9C}"/>
    <cellStyle name="Vírgula 3 2 2 2 3 3" xfId="2731" xr:uid="{BD54A58F-8022-4DAC-9806-BB78B9700B50}"/>
    <cellStyle name="Vírgula 3 2 2 2 3 3 10" xfId="30618" xr:uid="{63B231F5-5FB2-4A82-878F-43B340584B6A}"/>
    <cellStyle name="Vírgula 3 2 2 2 3 3 11" xfId="32059" xr:uid="{8499002F-6909-4A29-B5F6-DB02A085C825}"/>
    <cellStyle name="Vírgula 3 2 2 2 3 3 12" xfId="35697" xr:uid="{32711D86-1D55-4F4B-8988-2CBC75A1616C}"/>
    <cellStyle name="Vírgula 3 2 2 2 3 3 13" xfId="42151" xr:uid="{69D1238B-679D-4326-B99C-C21827E88B0B}"/>
    <cellStyle name="Vírgula 3 2 2 2 3 3 14" xfId="44069" xr:uid="{6CF83EAB-615B-4D75-B8CD-555199FF9EFF}"/>
    <cellStyle name="Vírgula 3 2 2 2 3 3 2" xfId="5572" xr:uid="{EAC3AEC6-EE3A-4967-BB06-83629FBE04BF}"/>
    <cellStyle name="Vírgula 3 2 2 2 3 3 2 2" xfId="10279" xr:uid="{4C7EECD3-2D98-4F33-8DCB-35212DBC3A70}"/>
    <cellStyle name="Vírgula 3 2 2 2 3 3 3" xfId="11610" xr:uid="{82437E39-0A8E-4849-9C86-3906624AB29E}"/>
    <cellStyle name="Vírgula 3 2 2 2 3 3 4" xfId="13938" xr:uid="{33FE1948-63FC-4E93-9EB3-FC88B08ADB9B}"/>
    <cellStyle name="Vírgula 3 2 2 2 3 3 5" xfId="8513" xr:uid="{30911BC9-0DB0-48C4-A9DC-9AE50C08915C}"/>
    <cellStyle name="Vírgula 3 2 2 2 3 3 6" xfId="16662" xr:uid="{08F5BD72-9C33-46B2-AD47-70BC07FBEE63}"/>
    <cellStyle name="Vírgula 3 2 2 2 3 3 7" xfId="18937" xr:uid="{6EE92DE7-7E11-4870-9E93-3822EBAEFD78}"/>
    <cellStyle name="Vírgula 3 2 2 2 3 3 8" xfId="21212" xr:uid="{8260F82F-593E-404C-9293-E96A2B945942}"/>
    <cellStyle name="Vírgula 3 2 2 2 3 3 9" xfId="22663" xr:uid="{F076A762-09CA-44B3-ACA3-D035F12172BC}"/>
    <cellStyle name="Vírgula 3 2 2 2 3 4" xfId="3296" xr:uid="{FBFB41CC-0FB2-48EE-A1B6-537363B7F356}"/>
    <cellStyle name="Vírgula 3 2 2 2 3 4 2" xfId="12175" xr:uid="{A4937CE0-916F-4775-9B26-67F8D9577490}"/>
    <cellStyle name="Vírgula 3 2 2 2 3 4 3" xfId="14385" xr:uid="{746277A1-BB9C-4A59-AF99-B2F6E55D9C1A}"/>
    <cellStyle name="Vírgula 3 2 2 2 3 4 4" xfId="6884" xr:uid="{B3875C3F-7AF2-4C43-BCBD-AFB7C84474E1}"/>
    <cellStyle name="Vírgula 3 2 2 2 3 5" xfId="3879" xr:uid="{76A0978E-2B94-4AC3-BFD8-EC660B32E048}"/>
    <cellStyle name="Vírgula 3 2 2 2 3 5 2" xfId="8960" xr:uid="{022217F2-DC29-4538-B013-4598029E726F}"/>
    <cellStyle name="Vírgula 3 2 2 2 3 6" xfId="6148" xr:uid="{D434DDAC-8EDF-4833-9BBD-CE4F78D75FD0}"/>
    <cellStyle name="Vírgula 3 2 2 2 3 7" xfId="12621" xr:uid="{CE16BC33-77E1-4BC5-8F91-06D4B6F58765}"/>
    <cellStyle name="Vírgula 3 2 2 2 3 8" xfId="14969" xr:uid="{6076DD46-7BAC-4479-92B9-BAD41A0298EB}"/>
    <cellStyle name="Vírgula 3 2 2 2 3 9" xfId="17244" xr:uid="{73FBCE65-59E7-4865-9754-75CB77DA94A2}"/>
    <cellStyle name="Vírgula 3 2 2 2 4" xfId="1295" xr:uid="{C0EB72CC-0CE6-4B76-91AF-37A5FDB8FDA9}"/>
    <cellStyle name="Vírgula 3 2 2 2 4 10" xfId="19774" xr:uid="{CF2CC23C-BB4E-404A-87A4-EE7502F38CBC}"/>
    <cellStyle name="Vírgula 3 2 2 2 4 11" xfId="22006" xr:uid="{ACD3D732-6154-4559-ADD8-D4762E2EF823}"/>
    <cellStyle name="Vírgula 3 2 2 2 4 12" xfId="29208" xr:uid="{9BF49570-E367-4921-9412-62C5C8C27E17}"/>
    <cellStyle name="Vírgula 3 2 2 2 4 13" xfId="31402" xr:uid="{48018DC8-A8EA-433B-A566-027D0B746AB6}"/>
    <cellStyle name="Vírgula 3 2 2 2 4 14" xfId="34260" xr:uid="{296BCF93-AA22-41D0-9578-F09894F1EB3E}"/>
    <cellStyle name="Vírgula 3 2 2 2 4 15" xfId="41049" xr:uid="{9BFB6F68-BF6A-499F-8F25-DA09B35D19FE}"/>
    <cellStyle name="Vírgula 3 2 2 2 4 16" xfId="42967" xr:uid="{6EDB31C9-675A-4828-8F0D-D43A0121F874}"/>
    <cellStyle name="Vírgula 3 2 2 2 4 2" xfId="2147" xr:uid="{DD0B2F37-9AF6-4198-AC7C-B1A7E5AAA15F}"/>
    <cellStyle name="Vírgula 3 2 2 2 4 2 10" xfId="30048" xr:uid="{6F9D670F-C3D5-46AB-9C49-7524A5D7540F}"/>
    <cellStyle name="Vírgula 3 2 2 2 4 2 11" xfId="32283" xr:uid="{9D2B5928-A09E-4027-A238-3237B17B9D3F}"/>
    <cellStyle name="Vírgula 3 2 2 2 4 2 12" xfId="35113" xr:uid="{3F875B56-5EED-42F7-AA16-C6073C10E96A}"/>
    <cellStyle name="Vírgula 3 2 2 2 4 2 13" xfId="41709" xr:uid="{DBA1DCBC-A7F3-4D75-80C8-1BB19AA07151}"/>
    <cellStyle name="Vírgula 3 2 2 2 4 2 14" xfId="43627" xr:uid="{FD8B7DED-C8ED-4811-A20B-BFA65C7A6BC6}"/>
    <cellStyle name="Vírgula 3 2 2 2 4 2 2" xfId="4988" xr:uid="{766CEEEA-CE09-4EB6-858A-188570B5AD87}"/>
    <cellStyle name="Vírgula 3 2 2 2 4 2 2 2" xfId="9837" xr:uid="{D8590CBD-B4F9-4912-8761-CF7AE2333A13}"/>
    <cellStyle name="Vírgula 3 2 2 2 4 2 3" xfId="11168" xr:uid="{7FA85944-D9BC-4296-B3FE-8FA18500FD71}"/>
    <cellStyle name="Vírgula 3 2 2 2 4 2 4" xfId="13496" xr:uid="{FF24C3F7-0FA6-47BA-A634-DA2C7538324D}"/>
    <cellStyle name="Vírgula 3 2 2 2 4 2 5" xfId="7929" xr:uid="{E87EA0E9-5E51-43F5-BA9D-7C5C95C343F0}"/>
    <cellStyle name="Vírgula 3 2 2 2 4 2 6" xfId="16078" xr:uid="{F6AE0996-3E85-4F4D-9DF1-63C6771E85A2}"/>
    <cellStyle name="Vírgula 3 2 2 2 4 2 7" xfId="18353" xr:uid="{CF47485E-CF67-4F62-8118-18AA0C45F3DD}"/>
    <cellStyle name="Vírgula 3 2 2 2 4 2 8" xfId="20628" xr:uid="{71B2EF6D-7A8F-49FC-97ED-A40939A8AEE1}"/>
    <cellStyle name="Vírgula 3 2 2 2 4 2 9" xfId="22887" xr:uid="{9B95F427-034D-4755-8E82-DE42DC265B14}"/>
    <cellStyle name="Vírgula 3 2 2 2 4 3" xfId="4134" xr:uid="{99F1CED8-8096-4FFC-BE9B-2DDC308F158D}"/>
    <cellStyle name="Vírgula 3 2 2 2 4 3 2" xfId="7101" xr:uid="{14200154-975B-46C3-B10A-91FA92EED5DC}"/>
    <cellStyle name="Vírgula 3 2 2 2 4 4" xfId="9177" xr:uid="{04F5E2ED-4381-49DF-9763-776563E3CF12}"/>
    <cellStyle name="Vírgula 3 2 2 2 4 5" xfId="10508" xr:uid="{5E4E4B7C-6002-4CF0-A786-90878B5C28E3}"/>
    <cellStyle name="Vírgula 3 2 2 2 4 6" xfId="12838" xr:uid="{AF655051-524F-4F5C-B819-CAF603E56B29}"/>
    <cellStyle name="Vírgula 3 2 2 2 4 7" xfId="6407" xr:uid="{41E6764B-0A49-4368-AD4E-B35FA43A5B7F}"/>
    <cellStyle name="Vírgula 3 2 2 2 4 8" xfId="15224" xr:uid="{E24DDE55-2F53-4E11-9037-8F0F69A72943}"/>
    <cellStyle name="Vírgula 3 2 2 2 4 9" xfId="17499" xr:uid="{1FF4F480-1643-4D98-B5E8-C00D11FD0372}"/>
    <cellStyle name="Vírgula 3 2 2 2 5" xfId="1583" xr:uid="{527A0C6E-9D4F-4B0B-B505-C9D4FC399121}"/>
    <cellStyle name="Vírgula 3 2 2 2 5 10" xfId="29489" xr:uid="{CA557C7A-2BED-4B13-8432-54AEBA948329}"/>
    <cellStyle name="Vírgula 3 2 2 2 5 11" xfId="31840" xr:uid="{64A5D611-DF03-4809-9678-DBB9FD465470}"/>
    <cellStyle name="Vírgula 3 2 2 2 5 12" xfId="34549" xr:uid="{6144CF07-44B4-4F65-9D39-1DACB4F7F045}"/>
    <cellStyle name="Vírgula 3 2 2 2 5 13" xfId="41275" xr:uid="{F99731E6-6921-43A2-A4F7-E1EC4FDD9D5E}"/>
    <cellStyle name="Vírgula 3 2 2 2 5 14" xfId="43193" xr:uid="{E748B525-BDB2-4CE7-9DE7-0CE5F8828DBB}"/>
    <cellStyle name="Vírgula 3 2 2 2 5 2" xfId="4424" xr:uid="{E0DCBFF4-90EF-444B-82F6-CA7DB7839E82}"/>
    <cellStyle name="Vírgula 3 2 2 2 5 2 2" xfId="9403" xr:uid="{275ED490-8EF0-47B3-A77A-9F66F25F2A2C}"/>
    <cellStyle name="Vírgula 3 2 2 2 5 3" xfId="10734" xr:uid="{0F04A956-3968-43AC-9617-F43D6F329709}"/>
    <cellStyle name="Vírgula 3 2 2 2 5 4" xfId="13062" xr:uid="{6505F196-75AB-47D5-A285-EA1914D79405}"/>
    <cellStyle name="Vírgula 3 2 2 2 5 5" xfId="7365" xr:uid="{BE9A1F0A-16C3-4C6A-BFCD-ED058EE3D1C8}"/>
    <cellStyle name="Vírgula 3 2 2 2 5 6" xfId="15514" xr:uid="{190C8375-9EE7-43D9-B78F-413F5464B405}"/>
    <cellStyle name="Vírgula 3 2 2 2 5 7" xfId="17789" xr:uid="{A230F0D6-38E1-431A-A1DE-3F5A2D73140C}"/>
    <cellStyle name="Vírgula 3 2 2 2 5 8" xfId="20064" xr:uid="{F6CC71DB-CED7-49B7-905B-CAE6FDB13081}"/>
    <cellStyle name="Vírgula 3 2 2 2 5 9" xfId="22444" xr:uid="{C1973612-E461-4C63-9AE3-A418426A3F29}"/>
    <cellStyle name="Vírgula 3 2 2 2 6" xfId="2434" xr:uid="{BAD27599-0AB1-4759-B22E-54E0C324DAD6}"/>
    <cellStyle name="Vírgula 3 2 2 2 6 10" xfId="35400" xr:uid="{C449B0AE-6169-4394-8F56-E0DED9EB3CE1}"/>
    <cellStyle name="Vírgula 3 2 2 2 6 11" xfId="41932" xr:uid="{600E6FA2-14F5-4C10-AE7D-C2C9CB4766CD}"/>
    <cellStyle name="Vírgula 3 2 2 2 6 12" xfId="43850" xr:uid="{088046B1-A54E-4853-967B-D59F600A53CD}"/>
    <cellStyle name="Vírgula 3 2 2 2 6 2" xfId="5275" xr:uid="{5FF0FA1E-4EEF-454D-9DB7-BC8F006A929F}"/>
    <cellStyle name="Vírgula 3 2 2 2 6 2 2" xfId="10060" xr:uid="{125D8FBF-A489-45E2-BE12-D8D6BF501BF7}"/>
    <cellStyle name="Vírgula 3 2 2 2 6 3" xfId="11391" xr:uid="{D0C04212-3C70-4742-A961-A68B9073EAA2}"/>
    <cellStyle name="Vírgula 3 2 2 2 6 4" xfId="13719" xr:uid="{08253E88-4884-4D40-AFC3-16FED5FCA8F6}"/>
    <cellStyle name="Vírgula 3 2 2 2 6 5" xfId="8216" xr:uid="{FC0B92A4-046E-4FDD-BB3D-717A886DA7F4}"/>
    <cellStyle name="Vírgula 3 2 2 2 6 6" xfId="16365" xr:uid="{7FAFEF0F-BE13-4616-A546-005C2AA96176}"/>
    <cellStyle name="Vírgula 3 2 2 2 6 7" xfId="18640" xr:uid="{A10DEC5A-FED6-4793-B805-8179A6A321A6}"/>
    <cellStyle name="Vírgula 3 2 2 2 6 8" xfId="20915" xr:uid="{D5A2B5CF-A526-41BC-8BD9-D0EAD85FC549}"/>
    <cellStyle name="Vírgula 3 2 2 2 6 9" xfId="30326" xr:uid="{A674264E-9DA1-442A-9C42-1A277A593059}"/>
    <cellStyle name="Vírgula 3 2 2 2 7" xfId="2999" xr:uid="{E1901094-03B5-4CAD-BCAC-E3A3C2EED89F}"/>
    <cellStyle name="Vírgula 3 2 2 2 7 2" xfId="11878" xr:uid="{229CECEA-08B8-4820-AA34-7B7BD92410B7}"/>
    <cellStyle name="Vírgula 3 2 2 2 7 3" xfId="14166" xr:uid="{9726D225-A8B6-4847-8A4C-6865764654E6}"/>
    <cellStyle name="Vírgula 3 2 2 2 7 4" xfId="6667" xr:uid="{D828C401-E25F-42DB-BFA1-2C007365DEB2}"/>
    <cellStyle name="Vírgula 3 2 2 2 8" xfId="3570" xr:uid="{5D39765A-2574-4738-A185-6238549489B4}"/>
    <cellStyle name="Vírgula 3 2 2 2 8 2" xfId="8743" xr:uid="{51123D8C-1842-47A0-81C0-F658825C0D93}"/>
    <cellStyle name="Vírgula 3 2 2 2 9" xfId="5842" xr:uid="{72228A6A-851B-410B-9E95-FFA76FCC0576}"/>
    <cellStyle name="Vírgula 3 2 2 20" xfId="771" xr:uid="{66D21279-4F78-496C-877A-FE8FC2F93E5B}"/>
    <cellStyle name="Vírgula 3 2 2 21" xfId="39677" xr:uid="{9F00493D-BCC3-4042-865D-4EC4A4370661}"/>
    <cellStyle name="Vírgula 3 2 2 22" xfId="40123" xr:uid="{A7659F83-978A-4939-AD17-AA00E4C153AE}"/>
    <cellStyle name="Vírgula 3 2 2 23" xfId="40576" xr:uid="{1A62BBCD-F92E-4E02-AB7F-6C9AB2C47EE8}"/>
    <cellStyle name="Vírgula 3 2 2 24" xfId="42422" xr:uid="{C967DAFB-646D-4C5B-AFCB-3B6CF755A6B6}"/>
    <cellStyle name="Vírgula 3 2 2 25" xfId="42487" xr:uid="{4EF85094-8834-4948-910E-D57696721F4E}"/>
    <cellStyle name="Vírgula 3 2 2 3" xfId="231" xr:uid="{E0196FC2-5A02-4428-81FD-A9B4E1610E62}"/>
    <cellStyle name="Vírgula 3 2 2 3 10" xfId="14718" xr:uid="{8B7ACA37-29BD-439A-BED4-C77BA47B1C2F}"/>
    <cellStyle name="Vírgula 3 2 2 3 11" xfId="16993" xr:uid="{06EBC436-F1F5-44C3-82CA-554529198135}"/>
    <cellStyle name="Vírgula 3 2 2 3 12" xfId="19268" xr:uid="{3885A7F2-2386-4A93-9190-CAB65048A9B3}"/>
    <cellStyle name="Vírgula 3 2 2 3 13" xfId="21538" xr:uid="{C95927DB-B976-4AFB-A36B-670B4A0E0C4F}"/>
    <cellStyle name="Vírgula 3 2 2 3 14" xfId="28625" xr:uid="{96D43D00-0D3A-4D41-B8BB-F5A626585E29}"/>
    <cellStyle name="Vírgula 3 2 2 3 15" xfId="30939" xr:uid="{2CB8C02A-7077-46FD-ACBA-75E7F091E93A}"/>
    <cellStyle name="Vírgula 3 2 2 3 16" xfId="33199" xr:uid="{959BF51B-AA41-49E6-8100-40DEC25C2F33}"/>
    <cellStyle name="Vírgula 3 2 2 3 17" xfId="856" xr:uid="{D1BED0F3-38D0-4C91-9AA7-910E746B53A6}"/>
    <cellStyle name="Vírgula 3 2 2 3 18" xfId="39762" xr:uid="{BA4AE845-1F10-4B16-83F9-5C0E9C9253F3}"/>
    <cellStyle name="Vírgula 3 2 2 3 19" xfId="40208" xr:uid="{C3F53FC0-8A0C-4C51-80D9-21FC8ACB7934}"/>
    <cellStyle name="Vírgula 3 2 2 3 2" xfId="611" xr:uid="{68003A3B-24A5-457D-A231-D17E77CE6331}"/>
    <cellStyle name="Vírgula 3 2 2 3 2 10" xfId="19576" xr:uid="{6D11FEFC-E1D0-4F72-BAC9-8C29AF876EC8}"/>
    <cellStyle name="Vírgula 3 2 2 3 2 11" xfId="21824" xr:uid="{ED01B217-C92D-497D-A7CE-79995A8F1BFD}"/>
    <cellStyle name="Vírgula 3 2 2 3 2 12" xfId="29010" xr:uid="{4F8E7D8A-0759-4AEA-8F71-5040F9E5870A}"/>
    <cellStyle name="Vírgula 3 2 2 3 2 13" xfId="31224" xr:uid="{DB255E32-E739-4124-B5A9-8E4000DCDA69}"/>
    <cellStyle name="Vírgula 3 2 2 3 2 14" xfId="33538" xr:uid="{C42CC6AA-46B8-46CE-A626-39C13D3AEEBC}"/>
    <cellStyle name="Vírgula 3 2 2 3 2 15" xfId="1097" xr:uid="{A2233A3B-BAC5-4DAF-9192-15079CD0BAD8}"/>
    <cellStyle name="Vírgula 3 2 2 3 2 16" xfId="39981" xr:uid="{4D40C54F-22A6-465E-9721-9F41223C2EF8}"/>
    <cellStyle name="Vírgula 3 2 2 3 2 17" xfId="40427" xr:uid="{E9688E05-F3C9-41BC-A2CD-26CB7B679A76}"/>
    <cellStyle name="Vírgula 3 2 2 3 2 18" xfId="40878" xr:uid="{FCF67443-7C41-403E-8A1A-398FE58BD20E}"/>
    <cellStyle name="Vírgula 3 2 2 3 2 19" xfId="42796" xr:uid="{4527083A-91ED-49AF-B36A-B82A546521D3}"/>
    <cellStyle name="Vírgula 3 2 2 3 2 2" xfId="1949" xr:uid="{E1BE768E-F11E-4E03-8FF2-5A06F0A069E1}"/>
    <cellStyle name="Vírgula 3 2 2 3 2 2 10" xfId="29850" xr:uid="{81541A64-18A2-44F8-9097-802F30795FC0}"/>
    <cellStyle name="Vírgula 3 2 2 3 2 2 11" xfId="31667" xr:uid="{A67DF333-F140-4CA6-B2F6-BA737A4A9AEF}"/>
    <cellStyle name="Vírgula 3 2 2 3 2 2 12" xfId="34915" xr:uid="{FCA7C836-D3C4-467F-83D6-C43EE95624D3}"/>
    <cellStyle name="Vírgula 3 2 2 3 2 2 13" xfId="41538" xr:uid="{B7385426-AEEF-40C2-AD0D-7781B12FE879}"/>
    <cellStyle name="Vírgula 3 2 2 3 2 2 14" xfId="43456" xr:uid="{8B6EB1B7-8876-4B9F-B8DA-718D0B713175}"/>
    <cellStyle name="Vírgula 3 2 2 3 2 2 2" xfId="4790" xr:uid="{5944C041-F672-47C7-B8E4-75BE7FE93A5A}"/>
    <cellStyle name="Vírgula 3 2 2 3 2 2 2 2" xfId="9666" xr:uid="{4E74332E-A7F6-40C8-A0E4-EAD34807244A}"/>
    <cellStyle name="Vírgula 3 2 2 3 2 2 2 3" xfId="23152" xr:uid="{0D0C8D87-F1A8-459B-A504-F11C52075768}"/>
    <cellStyle name="Vírgula 3 2 2 3 2 2 2 4" xfId="32548" xr:uid="{50D469FB-81DB-4904-9A7F-FF60A09D3D41}"/>
    <cellStyle name="Vírgula 3 2 2 3 2 2 3" xfId="10997" xr:uid="{E730D3EC-5C7D-4D3C-97C8-988F4DD47FAC}"/>
    <cellStyle name="Vírgula 3 2 2 3 2 2 4" xfId="13325" xr:uid="{81DFC68D-8F17-4676-9AA8-22A455A1141C}"/>
    <cellStyle name="Vírgula 3 2 2 3 2 2 5" xfId="7731" xr:uid="{E3C5F3F8-2D11-4816-AFBA-48440D4BE419}"/>
    <cellStyle name="Vírgula 3 2 2 3 2 2 6" xfId="15880" xr:uid="{5A9F1A88-8145-49EF-8164-BDAFD3BBB032}"/>
    <cellStyle name="Vírgula 3 2 2 3 2 2 7" xfId="18155" xr:uid="{601A0B87-8167-4972-A85A-811378C85BE9}"/>
    <cellStyle name="Vírgula 3 2 2 3 2 2 8" xfId="20430" xr:uid="{9AE03D34-009D-45DB-A739-0EE86A6814B9}"/>
    <cellStyle name="Vírgula 3 2 2 3 2 2 9" xfId="22271" xr:uid="{8BB46F3D-7554-41C2-8862-920D7B264DCA}"/>
    <cellStyle name="Vírgula 3 2 2 3 2 3" xfId="2777" xr:uid="{782C193A-98F0-4C0D-A996-6227FF1AB61E}"/>
    <cellStyle name="Vírgula 3 2 2 3 2 3 10" xfId="30664" xr:uid="{89907229-02F3-4876-A8E4-C741E0A11FE2}"/>
    <cellStyle name="Vírgula 3 2 2 3 2 3 11" xfId="32105" xr:uid="{44528408-64BB-4CD1-9E3B-3E1DA575F6A8}"/>
    <cellStyle name="Vírgula 3 2 2 3 2 3 12" xfId="35743" xr:uid="{CEC3E666-4C04-4032-9F29-83E78764175B}"/>
    <cellStyle name="Vírgula 3 2 2 3 2 3 13" xfId="42197" xr:uid="{63DF797C-738A-4C4F-B612-1868A0F0AF06}"/>
    <cellStyle name="Vírgula 3 2 2 3 2 3 14" xfId="44115" xr:uid="{B331955C-3237-4119-8EBF-9776897EE87F}"/>
    <cellStyle name="Vírgula 3 2 2 3 2 3 2" xfId="5618" xr:uid="{7B4213EF-FAC2-4976-B8BA-B831336A68C3}"/>
    <cellStyle name="Vírgula 3 2 2 3 2 3 2 2" xfId="10325" xr:uid="{641ACDB9-15E1-4450-BC1B-BB819A1ACA08}"/>
    <cellStyle name="Vírgula 3 2 2 3 2 3 3" xfId="11656" xr:uid="{37869826-1768-40B8-971B-18BC82979548}"/>
    <cellStyle name="Vírgula 3 2 2 3 2 3 4" xfId="13984" xr:uid="{AE7FB2C4-F5E9-46B5-9EFF-C9C4A6E3C54C}"/>
    <cellStyle name="Vírgula 3 2 2 3 2 3 5" xfId="8559" xr:uid="{53F4E6C0-FB12-4840-8BCE-B519EC76317A}"/>
    <cellStyle name="Vírgula 3 2 2 3 2 3 6" xfId="16708" xr:uid="{F7A3313F-F7E9-439B-B817-ECA89E621432}"/>
    <cellStyle name="Vírgula 3 2 2 3 2 3 7" xfId="18983" xr:uid="{82419D69-68FB-46D4-9BC2-39E4FA0DD706}"/>
    <cellStyle name="Vírgula 3 2 2 3 2 3 8" xfId="21258" xr:uid="{50436FC0-44D0-4793-AD30-352E429F0603}"/>
    <cellStyle name="Vírgula 3 2 2 3 2 3 9" xfId="22709" xr:uid="{EC7DEBA9-57EC-40E6-8623-AA0C2D1ADB0E}"/>
    <cellStyle name="Vírgula 3 2 2 3 2 4" xfId="3342" xr:uid="{5EE1628A-7ECD-4259-BD4C-4159076699EE}"/>
    <cellStyle name="Vírgula 3 2 2 3 2 4 2" xfId="12221" xr:uid="{A7D87184-30B8-44DD-9770-F1CC33967629}"/>
    <cellStyle name="Vírgula 3 2 2 3 2 4 3" xfId="14431" xr:uid="{849865C0-F8C4-4489-B7FC-03825A3A80D9}"/>
    <cellStyle name="Vírgula 3 2 2 3 2 4 4" xfId="6930" xr:uid="{F97578CF-451B-4DB4-BBE9-3BD173F1531B}"/>
    <cellStyle name="Vírgula 3 2 2 3 2 5" xfId="3936" xr:uid="{8234FDFA-08BF-46B1-92B4-DB566E63F181}"/>
    <cellStyle name="Vírgula 3 2 2 3 2 5 2" xfId="9006" xr:uid="{6316EFA6-7E7E-4C26-8842-A178C9E914F2}"/>
    <cellStyle name="Vírgula 3 2 2 3 2 6" xfId="6194" xr:uid="{9FD94759-6A7A-4E13-BDCC-79542765E2D3}"/>
    <cellStyle name="Vírgula 3 2 2 3 2 7" xfId="12667" xr:uid="{C765517C-59A2-43D4-A9E1-8F0EF5AA702F}"/>
    <cellStyle name="Vírgula 3 2 2 3 2 8" xfId="15026" xr:uid="{EDA35290-2AE0-4CE4-9726-E77DE27D42E6}"/>
    <cellStyle name="Vírgula 3 2 2 3 2 9" xfId="17301" xr:uid="{70D7F418-C17F-4163-A43C-3363C6CD9E83}"/>
    <cellStyle name="Vírgula 3 2 2 3 20" xfId="40661" xr:uid="{16CA61BC-65EC-4758-8E9E-D7E6A6EF75F6}"/>
    <cellStyle name="Vírgula 3 2 2 3 21" xfId="42572" xr:uid="{4274A164-1822-4C01-AD7F-FE755A9D4239}"/>
    <cellStyle name="Vírgula 3 2 2 3 3" xfId="1352" xr:uid="{BC9593E7-85C4-4935-BD97-E47CA8DD0342}"/>
    <cellStyle name="Vírgula 3 2 2 3 3 10" xfId="19831" xr:uid="{3A7242E5-241A-4774-B146-384B5696AC76}"/>
    <cellStyle name="Vírgula 3 2 2 3 3 11" xfId="22052" xr:uid="{CD8B47FE-D0DC-4A63-A5B8-AA86359F9663}"/>
    <cellStyle name="Vírgula 3 2 2 3 3 12" xfId="29265" xr:uid="{36F2A662-28C1-4BA2-8FC0-D64CE6F8695A}"/>
    <cellStyle name="Vírgula 3 2 2 3 3 13" xfId="31448" xr:uid="{76B58932-3563-4918-A691-074B08561EC5}"/>
    <cellStyle name="Vírgula 3 2 2 3 3 14" xfId="34317" xr:uid="{2FDBD064-7A3F-42AD-9A16-5DC77FE39E20}"/>
    <cellStyle name="Vírgula 3 2 2 3 3 15" xfId="41095" xr:uid="{6DAE9016-6E8A-489C-99A0-0039AE1A4365}"/>
    <cellStyle name="Vírgula 3 2 2 3 3 16" xfId="43013" xr:uid="{3B736139-F8E7-4E87-9CD4-9A0339FD83B1}"/>
    <cellStyle name="Vírgula 3 2 2 3 3 2" xfId="2204" xr:uid="{88F0558E-36F0-443C-A7B1-5E65BE10A4C7}"/>
    <cellStyle name="Vírgula 3 2 2 3 3 2 10" xfId="30105" xr:uid="{DA0FA640-C2C2-4F1A-AD26-D0CB9F19B999}"/>
    <cellStyle name="Vírgula 3 2 2 3 3 2 11" xfId="32329" xr:uid="{6AF7E404-EE58-486A-AA78-C6706E82F99D}"/>
    <cellStyle name="Vírgula 3 2 2 3 3 2 12" xfId="35170" xr:uid="{5235A136-32AA-4375-B312-FFC66206A3CC}"/>
    <cellStyle name="Vírgula 3 2 2 3 3 2 13" xfId="41755" xr:uid="{9199C89F-DD76-4815-AACA-2B483908CFBF}"/>
    <cellStyle name="Vírgula 3 2 2 3 3 2 14" xfId="43673" xr:uid="{072A2736-F239-41EB-B417-4A71A02E043A}"/>
    <cellStyle name="Vírgula 3 2 2 3 3 2 2" xfId="5045" xr:uid="{0F6C87E9-BFAD-4308-A7B0-E023E01AFDE5}"/>
    <cellStyle name="Vírgula 3 2 2 3 3 2 2 2" xfId="9883" xr:uid="{5749FA07-2A67-472F-B5C5-5A7116EF494B}"/>
    <cellStyle name="Vírgula 3 2 2 3 3 2 3" xfId="11214" xr:uid="{017BADEE-B0CF-4F8E-A548-B723693A3D6A}"/>
    <cellStyle name="Vírgula 3 2 2 3 3 2 4" xfId="13542" xr:uid="{B4AE58C2-6ABF-4248-8042-D609E7EC1C01}"/>
    <cellStyle name="Vírgula 3 2 2 3 3 2 5" xfId="7986" xr:uid="{B0044942-FF48-4173-A90D-01747F97EAC5}"/>
    <cellStyle name="Vírgula 3 2 2 3 3 2 6" xfId="16135" xr:uid="{7CC99943-1940-476A-ADCA-8752AD2E8489}"/>
    <cellStyle name="Vírgula 3 2 2 3 3 2 7" xfId="18410" xr:uid="{163F81BC-84E9-42FD-A5F1-D2188B8FF87A}"/>
    <cellStyle name="Vírgula 3 2 2 3 3 2 8" xfId="20685" xr:uid="{0EEEFD91-10DA-41DD-A8E4-75874A6714D9}"/>
    <cellStyle name="Vírgula 3 2 2 3 3 2 9" xfId="22933" xr:uid="{11F51DDC-9523-4738-A530-9FF7EADD3C07}"/>
    <cellStyle name="Vírgula 3 2 2 3 3 3" xfId="4191" xr:uid="{2D8B5EDC-D789-4D41-BBB8-E9A718563B68}"/>
    <cellStyle name="Vírgula 3 2 2 3 3 3 2" xfId="7147" xr:uid="{FC92C4AB-75AB-4C1C-B66D-250DE5033965}"/>
    <cellStyle name="Vírgula 3 2 2 3 3 4" xfId="9223" xr:uid="{8E1CACEB-490C-485E-A011-36DC1742A2C1}"/>
    <cellStyle name="Vírgula 3 2 2 3 3 5" xfId="10554" xr:uid="{41E742F6-BDDC-4E21-85C0-5ED6908C1CFC}"/>
    <cellStyle name="Vírgula 3 2 2 3 3 6" xfId="12884" xr:uid="{61577E64-F672-485B-A99D-AFBC6F2150D4}"/>
    <cellStyle name="Vírgula 3 2 2 3 3 7" xfId="6464" xr:uid="{942BAFE2-5DCC-4CC2-8DB9-D92DC2A7B5C1}"/>
    <cellStyle name="Vírgula 3 2 2 3 3 8" xfId="15281" xr:uid="{C8833924-EB48-4C46-8026-6C1FE62850BC}"/>
    <cellStyle name="Vírgula 3 2 2 3 3 9" xfId="17556" xr:uid="{9A42B74E-B5BF-499A-8EBD-DF9088384DB5}"/>
    <cellStyle name="Vírgula 3 2 2 3 4" xfId="1641" xr:uid="{2511A6B8-EE7E-4EED-82D2-103192ED0F18}"/>
    <cellStyle name="Vírgula 3 2 2 3 4 10" xfId="29547" xr:uid="{33259DCF-AEBE-4AA7-A8F7-47BDC089D00C}"/>
    <cellStyle name="Vírgula 3 2 2 3 4 11" xfId="31886" xr:uid="{E2F80511-DCF6-40BD-9C42-29F96BA49BE3}"/>
    <cellStyle name="Vírgula 3 2 2 3 4 12" xfId="34607" xr:uid="{3E145041-BE9A-4E24-A0E0-EDFA7E482108}"/>
    <cellStyle name="Vírgula 3 2 2 3 4 13" xfId="41321" xr:uid="{47EAA40F-FC3D-482A-ACC1-91DE76D680B8}"/>
    <cellStyle name="Vírgula 3 2 2 3 4 14" xfId="43239" xr:uid="{7EA10A10-E783-4175-BDC1-235A4C75A8EC}"/>
    <cellStyle name="Vírgula 3 2 2 3 4 2" xfId="4482" xr:uid="{78D42ED3-AC85-4765-911E-BD2682CC6E55}"/>
    <cellStyle name="Vírgula 3 2 2 3 4 2 2" xfId="9449" xr:uid="{D1DB0697-507B-4AF4-B570-6CE92E494021}"/>
    <cellStyle name="Vírgula 3 2 2 3 4 3" xfId="10780" xr:uid="{5A219898-95F6-447A-B76E-2F2D16DA2C1C}"/>
    <cellStyle name="Vírgula 3 2 2 3 4 4" xfId="13108" xr:uid="{79EBA08C-C0D4-4844-922B-DD0F802ECDBE}"/>
    <cellStyle name="Vírgula 3 2 2 3 4 5" xfId="7423" xr:uid="{22B4A312-3873-4C1A-843D-4B290ED808A1}"/>
    <cellStyle name="Vírgula 3 2 2 3 4 6" xfId="15572" xr:uid="{9CD82FBF-B99B-4903-84D7-258C90A79C8A}"/>
    <cellStyle name="Vírgula 3 2 2 3 4 7" xfId="17847" xr:uid="{5F1D820A-94B0-4945-A7E4-9767B35E065B}"/>
    <cellStyle name="Vírgula 3 2 2 3 4 8" xfId="20122" xr:uid="{27ABA9C1-7352-4F03-BB70-29CF57077CB5}"/>
    <cellStyle name="Vírgula 3 2 2 3 4 9" xfId="22490" xr:uid="{2E58ABF6-C9DC-4693-8833-A78AAA9E2388}"/>
    <cellStyle name="Vírgula 3 2 2 3 5" xfId="2492" xr:uid="{AF837B5A-FB9B-4515-805B-C4693663C23F}"/>
    <cellStyle name="Vírgula 3 2 2 3 5 10" xfId="35458" xr:uid="{607A1806-DAED-4460-840C-0C981B93CB8D}"/>
    <cellStyle name="Vírgula 3 2 2 3 5 11" xfId="41978" xr:uid="{372DE568-D53F-4FA0-905F-5FD32F005A4A}"/>
    <cellStyle name="Vírgula 3 2 2 3 5 12" xfId="43896" xr:uid="{47228699-E1AF-4E5C-B7CF-93B33EA7A94A}"/>
    <cellStyle name="Vírgula 3 2 2 3 5 2" xfId="5333" xr:uid="{C88D42F3-E0AF-4A05-BB22-2204E08D818B}"/>
    <cellStyle name="Vírgula 3 2 2 3 5 2 2" xfId="10106" xr:uid="{3EF18E70-6993-4202-85D3-DDA779026066}"/>
    <cellStyle name="Vírgula 3 2 2 3 5 3" xfId="11437" xr:uid="{F11844F2-8DE1-4DA3-8C17-FED6FE6982DB}"/>
    <cellStyle name="Vírgula 3 2 2 3 5 4" xfId="13765" xr:uid="{EB0036C0-8E98-4786-B652-9E0EFBDB2672}"/>
    <cellStyle name="Vírgula 3 2 2 3 5 5" xfId="8274" xr:uid="{A05F9F56-7064-4999-BCA4-228477C87DD1}"/>
    <cellStyle name="Vírgula 3 2 2 3 5 6" xfId="16423" xr:uid="{572D487E-B505-4750-B89A-85C627824EBD}"/>
    <cellStyle name="Vírgula 3 2 2 3 5 7" xfId="18698" xr:uid="{68B4EE5F-C2F1-4AC9-93D2-00A665819190}"/>
    <cellStyle name="Vírgula 3 2 2 3 5 8" xfId="20973" xr:uid="{CC59E0EB-B8EA-49DD-9F62-58D05523FBB2}"/>
    <cellStyle name="Vírgula 3 2 2 3 5 9" xfId="30384" xr:uid="{BA037CB9-4570-4005-B898-7DCBF1AE2635}"/>
    <cellStyle name="Vírgula 3 2 2 3 6" xfId="3057" xr:uid="{D204568E-CAD6-4381-892E-519F70E82AF1}"/>
    <cellStyle name="Vírgula 3 2 2 3 6 2" xfId="11936" xr:uid="{B57331E3-FC9E-489A-87BD-7504A27B9931}"/>
    <cellStyle name="Vírgula 3 2 2 3 6 3" xfId="14212" xr:uid="{C2551571-D082-415D-9B75-E2239B729B79}"/>
    <cellStyle name="Vírgula 3 2 2 3 6 4" xfId="6713" xr:uid="{703B4CBB-2553-42F6-A24B-BCABF8310469}"/>
    <cellStyle name="Vírgula 3 2 2 3 7" xfId="3628" xr:uid="{7C7318EF-7FFB-4B23-983D-553032EF8BF3}"/>
    <cellStyle name="Vírgula 3 2 2 3 7 2" xfId="8789" xr:uid="{B4DF2C15-DDFD-4950-AB41-D49B5DEFDCD6}"/>
    <cellStyle name="Vírgula 3 2 2 3 8" xfId="5900" xr:uid="{01BE5194-2225-4416-A0CC-B97B03B5D249}"/>
    <cellStyle name="Vírgula 3 2 2 3 9" xfId="12450" xr:uid="{B2913216-9EFB-4232-A9E4-05296F7D5EEC}"/>
    <cellStyle name="Vírgula 3 2 2 4" xfId="477" xr:uid="{A4516564-B242-467B-AC1D-EBF40E8B7914}"/>
    <cellStyle name="Vírgula 3 2 2 4 10" xfId="14871" xr:uid="{FC857CDA-8A3D-43A9-8D51-A097747DC571}"/>
    <cellStyle name="Vírgula 3 2 2 4 11" xfId="17146" xr:uid="{DDD67C93-D3EC-4F22-BD29-180CB36A99D7}"/>
    <cellStyle name="Vírgula 3 2 2 4 12" xfId="19421" xr:uid="{82BAAA3C-816F-4E50-A908-129B40B3754C}"/>
    <cellStyle name="Vírgula 3 2 2 4 13" xfId="21692" xr:uid="{4CBD29D1-B482-439F-B6AD-25DBE7E7DD98}"/>
    <cellStyle name="Vírgula 3 2 2 4 14" xfId="28855" xr:uid="{C784346F-646C-4B60-A14C-71C20E98CFF7}"/>
    <cellStyle name="Vírgula 3 2 2 4 15" xfId="31092" xr:uid="{847B7738-94BA-461C-840E-E6286700041E}"/>
    <cellStyle name="Vírgula 3 2 2 4 16" xfId="33404" xr:uid="{0E7C7C28-5828-4569-B8EA-AFA17254194B}"/>
    <cellStyle name="Vírgula 3 2 2 4 17" xfId="946" xr:uid="{4689303A-80CB-4672-B2BF-AD4789FAB3D5}"/>
    <cellStyle name="Vírgula 3 2 2 4 18" xfId="39851" xr:uid="{AFB45559-81D5-4F5D-A33F-341F5FDB1CA3}"/>
    <cellStyle name="Vírgula 3 2 2 4 19" xfId="40297" xr:uid="{CEDED1DF-8DF0-4CC6-86E2-D31394BF6D2A}"/>
    <cellStyle name="Vírgula 3 2 2 4 2" xfId="700" xr:uid="{21F25669-CDF1-4460-A316-F01338AF4F9C}"/>
    <cellStyle name="Vírgula 3 2 2 4 2 10" xfId="19678" xr:uid="{BF0764BF-289B-4998-9443-C6F981B051CB}"/>
    <cellStyle name="Vírgula 3 2 2 4 2 11" xfId="21913" xr:uid="{F726EAC2-33CA-4567-9502-939185E1363F}"/>
    <cellStyle name="Vírgula 3 2 2 4 2 12" xfId="29112" xr:uid="{493E7A2C-FE9E-4166-AB9A-AE43F927BD37}"/>
    <cellStyle name="Vírgula 3 2 2 4 2 13" xfId="31313" xr:uid="{21123A94-0699-463F-9DB0-9D932E84B671}"/>
    <cellStyle name="Vírgula 3 2 2 4 2 14" xfId="33627" xr:uid="{5B91FECE-77B3-4B05-AEEE-253046C4995A}"/>
    <cellStyle name="Vírgula 3 2 2 4 2 15" xfId="1199" xr:uid="{BD3CCC74-28E6-4D22-8328-929946CE2ADD}"/>
    <cellStyle name="Vírgula 3 2 2 4 2 16" xfId="40070" xr:uid="{2351FBC6-DF99-4750-BF0F-100E4C962F67}"/>
    <cellStyle name="Vírgula 3 2 2 4 2 17" xfId="40516" xr:uid="{8B72C8A9-1466-4B15-AAFE-28227DE91488}"/>
    <cellStyle name="Vírgula 3 2 2 4 2 18" xfId="40967" xr:uid="{30E5AF8F-A1B2-449E-B007-100CDCF369DD}"/>
    <cellStyle name="Vírgula 3 2 2 4 2 19" xfId="42885" xr:uid="{2E68C066-C3DD-491B-A7A1-E54EB12916DD}"/>
    <cellStyle name="Vírgula 3 2 2 4 2 2" xfId="2051" xr:uid="{648B7138-6852-474E-B8AD-DEBC020F468D}"/>
    <cellStyle name="Vírgula 3 2 2 4 2 2 10" xfId="29952" xr:uid="{43E2CF0D-C551-4C3B-B723-C5BE31231142}"/>
    <cellStyle name="Vírgula 3 2 2 4 2 2 11" xfId="31756" xr:uid="{89C69D41-DFA2-4892-8046-85AA4002E023}"/>
    <cellStyle name="Vírgula 3 2 2 4 2 2 12" xfId="35017" xr:uid="{95CD4EEE-1ADB-45AF-B62F-DE6EC3BEC482}"/>
    <cellStyle name="Vírgula 3 2 2 4 2 2 13" xfId="41627" xr:uid="{A9E5C567-D7FA-43EE-95D1-A97121FDD87A}"/>
    <cellStyle name="Vírgula 3 2 2 4 2 2 14" xfId="43545" xr:uid="{9131FD0A-DD35-435E-A423-69B091AB4CF8}"/>
    <cellStyle name="Vírgula 3 2 2 4 2 2 2" xfId="4892" xr:uid="{0E85A552-CDE9-43BC-9815-082CAB1AE263}"/>
    <cellStyle name="Vírgula 3 2 2 4 2 2 2 2" xfId="9755" xr:uid="{E8CDD8E3-4D5C-4D55-A3EE-20A66E747F98}"/>
    <cellStyle name="Vírgula 3 2 2 4 2 2 2 3" xfId="23241" xr:uid="{34077432-0506-4D5F-8B95-23EFFE60C724}"/>
    <cellStyle name="Vírgula 3 2 2 4 2 2 2 4" xfId="32637" xr:uid="{90EE5AD4-0522-49F0-BA4A-C7A69B1AC4EB}"/>
    <cellStyle name="Vírgula 3 2 2 4 2 2 3" xfId="11086" xr:uid="{778E3CE4-6BD8-4BD0-91D7-DF76E84D24B3}"/>
    <cellStyle name="Vírgula 3 2 2 4 2 2 4" xfId="13414" xr:uid="{0CCCBCDD-26D9-4C8B-86E8-AE14AFCB0E11}"/>
    <cellStyle name="Vírgula 3 2 2 4 2 2 5" xfId="7833" xr:uid="{6F43F359-82BF-443C-8BE1-6120A4E40C77}"/>
    <cellStyle name="Vírgula 3 2 2 4 2 2 6" xfId="15982" xr:uid="{DA0F7497-16BC-40E0-94C0-13D6D1C27EED}"/>
    <cellStyle name="Vírgula 3 2 2 4 2 2 7" xfId="18257" xr:uid="{3C4D8AFC-071A-4720-8219-263F21F77236}"/>
    <cellStyle name="Vírgula 3 2 2 4 2 2 8" xfId="20532" xr:uid="{44A54902-2D3C-4A2B-ABDB-68C5E83848E6}"/>
    <cellStyle name="Vírgula 3 2 2 4 2 2 9" xfId="22360" xr:uid="{C0C454DD-60A8-443A-A616-5195B046A2CD}"/>
    <cellStyle name="Vírgula 3 2 2 4 2 3" xfId="2866" xr:uid="{7F055BF6-297F-48C8-B5B7-65BE1EB3D546}"/>
    <cellStyle name="Vírgula 3 2 2 4 2 3 10" xfId="30753" xr:uid="{344AE5E2-4B08-417B-BF6D-09AB62D5D95A}"/>
    <cellStyle name="Vírgula 3 2 2 4 2 3 11" xfId="32194" xr:uid="{A50E73C0-20B5-43A1-BE70-0D6F53465FC3}"/>
    <cellStyle name="Vírgula 3 2 2 4 2 3 12" xfId="35832" xr:uid="{48056977-07DF-45DB-A38F-FFA4C80EB90A}"/>
    <cellStyle name="Vírgula 3 2 2 4 2 3 13" xfId="42286" xr:uid="{E8FC359E-4661-4FAB-B2D2-27869B2C5CAB}"/>
    <cellStyle name="Vírgula 3 2 2 4 2 3 14" xfId="44204" xr:uid="{019169AF-5E23-418A-95A7-7C229AF0F0AB}"/>
    <cellStyle name="Vírgula 3 2 2 4 2 3 2" xfId="5707" xr:uid="{24F03D50-4CF3-4048-A65B-5786E15D15F6}"/>
    <cellStyle name="Vírgula 3 2 2 4 2 3 2 2" xfId="10414" xr:uid="{E40F829F-AB39-47B1-9362-5979633928D9}"/>
    <cellStyle name="Vírgula 3 2 2 4 2 3 3" xfId="11745" xr:uid="{8622E87C-E1C6-4B66-A6A3-32706CAD33C0}"/>
    <cellStyle name="Vírgula 3 2 2 4 2 3 4" xfId="14073" xr:uid="{A4FDBF1B-40E6-4B40-8AC9-A1BB93CE0F4A}"/>
    <cellStyle name="Vírgula 3 2 2 4 2 3 5" xfId="8648" xr:uid="{7A8AE164-6FD8-4B88-AAE7-2191B3ADC7F5}"/>
    <cellStyle name="Vírgula 3 2 2 4 2 3 6" xfId="16797" xr:uid="{A597C118-0B4E-4DB6-A728-29DA582F398B}"/>
    <cellStyle name="Vírgula 3 2 2 4 2 3 7" xfId="19072" xr:uid="{7D9DD3AC-17EB-40E6-BFD2-8D3EE089EC80}"/>
    <cellStyle name="Vírgula 3 2 2 4 2 3 8" xfId="21347" xr:uid="{E9FB7251-C5E5-4836-BE36-8CFB41303ACC}"/>
    <cellStyle name="Vírgula 3 2 2 4 2 3 9" xfId="22798" xr:uid="{0DB7609F-2240-45ED-BEC4-A02B874A9330}"/>
    <cellStyle name="Vírgula 3 2 2 4 2 4" xfId="3431" xr:uid="{9E68A8DC-4F93-4B2F-B8E5-C9BBED3CA0D3}"/>
    <cellStyle name="Vírgula 3 2 2 4 2 4 2" xfId="12310" xr:uid="{C02A189E-76FC-4247-8EC1-118DCE1A551D}"/>
    <cellStyle name="Vírgula 3 2 2 4 2 4 3" xfId="14520" xr:uid="{51D28782-FC10-4CAD-ABCD-05FC9F732EAD}"/>
    <cellStyle name="Vírgula 3 2 2 4 2 4 4" xfId="7019" xr:uid="{0C6B7EB8-A6F8-440A-95A5-3EA33E3DF600}"/>
    <cellStyle name="Vírgula 3 2 2 4 2 5" xfId="4038" xr:uid="{85905655-24EA-4793-86A8-1F3C7F178820}"/>
    <cellStyle name="Vírgula 3 2 2 4 2 5 2" xfId="9095" xr:uid="{B78CAB50-1ECC-4E3E-AD6B-6FDE0DA4F0E8}"/>
    <cellStyle name="Vírgula 3 2 2 4 2 6" xfId="6283" xr:uid="{98D3BDA6-D9DE-4B54-9F03-B31C98E5D80C}"/>
    <cellStyle name="Vírgula 3 2 2 4 2 7" xfId="12756" xr:uid="{1895BD63-E4C4-460F-942D-875C7B31A98F}"/>
    <cellStyle name="Vírgula 3 2 2 4 2 8" xfId="15128" xr:uid="{97C18D16-977C-4579-8B9F-465CAA24BE95}"/>
    <cellStyle name="Vírgula 3 2 2 4 2 9" xfId="17403" xr:uid="{AA0D9F19-78DF-46D1-80E7-9FAD02CFEEA5}"/>
    <cellStyle name="Vírgula 3 2 2 4 20" xfId="40750" xr:uid="{5B4773E7-5032-43D6-B29D-6797634DF2B4}"/>
    <cellStyle name="Vírgula 3 2 2 4 21" xfId="42668" xr:uid="{97139B2A-32E4-4D20-8A87-0A1C57563E5B}"/>
    <cellStyle name="Vírgula 3 2 2 4 3" xfId="1454" xr:uid="{153F552D-AF10-4220-89CE-6A93EB72D822}"/>
    <cellStyle name="Vírgula 3 2 2 4 3 10" xfId="19933" xr:uid="{1C63AF30-E54E-4597-9CCE-2FC297D1D336}"/>
    <cellStyle name="Vírgula 3 2 2 4 3 11" xfId="22141" xr:uid="{D1E6D387-DFC4-4682-961D-40CB89A5D742}"/>
    <cellStyle name="Vírgula 3 2 2 4 3 12" xfId="29367" xr:uid="{729A875E-BD75-4CC7-A4D0-F4630E501ECB}"/>
    <cellStyle name="Vírgula 3 2 2 4 3 13" xfId="31537" xr:uid="{E5C8A0DC-23CE-4E82-A286-F6509230EA8B}"/>
    <cellStyle name="Vírgula 3 2 2 4 3 14" xfId="34419" xr:uid="{507E1034-E642-4186-B46D-77A239BAB24B}"/>
    <cellStyle name="Vírgula 3 2 2 4 3 15" xfId="41184" xr:uid="{0B033E4D-7721-4583-AC87-B7196C7D435F}"/>
    <cellStyle name="Vírgula 3 2 2 4 3 16" xfId="43102" xr:uid="{CE3A57C9-AAF5-42E2-BD6C-F93EB37D6905}"/>
    <cellStyle name="Vírgula 3 2 2 4 3 2" xfId="2306" xr:uid="{AAE0A218-88B6-48B7-8765-2F591B8C28BE}"/>
    <cellStyle name="Vírgula 3 2 2 4 3 2 10" xfId="30207" xr:uid="{34DDF463-11C8-45E4-8386-225C11FFFCCF}"/>
    <cellStyle name="Vírgula 3 2 2 4 3 2 11" xfId="32418" xr:uid="{DDC1F9A3-4E8A-470C-8659-4E3ECFE59DDE}"/>
    <cellStyle name="Vírgula 3 2 2 4 3 2 12" xfId="35272" xr:uid="{629D9589-543F-4159-AB1C-47F22E40DBE2}"/>
    <cellStyle name="Vírgula 3 2 2 4 3 2 13" xfId="41844" xr:uid="{E483A870-0AEB-49CF-88F6-B0F6949025C9}"/>
    <cellStyle name="Vírgula 3 2 2 4 3 2 14" xfId="43762" xr:uid="{F74819FC-EA9A-4ABB-9DB3-817D04756490}"/>
    <cellStyle name="Vírgula 3 2 2 4 3 2 2" xfId="5147" xr:uid="{0FEEF2DB-F959-4D8E-B911-F57787FFFF7F}"/>
    <cellStyle name="Vírgula 3 2 2 4 3 2 2 2" xfId="9972" xr:uid="{3152A159-3700-4F11-85A2-626E332DCDC5}"/>
    <cellStyle name="Vírgula 3 2 2 4 3 2 3" xfId="11303" xr:uid="{EA12B552-80F1-4FC1-9D07-99606EC142B3}"/>
    <cellStyle name="Vírgula 3 2 2 4 3 2 4" xfId="13631" xr:uid="{37A116E9-E2E2-4DC5-806A-D1DE2C98DC26}"/>
    <cellStyle name="Vírgula 3 2 2 4 3 2 5" xfId="8088" xr:uid="{F8B79274-393D-4101-BCB3-2488C084AD08}"/>
    <cellStyle name="Vírgula 3 2 2 4 3 2 6" xfId="16237" xr:uid="{B5D81625-501F-4CF6-B615-2FB625CE2725}"/>
    <cellStyle name="Vírgula 3 2 2 4 3 2 7" xfId="18512" xr:uid="{F41F7BDD-0312-46E9-8C24-FA6D8A2599CA}"/>
    <cellStyle name="Vírgula 3 2 2 4 3 2 8" xfId="20787" xr:uid="{F0623547-5145-45C6-8914-70B71EF35A4C}"/>
    <cellStyle name="Vírgula 3 2 2 4 3 2 9" xfId="23022" xr:uid="{A212B59D-FD02-451C-AF7B-2F887B8CD464}"/>
    <cellStyle name="Vírgula 3 2 2 4 3 3" xfId="4293" xr:uid="{A0310179-7A52-4591-A650-266B8F7CD7F1}"/>
    <cellStyle name="Vírgula 3 2 2 4 3 3 2" xfId="7236" xr:uid="{9E6D4CC2-9C9D-4A0F-908C-1D35FCCEA84D}"/>
    <cellStyle name="Vírgula 3 2 2 4 3 4" xfId="9312" xr:uid="{02E74D2E-FD2C-499B-BAE9-C974501DBF46}"/>
    <cellStyle name="Vírgula 3 2 2 4 3 5" xfId="10643" xr:uid="{F14B6715-3CEB-4F38-9988-A4042E6E8806}"/>
    <cellStyle name="Vírgula 3 2 2 4 3 6" xfId="12973" xr:uid="{BECD84AF-733A-4EF0-97D5-8C26D067CC47}"/>
    <cellStyle name="Vírgula 3 2 2 4 3 7" xfId="6566" xr:uid="{2F2597B4-68FD-4017-B620-777BA068B7DD}"/>
    <cellStyle name="Vírgula 3 2 2 4 3 8" xfId="15383" xr:uid="{C1D0D56B-5E05-4639-9D49-91F325528698}"/>
    <cellStyle name="Vírgula 3 2 2 4 3 9" xfId="17658" xr:uid="{D45EE194-97B7-4C67-B4EB-CA78407A3252}"/>
    <cellStyle name="Vírgula 3 2 2 4 4" xfId="1794" xr:uid="{A19B7E67-E3A7-44C6-9880-4E93B0486BC1}"/>
    <cellStyle name="Vírgula 3 2 2 4 4 10" xfId="29697" xr:uid="{74616638-E019-45FC-B74B-D9276494DC48}"/>
    <cellStyle name="Vírgula 3 2 2 4 4 11" xfId="31975" xr:uid="{5D8E8C5A-36EC-4B3B-AAF9-6A357830EC98}"/>
    <cellStyle name="Vírgula 3 2 2 4 4 12" xfId="34760" xr:uid="{500089E6-EFE1-431E-B457-37DD8B6D3992}"/>
    <cellStyle name="Vírgula 3 2 2 4 4 13" xfId="41410" xr:uid="{8D98FAA1-D773-4AAE-8C9F-D79147A6EE05}"/>
    <cellStyle name="Vírgula 3 2 2 4 4 14" xfId="43328" xr:uid="{E2A14863-EEFC-4691-A228-24AA6F271221}"/>
    <cellStyle name="Vírgula 3 2 2 4 4 2" xfId="4635" xr:uid="{ACC767D7-EEE7-43E3-9643-492121EC2FB8}"/>
    <cellStyle name="Vírgula 3 2 2 4 4 2 2" xfId="9538" xr:uid="{6447B9A5-F4F2-41E8-805D-3167ECA2EC39}"/>
    <cellStyle name="Vírgula 3 2 2 4 4 3" xfId="10869" xr:uid="{F574A430-E47F-46A0-9BB7-ADAA38CDDBC8}"/>
    <cellStyle name="Vírgula 3 2 2 4 4 4" xfId="13197" xr:uid="{FFB20EB2-1A94-4741-B6D3-6251C9D55B62}"/>
    <cellStyle name="Vírgula 3 2 2 4 4 5" xfId="7576" xr:uid="{EA65EBC2-45F9-40CC-B69A-B654862A2B85}"/>
    <cellStyle name="Vírgula 3 2 2 4 4 6" xfId="15725" xr:uid="{E40807AB-7426-42F2-8188-8095B7CE6B1F}"/>
    <cellStyle name="Vírgula 3 2 2 4 4 7" xfId="18000" xr:uid="{0AE4197B-DA41-4C23-8734-7B70AE5FC7EA}"/>
    <cellStyle name="Vírgula 3 2 2 4 4 8" xfId="20275" xr:uid="{2E540AC0-3995-427A-8380-999F0AFCCE3B}"/>
    <cellStyle name="Vírgula 3 2 2 4 4 9" xfId="22579" xr:uid="{B01C77EA-5854-4DCA-81B6-FDB092DDF857}"/>
    <cellStyle name="Vírgula 3 2 2 4 5" xfId="2645" xr:uid="{CDAE87E0-FBE3-43B0-9514-D4A2311CE8C7}"/>
    <cellStyle name="Vírgula 3 2 2 4 5 10" xfId="35611" xr:uid="{1F9AE01D-7EFB-4253-9B09-F08F7E69901F}"/>
    <cellStyle name="Vírgula 3 2 2 4 5 11" xfId="42067" xr:uid="{4201C2AD-DF52-4635-9F92-10686F20EC84}"/>
    <cellStyle name="Vírgula 3 2 2 4 5 12" xfId="43985" xr:uid="{7F9F78D1-7C50-4FF1-B2D9-7D638F737859}"/>
    <cellStyle name="Vírgula 3 2 2 4 5 2" xfId="5486" xr:uid="{7A07AA05-7F19-4C43-B176-386268D3EAE0}"/>
    <cellStyle name="Vírgula 3 2 2 4 5 2 2" xfId="10195" xr:uid="{3F12970C-392C-484E-A374-B1E020F27BCE}"/>
    <cellStyle name="Vírgula 3 2 2 4 5 3" xfId="11526" xr:uid="{3DB1B420-0184-405E-AD98-4643891DF5BB}"/>
    <cellStyle name="Vírgula 3 2 2 4 5 4" xfId="13854" xr:uid="{4B5671C5-B8A1-47A0-971C-F5A268916F8C}"/>
    <cellStyle name="Vírgula 3 2 2 4 5 5" xfId="8427" xr:uid="{17489935-D844-434A-996A-B296C25F0FD0}"/>
    <cellStyle name="Vírgula 3 2 2 4 5 6" xfId="16576" xr:uid="{3A3FE8A8-BCC6-4A6E-8B60-CE545852216E}"/>
    <cellStyle name="Vírgula 3 2 2 4 5 7" xfId="18851" xr:uid="{DA63F686-12A4-4CDD-A09E-28247C2AE336}"/>
    <cellStyle name="Vírgula 3 2 2 4 5 8" xfId="21126" xr:uid="{9BF3C268-2937-4070-9BBB-FB2A2EC069A1}"/>
    <cellStyle name="Vírgula 3 2 2 4 5 9" xfId="30534" xr:uid="{18216E31-3E1F-4343-A463-993DC258D73C}"/>
    <cellStyle name="Vírgula 3 2 2 4 6" xfId="3210" xr:uid="{43C54192-30A5-4939-B946-D4630B6DD20B}"/>
    <cellStyle name="Vírgula 3 2 2 4 6 2" xfId="12089" xr:uid="{0155BD4F-1E13-46C5-9C60-577DE34BEAB6}"/>
    <cellStyle name="Vírgula 3 2 2 4 6 3" xfId="14301" xr:uid="{8291C5D0-EED2-43F0-9C26-9C021A3FF6DD}"/>
    <cellStyle name="Vírgula 3 2 2 4 6 4" xfId="6802" xr:uid="{59AA0087-6F49-4B2F-BA5C-D9952571457D}"/>
    <cellStyle name="Vírgula 3 2 2 4 7" xfId="3781" xr:uid="{6C2B3A56-B60B-4CFE-8713-5AEA23F9081E}"/>
    <cellStyle name="Vírgula 3 2 2 4 7 2" xfId="8878" xr:uid="{882D9762-A0BA-4578-A491-B77EDBAD064B}"/>
    <cellStyle name="Vírgula 3 2 2 4 8" xfId="6062" xr:uid="{B2684A48-11E5-4E30-893B-AE61119C5735}"/>
    <cellStyle name="Vírgula 3 2 2 4 9" xfId="12539" xr:uid="{5EE43B0A-AF51-42B5-A40A-F1A5A4EADE2F}"/>
    <cellStyle name="Vírgula 3 2 2 5" xfId="526" xr:uid="{FDF3AFEB-0A2B-4BEC-BA75-EE481F562B7E}"/>
    <cellStyle name="Vírgula 3 2 2 5 10" xfId="19472" xr:uid="{E49D37DA-016E-4648-8954-9E9AC1A13BF6}"/>
    <cellStyle name="Vírgula 3 2 2 5 11" xfId="21739" xr:uid="{B37CB26A-67FA-48F6-B779-63A232DA6722}"/>
    <cellStyle name="Vírgula 3 2 2 5 12" xfId="28906" xr:uid="{4ED64986-CB7C-453B-AC7B-D269CEF93FF6}"/>
    <cellStyle name="Vírgula 3 2 2 5 13" xfId="31139" xr:uid="{B4973487-56FC-4146-BF14-02505A9422A2}"/>
    <cellStyle name="Vírgula 3 2 2 5 14" xfId="33453" xr:uid="{0CC42234-8D7F-4522-ADEE-A614D18443B7}"/>
    <cellStyle name="Vírgula 3 2 2 5 15" xfId="993" xr:uid="{4EB369BB-6015-484C-86D9-A4DABEE09515}"/>
    <cellStyle name="Vírgula 3 2 2 5 16" xfId="39896" xr:uid="{AE620CAB-9671-4C10-8178-0F47AF28B086}"/>
    <cellStyle name="Vírgula 3 2 2 5 17" xfId="40342" xr:uid="{7E68F60F-CE45-407A-AF1A-A92CC5A205A0}"/>
    <cellStyle name="Vírgula 3 2 2 5 18" xfId="40793" xr:uid="{4645BF49-8265-4288-A3BE-2B659BA40A0A}"/>
    <cellStyle name="Vírgula 3 2 2 5 19" xfId="42711" xr:uid="{24058886-8D5C-4354-8F4D-AE3BC4EBFAAA}"/>
    <cellStyle name="Vírgula 3 2 2 5 2" xfId="1845" xr:uid="{8327A388-15EB-4415-A8AD-BC407F6B591E}"/>
    <cellStyle name="Vírgula 3 2 2 5 2 10" xfId="29746" xr:uid="{28D41F68-F090-47A6-9619-B9D11940C8BD}"/>
    <cellStyle name="Vírgula 3 2 2 5 2 11" xfId="31582" xr:uid="{23BDF36C-4873-4D17-8EA2-503B8A8A6863}"/>
    <cellStyle name="Vírgula 3 2 2 5 2 12" xfId="34811" xr:uid="{2FB20A7D-1B5C-459D-8D36-AE3882258BF3}"/>
    <cellStyle name="Vírgula 3 2 2 5 2 13" xfId="41453" xr:uid="{79D5F9EF-259A-4B9B-8DEB-977F11C240F5}"/>
    <cellStyle name="Vírgula 3 2 2 5 2 14" xfId="43371" xr:uid="{974D6E35-951E-462F-AF27-1905B57A947D}"/>
    <cellStyle name="Vírgula 3 2 2 5 2 2" xfId="4686" xr:uid="{C0BA2189-903E-4073-BB85-A806A2AAD6A9}"/>
    <cellStyle name="Vírgula 3 2 2 5 2 2 2" xfId="9581" xr:uid="{8F3472BC-E490-41A0-8DD2-D75A55E5D0A8}"/>
    <cellStyle name="Vírgula 3 2 2 5 2 2 3" xfId="23067" xr:uid="{227647DB-A80F-4A1D-9373-59690DA5CCB6}"/>
    <cellStyle name="Vírgula 3 2 2 5 2 2 4" xfId="32463" xr:uid="{6992A194-B937-4EA3-9120-5D8497F777D7}"/>
    <cellStyle name="Vírgula 3 2 2 5 2 3" xfId="10912" xr:uid="{E05E5898-64A9-4487-BA1B-A4B8C5C51210}"/>
    <cellStyle name="Vírgula 3 2 2 5 2 4" xfId="13240" xr:uid="{6286FFFA-E337-4228-AE29-1A969A64C791}"/>
    <cellStyle name="Vírgula 3 2 2 5 2 5" xfId="7627" xr:uid="{F99481FF-4F53-4F2A-97E0-187091E38BDC}"/>
    <cellStyle name="Vírgula 3 2 2 5 2 6" xfId="15776" xr:uid="{1C2FCAFC-A3F5-42DB-910A-073928C34EFB}"/>
    <cellStyle name="Vírgula 3 2 2 5 2 7" xfId="18051" xr:uid="{8363C65B-97C1-44F7-9C0A-09003242AE39}"/>
    <cellStyle name="Vírgula 3 2 2 5 2 8" xfId="20326" xr:uid="{B35345C0-D8F2-4576-8D7E-6FF92923CDB0}"/>
    <cellStyle name="Vírgula 3 2 2 5 2 9" xfId="22186" xr:uid="{375EC0A6-8591-4CD6-B2A6-7CA4A68BC4EA}"/>
    <cellStyle name="Vírgula 3 2 2 5 3" xfId="2692" xr:uid="{164B20A8-8DBD-4784-8410-3853AAB520F1}"/>
    <cellStyle name="Vírgula 3 2 2 5 3 10" xfId="30579" xr:uid="{C26A1835-8F3F-491E-B19C-4D312CD1CCAA}"/>
    <cellStyle name="Vírgula 3 2 2 5 3 11" xfId="32020" xr:uid="{5A019CFA-C587-4326-A95B-60A282DA1068}"/>
    <cellStyle name="Vírgula 3 2 2 5 3 12" xfId="35658" xr:uid="{53FCCE48-8537-42FF-A8E8-832E14BB285C}"/>
    <cellStyle name="Vírgula 3 2 2 5 3 13" xfId="42112" xr:uid="{736B7380-72DA-4950-AE95-562506AEC102}"/>
    <cellStyle name="Vírgula 3 2 2 5 3 14" xfId="44030" xr:uid="{95DD472F-7062-4998-BEA0-A2DC418B0581}"/>
    <cellStyle name="Vírgula 3 2 2 5 3 2" xfId="5533" xr:uid="{A65BF51C-1422-4495-ADA9-87D0FAB944B6}"/>
    <cellStyle name="Vírgula 3 2 2 5 3 2 2" xfId="10240" xr:uid="{2B5E0509-5DDF-4E49-BC3A-8EFD5F3CF64D}"/>
    <cellStyle name="Vírgula 3 2 2 5 3 3" xfId="11571" xr:uid="{7D34403F-3C37-477F-8838-23CCD4F89BAE}"/>
    <cellStyle name="Vírgula 3 2 2 5 3 4" xfId="13899" xr:uid="{B9C885C3-00B5-44D7-BB80-251ED81CA439}"/>
    <cellStyle name="Vírgula 3 2 2 5 3 5" xfId="8474" xr:uid="{972914D1-5475-4635-9BB3-9E54F3C26FB6}"/>
    <cellStyle name="Vírgula 3 2 2 5 3 6" xfId="16623" xr:uid="{2215B833-441B-44DB-9EB5-94655ABF09A2}"/>
    <cellStyle name="Vírgula 3 2 2 5 3 7" xfId="18898" xr:uid="{97CB90BB-CC2B-47A3-9E37-2967DF208FC6}"/>
    <cellStyle name="Vírgula 3 2 2 5 3 8" xfId="21173" xr:uid="{DFCC72F9-BFE7-4E0E-8174-65CE2FDF0435}"/>
    <cellStyle name="Vírgula 3 2 2 5 3 9" xfId="22624" xr:uid="{B605F7C8-56B2-493D-B4C2-89857BD483A9}"/>
    <cellStyle name="Vírgula 3 2 2 5 4" xfId="3257" xr:uid="{A8C4464B-F9BE-497F-B30D-2E280151FEE6}"/>
    <cellStyle name="Vírgula 3 2 2 5 4 2" xfId="12136" xr:uid="{386DFFC4-A8A3-4CC9-9C4F-4D0A8AEE4628}"/>
    <cellStyle name="Vírgula 3 2 2 5 4 3" xfId="14346" xr:uid="{B922E4BB-9AE3-4E72-8AC8-C6CE103EF8DA}"/>
    <cellStyle name="Vírgula 3 2 2 5 4 4" xfId="6845" xr:uid="{8C1C4821-F92F-4C56-8E6F-99812EA251F8}"/>
    <cellStyle name="Vírgula 3 2 2 5 5" xfId="3832" xr:uid="{8B0E494C-0057-45D0-A24F-BD10503561F4}"/>
    <cellStyle name="Vírgula 3 2 2 5 5 2" xfId="8921" xr:uid="{99A5E6EE-D9A9-44F4-9E7A-F80978567938}"/>
    <cellStyle name="Vírgula 3 2 2 5 6" xfId="6109" xr:uid="{322BFC71-7393-4EBD-9A15-D0FC812D1EF2}"/>
    <cellStyle name="Vírgula 3 2 2 5 7" xfId="12582" xr:uid="{154CC8B9-1920-4C28-84ED-EB8DE0E77748}"/>
    <cellStyle name="Vírgula 3 2 2 5 8" xfId="14922" xr:uid="{3E766C1E-C6EA-47FA-8093-91CDB73148DE}"/>
    <cellStyle name="Vírgula 3 2 2 5 9" xfId="17197" xr:uid="{3A23E7BB-7A0D-456B-9E53-E47628E21948}"/>
    <cellStyle name="Vírgula 3 2 2 6" xfId="1248" xr:uid="{228CECFE-8982-4263-8054-DC2BB8D22AA1}"/>
    <cellStyle name="Vírgula 3 2 2 6 10" xfId="19727" xr:uid="{56E66B67-8E96-44BF-9DC1-D7F66BAAEFC9}"/>
    <cellStyle name="Vírgula 3 2 2 6 11" xfId="21967" xr:uid="{7C1E4E41-0473-4705-97F4-0310D885D951}"/>
    <cellStyle name="Vírgula 3 2 2 6 12" xfId="29161" xr:uid="{138D45DF-6BA4-48A8-8E3A-9CF00AD7CFCB}"/>
    <cellStyle name="Vírgula 3 2 2 6 13" xfId="31363" xr:uid="{737A5391-6D19-406A-B134-76013E263746}"/>
    <cellStyle name="Vírgula 3 2 2 6 14" xfId="34213" xr:uid="{884B51A3-F351-495D-9C6B-DED35BBB65C8}"/>
    <cellStyle name="Vírgula 3 2 2 6 15" xfId="41010" xr:uid="{C31D5D8F-633F-4F63-BA86-A5AE21ACC634}"/>
    <cellStyle name="Vírgula 3 2 2 6 16" xfId="42928" xr:uid="{45EBEA5F-285E-490F-8632-B997DE869E74}"/>
    <cellStyle name="Vírgula 3 2 2 6 2" xfId="2100" xr:uid="{EC2557CE-CA2B-4EF9-8FC7-5FDCDDAECF7D}"/>
    <cellStyle name="Vírgula 3 2 2 6 2 10" xfId="30001" xr:uid="{8AF2CB38-44B8-4A6A-8505-48B955595BEB}"/>
    <cellStyle name="Vírgula 3 2 2 6 2 11" xfId="32244" xr:uid="{840F024F-BA37-4786-AAA9-BD19D8D3694F}"/>
    <cellStyle name="Vírgula 3 2 2 6 2 12" xfId="35066" xr:uid="{AEF31E0F-0901-4840-8A0C-3B7DBF70059D}"/>
    <cellStyle name="Vírgula 3 2 2 6 2 13" xfId="41670" xr:uid="{84AE4595-E36F-41E3-970B-AB2A95F0C4BC}"/>
    <cellStyle name="Vírgula 3 2 2 6 2 14" xfId="43588" xr:uid="{606944E7-BD0F-4EB9-94B6-568E740450E1}"/>
    <cellStyle name="Vírgula 3 2 2 6 2 2" xfId="4941" xr:uid="{33E93A39-4551-45B8-87FB-969B42600FAF}"/>
    <cellStyle name="Vírgula 3 2 2 6 2 2 2" xfId="9798" xr:uid="{8036FD1A-DD57-4743-BD78-72A1CE5970B6}"/>
    <cellStyle name="Vírgula 3 2 2 6 2 3" xfId="11129" xr:uid="{C4E4D343-8EB7-4752-9F23-2E32144F624A}"/>
    <cellStyle name="Vírgula 3 2 2 6 2 4" xfId="13457" xr:uid="{25E989D9-641A-4C7B-BC41-D89073868403}"/>
    <cellStyle name="Vírgula 3 2 2 6 2 5" xfId="7882" xr:uid="{B6806D49-1825-4FDF-A5B4-97F85D44B4C4}"/>
    <cellStyle name="Vírgula 3 2 2 6 2 6" xfId="16031" xr:uid="{DD56B07B-4D50-4CB0-B857-5792F026D130}"/>
    <cellStyle name="Vírgula 3 2 2 6 2 7" xfId="18306" xr:uid="{9D8A0E1C-18E7-491B-B017-E5855CF25193}"/>
    <cellStyle name="Vírgula 3 2 2 6 2 8" xfId="20581" xr:uid="{392946E6-8A4E-44B7-9440-7DA97B53FB1A}"/>
    <cellStyle name="Vírgula 3 2 2 6 2 9" xfId="22848" xr:uid="{0E4DB723-4642-465D-80BB-1643D51106ED}"/>
    <cellStyle name="Vírgula 3 2 2 6 3" xfId="4087" xr:uid="{AA7CE6C5-79D2-441B-A048-C73F3B9CFA8D}"/>
    <cellStyle name="Vírgula 3 2 2 6 3 2" xfId="7062" xr:uid="{CA193C0C-E441-449B-B4F0-C009A800D2B8}"/>
    <cellStyle name="Vírgula 3 2 2 6 4" xfId="9138" xr:uid="{E790B1D5-80FE-4647-BA06-83D542E2CB8A}"/>
    <cellStyle name="Vírgula 3 2 2 6 5" xfId="10469" xr:uid="{BB077CF7-1FB3-453A-AC35-B53837B898B5}"/>
    <cellStyle name="Vírgula 3 2 2 6 6" xfId="12799" xr:uid="{566638CA-2776-4414-A736-1981625840DD}"/>
    <cellStyle name="Vírgula 3 2 2 6 7" xfId="6360" xr:uid="{1D9CDCAD-D637-4E54-88C0-9AFC9E9076E8}"/>
    <cellStyle name="Vírgula 3 2 2 6 8" xfId="15177" xr:uid="{1AE5115E-E3FA-442F-B596-ABA9B70E7DD1}"/>
    <cellStyle name="Vírgula 3 2 2 6 9" xfId="17452" xr:uid="{97DAE736-0EBB-457A-A7EC-1DF4098108E8}"/>
    <cellStyle name="Vírgula 3 2 2 7" xfId="1536" xr:uid="{6444C38C-2289-419D-8B2C-8D295D669694}"/>
    <cellStyle name="Vírgula 3 2 2 7 10" xfId="29442" xr:uid="{8959ABD2-3C6E-436B-84D7-DF481A6DB2A6}"/>
    <cellStyle name="Vírgula 3 2 2 7 11" xfId="31801" xr:uid="{3B9A073B-CA1B-4F5E-8437-3549E08578C8}"/>
    <cellStyle name="Vírgula 3 2 2 7 12" xfId="34502" xr:uid="{68851151-6B21-425C-B288-B8F777C889A0}"/>
    <cellStyle name="Vírgula 3 2 2 7 13" xfId="41236" xr:uid="{3BD21815-5900-45A2-BE0E-CDD386482B69}"/>
    <cellStyle name="Vírgula 3 2 2 7 14" xfId="43154" xr:uid="{C790D90F-CF25-400D-843A-F335D1A87BAC}"/>
    <cellStyle name="Vírgula 3 2 2 7 2" xfId="4377" xr:uid="{30A48502-1069-4832-AC86-207033808916}"/>
    <cellStyle name="Vírgula 3 2 2 7 2 2" xfId="9364" xr:uid="{2704138C-7CC3-402B-BAE8-C9EAA8AFB6E2}"/>
    <cellStyle name="Vírgula 3 2 2 7 3" xfId="10695" xr:uid="{31BB9360-390F-422D-B2F5-BA8DE24BEC48}"/>
    <cellStyle name="Vírgula 3 2 2 7 4" xfId="13023" xr:uid="{3A71822C-8ED7-4139-85A7-661C16B18D35}"/>
    <cellStyle name="Vírgula 3 2 2 7 5" xfId="7318" xr:uid="{45828CD6-A5A8-45DE-B5ED-076334902B4C}"/>
    <cellStyle name="Vírgula 3 2 2 7 6" xfId="15467" xr:uid="{7FC3FBFD-F512-4662-B020-6602EED63FE2}"/>
    <cellStyle name="Vírgula 3 2 2 7 7" xfId="17742" xr:uid="{B2985F92-C1E2-49BE-8CBF-D70A46ADFCDB}"/>
    <cellStyle name="Vírgula 3 2 2 7 8" xfId="20017" xr:uid="{B14D3A7A-285A-460B-88C1-52AAF0F5C51E}"/>
    <cellStyle name="Vírgula 3 2 2 7 9" xfId="22405" xr:uid="{5158E3BD-49E9-466B-8072-2550A53172BE}"/>
    <cellStyle name="Vírgula 3 2 2 8" xfId="2387" xr:uid="{9E5B6E98-F27B-4B7B-940E-49EC140796C9}"/>
    <cellStyle name="Vírgula 3 2 2 8 10" xfId="30279" xr:uid="{E4AE0742-1969-4B78-9E32-32626DA8F603}"/>
    <cellStyle name="Vírgula 3 2 2 8 11" xfId="32934" xr:uid="{491DA88B-7E04-421B-B668-1C88D53478EA}"/>
    <cellStyle name="Vírgula 3 2 2 8 12" xfId="35353" xr:uid="{975D7A9C-1585-4103-9D1E-A5FDC420B56F}"/>
    <cellStyle name="Vírgula 3 2 2 8 13" xfId="41893" xr:uid="{47BD432A-40F5-4008-A12A-D6396FAFC171}"/>
    <cellStyle name="Vírgula 3 2 2 8 14" xfId="43811" xr:uid="{737C5C5B-AC28-4792-A460-0D0A8154CC88}"/>
    <cellStyle name="Vírgula 3 2 2 8 2" xfId="5228" xr:uid="{1BE27156-6584-41C2-A625-60E65B4CE4B9}"/>
    <cellStyle name="Vírgula 3 2 2 8 2 2" xfId="10021" xr:uid="{B891302F-3C9A-4069-A33B-CD5C963E5E59}"/>
    <cellStyle name="Vírgula 3 2 2 8 3" xfId="11352" xr:uid="{C1A1FAF0-C6B6-4B0C-90D5-2B699C4D11D3}"/>
    <cellStyle name="Vírgula 3 2 2 8 4" xfId="13680" xr:uid="{C4720C8A-DC7D-495B-A41D-D4A846D08D85}"/>
    <cellStyle name="Vírgula 3 2 2 8 5" xfId="8169" xr:uid="{98A57233-603E-4162-A4DD-F35806AAB445}"/>
    <cellStyle name="Vírgula 3 2 2 8 6" xfId="16318" xr:uid="{E1391862-51C1-4EC4-AAF7-C2C4B5FE7445}"/>
    <cellStyle name="Vírgula 3 2 2 8 7" xfId="18593" xr:uid="{D38E29A1-67AF-49AA-A072-16B020BA3B64}"/>
    <cellStyle name="Vírgula 3 2 2 8 8" xfId="20868" xr:uid="{586AADE2-6266-4EC8-9798-D367C0806418}"/>
    <cellStyle name="Vírgula 3 2 2 8 9" xfId="23730" xr:uid="{3D12967B-0431-4AED-96C9-B390096ACC11}"/>
    <cellStyle name="Vírgula 3 2 2 9" xfId="2952" xr:uid="{1CA66327-39ED-4B1C-BA72-DF5A4C6D8EC0}"/>
    <cellStyle name="Vírgula 3 2 2 9 2" xfId="11831" xr:uid="{37E76FE4-9C01-42F5-B970-6ED0955E337C}"/>
    <cellStyle name="Vírgula 3 2 2 9 3" xfId="14127" xr:uid="{E409D756-D1C0-4ABB-8B5A-E3BFB6B271DF}"/>
    <cellStyle name="Vírgula 3 2 2 9 4" xfId="6628" xr:uid="{E7F30C78-FE7D-4553-8091-16C1BF6CF6C0}"/>
    <cellStyle name="Vírgula 3 2 20" xfId="33073" xr:uid="{AA2D99E3-65A6-451A-8A78-0F88FA00B725}"/>
    <cellStyle name="Vírgula 3 2 21" xfId="754" xr:uid="{FD8503E3-500E-445A-B63B-E83338F31784}"/>
    <cellStyle name="Vírgula 3 2 22" xfId="39660" xr:uid="{A4D72907-7097-462B-9DC1-AFD903C9BA9B}"/>
    <cellStyle name="Vírgula 3 2 23" xfId="40106" xr:uid="{EA3814BE-B573-4A5D-A7A0-F231ABFDD2CA}"/>
    <cellStyle name="Vírgula 3 2 24" xfId="40559" xr:uid="{30BDCF4C-6F2F-4057-AE35-82592AC686B1}"/>
    <cellStyle name="Vírgula 3 2 25" xfId="42361" xr:uid="{5D52AD8D-A93C-42C5-B68A-69243D12E2FA}"/>
    <cellStyle name="Vírgula 3 2 26" xfId="42470" xr:uid="{5C2C57FE-E970-4E0D-84D2-81EC6A7680E9}"/>
    <cellStyle name="Vírgula 3 2 3" xfId="152" xr:uid="{7E566C7C-E26E-4DB7-B759-297155F815C0}"/>
    <cellStyle name="Vírgula 3 2 3 10" xfId="12387" xr:uid="{C1E1F933-D3B5-4299-8459-B062EB6A1968}"/>
    <cellStyle name="Vírgula 3 2 3 11" xfId="14639" xr:uid="{214B1282-5801-444C-A34C-7BD0AE0E07AB}"/>
    <cellStyle name="Vírgula 3 2 3 12" xfId="16914" xr:uid="{AB11FB0E-765F-46C3-A978-486C593A147F}"/>
    <cellStyle name="Vírgula 3 2 3 13" xfId="19189" xr:uid="{FD0A8B06-A6A8-4AEB-9F1D-FB9C0A4B3500}"/>
    <cellStyle name="Vírgula 3 2 3 14" xfId="21459" xr:uid="{3A58410B-5AC8-4DE2-9E15-8FFC31FF6486}"/>
    <cellStyle name="Vírgula 3 2 3 15" xfId="28546" xr:uid="{56E6D4D8-24D6-46E6-B33A-FA57D9584D82}"/>
    <cellStyle name="Vírgula 3 2 3 16" xfId="30860" xr:uid="{E14AC8A9-EA3E-4FEA-AF5D-69701D104E9E}"/>
    <cellStyle name="Vírgula 3 2 3 17" xfId="33120" xr:uid="{993AF9D0-4DE0-4520-AAE1-66342ADB4C40}"/>
    <cellStyle name="Vírgula 3 2 3 18" xfId="793" xr:uid="{2FC9A489-B56F-4E8A-8312-7EF29BE1F53D}"/>
    <cellStyle name="Vírgula 3 2 3 19" xfId="39699" xr:uid="{0AB762AD-E1BF-4717-B8F4-6E18700DF79B}"/>
    <cellStyle name="Vírgula 3 2 3 2" xfId="257" xr:uid="{A1EF12B2-1B06-4681-995C-58E163E0A6D0}"/>
    <cellStyle name="Vírgula 3 2 3 2 10" xfId="14744" xr:uid="{5DCCF44D-FF00-4908-8C32-469DFD187931}"/>
    <cellStyle name="Vírgula 3 2 3 2 11" xfId="17019" xr:uid="{55FFFE99-2224-49FF-9F49-7A31A85407DE}"/>
    <cellStyle name="Vírgula 3 2 3 2 12" xfId="19294" xr:uid="{BBF725BF-EFF1-407E-ACF2-2F794D305EA0}"/>
    <cellStyle name="Vírgula 3 2 3 2 13" xfId="21564" xr:uid="{4989E992-BEA6-47E5-8ABF-2F1679257DF7}"/>
    <cellStyle name="Vírgula 3 2 3 2 14" xfId="28651" xr:uid="{A10932BA-9F5D-4C74-BAFE-DCF90826309C}"/>
    <cellStyle name="Vírgula 3 2 3 2 15" xfId="30965" xr:uid="{0708F145-E55A-4458-ADF2-F618CDD45D14}"/>
    <cellStyle name="Vírgula 3 2 3 2 16" xfId="33225" xr:uid="{7A51505A-DECD-40CF-8350-C0B6CC618DBA}"/>
    <cellStyle name="Vírgula 3 2 3 2 17" xfId="878" xr:uid="{6860BA92-AFE9-4FF4-90F2-4BC8EBF411B3}"/>
    <cellStyle name="Vírgula 3 2 3 2 18" xfId="39784" xr:uid="{86A0AAC5-F4F4-4D09-BE1E-EDF157E8FD57}"/>
    <cellStyle name="Vírgula 3 2 3 2 19" xfId="40230" xr:uid="{16C748E7-F43E-4830-B682-1A3ABB8FCE24}"/>
    <cellStyle name="Vírgula 3 2 3 2 2" xfId="633" xr:uid="{3D9277DB-E59E-45C5-A1D8-AC73C5D2EA06}"/>
    <cellStyle name="Vírgula 3 2 3 2 2 10" xfId="19602" xr:uid="{ADD40941-B735-4EA4-BE15-7A0C7807A266}"/>
    <cellStyle name="Vírgula 3 2 3 2 2 11" xfId="21846" xr:uid="{2ADD331C-3C14-4CD2-9958-553CDA07B5BB}"/>
    <cellStyle name="Vírgula 3 2 3 2 2 12" xfId="29036" xr:uid="{12AA819D-186E-46E3-806C-8B4323E6A343}"/>
    <cellStyle name="Vírgula 3 2 3 2 2 13" xfId="31246" xr:uid="{923FD238-9142-4844-86B8-EA3E9EFC515A}"/>
    <cellStyle name="Vírgula 3 2 3 2 2 14" xfId="33560" xr:uid="{7D8DFD91-E0BD-4E13-B240-E0748C435C0D}"/>
    <cellStyle name="Vírgula 3 2 3 2 2 15" xfId="1123" xr:uid="{9BF495AE-EFFD-43E1-9E4D-4C56A2A50F19}"/>
    <cellStyle name="Vírgula 3 2 3 2 2 16" xfId="40003" xr:uid="{2BED0776-44D7-4DB2-B3D8-54E4235AD3B6}"/>
    <cellStyle name="Vírgula 3 2 3 2 2 17" xfId="40449" xr:uid="{D21A0A74-23C3-4EF9-8F6D-DD2D66E7A0F3}"/>
    <cellStyle name="Vírgula 3 2 3 2 2 18" xfId="40900" xr:uid="{B31723E4-04FE-4612-8E88-4D6D38F2879C}"/>
    <cellStyle name="Vírgula 3 2 3 2 2 19" xfId="42818" xr:uid="{99703C27-41A9-40ED-BB9A-5DFA33373B2B}"/>
    <cellStyle name="Vírgula 3 2 3 2 2 2" xfId="1975" xr:uid="{EE834935-D9AB-476B-BED9-2263E6DCD0A5}"/>
    <cellStyle name="Vírgula 3 2 3 2 2 2 10" xfId="29876" xr:uid="{440A3785-0154-46A5-880C-3BEE5DC5F04F}"/>
    <cellStyle name="Vírgula 3 2 3 2 2 2 11" xfId="31689" xr:uid="{816554A3-D2FA-48A9-BC96-E9DE9A9EFE32}"/>
    <cellStyle name="Vírgula 3 2 3 2 2 2 12" xfId="34941" xr:uid="{33B719A4-C590-4D77-9BC0-19253162545B}"/>
    <cellStyle name="Vírgula 3 2 3 2 2 2 13" xfId="41560" xr:uid="{F88E75C6-50FC-4178-9FFA-66B1E1BA156D}"/>
    <cellStyle name="Vírgula 3 2 3 2 2 2 14" xfId="43478" xr:uid="{4AA6F391-F9D6-4662-A2C6-9311E7C6A270}"/>
    <cellStyle name="Vírgula 3 2 3 2 2 2 2" xfId="4816" xr:uid="{CD6895E7-1956-4095-908C-D01A3CAF6608}"/>
    <cellStyle name="Vírgula 3 2 3 2 2 2 2 2" xfId="9688" xr:uid="{34BE2991-1C52-407B-9632-824561D43775}"/>
    <cellStyle name="Vírgula 3 2 3 2 2 2 2 3" xfId="23174" xr:uid="{1C08BFA6-A6F6-4D1C-B3B6-7AC42F454534}"/>
    <cellStyle name="Vírgula 3 2 3 2 2 2 2 4" xfId="32570" xr:uid="{EB63D764-1EB2-44CD-A87E-7497FE302BC8}"/>
    <cellStyle name="Vírgula 3 2 3 2 2 2 3" xfId="11019" xr:uid="{5136BB16-20B2-4B12-9271-0F8DD7F75175}"/>
    <cellStyle name="Vírgula 3 2 3 2 2 2 4" xfId="13347" xr:uid="{ED64AF01-F8BE-4A34-A62E-A41C96324FD6}"/>
    <cellStyle name="Vírgula 3 2 3 2 2 2 5" xfId="7757" xr:uid="{69D06F22-15DD-4AD9-A7BA-25F3CEBEFAFD}"/>
    <cellStyle name="Vírgula 3 2 3 2 2 2 6" xfId="15906" xr:uid="{57E52FB7-7BA5-40D0-B859-62E6765956F3}"/>
    <cellStyle name="Vírgula 3 2 3 2 2 2 7" xfId="18181" xr:uid="{3BC60FCC-C64F-4527-BED1-E0525B87C6B9}"/>
    <cellStyle name="Vírgula 3 2 3 2 2 2 8" xfId="20456" xr:uid="{71C771F4-38C2-49F1-914B-87CDD66F52F4}"/>
    <cellStyle name="Vírgula 3 2 3 2 2 2 9" xfId="22293" xr:uid="{EA2EBCEE-06A9-4F75-AEEB-C9CDEFC915B6}"/>
    <cellStyle name="Vírgula 3 2 3 2 2 3" xfId="2799" xr:uid="{DF443548-854C-433C-A62A-6A673780D5AF}"/>
    <cellStyle name="Vírgula 3 2 3 2 2 3 10" xfId="30686" xr:uid="{7E2DB983-5151-4745-9ECE-5A50A309179C}"/>
    <cellStyle name="Vírgula 3 2 3 2 2 3 11" xfId="32127" xr:uid="{7AA4BA47-C131-4EA1-9557-9A70A43D51D2}"/>
    <cellStyle name="Vírgula 3 2 3 2 2 3 12" xfId="35765" xr:uid="{F4BCA1EE-F4FB-4747-9AA9-6A481DFE880D}"/>
    <cellStyle name="Vírgula 3 2 3 2 2 3 13" xfId="42219" xr:uid="{6D0968D1-F513-45CE-AEAF-9961461F7D99}"/>
    <cellStyle name="Vírgula 3 2 3 2 2 3 14" xfId="44137" xr:uid="{7D050F1A-D51C-4310-8B24-A70DC2ACB524}"/>
    <cellStyle name="Vírgula 3 2 3 2 2 3 2" xfId="5640" xr:uid="{5C23E473-28F6-4572-9F4A-FA4976AAA81C}"/>
    <cellStyle name="Vírgula 3 2 3 2 2 3 2 2" xfId="10347" xr:uid="{9A4C6FDD-DA27-42E9-9175-4FD4E178BF37}"/>
    <cellStyle name="Vírgula 3 2 3 2 2 3 3" xfId="11678" xr:uid="{6C85CED8-09A1-4601-9C69-9C0948F88DD4}"/>
    <cellStyle name="Vírgula 3 2 3 2 2 3 4" xfId="14006" xr:uid="{506EF60C-58BB-465E-A0DB-BFA48C974CBF}"/>
    <cellStyle name="Vírgula 3 2 3 2 2 3 5" xfId="8581" xr:uid="{BB157AC8-2E0A-4D37-96F2-6DE691FABB5E}"/>
    <cellStyle name="Vírgula 3 2 3 2 2 3 6" xfId="16730" xr:uid="{2541D82E-D099-4985-94E3-EA094FE724B0}"/>
    <cellStyle name="Vírgula 3 2 3 2 2 3 7" xfId="19005" xr:uid="{9846CFE6-41BF-473B-85D3-DF53563F3BCA}"/>
    <cellStyle name="Vírgula 3 2 3 2 2 3 8" xfId="21280" xr:uid="{13442E3D-33A3-428C-821D-0444C2785D55}"/>
    <cellStyle name="Vírgula 3 2 3 2 2 3 9" xfId="22731" xr:uid="{0F80099B-8F3B-472E-B4A8-49C8A00B393C}"/>
    <cellStyle name="Vírgula 3 2 3 2 2 4" xfId="3364" xr:uid="{973826A3-7B6C-4293-8B8A-CB07A48878A3}"/>
    <cellStyle name="Vírgula 3 2 3 2 2 4 2" xfId="12243" xr:uid="{A46E92C1-7BBF-4A6F-B9A8-4D051AC1112A}"/>
    <cellStyle name="Vírgula 3 2 3 2 2 4 3" xfId="14453" xr:uid="{04F914B4-8399-4B72-95C8-858F15AD1148}"/>
    <cellStyle name="Vírgula 3 2 3 2 2 4 4" xfId="6952" xr:uid="{1DD90847-8738-4E4F-839C-CE0775C3D8BA}"/>
    <cellStyle name="Vírgula 3 2 3 2 2 5" xfId="3962" xr:uid="{40B7938A-9E25-40EE-AF3E-14A2751CCDC1}"/>
    <cellStyle name="Vírgula 3 2 3 2 2 5 2" xfId="9028" xr:uid="{C5302863-10E3-476B-AC07-EC303BB7CF8B}"/>
    <cellStyle name="Vírgula 3 2 3 2 2 6" xfId="6216" xr:uid="{0807EE12-73A9-4AD0-A9A4-EF3D9455629E}"/>
    <cellStyle name="Vírgula 3 2 3 2 2 7" xfId="12689" xr:uid="{C598D047-0AB3-415C-84FA-AF28F0DF6731}"/>
    <cellStyle name="Vírgula 3 2 3 2 2 8" xfId="15052" xr:uid="{061299D8-D10E-4E73-8ED0-AA973F5B2735}"/>
    <cellStyle name="Vírgula 3 2 3 2 2 9" xfId="17327" xr:uid="{F54BE822-614E-4B51-BE5A-248B7B59B1E1}"/>
    <cellStyle name="Vírgula 3 2 3 2 20" xfId="40683" xr:uid="{3E969BC0-422E-4BC5-AF09-B7C1C8016F54}"/>
    <cellStyle name="Vírgula 3 2 3 2 21" xfId="42594" xr:uid="{28CF3C2B-6601-4111-943D-2677466E3FD4}"/>
    <cellStyle name="Vírgula 3 2 3 2 3" xfId="1378" xr:uid="{C38EDA59-2B43-446D-A6CE-CA8FBD31317B}"/>
    <cellStyle name="Vírgula 3 2 3 2 3 10" xfId="19857" xr:uid="{3C7CFCC0-6CCE-47B2-827E-A56970D4D603}"/>
    <cellStyle name="Vírgula 3 2 3 2 3 11" xfId="22074" xr:uid="{A19E4118-AB57-4FFA-B2BC-0AA2BAD62D5D}"/>
    <cellStyle name="Vírgula 3 2 3 2 3 12" xfId="29291" xr:uid="{AC61E594-A363-434C-90CC-75279C7670A6}"/>
    <cellStyle name="Vírgula 3 2 3 2 3 13" xfId="31470" xr:uid="{00CB190B-6F56-45E4-91F0-F99C28ADA6C2}"/>
    <cellStyle name="Vírgula 3 2 3 2 3 14" xfId="34343" xr:uid="{93EED698-41E9-44A8-B271-15E72E732D03}"/>
    <cellStyle name="Vírgula 3 2 3 2 3 15" xfId="41117" xr:uid="{4405F889-7EBD-459B-83F4-045CA4EF8C81}"/>
    <cellStyle name="Vírgula 3 2 3 2 3 16" xfId="43035" xr:uid="{A13CF85A-51FD-40A1-B0B6-32597C050FE8}"/>
    <cellStyle name="Vírgula 3 2 3 2 3 2" xfId="2230" xr:uid="{570DF93A-B804-4FFE-AE06-A2C38A65AEE3}"/>
    <cellStyle name="Vírgula 3 2 3 2 3 2 10" xfId="30131" xr:uid="{1F8229A2-292E-4830-9F50-FBDC826C5525}"/>
    <cellStyle name="Vírgula 3 2 3 2 3 2 11" xfId="32351" xr:uid="{E1F8C27C-52DC-454D-A22F-9EA34317180B}"/>
    <cellStyle name="Vírgula 3 2 3 2 3 2 12" xfId="35196" xr:uid="{45144C06-30AF-4525-9823-91482DDAE7F2}"/>
    <cellStyle name="Vírgula 3 2 3 2 3 2 13" xfId="41777" xr:uid="{20BA1E90-0110-41A5-B414-A0D1D4389DBC}"/>
    <cellStyle name="Vírgula 3 2 3 2 3 2 14" xfId="43695" xr:uid="{E8622CC0-644F-4229-8E54-6112D01914EE}"/>
    <cellStyle name="Vírgula 3 2 3 2 3 2 2" xfId="5071" xr:uid="{9B02EFDB-602F-4563-961A-8D6C7A0B6D70}"/>
    <cellStyle name="Vírgula 3 2 3 2 3 2 2 2" xfId="9905" xr:uid="{6EDE2AE2-3F80-43BB-A181-7DBC55CB216C}"/>
    <cellStyle name="Vírgula 3 2 3 2 3 2 3" xfId="11236" xr:uid="{27E641E1-F4FF-422C-B5E9-4B6A563B8015}"/>
    <cellStyle name="Vírgula 3 2 3 2 3 2 4" xfId="13564" xr:uid="{EB42D61D-AD42-468A-B96D-AAF991050E31}"/>
    <cellStyle name="Vírgula 3 2 3 2 3 2 5" xfId="8012" xr:uid="{BD685EF5-6A4E-4DB6-89DA-017E09C67F97}"/>
    <cellStyle name="Vírgula 3 2 3 2 3 2 6" xfId="16161" xr:uid="{30140024-2A6D-4D0A-A803-7EA15452F8C0}"/>
    <cellStyle name="Vírgula 3 2 3 2 3 2 7" xfId="18436" xr:uid="{40F191C8-9F82-4964-9D19-3E32FF0AB4BB}"/>
    <cellStyle name="Vírgula 3 2 3 2 3 2 8" xfId="20711" xr:uid="{7CFE8963-CE35-4BE1-BC4E-E943913BDA35}"/>
    <cellStyle name="Vírgula 3 2 3 2 3 2 9" xfId="22955" xr:uid="{C88411E2-19D8-41A3-BEE9-352734A54526}"/>
    <cellStyle name="Vírgula 3 2 3 2 3 3" xfId="4217" xr:uid="{B9CD8584-A10C-408F-9042-58C2302427A0}"/>
    <cellStyle name="Vírgula 3 2 3 2 3 3 2" xfId="7169" xr:uid="{F6FBAECF-ADFA-4DD9-B3BF-41B761F0267F}"/>
    <cellStyle name="Vírgula 3 2 3 2 3 4" xfId="9245" xr:uid="{7C03B374-7B0C-4251-A5D8-2EED8B15A79E}"/>
    <cellStyle name="Vírgula 3 2 3 2 3 5" xfId="10576" xr:uid="{ACCD0C83-BF67-4DEC-AB14-7411F8AE33D3}"/>
    <cellStyle name="Vírgula 3 2 3 2 3 6" xfId="12906" xr:uid="{A36712B5-E804-4B42-BD87-E9F586605489}"/>
    <cellStyle name="Vírgula 3 2 3 2 3 7" xfId="6490" xr:uid="{3E360841-46F0-45F2-AF29-8FD8F9F86EBE}"/>
    <cellStyle name="Vírgula 3 2 3 2 3 8" xfId="15307" xr:uid="{90B674C0-4474-4591-910A-828B917FDF19}"/>
    <cellStyle name="Vírgula 3 2 3 2 3 9" xfId="17582" xr:uid="{9400901D-A9DD-419A-AD9C-497BF83C42D9}"/>
    <cellStyle name="Vírgula 3 2 3 2 4" xfId="1667" xr:uid="{51A28692-80F4-4E0F-9C6C-9C58CAFB5DBC}"/>
    <cellStyle name="Vírgula 3 2 3 2 4 10" xfId="29573" xr:uid="{8DB79A11-F316-4BAA-9B42-C02B7D2D5FC4}"/>
    <cellStyle name="Vírgula 3 2 3 2 4 11" xfId="31908" xr:uid="{48FF7FBB-A90C-4868-9B41-EB5E61133AF7}"/>
    <cellStyle name="Vírgula 3 2 3 2 4 12" xfId="34633" xr:uid="{1E00FDD5-1D39-44E6-8672-F8D02FB7460F}"/>
    <cellStyle name="Vírgula 3 2 3 2 4 13" xfId="41343" xr:uid="{2498AFF3-C2E8-4310-8EDB-323F419279F9}"/>
    <cellStyle name="Vírgula 3 2 3 2 4 14" xfId="43261" xr:uid="{C7B3B085-DFEF-447B-A654-BEA0E352D9F4}"/>
    <cellStyle name="Vírgula 3 2 3 2 4 2" xfId="4508" xr:uid="{E2F01A57-8A8E-4F9C-B9EE-ADB043B239A7}"/>
    <cellStyle name="Vírgula 3 2 3 2 4 2 2" xfId="9471" xr:uid="{87A1ED2E-845F-42EE-B659-D4B012CE0154}"/>
    <cellStyle name="Vírgula 3 2 3 2 4 3" xfId="10802" xr:uid="{25915360-C4E7-4B70-A9DF-03D5DF996A56}"/>
    <cellStyle name="Vírgula 3 2 3 2 4 4" xfId="13130" xr:uid="{9277F74D-DC35-4924-8E6B-7FE600E3E5D0}"/>
    <cellStyle name="Vírgula 3 2 3 2 4 5" xfId="7449" xr:uid="{A03E92DC-F800-4CB5-B5D6-C2AD680EE968}"/>
    <cellStyle name="Vírgula 3 2 3 2 4 6" xfId="15598" xr:uid="{81431810-0D14-418B-A6BA-954B42D46B7B}"/>
    <cellStyle name="Vírgula 3 2 3 2 4 7" xfId="17873" xr:uid="{BB02C50B-64D4-49C1-A6BD-CEA3DCC2FFC3}"/>
    <cellStyle name="Vírgula 3 2 3 2 4 8" xfId="20148" xr:uid="{1958092B-5E07-4C21-9FA0-8372DD46B8B9}"/>
    <cellStyle name="Vírgula 3 2 3 2 4 9" xfId="22512" xr:uid="{445652CB-E8A0-4F70-98BD-280BAE442C00}"/>
    <cellStyle name="Vírgula 3 2 3 2 5" xfId="2518" xr:uid="{8B954583-9632-4ECF-B0B2-4F54FD444C4C}"/>
    <cellStyle name="Vírgula 3 2 3 2 5 10" xfId="35484" xr:uid="{8E4C0978-72BF-4ED1-AA53-4BB44B2CBF14}"/>
    <cellStyle name="Vírgula 3 2 3 2 5 11" xfId="42000" xr:uid="{C3146512-E187-4795-B3BD-F469B925C469}"/>
    <cellStyle name="Vírgula 3 2 3 2 5 12" xfId="43918" xr:uid="{B9CE694E-2956-462F-881F-B352887E1CB4}"/>
    <cellStyle name="Vírgula 3 2 3 2 5 2" xfId="5359" xr:uid="{55A1BB46-CD6C-404A-9E43-F6691A3FAB8B}"/>
    <cellStyle name="Vírgula 3 2 3 2 5 2 2" xfId="10128" xr:uid="{5290FE2A-8ECC-47ED-ADAC-C0052FC11CEA}"/>
    <cellStyle name="Vírgula 3 2 3 2 5 3" xfId="11459" xr:uid="{6EDF984F-5C8A-47F6-B214-7B4B84E4185B}"/>
    <cellStyle name="Vírgula 3 2 3 2 5 4" xfId="13787" xr:uid="{1EBEEBB5-073A-4C31-A674-CAB165266BD3}"/>
    <cellStyle name="Vírgula 3 2 3 2 5 5" xfId="8300" xr:uid="{76AA9694-91C7-4FF9-8F41-56BF31D866CA}"/>
    <cellStyle name="Vírgula 3 2 3 2 5 6" xfId="16449" xr:uid="{0DA5202B-C895-4204-AACA-45ECA6AC0F23}"/>
    <cellStyle name="Vírgula 3 2 3 2 5 7" xfId="18724" xr:uid="{0B267B8A-5CFB-465C-A358-D8B2BBA7B903}"/>
    <cellStyle name="Vírgula 3 2 3 2 5 8" xfId="20999" xr:uid="{5AE7DDAC-5CE5-4287-87CF-660EC3CF497A}"/>
    <cellStyle name="Vírgula 3 2 3 2 5 9" xfId="30410" xr:uid="{705D9851-7C0F-44D5-80E3-B7197CD4E33E}"/>
    <cellStyle name="Vírgula 3 2 3 2 6" xfId="3083" xr:uid="{8BBF24FA-F83B-4D58-8B1E-AF8C747AA101}"/>
    <cellStyle name="Vírgula 3 2 3 2 6 2" xfId="11962" xr:uid="{9D044C4D-26AA-42A3-B390-4210D175FD11}"/>
    <cellStyle name="Vírgula 3 2 3 2 6 3" xfId="14234" xr:uid="{50ED7BAA-B623-4BA2-A622-EDC759B60374}"/>
    <cellStyle name="Vírgula 3 2 3 2 6 4" xfId="6735" xr:uid="{35CF8B35-5EAA-4650-8279-A96920F1C4AE}"/>
    <cellStyle name="Vírgula 3 2 3 2 7" xfId="3654" xr:uid="{6D5B4E11-8185-4B7E-A3B4-D80596BDFA0B}"/>
    <cellStyle name="Vírgula 3 2 3 2 7 2" xfId="8811" xr:uid="{59A5801E-09CB-4186-8DE7-B917A0DA445E}"/>
    <cellStyle name="Vírgula 3 2 3 2 8" xfId="5926" xr:uid="{734435B6-E742-4BE3-9BCA-2ABA9D189BBE}"/>
    <cellStyle name="Vírgula 3 2 3 2 9" xfId="12472" xr:uid="{8BA7CE6E-FFB4-4557-9A77-88E1F0BF965F}"/>
    <cellStyle name="Vírgula 3 2 3 20" xfId="40145" xr:uid="{C0475831-A82D-4E9B-830B-3A7AF959B6CC}"/>
    <cellStyle name="Vírgula 3 2 3 21" xfId="40598" xr:uid="{A73C942F-3B0C-43C1-A1B2-0C15417FE43D}"/>
    <cellStyle name="Vírgula 3 2 3 22" xfId="42509" xr:uid="{50AC1283-C5E0-48A2-B247-AFB1C3FA7AED}"/>
    <cellStyle name="Vírgula 3 2 3 3" xfId="548" xr:uid="{CBE78A11-BFC4-4DC9-9EC7-A291572CF26A}"/>
    <cellStyle name="Vírgula 3 2 3 3 10" xfId="19498" xr:uid="{1C7C224C-3DC5-445D-8319-6DAC36212BAD}"/>
    <cellStyle name="Vírgula 3 2 3 3 11" xfId="21761" xr:uid="{C971284A-D59A-4D0D-BB7B-B57D1EF00391}"/>
    <cellStyle name="Vírgula 3 2 3 3 12" xfId="28932" xr:uid="{23B65AB4-BC7B-45EF-9D84-11CC22BF9202}"/>
    <cellStyle name="Vírgula 3 2 3 3 13" xfId="31161" xr:uid="{26D39FD9-5066-41ED-B725-5C3AEF24250D}"/>
    <cellStyle name="Vírgula 3 2 3 3 14" xfId="33475" xr:uid="{26655792-8D31-42A4-9353-2B08CC90DDF5}"/>
    <cellStyle name="Vírgula 3 2 3 3 15" xfId="1019" xr:uid="{F4D9B407-6566-4D3B-A07C-7E88183FA2C3}"/>
    <cellStyle name="Vírgula 3 2 3 3 16" xfId="39918" xr:uid="{00C5D97B-E0F9-4764-A794-DB02ABF955FD}"/>
    <cellStyle name="Vírgula 3 2 3 3 17" xfId="40364" xr:uid="{A46E2F77-E9FC-43AE-8391-0284A6842AE7}"/>
    <cellStyle name="Vírgula 3 2 3 3 18" xfId="40815" xr:uid="{60F6D2AA-063F-456D-B4A3-22BA90F812F0}"/>
    <cellStyle name="Vírgula 3 2 3 3 19" xfId="42733" xr:uid="{77D6297C-A50D-4BCF-8BE0-B28E9AD50FF0}"/>
    <cellStyle name="Vírgula 3 2 3 3 2" xfId="1871" xr:uid="{51A78441-F0EB-4B22-B0B8-877AEAED7913}"/>
    <cellStyle name="Vírgula 3 2 3 3 2 10" xfId="29772" xr:uid="{37BB8B86-1FD3-402C-B5F4-C735692F0FE1}"/>
    <cellStyle name="Vírgula 3 2 3 3 2 11" xfId="31604" xr:uid="{195D3724-30B2-4339-B7C0-09C5A541E93F}"/>
    <cellStyle name="Vírgula 3 2 3 3 2 12" xfId="34837" xr:uid="{09429932-F9AB-444C-80A1-19947A9B1AA8}"/>
    <cellStyle name="Vírgula 3 2 3 3 2 13" xfId="41475" xr:uid="{72689998-623A-4A9E-A82C-79D7711B1325}"/>
    <cellStyle name="Vírgula 3 2 3 3 2 14" xfId="43393" xr:uid="{438F405F-7204-41CD-A864-F9757ACF2B40}"/>
    <cellStyle name="Vírgula 3 2 3 3 2 2" xfId="4712" xr:uid="{203900D6-B8A2-4053-B01B-C089617F3573}"/>
    <cellStyle name="Vírgula 3 2 3 3 2 2 2" xfId="9603" xr:uid="{5ED13D73-6A23-43A5-85E4-7C0DF985B913}"/>
    <cellStyle name="Vírgula 3 2 3 3 2 2 3" xfId="23089" xr:uid="{2B1FF0C6-C567-439A-8833-13A1EA5B3845}"/>
    <cellStyle name="Vírgula 3 2 3 3 2 2 4" xfId="32485" xr:uid="{D2F4B9FC-8842-4669-81DC-AA1F9828A44B}"/>
    <cellStyle name="Vírgula 3 2 3 3 2 3" xfId="10934" xr:uid="{87C5921F-396F-4A94-8765-349B4A2FC75D}"/>
    <cellStyle name="Vírgula 3 2 3 3 2 4" xfId="13262" xr:uid="{402461B5-D97E-4F92-8219-F7F36631AB3E}"/>
    <cellStyle name="Vírgula 3 2 3 3 2 5" xfId="7653" xr:uid="{2317BE82-BC5D-4700-8E66-8BFDF1BD2767}"/>
    <cellStyle name="Vírgula 3 2 3 3 2 6" xfId="15802" xr:uid="{8A4EAD90-779A-439C-85D9-888A81B1A282}"/>
    <cellStyle name="Vírgula 3 2 3 3 2 7" xfId="18077" xr:uid="{49375BDB-74B2-4E8E-B429-1A96AC3D416F}"/>
    <cellStyle name="Vírgula 3 2 3 3 2 8" xfId="20352" xr:uid="{816028A4-8A54-4145-A4B1-2A14069798E1}"/>
    <cellStyle name="Vírgula 3 2 3 3 2 9" xfId="22208" xr:uid="{A590002A-3E00-4BFA-9675-546705250E51}"/>
    <cellStyle name="Vírgula 3 2 3 3 3" xfId="2714" xr:uid="{C3C8E706-E5CC-46CE-9C05-E3B8C32DBF57}"/>
    <cellStyle name="Vírgula 3 2 3 3 3 10" xfId="30601" xr:uid="{F6CBB089-10BB-4520-A88A-F271C0C108B2}"/>
    <cellStyle name="Vírgula 3 2 3 3 3 11" xfId="32042" xr:uid="{79B24733-CF2D-4C02-9D84-C2DF6FCC6292}"/>
    <cellStyle name="Vírgula 3 2 3 3 3 12" xfId="35680" xr:uid="{4ACED1D0-72D3-4173-9A98-4077213B0C95}"/>
    <cellStyle name="Vírgula 3 2 3 3 3 13" xfId="42134" xr:uid="{64D73F24-DCDD-43E9-BC0F-6FECA740A03B}"/>
    <cellStyle name="Vírgula 3 2 3 3 3 14" xfId="44052" xr:uid="{7337784C-4E20-47E7-B405-F0418E27C62B}"/>
    <cellStyle name="Vírgula 3 2 3 3 3 2" xfId="5555" xr:uid="{F76047C7-9B89-4A36-85E5-FC6F56BF8CA5}"/>
    <cellStyle name="Vírgula 3 2 3 3 3 2 2" xfId="10262" xr:uid="{82224F34-82EB-4164-80FC-9BACC8E4EDBE}"/>
    <cellStyle name="Vírgula 3 2 3 3 3 3" xfId="11593" xr:uid="{F3EBC35C-346A-4F8D-B844-837EAE412C9B}"/>
    <cellStyle name="Vírgula 3 2 3 3 3 4" xfId="13921" xr:uid="{EB7C3F5A-5318-4D55-9D64-FBFDCFE67328}"/>
    <cellStyle name="Vírgula 3 2 3 3 3 5" xfId="8496" xr:uid="{EB2AF0C9-2242-4545-A1E9-1A3E1ECB0EED}"/>
    <cellStyle name="Vírgula 3 2 3 3 3 6" xfId="16645" xr:uid="{6E9AE605-88F2-4D8F-827E-A461F42729AD}"/>
    <cellStyle name="Vírgula 3 2 3 3 3 7" xfId="18920" xr:uid="{EC827A44-4C14-4ED6-8004-5641F6F6F48A}"/>
    <cellStyle name="Vírgula 3 2 3 3 3 8" xfId="21195" xr:uid="{FE4A79D0-78AA-4E5C-A010-A38E7D289030}"/>
    <cellStyle name="Vírgula 3 2 3 3 3 9" xfId="22646" xr:uid="{FDA2F909-2EE5-4517-82F6-1E33C675F7BC}"/>
    <cellStyle name="Vírgula 3 2 3 3 4" xfId="3279" xr:uid="{E0DBAE21-ECA1-4E5E-B652-8B73F682AB91}"/>
    <cellStyle name="Vírgula 3 2 3 3 4 2" xfId="12158" xr:uid="{2D2FEE6E-06C1-4CA6-9E83-573A45A4A9B6}"/>
    <cellStyle name="Vírgula 3 2 3 3 4 3" xfId="14368" xr:uid="{5750ED33-7603-4D96-A20B-55ACDEDE3A3F}"/>
    <cellStyle name="Vírgula 3 2 3 3 4 4" xfId="6867" xr:uid="{6B9D214C-C2FA-4B29-BED2-4336E12F9AE3}"/>
    <cellStyle name="Vírgula 3 2 3 3 5" xfId="3858" xr:uid="{7868C930-CB61-4A46-B394-E4B7DC17F93F}"/>
    <cellStyle name="Vírgula 3 2 3 3 5 2" xfId="8943" xr:uid="{AA72B8E0-8838-4170-B6C0-1289F0E06612}"/>
    <cellStyle name="Vírgula 3 2 3 3 6" xfId="6131" xr:uid="{6E4AA231-B536-47DC-B805-E74E8EF8825D}"/>
    <cellStyle name="Vírgula 3 2 3 3 7" xfId="12604" xr:uid="{24D6015B-CC02-497A-A8E8-D20F1DAEFACF}"/>
    <cellStyle name="Vírgula 3 2 3 3 8" xfId="14948" xr:uid="{50E7EB5D-2F9D-4720-AD01-B3E167F25F62}"/>
    <cellStyle name="Vírgula 3 2 3 3 9" xfId="17223" xr:uid="{5BE462A4-AE0A-484D-968B-E5F1A20C6126}"/>
    <cellStyle name="Vírgula 3 2 3 4" xfId="1274" xr:uid="{80AB353F-AA5C-4521-9F50-0F4D0FF4EE32}"/>
    <cellStyle name="Vírgula 3 2 3 4 10" xfId="19753" xr:uid="{05E4B99A-F164-407B-83E4-E67E2F202CEC}"/>
    <cellStyle name="Vírgula 3 2 3 4 11" xfId="21989" xr:uid="{633FC070-9409-4EDE-BD80-84EBBBF2D652}"/>
    <cellStyle name="Vírgula 3 2 3 4 12" xfId="29187" xr:uid="{72460702-AD7C-40DA-9509-CA14A9E88AB2}"/>
    <cellStyle name="Vírgula 3 2 3 4 13" xfId="31385" xr:uid="{CC8E4CC7-EAC4-483B-A767-F282D7A4D078}"/>
    <cellStyle name="Vírgula 3 2 3 4 14" xfId="34239" xr:uid="{59D081CE-BF07-47F0-AB88-A82D8886009E}"/>
    <cellStyle name="Vírgula 3 2 3 4 15" xfId="41032" xr:uid="{78F132E8-2E02-4415-9103-218D27048239}"/>
    <cellStyle name="Vírgula 3 2 3 4 16" xfId="42950" xr:uid="{C11269C2-5387-4EBE-AA35-F38C69715863}"/>
    <cellStyle name="Vírgula 3 2 3 4 2" xfId="2126" xr:uid="{F90FEB34-61F7-4D22-A25F-B07473E6F5A7}"/>
    <cellStyle name="Vírgula 3 2 3 4 2 10" xfId="30027" xr:uid="{E79E7130-494B-4634-B493-252B6D047931}"/>
    <cellStyle name="Vírgula 3 2 3 4 2 11" xfId="32266" xr:uid="{BB9A1DFD-9978-47FE-BCAE-7AF4CA8D6446}"/>
    <cellStyle name="Vírgula 3 2 3 4 2 12" xfId="35092" xr:uid="{E4ED609F-C7A1-4CD3-8FF3-F1401A88BF0B}"/>
    <cellStyle name="Vírgula 3 2 3 4 2 13" xfId="41692" xr:uid="{4D81C591-CA99-4386-9B2F-A8AC33EA033F}"/>
    <cellStyle name="Vírgula 3 2 3 4 2 14" xfId="43610" xr:uid="{41C321A1-E71E-4EB4-80B9-18CD5DF4C168}"/>
    <cellStyle name="Vírgula 3 2 3 4 2 2" xfId="4967" xr:uid="{D43C0508-E30F-42BB-A2F5-3C94B4D0AF42}"/>
    <cellStyle name="Vírgula 3 2 3 4 2 2 2" xfId="9820" xr:uid="{44263796-91DD-4A83-A88D-BB2BA7DD504C}"/>
    <cellStyle name="Vírgula 3 2 3 4 2 3" xfId="11151" xr:uid="{08E847BB-D5A7-483C-97FD-7F1584DDAFEF}"/>
    <cellStyle name="Vírgula 3 2 3 4 2 4" xfId="13479" xr:uid="{7F83CD64-47CA-4429-A9E8-BD21DE710FA4}"/>
    <cellStyle name="Vírgula 3 2 3 4 2 5" xfId="7908" xr:uid="{7B8D9611-CF6F-4EF2-9E66-3853DB430E3A}"/>
    <cellStyle name="Vírgula 3 2 3 4 2 6" xfId="16057" xr:uid="{3B0DAC04-9C7E-4AB8-BA4D-C6CAF9392F7A}"/>
    <cellStyle name="Vírgula 3 2 3 4 2 7" xfId="18332" xr:uid="{4241EF9C-9784-4BC2-B9BC-433E1129F860}"/>
    <cellStyle name="Vírgula 3 2 3 4 2 8" xfId="20607" xr:uid="{50B0464D-D1E2-4810-8830-99C14F7B85B7}"/>
    <cellStyle name="Vírgula 3 2 3 4 2 9" xfId="22870" xr:uid="{DE371734-02C6-4163-9110-FD1BF7CC2B3D}"/>
    <cellStyle name="Vírgula 3 2 3 4 3" xfId="4113" xr:uid="{53AB14D5-DB1A-4F7A-A696-10482AA5988B}"/>
    <cellStyle name="Vírgula 3 2 3 4 3 2" xfId="7084" xr:uid="{14C91ECC-7497-4505-89F0-FFCED8497ECF}"/>
    <cellStyle name="Vírgula 3 2 3 4 4" xfId="9160" xr:uid="{588A8461-D04C-4C48-B5FD-D9F37A7B1DCE}"/>
    <cellStyle name="Vírgula 3 2 3 4 5" xfId="10491" xr:uid="{3F8A28E6-1A61-4F2B-83E4-01726C1B216E}"/>
    <cellStyle name="Vírgula 3 2 3 4 6" xfId="12821" xr:uid="{E4071378-CE3F-44D6-912E-8D83DD3766B9}"/>
    <cellStyle name="Vírgula 3 2 3 4 7" xfId="6386" xr:uid="{6E8EE893-1747-4FD7-9AF2-81A4FBA4CF19}"/>
    <cellStyle name="Vírgula 3 2 3 4 8" xfId="15203" xr:uid="{680CBFC8-0C87-43FC-A8B2-A34C98D4B1F1}"/>
    <cellStyle name="Vírgula 3 2 3 4 9" xfId="17478" xr:uid="{8FB11E5F-D756-4C5E-A511-D976FB808AEB}"/>
    <cellStyle name="Vírgula 3 2 3 5" xfId="1562" xr:uid="{6AD038E3-88BB-4D81-A6D0-1BB1EFC6A7C2}"/>
    <cellStyle name="Vírgula 3 2 3 5 10" xfId="29468" xr:uid="{43E2AAAD-F8A1-429E-B5B1-A5285D2AC525}"/>
    <cellStyle name="Vírgula 3 2 3 5 11" xfId="31823" xr:uid="{802DF69A-8BCE-45E6-89D8-9B59629E3934}"/>
    <cellStyle name="Vírgula 3 2 3 5 12" xfId="34528" xr:uid="{EF19BA2E-54F5-4330-96CD-E3FBD04BFF40}"/>
    <cellStyle name="Vírgula 3 2 3 5 13" xfId="41258" xr:uid="{B6D21079-208E-4459-A192-F23D7054E64F}"/>
    <cellStyle name="Vírgula 3 2 3 5 14" xfId="43176" xr:uid="{A280B3B3-6947-44F3-9B93-AB045FBA8ADC}"/>
    <cellStyle name="Vírgula 3 2 3 5 2" xfId="4403" xr:uid="{A98A3828-2FA5-410D-AE0F-22214B33E850}"/>
    <cellStyle name="Vírgula 3 2 3 5 2 2" xfId="9386" xr:uid="{7E01D47B-A8C1-463D-B76D-6397AA70648A}"/>
    <cellStyle name="Vírgula 3 2 3 5 3" xfId="10717" xr:uid="{521EC316-C715-4961-8FC8-7C1949719030}"/>
    <cellStyle name="Vírgula 3 2 3 5 4" xfId="13045" xr:uid="{EB4E17B7-BC9C-43F9-BB0F-E47E04B467A6}"/>
    <cellStyle name="Vírgula 3 2 3 5 5" xfId="7344" xr:uid="{600B3397-314D-4CA4-AB28-C9A2CBB61B8C}"/>
    <cellStyle name="Vírgula 3 2 3 5 6" xfId="15493" xr:uid="{FAF683CA-7822-4CF3-BB18-D7C999656A15}"/>
    <cellStyle name="Vírgula 3 2 3 5 7" xfId="17768" xr:uid="{F919EB43-F6F3-469B-8EA2-7DAF6E041D52}"/>
    <cellStyle name="Vírgula 3 2 3 5 8" xfId="20043" xr:uid="{D7DF7B33-CD62-45FF-B735-3CF18F105BED}"/>
    <cellStyle name="Vírgula 3 2 3 5 9" xfId="22427" xr:uid="{F44210B7-0521-45AD-B5AB-C1495B693F4D}"/>
    <cellStyle name="Vírgula 3 2 3 6" xfId="2413" xr:uid="{82C27521-D911-48F8-B82C-8CDF48F424DD}"/>
    <cellStyle name="Vírgula 3 2 3 6 10" xfId="35379" xr:uid="{97C7C3AA-EFB2-48C2-B0E5-DCE336D8DE2F}"/>
    <cellStyle name="Vírgula 3 2 3 6 11" xfId="41915" xr:uid="{F964F610-F1F5-4F67-9103-6E8B50C89A76}"/>
    <cellStyle name="Vírgula 3 2 3 6 12" xfId="43833" xr:uid="{D1A6CABE-50BC-49B1-BA53-C30F88517DD8}"/>
    <cellStyle name="Vírgula 3 2 3 6 2" xfId="5254" xr:uid="{A3BB9775-C8EB-49B4-9227-05A9ED8E0017}"/>
    <cellStyle name="Vírgula 3 2 3 6 2 2" xfId="10043" xr:uid="{3DF59577-435D-4FD5-BF08-04E28B32AC0E}"/>
    <cellStyle name="Vírgula 3 2 3 6 3" xfId="11374" xr:uid="{8E653B3E-1D69-49A3-AE61-AE600F64ECD4}"/>
    <cellStyle name="Vírgula 3 2 3 6 4" xfId="13702" xr:uid="{BFF17F01-115F-40CA-A970-2BB487BAECB8}"/>
    <cellStyle name="Vírgula 3 2 3 6 5" xfId="8195" xr:uid="{5385AA41-850A-4CD2-9C95-5D635347A5F7}"/>
    <cellStyle name="Vírgula 3 2 3 6 6" xfId="16344" xr:uid="{633162A1-F170-4F6B-9FCA-733E64413BDA}"/>
    <cellStyle name="Vírgula 3 2 3 6 7" xfId="18619" xr:uid="{D6F67EA8-82B9-461E-A59F-D64C013B283B}"/>
    <cellStyle name="Vírgula 3 2 3 6 8" xfId="20894" xr:uid="{524183B1-46B7-4CCE-ABE0-3BED0BA0DF47}"/>
    <cellStyle name="Vírgula 3 2 3 6 9" xfId="30305" xr:uid="{5C92C5AF-D9FB-4F25-A8CE-61C49D45C4A0}"/>
    <cellStyle name="Vírgula 3 2 3 7" xfId="2978" xr:uid="{3A1F9978-F587-4972-8909-3DA5C9AEA803}"/>
    <cellStyle name="Vírgula 3 2 3 7 2" xfId="11857" xr:uid="{33F34053-2A12-4A3D-9156-46E408334355}"/>
    <cellStyle name="Vírgula 3 2 3 7 3" xfId="14149" xr:uid="{F3EDF190-3866-45B7-8039-385E04C749BD}"/>
    <cellStyle name="Vírgula 3 2 3 7 4" xfId="6650" xr:uid="{6F5F4830-226F-4C68-8CB0-0323A28D5A3F}"/>
    <cellStyle name="Vírgula 3 2 3 8" xfId="3549" xr:uid="{2F5A7397-35CD-41F6-9BCA-188618A6DC43}"/>
    <cellStyle name="Vírgula 3 2 3 8 2" xfId="8726" xr:uid="{F5135789-2C95-40C5-A41E-765FADA320A7}"/>
    <cellStyle name="Vírgula 3 2 3 9" xfId="5821" xr:uid="{B762D66B-6702-480E-A2FD-01CFD501D4EB}"/>
    <cellStyle name="Vírgula 3 2 4" xfId="210" xr:uid="{E64051F9-D4C0-40E1-8ECA-811FF64FAC8A}"/>
    <cellStyle name="Vírgula 3 2 4 10" xfId="14697" xr:uid="{1122C60F-AC0A-428A-A8B9-66F570F8490B}"/>
    <cellStyle name="Vírgula 3 2 4 11" xfId="16972" xr:uid="{B6D3C20E-B751-467D-9874-13497BBD12BD}"/>
    <cellStyle name="Vírgula 3 2 4 12" xfId="19247" xr:uid="{BA9560AC-2BB7-4F2E-84AD-976A631CB208}"/>
    <cellStyle name="Vírgula 3 2 4 13" xfId="21517" xr:uid="{FE9AA9A8-4839-415F-A2F8-D24CFF55341D}"/>
    <cellStyle name="Vírgula 3 2 4 14" xfId="28604" xr:uid="{73BF1AF6-81FC-4C41-8DFD-5EF5F48A95B5}"/>
    <cellStyle name="Vírgula 3 2 4 15" xfId="30918" xr:uid="{F1E5813F-641F-479A-AD2A-71F742F2A36F}"/>
    <cellStyle name="Vírgula 3 2 4 16" xfId="33178" xr:uid="{16FDFC48-029B-4062-8F8D-6CEE23741D1B}"/>
    <cellStyle name="Vírgula 3 2 4 17" xfId="839" xr:uid="{5C4A3F53-3406-4900-9AC0-6E4EE5BBA492}"/>
    <cellStyle name="Vírgula 3 2 4 18" xfId="39745" xr:uid="{9E35233B-4F01-4352-8F08-57FFC3A0DFDB}"/>
    <cellStyle name="Vírgula 3 2 4 19" xfId="40191" xr:uid="{BDEB09BB-F9A5-45C6-B588-C608E92BE04D}"/>
    <cellStyle name="Vírgula 3 2 4 2" xfId="594" xr:uid="{70A76FC9-3DB1-4F7A-9309-91DA46EC7841}"/>
    <cellStyle name="Vírgula 3 2 4 2 10" xfId="19555" xr:uid="{6B186F74-F271-4CF9-B2E8-A0A24B2A27AE}"/>
    <cellStyle name="Vírgula 3 2 4 2 11" xfId="21807" xr:uid="{A10F0C12-1DF1-4599-BB94-EB007C73623C}"/>
    <cellStyle name="Vírgula 3 2 4 2 12" xfId="28989" xr:uid="{0BDC4D38-4388-49F8-84AA-E6192139AEB9}"/>
    <cellStyle name="Vírgula 3 2 4 2 13" xfId="31207" xr:uid="{7D3BEA86-4559-4716-956F-D1A04C6C12EC}"/>
    <cellStyle name="Vírgula 3 2 4 2 14" xfId="33521" xr:uid="{A984BDC5-BE07-4752-BA77-1E915DA3BBE6}"/>
    <cellStyle name="Vírgula 3 2 4 2 15" xfId="1076" xr:uid="{968E240D-83C9-45E1-9B77-F7B2E87BC1FB}"/>
    <cellStyle name="Vírgula 3 2 4 2 16" xfId="39964" xr:uid="{CFA4684E-021A-45ED-8558-4A03A2669111}"/>
    <cellStyle name="Vírgula 3 2 4 2 17" xfId="40410" xr:uid="{219DE5DE-47CC-4430-B1C4-93A42B48E25C}"/>
    <cellStyle name="Vírgula 3 2 4 2 18" xfId="40861" xr:uid="{1BF2328B-74CD-43F3-BE1E-27E6D677D993}"/>
    <cellStyle name="Vírgula 3 2 4 2 19" xfId="42779" xr:uid="{078E3184-597B-41B5-9112-1C17F421B0D8}"/>
    <cellStyle name="Vírgula 3 2 4 2 2" xfId="1928" xr:uid="{D74E8F44-B004-42DE-90D7-3474699E2F34}"/>
    <cellStyle name="Vírgula 3 2 4 2 2 10" xfId="29829" xr:uid="{23981D69-35DD-46B8-8984-C5556434ABDA}"/>
    <cellStyle name="Vírgula 3 2 4 2 2 11" xfId="31650" xr:uid="{652C522F-7FD6-49B3-AB6A-EEBFFDA042C2}"/>
    <cellStyle name="Vírgula 3 2 4 2 2 12" xfId="34894" xr:uid="{F9574490-9B3A-41B3-902E-8F0B00EF81F2}"/>
    <cellStyle name="Vírgula 3 2 4 2 2 13" xfId="41521" xr:uid="{D529D9B7-E2D4-4F69-AC3D-C7ACB16D8591}"/>
    <cellStyle name="Vírgula 3 2 4 2 2 14" xfId="43439" xr:uid="{74B69713-70FC-4B41-B137-D108929A2922}"/>
    <cellStyle name="Vírgula 3 2 4 2 2 2" xfId="4769" xr:uid="{446032FC-6E8C-40D9-BCAF-894279D4AFFE}"/>
    <cellStyle name="Vírgula 3 2 4 2 2 2 2" xfId="9649" xr:uid="{952E13F4-04D5-47EB-AA6B-0A0D38ED3839}"/>
    <cellStyle name="Vírgula 3 2 4 2 2 2 3" xfId="23135" xr:uid="{9C397B4F-D74B-4187-821E-2142003BAE6A}"/>
    <cellStyle name="Vírgula 3 2 4 2 2 2 4" xfId="32531" xr:uid="{77CB29EF-CD5D-4AB3-A190-1F0D4995A22A}"/>
    <cellStyle name="Vírgula 3 2 4 2 2 3" xfId="10980" xr:uid="{2217397C-3EF3-4942-A24A-765C1C744802}"/>
    <cellStyle name="Vírgula 3 2 4 2 2 4" xfId="13308" xr:uid="{A70C0568-E30E-45CD-984D-F7B3006E22CC}"/>
    <cellStyle name="Vírgula 3 2 4 2 2 5" xfId="7710" xr:uid="{84494939-3D73-40C0-8A38-21FFA71CD746}"/>
    <cellStyle name="Vírgula 3 2 4 2 2 6" xfId="15859" xr:uid="{1BC02F85-8B16-475A-B4F2-8576C56C027A}"/>
    <cellStyle name="Vírgula 3 2 4 2 2 7" xfId="18134" xr:uid="{DD0BEE8B-D851-48B3-AA0C-B9639B80232F}"/>
    <cellStyle name="Vírgula 3 2 4 2 2 8" xfId="20409" xr:uid="{A4825F13-215D-4992-B1F9-B213E3C07BF7}"/>
    <cellStyle name="Vírgula 3 2 4 2 2 9" xfId="22254" xr:uid="{D475BCDF-C877-42A7-BD64-6295477DE758}"/>
    <cellStyle name="Vírgula 3 2 4 2 3" xfId="2760" xr:uid="{94EDBE3D-9629-4209-BCE4-723CEDA05C5C}"/>
    <cellStyle name="Vírgula 3 2 4 2 3 10" xfId="30647" xr:uid="{D7A44445-7A7B-4B0E-870C-2C267F2F259F}"/>
    <cellStyle name="Vírgula 3 2 4 2 3 11" xfId="32088" xr:uid="{C9AB4537-6F3B-4606-97A6-7D036EF38195}"/>
    <cellStyle name="Vírgula 3 2 4 2 3 12" xfId="35726" xr:uid="{F068B2A1-6A3F-4BD9-84A9-C516FEBA744A}"/>
    <cellStyle name="Vírgula 3 2 4 2 3 13" xfId="42180" xr:uid="{D5D57668-22C3-47A6-8C85-7C4ADEDC92BD}"/>
    <cellStyle name="Vírgula 3 2 4 2 3 14" xfId="44098" xr:uid="{78644E23-1DEC-4A88-8E27-551BAF3BAA4A}"/>
    <cellStyle name="Vírgula 3 2 4 2 3 2" xfId="5601" xr:uid="{D3C03479-01D6-414E-B9AB-B00E212894B9}"/>
    <cellStyle name="Vírgula 3 2 4 2 3 2 2" xfId="10308" xr:uid="{35F0F54B-DB82-4C5D-BD1B-56AD61D46D12}"/>
    <cellStyle name="Vírgula 3 2 4 2 3 3" xfId="11639" xr:uid="{502AFF8B-28A3-4A39-9EAF-ED3254168BBB}"/>
    <cellStyle name="Vírgula 3 2 4 2 3 4" xfId="13967" xr:uid="{D8DE1E61-F596-42BD-ADE6-15304843911D}"/>
    <cellStyle name="Vírgula 3 2 4 2 3 5" xfId="8542" xr:uid="{A5B0EFF4-C0C0-4C27-87BB-E02A2E5458C4}"/>
    <cellStyle name="Vírgula 3 2 4 2 3 6" xfId="16691" xr:uid="{80111DA5-482F-4055-80C8-2DCDE8BDF60A}"/>
    <cellStyle name="Vírgula 3 2 4 2 3 7" xfId="18966" xr:uid="{1962F28A-A490-4967-A825-EB346534C3E4}"/>
    <cellStyle name="Vírgula 3 2 4 2 3 8" xfId="21241" xr:uid="{499484A6-52D1-45C5-B153-DE1441B16EE1}"/>
    <cellStyle name="Vírgula 3 2 4 2 3 9" xfId="22692" xr:uid="{05591FEF-1FB9-43C2-8DD6-B744154A868D}"/>
    <cellStyle name="Vírgula 3 2 4 2 4" xfId="3325" xr:uid="{5C3A7770-5CE7-48CE-9DAF-0D8FCE91D0BF}"/>
    <cellStyle name="Vírgula 3 2 4 2 4 2" xfId="12204" xr:uid="{C8F2FF61-D24E-4765-AF44-6C71FFA1EAFC}"/>
    <cellStyle name="Vírgula 3 2 4 2 4 3" xfId="14414" xr:uid="{F0E1D94F-B16A-4DBD-B598-855F7A9C0A61}"/>
    <cellStyle name="Vírgula 3 2 4 2 4 4" xfId="6913" xr:uid="{ACDCBA18-9EBB-44F9-B10F-11968282FD93}"/>
    <cellStyle name="Vírgula 3 2 4 2 5" xfId="3915" xr:uid="{A100B348-B392-4B94-9A5B-560C3AFDFF63}"/>
    <cellStyle name="Vírgula 3 2 4 2 5 2" xfId="8989" xr:uid="{9291F537-8052-453F-A9F3-CC794C600C38}"/>
    <cellStyle name="Vírgula 3 2 4 2 6" xfId="6177" xr:uid="{D8A42778-490D-428F-9152-73839307E592}"/>
    <cellStyle name="Vírgula 3 2 4 2 7" xfId="12650" xr:uid="{8B5ECF9B-E010-49EC-B327-C606BBFAD58E}"/>
    <cellStyle name="Vírgula 3 2 4 2 8" xfId="15005" xr:uid="{3C48BED7-DFAA-4612-8B5E-2034199FFB0D}"/>
    <cellStyle name="Vírgula 3 2 4 2 9" xfId="17280" xr:uid="{21756F79-5826-40F5-A7B8-0EF088E8DDD5}"/>
    <cellStyle name="Vírgula 3 2 4 20" xfId="40644" xr:uid="{5BFC1DA1-32F6-4A83-9D0C-5810A9656C83}"/>
    <cellStyle name="Vírgula 3 2 4 21" xfId="42555" xr:uid="{866F6CE7-9024-441B-A903-3B82A4A6607C}"/>
    <cellStyle name="Vírgula 3 2 4 3" xfId="1331" xr:uid="{B6C6605E-7A9A-4D7F-BED4-B73F47C48EFF}"/>
    <cellStyle name="Vírgula 3 2 4 3 10" xfId="19810" xr:uid="{73E28991-40E9-49E4-9BDD-D53DCEE03EC7}"/>
    <cellStyle name="Vírgula 3 2 4 3 11" xfId="22035" xr:uid="{E4F009C5-E626-4B82-9234-FAD8A5DC9369}"/>
    <cellStyle name="Vírgula 3 2 4 3 12" xfId="29244" xr:uid="{4564160C-BBDD-442D-BB5E-12B7AA566BCE}"/>
    <cellStyle name="Vírgula 3 2 4 3 13" xfId="31431" xr:uid="{36F7F260-6562-4D86-835E-29FC324B7C08}"/>
    <cellStyle name="Vírgula 3 2 4 3 14" xfId="34296" xr:uid="{C8D15A61-599D-4D17-A14F-91D4B22D3106}"/>
    <cellStyle name="Vírgula 3 2 4 3 15" xfId="41078" xr:uid="{6E353D88-C9CB-4757-B50D-F5932B4F199F}"/>
    <cellStyle name="Vírgula 3 2 4 3 16" xfId="42996" xr:uid="{37915F2F-DB04-485F-AEBF-19A7D3BF2D2B}"/>
    <cellStyle name="Vírgula 3 2 4 3 2" xfId="2183" xr:uid="{E537006B-6753-4FEC-A60B-7EC11BC81080}"/>
    <cellStyle name="Vírgula 3 2 4 3 2 10" xfId="30084" xr:uid="{D5AC42DB-00C2-43A3-AFF3-C89A8AEBBE6E}"/>
    <cellStyle name="Vírgula 3 2 4 3 2 11" xfId="32312" xr:uid="{7C2F37D0-153A-4EAC-AB96-2BEA9641C692}"/>
    <cellStyle name="Vírgula 3 2 4 3 2 12" xfId="35149" xr:uid="{3199EC73-0581-40ED-AD9C-8318C226459C}"/>
    <cellStyle name="Vírgula 3 2 4 3 2 13" xfId="41738" xr:uid="{34DC207F-6963-4FB4-9210-E017CB60C487}"/>
    <cellStyle name="Vírgula 3 2 4 3 2 14" xfId="43656" xr:uid="{F2098AB8-09C3-4C19-AC3E-972C38E1D2AB}"/>
    <cellStyle name="Vírgula 3 2 4 3 2 2" xfId="5024" xr:uid="{58A625ED-1D00-470D-BE89-FF687929F4EA}"/>
    <cellStyle name="Vírgula 3 2 4 3 2 2 2" xfId="9866" xr:uid="{DDE6233A-E429-4B67-9ED4-D88829ABD275}"/>
    <cellStyle name="Vírgula 3 2 4 3 2 3" xfId="11197" xr:uid="{AA66862D-3863-42ED-A4F5-32A813176C4F}"/>
    <cellStyle name="Vírgula 3 2 4 3 2 4" xfId="13525" xr:uid="{2CE87C0A-A313-4B81-A125-1FB1BDD2F850}"/>
    <cellStyle name="Vírgula 3 2 4 3 2 5" xfId="7965" xr:uid="{FF3C3A91-1AD0-42FD-9254-8CFFE795C797}"/>
    <cellStyle name="Vírgula 3 2 4 3 2 6" xfId="16114" xr:uid="{558EF76F-6C3F-4FFB-B35D-FEF34E118AAC}"/>
    <cellStyle name="Vírgula 3 2 4 3 2 7" xfId="18389" xr:uid="{F8F42681-ECA6-40C9-A138-540DAF4AFD2D}"/>
    <cellStyle name="Vírgula 3 2 4 3 2 8" xfId="20664" xr:uid="{9FFD5F76-B84C-47D3-90F4-6BFB01537A84}"/>
    <cellStyle name="Vírgula 3 2 4 3 2 9" xfId="22916" xr:uid="{36B30118-3A76-49AC-B579-390D0CBC8872}"/>
    <cellStyle name="Vírgula 3 2 4 3 3" xfId="4170" xr:uid="{7770AEBA-BCE3-49F4-9977-308FCCF6C917}"/>
    <cellStyle name="Vírgula 3 2 4 3 3 2" xfId="7130" xr:uid="{837486BE-5406-43F1-9F21-5B5D4BF5BC43}"/>
    <cellStyle name="Vírgula 3 2 4 3 4" xfId="9206" xr:uid="{7E7A72D2-69BD-4A3E-8573-7EEB366A558F}"/>
    <cellStyle name="Vírgula 3 2 4 3 5" xfId="10537" xr:uid="{707DA128-2DEF-42F8-A095-DB2D6CD744F0}"/>
    <cellStyle name="Vírgula 3 2 4 3 6" xfId="12867" xr:uid="{C33ED287-AB1F-4CC0-AFC6-51192E59519F}"/>
    <cellStyle name="Vírgula 3 2 4 3 7" xfId="6443" xr:uid="{1CB0C23F-1918-41E7-BD67-6CF644D82469}"/>
    <cellStyle name="Vírgula 3 2 4 3 8" xfId="15260" xr:uid="{3070F34C-E5D5-4F73-9D23-37882275BD5D}"/>
    <cellStyle name="Vírgula 3 2 4 3 9" xfId="17535" xr:uid="{2C2A448E-E20B-4E04-9273-EEAE2CBF316C}"/>
    <cellStyle name="Vírgula 3 2 4 4" xfId="1620" xr:uid="{20D17095-8A16-4844-8BF1-A72EFC31AE29}"/>
    <cellStyle name="Vírgula 3 2 4 4 10" xfId="29526" xr:uid="{D95EE6E8-DA2C-4FCC-AB72-8A65E7BD9770}"/>
    <cellStyle name="Vírgula 3 2 4 4 11" xfId="31869" xr:uid="{731F3247-9965-4DD5-B72D-786BBC390BE1}"/>
    <cellStyle name="Vírgula 3 2 4 4 12" xfId="34586" xr:uid="{D8953F84-413F-4F91-AE65-8657347AEDD0}"/>
    <cellStyle name="Vírgula 3 2 4 4 13" xfId="41304" xr:uid="{0CE9FA3C-9D0E-40EB-98BE-2FD87E817274}"/>
    <cellStyle name="Vírgula 3 2 4 4 14" xfId="43222" xr:uid="{CF5562C8-942A-4BD8-8700-44DA4E3DFEDC}"/>
    <cellStyle name="Vírgula 3 2 4 4 2" xfId="4461" xr:uid="{F1929779-7EB4-429E-A9F9-8402BF2F715F}"/>
    <cellStyle name="Vírgula 3 2 4 4 2 2" xfId="9432" xr:uid="{BF4FCAD7-1A8F-4946-886A-1FA46CD68425}"/>
    <cellStyle name="Vírgula 3 2 4 4 3" xfId="10763" xr:uid="{69F13EF4-43E1-4E44-A547-8F6D77F797F1}"/>
    <cellStyle name="Vírgula 3 2 4 4 4" xfId="13091" xr:uid="{F2F4442C-9A3E-477A-8E43-5269A1CCA65F}"/>
    <cellStyle name="Vírgula 3 2 4 4 5" xfId="7402" xr:uid="{2AE83D6D-0A44-4C73-87D6-4E892A4DDBDF}"/>
    <cellStyle name="Vírgula 3 2 4 4 6" xfId="15551" xr:uid="{9F6A3F73-A0D9-455D-BC0A-6BF97FE9A277}"/>
    <cellStyle name="Vírgula 3 2 4 4 7" xfId="17826" xr:uid="{A39E4643-AC39-4D43-BBF3-EDD21DB79D51}"/>
    <cellStyle name="Vírgula 3 2 4 4 8" xfId="20101" xr:uid="{997A336B-0F11-4933-8C59-A980917A5CD5}"/>
    <cellStyle name="Vírgula 3 2 4 4 9" xfId="22473" xr:uid="{855C4C7A-A68A-46C2-B6F3-59C122B77557}"/>
    <cellStyle name="Vírgula 3 2 4 5" xfId="2471" xr:uid="{A44560D9-BF06-4299-ACC1-BEE990152098}"/>
    <cellStyle name="Vírgula 3 2 4 5 10" xfId="35437" xr:uid="{7D4DA7D1-0F53-434A-BB53-F6755424F0F7}"/>
    <cellStyle name="Vírgula 3 2 4 5 11" xfId="41961" xr:uid="{9ECD4654-4FAF-456F-8FF7-68E4DFDEDA70}"/>
    <cellStyle name="Vírgula 3 2 4 5 12" xfId="43879" xr:uid="{66392CB6-8AA2-4F48-A0D8-C6E940F46A5D}"/>
    <cellStyle name="Vírgula 3 2 4 5 2" xfId="5312" xr:uid="{954F49D3-A9B5-45C0-87A8-FBFD222AD82E}"/>
    <cellStyle name="Vírgula 3 2 4 5 2 2" xfId="10089" xr:uid="{13CF05AD-90D1-414B-8E93-13324A665817}"/>
    <cellStyle name="Vírgula 3 2 4 5 3" xfId="11420" xr:uid="{B15144D2-39A6-4E2C-9A60-57CA5209C203}"/>
    <cellStyle name="Vírgula 3 2 4 5 4" xfId="13748" xr:uid="{977F05BA-4A51-4764-AF8B-2C7814076FD9}"/>
    <cellStyle name="Vírgula 3 2 4 5 5" xfId="8253" xr:uid="{96D236F7-D7E5-4AEC-B514-1A0CEB72A5D1}"/>
    <cellStyle name="Vírgula 3 2 4 5 6" xfId="16402" xr:uid="{D2BD5BFD-C083-4F52-BBBF-E5ECA4DA2657}"/>
    <cellStyle name="Vírgula 3 2 4 5 7" xfId="18677" xr:uid="{39501472-71BB-4A5C-ADD9-ED0CE912A909}"/>
    <cellStyle name="Vírgula 3 2 4 5 8" xfId="20952" xr:uid="{914157D9-6086-47D3-945D-F9A8F5AF7879}"/>
    <cellStyle name="Vírgula 3 2 4 5 9" xfId="30363" xr:uid="{1F3983D9-10B5-41E5-8A8E-8BC68170BE86}"/>
    <cellStyle name="Vírgula 3 2 4 6" xfId="3036" xr:uid="{207D71DF-DDAD-433C-AC8E-AD51C8ABF155}"/>
    <cellStyle name="Vírgula 3 2 4 6 2" xfId="11915" xr:uid="{819B325A-F7B5-400D-8AD2-DB8A82E2F5A1}"/>
    <cellStyle name="Vírgula 3 2 4 6 3" xfId="14195" xr:uid="{177E1896-CC92-4B03-B1C4-F4E056527C73}"/>
    <cellStyle name="Vírgula 3 2 4 6 4" xfId="6696" xr:uid="{4BB82891-07C0-4863-A5BF-C64B4B60BE95}"/>
    <cellStyle name="Vírgula 3 2 4 7" xfId="3607" xr:uid="{DD12BE10-7D61-47EA-83D4-B1195F21C6CB}"/>
    <cellStyle name="Vírgula 3 2 4 7 2" xfId="8772" xr:uid="{377A4B82-2596-4ACB-A5C2-FED1935BB36B}"/>
    <cellStyle name="Vírgula 3 2 4 8" xfId="5879" xr:uid="{956E37D0-DE38-4261-9596-C30ADCB0AC1C}"/>
    <cellStyle name="Vírgula 3 2 4 9" xfId="12433" xr:uid="{E0163541-D228-4D4B-920B-4E1C16620FAE}"/>
    <cellStyle name="Vírgula 3 2 5" xfId="431" xr:uid="{28A17336-1EF4-4FD2-940C-5677AC50DA52}"/>
    <cellStyle name="Vírgula 3 2 5 10" xfId="14825" xr:uid="{E0796332-9CEB-49EC-8DE0-6DE93CB56294}"/>
    <cellStyle name="Vírgula 3 2 5 11" xfId="17100" xr:uid="{FBDAD525-9B66-4B01-A8A5-0C20859ABA7F}"/>
    <cellStyle name="Vírgula 3 2 5 12" xfId="19375" xr:uid="{8C0AE03A-D184-44F1-9BD7-9BBF20088109}"/>
    <cellStyle name="Vírgula 3 2 5 13" xfId="21646" xr:uid="{289B784A-4444-4F24-95D7-BD16173808FF}"/>
    <cellStyle name="Vírgula 3 2 5 14" xfId="28811" xr:uid="{E6393868-2AA3-43B6-BD2B-F373F68776F9}"/>
    <cellStyle name="Vírgula 3 2 5 15" xfId="31046" xr:uid="{5B6BBE17-D477-4FD6-AB7B-FADF78816BF1}"/>
    <cellStyle name="Vírgula 3 2 5 16" xfId="33358" xr:uid="{9A4AD605-EBD7-4FB6-9D1D-86E2859B0013}"/>
    <cellStyle name="Vírgula 3 2 5 17" xfId="926" xr:uid="{A0F2AF66-3E5B-4468-836A-016C7D87A999}"/>
    <cellStyle name="Vírgula 3 2 5 18" xfId="39831" xr:uid="{9804501F-B2D8-4DD1-B2BC-0333AEC61907}"/>
    <cellStyle name="Vírgula 3 2 5 19" xfId="40277" xr:uid="{59B9F924-70C4-443C-BD4F-7F2DB87FD5EC}"/>
    <cellStyle name="Vírgula 3 2 5 2" xfId="680" xr:uid="{3EF389CC-5612-49E4-8D47-B97D17BE9FA2}"/>
    <cellStyle name="Vírgula 3 2 5 2 10" xfId="19658" xr:uid="{07779A52-23A3-49CA-8549-740054198DD5}"/>
    <cellStyle name="Vírgula 3 2 5 2 11" xfId="21893" xr:uid="{00F0B6F5-78DF-4194-AF55-A1E8CC87AEE7}"/>
    <cellStyle name="Vírgula 3 2 5 2 12" xfId="29092" xr:uid="{72A82190-E164-40C6-B09E-77F42A0C02F6}"/>
    <cellStyle name="Vírgula 3 2 5 2 13" xfId="31293" xr:uid="{F1541523-CE13-4578-969D-EEA019AF23E2}"/>
    <cellStyle name="Vírgula 3 2 5 2 14" xfId="33607" xr:uid="{CF995E60-53B5-4E84-AC36-EECDCDE41623}"/>
    <cellStyle name="Vírgula 3 2 5 2 15" xfId="1179" xr:uid="{68FBA886-C390-4259-A5CD-6BB1EE066581}"/>
    <cellStyle name="Vírgula 3 2 5 2 16" xfId="40050" xr:uid="{2A7F259E-9319-4BA0-889F-305029F4480B}"/>
    <cellStyle name="Vírgula 3 2 5 2 17" xfId="40496" xr:uid="{647EE4A3-8678-4A38-989F-404F6A568E01}"/>
    <cellStyle name="Vírgula 3 2 5 2 18" xfId="40947" xr:uid="{E0A12A65-5185-44E7-8F93-EE5E266A39CC}"/>
    <cellStyle name="Vírgula 3 2 5 2 19" xfId="42865" xr:uid="{DDC71999-8C46-462D-B671-97ACB5F7A54A}"/>
    <cellStyle name="Vírgula 3 2 5 2 2" xfId="2031" xr:uid="{C399063A-BDCD-4F38-A1DD-BFC454BDE38D}"/>
    <cellStyle name="Vírgula 3 2 5 2 2 10" xfId="29932" xr:uid="{5A9BE1D8-7A43-4EF1-8003-706A006DBA07}"/>
    <cellStyle name="Vírgula 3 2 5 2 2 11" xfId="31736" xr:uid="{4403D371-2726-4DC1-9E02-D332C123A9C3}"/>
    <cellStyle name="Vírgula 3 2 5 2 2 12" xfId="34997" xr:uid="{7585F535-4906-4E7A-B486-7DC231EBA520}"/>
    <cellStyle name="Vírgula 3 2 5 2 2 13" xfId="41607" xr:uid="{A158F46D-2353-4C76-BCC5-1A13E63303FB}"/>
    <cellStyle name="Vírgula 3 2 5 2 2 14" xfId="43525" xr:uid="{69E8A263-CBE0-472A-80EB-2C59E3C35A9C}"/>
    <cellStyle name="Vírgula 3 2 5 2 2 2" xfId="4872" xr:uid="{0CE4706B-243C-48FA-81A4-B2D50509E8CC}"/>
    <cellStyle name="Vírgula 3 2 5 2 2 2 2" xfId="9735" xr:uid="{6CCF8A83-E45A-4D8E-83D4-988F4070D0AD}"/>
    <cellStyle name="Vírgula 3 2 5 2 2 2 3" xfId="23221" xr:uid="{B844242A-4085-42FA-BB4B-8B5BAD8DFBE9}"/>
    <cellStyle name="Vírgula 3 2 5 2 2 2 4" xfId="32617" xr:uid="{D115DD5A-72D0-40E0-B9A6-BDCB03E82114}"/>
    <cellStyle name="Vírgula 3 2 5 2 2 3" xfId="11066" xr:uid="{3192BC2F-92F2-4469-911A-29E5E40299CF}"/>
    <cellStyle name="Vírgula 3 2 5 2 2 4" xfId="13394" xr:uid="{DB0C7621-FD07-437A-A163-7C288F33FD35}"/>
    <cellStyle name="Vírgula 3 2 5 2 2 5" xfId="7813" xr:uid="{0D29482B-7C0C-49F4-B8D5-FBA55B1C67FF}"/>
    <cellStyle name="Vírgula 3 2 5 2 2 6" xfId="15962" xr:uid="{48C605F7-ACA5-465F-B447-1B7015136918}"/>
    <cellStyle name="Vírgula 3 2 5 2 2 7" xfId="18237" xr:uid="{EE9F509E-C865-4BFD-89E4-E71FF76BCB96}"/>
    <cellStyle name="Vírgula 3 2 5 2 2 8" xfId="20512" xr:uid="{331A86A8-C825-4B23-9A0D-B258A54D320F}"/>
    <cellStyle name="Vírgula 3 2 5 2 2 9" xfId="22340" xr:uid="{7CD9D7C0-663A-481A-9FF5-C5009765FD47}"/>
    <cellStyle name="Vírgula 3 2 5 2 3" xfId="2846" xr:uid="{7B645A1C-2E11-465B-8145-D1697C487DB5}"/>
    <cellStyle name="Vírgula 3 2 5 2 3 10" xfId="30733" xr:uid="{21247247-E374-4C7C-BF6D-E1AC436B051C}"/>
    <cellStyle name="Vírgula 3 2 5 2 3 11" xfId="32174" xr:uid="{BED5CB99-1ADA-4A78-BF0D-A3643152906A}"/>
    <cellStyle name="Vírgula 3 2 5 2 3 12" xfId="35812" xr:uid="{79F1113F-90D3-4735-98C2-49C78A1C90DD}"/>
    <cellStyle name="Vírgula 3 2 5 2 3 13" xfId="42266" xr:uid="{402470DB-540F-4917-A586-7EAA16E0DEC8}"/>
    <cellStyle name="Vírgula 3 2 5 2 3 14" xfId="44184" xr:uid="{EE08E662-EABE-474E-9DB6-A07A5B8CB7C5}"/>
    <cellStyle name="Vírgula 3 2 5 2 3 2" xfId="5687" xr:uid="{5A0F2FD1-B56A-48DB-82A7-289A6FC062E1}"/>
    <cellStyle name="Vírgula 3 2 5 2 3 2 2" xfId="10394" xr:uid="{8368678C-A00E-41DD-8BBE-9A87DE331873}"/>
    <cellStyle name="Vírgula 3 2 5 2 3 3" xfId="11725" xr:uid="{C9B79437-6819-42D5-BC24-D5B75D79483B}"/>
    <cellStyle name="Vírgula 3 2 5 2 3 4" xfId="14053" xr:uid="{369B9985-DF4A-42AA-88D4-6ABDC21E373A}"/>
    <cellStyle name="Vírgula 3 2 5 2 3 5" xfId="8628" xr:uid="{0EC1F384-0E59-417D-96E8-B027AABF6389}"/>
    <cellStyle name="Vírgula 3 2 5 2 3 6" xfId="16777" xr:uid="{6DCAEE9E-D968-4C01-B69C-7C0964C261F3}"/>
    <cellStyle name="Vírgula 3 2 5 2 3 7" xfId="19052" xr:uid="{D0843B30-71E3-485E-836E-806EE4F968B5}"/>
    <cellStyle name="Vírgula 3 2 5 2 3 8" xfId="21327" xr:uid="{A1C3FDAA-75B7-45AD-9777-5E5074879ED0}"/>
    <cellStyle name="Vírgula 3 2 5 2 3 9" xfId="22778" xr:uid="{0E3D211E-D1F9-4011-8BFD-415034AEC78A}"/>
    <cellStyle name="Vírgula 3 2 5 2 4" xfId="3411" xr:uid="{D76E66AA-4208-4E34-A5CD-85CD4A947E59}"/>
    <cellStyle name="Vírgula 3 2 5 2 4 2" xfId="12290" xr:uid="{FDF710C8-602C-4837-ABE3-520B8EABE200}"/>
    <cellStyle name="Vírgula 3 2 5 2 4 3" xfId="14500" xr:uid="{AF52E661-AD78-45B2-B198-D92597F10A03}"/>
    <cellStyle name="Vírgula 3 2 5 2 4 4" xfId="6999" xr:uid="{B63758A9-A2DF-480E-B8B4-558AE0AFE43F}"/>
    <cellStyle name="Vírgula 3 2 5 2 5" xfId="4018" xr:uid="{C498A4DE-50A4-4C7A-9B93-A28CB82862B3}"/>
    <cellStyle name="Vírgula 3 2 5 2 5 2" xfId="9075" xr:uid="{1028AE5E-A7D5-41A9-B730-1C29F13D181B}"/>
    <cellStyle name="Vírgula 3 2 5 2 6" xfId="6263" xr:uid="{6D52C748-A364-4C5E-9A81-98B696C4D865}"/>
    <cellStyle name="Vírgula 3 2 5 2 7" xfId="12736" xr:uid="{2F99AFC3-2A5E-4278-825F-B844C00F0CE4}"/>
    <cellStyle name="Vírgula 3 2 5 2 8" xfId="15108" xr:uid="{C8EBB3F3-8D3E-42B3-A36C-E8412953C02A}"/>
    <cellStyle name="Vírgula 3 2 5 2 9" xfId="17383" xr:uid="{3C047C25-4381-415E-BA35-5D90A471B5DD}"/>
    <cellStyle name="Vírgula 3 2 5 20" xfId="40730" xr:uid="{D17794BA-AD4E-481F-896C-E43B1B9B119E}"/>
    <cellStyle name="Vírgula 3 2 5 21" xfId="42648" xr:uid="{2E527E9B-9BBA-464B-AC0B-C935A5F9E7E4}"/>
    <cellStyle name="Vírgula 3 2 5 3" xfId="1434" xr:uid="{D9A9347A-E8F4-487C-82C9-64E35F6CFBB4}"/>
    <cellStyle name="Vírgula 3 2 5 3 10" xfId="19913" xr:uid="{A1B451FE-75C4-40A8-AAB2-F47529838105}"/>
    <cellStyle name="Vírgula 3 2 5 3 11" xfId="22121" xr:uid="{BE98967F-FEBC-49D7-B8B0-46BD1D73E746}"/>
    <cellStyle name="Vírgula 3 2 5 3 12" xfId="29347" xr:uid="{4359BB42-C39C-4777-ACB2-AAE42017B183}"/>
    <cellStyle name="Vírgula 3 2 5 3 13" xfId="31517" xr:uid="{5F9A1A71-7A94-44A6-AD43-85CDCB8D4A60}"/>
    <cellStyle name="Vírgula 3 2 5 3 14" xfId="34399" xr:uid="{40F288EE-1494-4577-94A8-1D5101FC1EEF}"/>
    <cellStyle name="Vírgula 3 2 5 3 15" xfId="41164" xr:uid="{45BD06D8-56DA-434C-BDA0-FD421D0A14C5}"/>
    <cellStyle name="Vírgula 3 2 5 3 16" xfId="43082" xr:uid="{4B32A20E-B106-45BD-9B9D-D8CE50564B9A}"/>
    <cellStyle name="Vírgula 3 2 5 3 2" xfId="2286" xr:uid="{A3290351-B25C-4EED-AFF5-A42058E39F97}"/>
    <cellStyle name="Vírgula 3 2 5 3 2 10" xfId="30187" xr:uid="{B7CCEB4D-60F9-4AE7-ADE5-6DA753445579}"/>
    <cellStyle name="Vírgula 3 2 5 3 2 11" xfId="32398" xr:uid="{17CCDBD3-8262-4C15-A855-0A698EE46976}"/>
    <cellStyle name="Vírgula 3 2 5 3 2 12" xfId="35252" xr:uid="{50692E79-91F4-4E8B-8E55-A5F49D4C2ECF}"/>
    <cellStyle name="Vírgula 3 2 5 3 2 13" xfId="41824" xr:uid="{F2BBB6ED-0D42-4DE8-89A2-A9868D128E1E}"/>
    <cellStyle name="Vírgula 3 2 5 3 2 14" xfId="43742" xr:uid="{E0AB1709-81D4-4673-A720-95E90DDE3E1C}"/>
    <cellStyle name="Vírgula 3 2 5 3 2 2" xfId="5127" xr:uid="{05F0C7D5-1138-470A-BAC9-16E4BF4B7741}"/>
    <cellStyle name="Vírgula 3 2 5 3 2 2 2" xfId="9952" xr:uid="{407FD3E4-E04F-4E0C-A081-122722355732}"/>
    <cellStyle name="Vírgula 3 2 5 3 2 3" xfId="11283" xr:uid="{31D2AE9D-65D7-4281-9915-6D1DEEAA4B03}"/>
    <cellStyle name="Vírgula 3 2 5 3 2 4" xfId="13611" xr:uid="{B76A09B6-9248-4D10-A75C-3A1990650F43}"/>
    <cellStyle name="Vírgula 3 2 5 3 2 5" xfId="8068" xr:uid="{70D18A7D-4A3E-4DF0-806C-5B2FC7E0E9FF}"/>
    <cellStyle name="Vírgula 3 2 5 3 2 6" xfId="16217" xr:uid="{88B71685-BD0B-4D48-B141-9618131079E2}"/>
    <cellStyle name="Vírgula 3 2 5 3 2 7" xfId="18492" xr:uid="{9978FABD-700A-431C-96DB-9344224BEA3B}"/>
    <cellStyle name="Vírgula 3 2 5 3 2 8" xfId="20767" xr:uid="{F1FEC36A-C0EB-4CA3-96ED-0AFEFC73DEFB}"/>
    <cellStyle name="Vírgula 3 2 5 3 2 9" xfId="23002" xr:uid="{E176B522-A746-42BF-9BD5-B7E2319B255F}"/>
    <cellStyle name="Vírgula 3 2 5 3 3" xfId="4273" xr:uid="{97791EA5-AC97-44A5-A38C-F20E2B35C91F}"/>
    <cellStyle name="Vírgula 3 2 5 3 3 2" xfId="7216" xr:uid="{CEE70973-AEDF-49CC-8A7E-DD4C6DC8E707}"/>
    <cellStyle name="Vírgula 3 2 5 3 4" xfId="9292" xr:uid="{30D29E45-0CA2-4191-8482-BE2CDB888897}"/>
    <cellStyle name="Vírgula 3 2 5 3 5" xfId="10623" xr:uid="{E81094F2-97D7-4F2F-9367-AFEA4F0067D9}"/>
    <cellStyle name="Vírgula 3 2 5 3 6" xfId="12953" xr:uid="{815E4CBE-27FF-4CFA-BB0F-E1AB298E3B5C}"/>
    <cellStyle name="Vírgula 3 2 5 3 7" xfId="6546" xr:uid="{211A36C0-48B0-40C8-82D9-10CCD3A1F8AB}"/>
    <cellStyle name="Vírgula 3 2 5 3 8" xfId="15363" xr:uid="{46AFFC78-27CA-4D9E-9C29-34CF435D30E8}"/>
    <cellStyle name="Vírgula 3 2 5 3 9" xfId="17638" xr:uid="{429EF8B5-4174-4C87-9E6C-31A6B02BB49A}"/>
    <cellStyle name="Vírgula 3 2 5 4" xfId="1748" xr:uid="{4A3B9844-D6FA-44C9-AFAE-0FD7518AFC7C}"/>
    <cellStyle name="Vírgula 3 2 5 4 10" xfId="29653" xr:uid="{82F3CFD3-516A-4DAA-A7FF-874AB716A647}"/>
    <cellStyle name="Vírgula 3 2 5 4 11" xfId="31955" xr:uid="{B49D8FE6-FE89-45CC-A463-EE7B99290490}"/>
    <cellStyle name="Vírgula 3 2 5 4 12" xfId="34714" xr:uid="{1B4F2AB9-7DAD-4473-94DA-687D5B2A3CA4}"/>
    <cellStyle name="Vírgula 3 2 5 4 13" xfId="41390" xr:uid="{7AFC8E4F-692C-457E-B5A1-ADE65EBED8AA}"/>
    <cellStyle name="Vírgula 3 2 5 4 14" xfId="43308" xr:uid="{F6744898-25E1-4C7B-9DA3-6EAFE4431FE2}"/>
    <cellStyle name="Vírgula 3 2 5 4 2" xfId="4589" xr:uid="{26D6DB68-FF59-474B-8A47-CDEC9F2BB044}"/>
    <cellStyle name="Vírgula 3 2 5 4 2 2" xfId="9518" xr:uid="{57B1EB3B-E72E-436B-A0C1-C72B09E78C73}"/>
    <cellStyle name="Vírgula 3 2 5 4 3" xfId="10849" xr:uid="{1444EE18-FAEC-4FD1-BBB4-94F1F024CAFE}"/>
    <cellStyle name="Vírgula 3 2 5 4 4" xfId="13177" xr:uid="{D1CFC294-2A23-4004-BE58-C9D3D4933B0F}"/>
    <cellStyle name="Vírgula 3 2 5 4 5" xfId="7530" xr:uid="{F99719AE-76BD-483D-AE06-DEFDE965A228}"/>
    <cellStyle name="Vírgula 3 2 5 4 6" xfId="15679" xr:uid="{30D48E6C-B9DE-47CA-AED6-535EFFA540BE}"/>
    <cellStyle name="Vírgula 3 2 5 4 7" xfId="17954" xr:uid="{2EBF52BC-F0AE-413F-9085-9E81C81D4D8B}"/>
    <cellStyle name="Vírgula 3 2 5 4 8" xfId="20229" xr:uid="{5C5DD718-3BA7-45B1-951C-A54528023ACC}"/>
    <cellStyle name="Vírgula 3 2 5 4 9" xfId="22559" xr:uid="{DAF0E50A-7BB8-44E9-B660-B4435F553656}"/>
    <cellStyle name="Vírgula 3 2 5 5" xfId="2599" xr:uid="{E7CB8088-9697-4B15-95EE-4C8FF4C47B9F}"/>
    <cellStyle name="Vírgula 3 2 5 5 10" xfId="35565" xr:uid="{77D2BC27-8BDB-4410-841E-F28CB7636DD8}"/>
    <cellStyle name="Vírgula 3 2 5 5 11" xfId="42047" xr:uid="{DB76638C-7021-4F04-875F-2FCB09AB1B84}"/>
    <cellStyle name="Vírgula 3 2 5 5 12" xfId="43965" xr:uid="{9924AF19-B4FF-4D75-8871-D3E8E2955614}"/>
    <cellStyle name="Vírgula 3 2 5 5 2" xfId="5440" xr:uid="{A62CD54C-228D-4534-8073-ED752DF3CFAF}"/>
    <cellStyle name="Vírgula 3 2 5 5 2 2" xfId="10175" xr:uid="{EA642925-3289-4AA4-BA8F-BCE5E3AE7856}"/>
    <cellStyle name="Vírgula 3 2 5 5 3" xfId="11506" xr:uid="{43850726-77E6-4654-862B-075F16CCD9C0}"/>
    <cellStyle name="Vírgula 3 2 5 5 4" xfId="13834" xr:uid="{53B15685-70C7-449C-8607-4B8C17866FEC}"/>
    <cellStyle name="Vírgula 3 2 5 5 5" xfId="8381" xr:uid="{41BAEF06-DB16-475A-929E-A365429514B0}"/>
    <cellStyle name="Vírgula 3 2 5 5 6" xfId="16530" xr:uid="{EAC72647-F724-4388-A07D-1E5CB1D433D1}"/>
    <cellStyle name="Vírgula 3 2 5 5 7" xfId="18805" xr:uid="{AF09B532-62E9-4658-BFA8-DADDCB4FB394}"/>
    <cellStyle name="Vírgula 3 2 5 5 8" xfId="21080" xr:uid="{09F4B821-1ABC-434C-8A73-1D667311C510}"/>
    <cellStyle name="Vírgula 3 2 5 5 9" xfId="30490" xr:uid="{116A9F5B-A1CF-4E73-A6F4-7AF442BCC696}"/>
    <cellStyle name="Vírgula 3 2 5 6" xfId="3164" xr:uid="{12DA8D89-D1A8-492E-B180-C47AAE16A6EC}"/>
    <cellStyle name="Vírgula 3 2 5 6 2" xfId="12043" xr:uid="{D179124F-3F2B-4CC4-8866-7D0A29B0B8FF}"/>
    <cellStyle name="Vírgula 3 2 5 6 3" xfId="14281" xr:uid="{AF208552-1E7E-491B-9403-D2995CD7516C}"/>
    <cellStyle name="Vírgula 3 2 5 6 4" xfId="6782" xr:uid="{C37BC6C9-0943-4DD9-A7EE-492EE847EA72}"/>
    <cellStyle name="Vírgula 3 2 5 7" xfId="3735" xr:uid="{1825801E-06BE-4019-8A4F-19D04DB13199}"/>
    <cellStyle name="Vírgula 3 2 5 7 2" xfId="8858" xr:uid="{95718B21-CAAA-4047-9BE4-15FBDBDC27A9}"/>
    <cellStyle name="Vírgula 3 2 5 8" xfId="6016" xr:uid="{81D0644B-AFFA-4B05-9DAD-4FA9E5579A6A}"/>
    <cellStyle name="Vírgula 3 2 5 9" xfId="12519" xr:uid="{9CAF6B62-B4D7-4BD6-86F2-72942B89BD31}"/>
    <cellStyle name="Vírgula 3 2 6" xfId="509" xr:uid="{8E196B89-70B9-42BD-93B2-95A4219B5D4E}"/>
    <cellStyle name="Vírgula 3 2 6 10" xfId="19451" xr:uid="{6DCC4AB7-1036-43AC-960A-D7922BBBEEC1}"/>
    <cellStyle name="Vírgula 3 2 6 11" xfId="21722" xr:uid="{08A25410-FA62-481E-93FC-0933047C90D2}"/>
    <cellStyle name="Vírgula 3 2 6 12" xfId="28885" xr:uid="{D7DD26AE-5097-4BB7-BA71-70FE6B085D22}"/>
    <cellStyle name="Vírgula 3 2 6 13" xfId="31122" xr:uid="{BCB1CAE3-72F8-4F5C-BB54-7166D9C93754}"/>
    <cellStyle name="Vírgula 3 2 6 14" xfId="33436" xr:uid="{D0442956-945F-4781-81E1-70B2DA531ECC}"/>
    <cellStyle name="Vírgula 3 2 6 15" xfId="973" xr:uid="{F25585FC-2240-49AC-A2FB-4516CDEA1C25}"/>
    <cellStyle name="Vírgula 3 2 6 16" xfId="39879" xr:uid="{AAB3D934-9E75-481B-8961-EE4DB7712FB3}"/>
    <cellStyle name="Vírgula 3 2 6 17" xfId="40325" xr:uid="{6E32B65A-CCE6-4722-8D51-DB92E78ED14C}"/>
    <cellStyle name="Vírgula 3 2 6 18" xfId="40776" xr:uid="{2953CC5C-CD4D-4059-B455-14E34153A0F0}"/>
    <cellStyle name="Vírgula 3 2 6 19" xfId="42694" xr:uid="{3FD21A27-2217-492A-9547-2AA2A8106140}"/>
    <cellStyle name="Vírgula 3 2 6 2" xfId="1824" xr:uid="{2454B87F-DBDE-4B67-B665-0D45B7CCAE97}"/>
    <cellStyle name="Vírgula 3 2 6 2 10" xfId="29725" xr:uid="{FE44B4BC-4EFF-4E6B-8AB6-99E1BA96AA49}"/>
    <cellStyle name="Vírgula 3 2 6 2 11" xfId="31565" xr:uid="{961A98AD-9F07-458F-BB9E-C198A3BDEAE6}"/>
    <cellStyle name="Vírgula 3 2 6 2 12" xfId="34790" xr:uid="{5BCCD382-924C-4011-8DBF-34FFDDE008D6}"/>
    <cellStyle name="Vírgula 3 2 6 2 13" xfId="41436" xr:uid="{83A4E45C-DCBC-44EF-BA19-FA000C487C21}"/>
    <cellStyle name="Vírgula 3 2 6 2 14" xfId="43354" xr:uid="{C072954D-7E7B-48AC-9900-45DF44609250}"/>
    <cellStyle name="Vírgula 3 2 6 2 2" xfId="4665" xr:uid="{E1B27669-F9E9-4A78-A53B-04BBAF290A9A}"/>
    <cellStyle name="Vírgula 3 2 6 2 2 2" xfId="9564" xr:uid="{2B2B4F84-1589-4283-BFB3-096AFE13E419}"/>
    <cellStyle name="Vírgula 3 2 6 2 2 3" xfId="23050" xr:uid="{4ACCB77A-C2A8-4B5F-B9AF-8A3E7B4F181B}"/>
    <cellStyle name="Vírgula 3 2 6 2 2 4" xfId="32446" xr:uid="{85FDD4BD-DA55-4FA5-8DBC-1AA84D5DF5C6}"/>
    <cellStyle name="Vírgula 3 2 6 2 3" xfId="10895" xr:uid="{AA673239-D1F0-4A2A-84DC-AE839A1C436C}"/>
    <cellStyle name="Vírgula 3 2 6 2 4" xfId="13223" xr:uid="{B4FE18C2-A9E5-4320-8B2A-950DC1C89663}"/>
    <cellStyle name="Vírgula 3 2 6 2 5" xfId="7606" xr:uid="{AF38481A-83B2-4925-A783-381123291BA6}"/>
    <cellStyle name="Vírgula 3 2 6 2 6" xfId="15755" xr:uid="{737A3A17-4705-4C36-86EA-F958F9935766}"/>
    <cellStyle name="Vírgula 3 2 6 2 7" xfId="18030" xr:uid="{2E06C764-EBD4-4AF7-93B1-D6AF65CD0260}"/>
    <cellStyle name="Vírgula 3 2 6 2 8" xfId="20305" xr:uid="{586E9496-D196-4988-90F9-6C1663915333}"/>
    <cellStyle name="Vírgula 3 2 6 2 9" xfId="22169" xr:uid="{BB6824F2-FCD4-4368-9087-98F8CAE7479D}"/>
    <cellStyle name="Vírgula 3 2 6 3" xfId="2675" xr:uid="{3A9DF9FC-9C7F-485B-AF9A-A8BB3D2620E6}"/>
    <cellStyle name="Vírgula 3 2 6 3 10" xfId="30562" xr:uid="{60E9DC3B-AB8C-43AD-B918-38D055B258AD}"/>
    <cellStyle name="Vírgula 3 2 6 3 11" xfId="32003" xr:uid="{CF95E370-46DD-4513-B40D-CC057AE8DE1E}"/>
    <cellStyle name="Vírgula 3 2 6 3 12" xfId="35641" xr:uid="{FCF9C51B-FBE8-4117-B2C3-C65CF00B5C14}"/>
    <cellStyle name="Vírgula 3 2 6 3 13" xfId="42095" xr:uid="{27004345-62D3-482A-B018-14A9EB85EDCC}"/>
    <cellStyle name="Vírgula 3 2 6 3 14" xfId="44013" xr:uid="{37AFEDCB-9B01-4AEE-839C-D2F94942FA8F}"/>
    <cellStyle name="Vírgula 3 2 6 3 2" xfId="5516" xr:uid="{EAD01645-834F-4849-B40A-5135327A9FCB}"/>
    <cellStyle name="Vírgula 3 2 6 3 2 2" xfId="10223" xr:uid="{3CB98951-7CD5-4F34-AC64-EED4B2D74B07}"/>
    <cellStyle name="Vírgula 3 2 6 3 3" xfId="11554" xr:uid="{E8B38D93-CE12-4F0C-BF79-980FD1FEC08F}"/>
    <cellStyle name="Vírgula 3 2 6 3 4" xfId="13882" xr:uid="{57472641-946E-4D68-A1DD-851178CC8B6A}"/>
    <cellStyle name="Vírgula 3 2 6 3 5" xfId="8457" xr:uid="{AA404C0D-3A40-4E57-AC44-61FAC3D8A41D}"/>
    <cellStyle name="Vírgula 3 2 6 3 6" xfId="16606" xr:uid="{1C78D639-40C9-4395-81A7-65AAC52E5AD2}"/>
    <cellStyle name="Vírgula 3 2 6 3 7" xfId="18881" xr:uid="{61074CFD-B6A0-4A44-9329-334541DDBDD5}"/>
    <cellStyle name="Vírgula 3 2 6 3 8" xfId="21156" xr:uid="{8737A0F5-C095-4824-92B2-6D53272D0350}"/>
    <cellStyle name="Vírgula 3 2 6 3 9" xfId="22607" xr:uid="{C03B289E-EB31-46F0-A063-CBA84BDAF7D9}"/>
    <cellStyle name="Vírgula 3 2 6 4" xfId="3240" xr:uid="{AE87E983-2E2E-4B5B-927D-1AB6E5B6E1BF}"/>
    <cellStyle name="Vírgula 3 2 6 4 2" xfId="12119" xr:uid="{C18531DA-6A92-4380-87F8-5D9557FA7E8D}"/>
    <cellStyle name="Vírgula 3 2 6 4 3" xfId="14329" xr:uid="{4B652902-1D44-47ED-AA2E-E9DB376BDDB9}"/>
    <cellStyle name="Vírgula 3 2 6 4 4" xfId="6828" xr:uid="{F32C6CC6-61D6-47D0-88B1-396CC1C895ED}"/>
    <cellStyle name="Vírgula 3 2 6 5" xfId="3811" xr:uid="{8061CB86-2D5D-4B7F-9846-1E4BFD09A8E2}"/>
    <cellStyle name="Vírgula 3 2 6 5 2" xfId="8904" xr:uid="{A8C6BBD3-F493-4438-A386-7D4EC043B5D6}"/>
    <cellStyle name="Vírgula 3 2 6 6" xfId="6092" xr:uid="{BB541714-C594-4554-A0FA-8F6A05B0A467}"/>
    <cellStyle name="Vírgula 3 2 6 7" xfId="12565" xr:uid="{BC9DB77C-59FE-45CC-9565-7299CD5C8178}"/>
    <cellStyle name="Vírgula 3 2 6 8" xfId="14901" xr:uid="{CE8A0A12-EBF9-4B46-9B82-E304D4468C15}"/>
    <cellStyle name="Vírgula 3 2 6 9" xfId="17176" xr:uid="{D7C43B84-EFE4-4277-98FC-5A35B0571979}"/>
    <cellStyle name="Vírgula 3 2 7" xfId="1227" xr:uid="{75AC23E3-07B3-47F1-AD2E-BD6A2AD8344B}"/>
    <cellStyle name="Vírgula 3 2 7 10" xfId="19706" xr:uid="{4265B8D6-DCAD-4452-91E5-541DB558F8D1}"/>
    <cellStyle name="Vírgula 3 2 7 11" xfId="21950" xr:uid="{3E687D6B-6287-40EE-AF1E-E4F9732C329C}"/>
    <cellStyle name="Vírgula 3 2 7 12" xfId="29140" xr:uid="{5FF78349-3668-45B9-B432-28CF1AB3D8ED}"/>
    <cellStyle name="Vírgula 3 2 7 13" xfId="31346" xr:uid="{19C73C31-046C-4906-B787-A210DA080AE3}"/>
    <cellStyle name="Vírgula 3 2 7 14" xfId="34192" xr:uid="{686E2153-7938-4FFB-B004-96A81D1F534A}"/>
    <cellStyle name="Vírgula 3 2 7 15" xfId="40993" xr:uid="{1F28CC14-5E8A-4356-9AB9-98F5AC4B7F98}"/>
    <cellStyle name="Vírgula 3 2 7 16" xfId="42911" xr:uid="{18207480-070D-43D0-8291-59ACC23DD182}"/>
    <cellStyle name="Vírgula 3 2 7 2" xfId="2079" xr:uid="{900F7EC4-AC4B-4AD1-9844-A3D6F1F589CA}"/>
    <cellStyle name="Vírgula 3 2 7 2 10" xfId="29980" xr:uid="{B0E970AC-6741-43A7-B3A4-8EAFE8AF2553}"/>
    <cellStyle name="Vírgula 3 2 7 2 11" xfId="32227" xr:uid="{4E522246-F0E3-4E89-9CB1-067F690B2B18}"/>
    <cellStyle name="Vírgula 3 2 7 2 12" xfId="35045" xr:uid="{96D2FE5D-A798-4C3B-855C-07DD8B4A32E0}"/>
    <cellStyle name="Vírgula 3 2 7 2 13" xfId="41653" xr:uid="{434BDB95-BAC9-4C19-9201-07A4FB204809}"/>
    <cellStyle name="Vírgula 3 2 7 2 14" xfId="43571" xr:uid="{F420E7C9-7AA6-431B-B282-1F5897F0B528}"/>
    <cellStyle name="Vírgula 3 2 7 2 2" xfId="4920" xr:uid="{6E817280-042F-4D05-9D23-18F94398E564}"/>
    <cellStyle name="Vírgula 3 2 7 2 2 2" xfId="9781" xr:uid="{C2AFAA02-57DA-49D6-93EB-9D8821968F94}"/>
    <cellStyle name="Vírgula 3 2 7 2 3" xfId="11112" xr:uid="{65ED663B-FE59-4FCE-B182-528CF10D9EAB}"/>
    <cellStyle name="Vírgula 3 2 7 2 4" xfId="13440" xr:uid="{7EEEB786-F8C2-454C-A2E3-2A6CEB1D80FD}"/>
    <cellStyle name="Vírgula 3 2 7 2 5" xfId="7861" xr:uid="{653AF048-8D58-4A45-A1E5-FAD88DF6CC49}"/>
    <cellStyle name="Vírgula 3 2 7 2 6" xfId="16010" xr:uid="{450B10D2-7286-410F-9F83-C774C18E07E0}"/>
    <cellStyle name="Vírgula 3 2 7 2 7" xfId="18285" xr:uid="{83675AAF-28E9-47CC-B7ED-0EDEFABF31A5}"/>
    <cellStyle name="Vírgula 3 2 7 2 8" xfId="20560" xr:uid="{18905E0B-32D2-4EAB-A510-8CD7AA450FC4}"/>
    <cellStyle name="Vírgula 3 2 7 2 9" xfId="22831" xr:uid="{FF9E7802-7612-437C-8FD2-F87F3A569FE2}"/>
    <cellStyle name="Vírgula 3 2 7 3" xfId="4066" xr:uid="{070CFCF4-0FF0-472E-B1FE-0F2EDEF7052D}"/>
    <cellStyle name="Vírgula 3 2 7 3 2" xfId="7045" xr:uid="{8BB0A5D1-5959-4362-B136-D61530D43ACD}"/>
    <cellStyle name="Vírgula 3 2 7 4" xfId="9121" xr:uid="{11E00BB0-ADAB-4DEF-A4BC-6D9DC7146162}"/>
    <cellStyle name="Vírgula 3 2 7 5" xfId="10452" xr:uid="{2D34FE34-8B68-4E5E-B05D-8013FC57D685}"/>
    <cellStyle name="Vírgula 3 2 7 6" xfId="12782" xr:uid="{5E271D3A-2B2B-44DA-B0A5-7466E143EB02}"/>
    <cellStyle name="Vírgula 3 2 7 7" xfId="6339" xr:uid="{87D32BE0-A45B-49B9-AAB9-ECEF701D9A88}"/>
    <cellStyle name="Vírgula 3 2 7 8" xfId="15156" xr:uid="{A38407A6-EE95-48DD-8728-26E3717920F4}"/>
    <cellStyle name="Vírgula 3 2 7 9" xfId="17431" xr:uid="{EAB0E7C1-B504-453D-BD34-6F8F464E2286}"/>
    <cellStyle name="Vírgula 3 2 8" xfId="1515" xr:uid="{639DDA51-BD63-4A04-AC4A-F27C817359D1}"/>
    <cellStyle name="Vírgula 3 2 8 10" xfId="29421" xr:uid="{BEDA9F47-2BC1-4DCE-8CD0-18C12AD1A744}"/>
    <cellStyle name="Vírgula 3 2 8 11" xfId="31784" xr:uid="{6912C7EB-84DD-437C-A72B-1814E713362F}"/>
    <cellStyle name="Vírgula 3 2 8 12" xfId="34481" xr:uid="{CD9CE4CB-0506-431E-9244-1E76DD380D3A}"/>
    <cellStyle name="Vírgula 3 2 8 13" xfId="41219" xr:uid="{EB5813FC-EEFB-4579-9A2F-84F84758BA34}"/>
    <cellStyle name="Vírgula 3 2 8 14" xfId="43137" xr:uid="{26086CEC-1F71-4A05-A81A-54E77E62E997}"/>
    <cellStyle name="Vírgula 3 2 8 2" xfId="4356" xr:uid="{727E1777-4A1D-458A-8AD4-662908CF6F2B}"/>
    <cellStyle name="Vírgula 3 2 8 2 2" xfId="9347" xr:uid="{EF13D48E-F431-4912-9BD8-B224FA816847}"/>
    <cellStyle name="Vírgula 3 2 8 3" xfId="10678" xr:uid="{DB5BC16A-BCFD-4FFA-A77D-24C2434B3A02}"/>
    <cellStyle name="Vírgula 3 2 8 4" xfId="13006" xr:uid="{79DFD488-022C-4C3E-9B7B-D999F3F1CB27}"/>
    <cellStyle name="Vírgula 3 2 8 5" xfId="7297" xr:uid="{54DCB34B-B88D-470A-BEF5-5EE94B7D9D53}"/>
    <cellStyle name="Vírgula 3 2 8 6" xfId="15446" xr:uid="{49A15A86-EACC-44F7-8373-1B28620513BF}"/>
    <cellStyle name="Vírgula 3 2 8 7" xfId="17721" xr:uid="{EE9AB871-57B6-4D39-B81F-EEF2D1A63B2B}"/>
    <cellStyle name="Vírgula 3 2 8 8" xfId="19996" xr:uid="{196A24D3-FAAD-4482-B7B7-61C5C76F0FD7}"/>
    <cellStyle name="Vírgula 3 2 8 9" xfId="22388" xr:uid="{D88DAF7C-2841-4EAD-ABC2-6F8CA567C9BA}"/>
    <cellStyle name="Vírgula 3 2 9" xfId="2366" xr:uid="{B43BCD11-9DC0-445B-9129-2F442605E6F5}"/>
    <cellStyle name="Vírgula 3 2 9 10" xfId="30258" xr:uid="{D1D0F3F8-47D0-47CE-BCF6-0E8C4AB901EC}"/>
    <cellStyle name="Vírgula 3 2 9 11" xfId="32782" xr:uid="{8D418821-F6A2-4985-B77A-63F4455D4620}"/>
    <cellStyle name="Vírgula 3 2 9 12" xfId="35332" xr:uid="{C553CAE2-CE81-43AB-AFFD-6305FC3E921B}"/>
    <cellStyle name="Vírgula 3 2 9 13" xfId="41876" xr:uid="{D09A9A4A-62EF-405F-99AE-8A3797C7940B}"/>
    <cellStyle name="Vírgula 3 2 9 14" xfId="43794" xr:uid="{E007A0C1-D003-4D6D-8787-B279915BC1EE}"/>
    <cellStyle name="Vírgula 3 2 9 2" xfId="5207" xr:uid="{3B7DE8B0-07E9-4FDE-9C71-8DE4BDBFB9F7}"/>
    <cellStyle name="Vírgula 3 2 9 2 2" xfId="10004" xr:uid="{20F984E2-521C-460E-AA87-394B818938C2}"/>
    <cellStyle name="Vírgula 3 2 9 3" xfId="11335" xr:uid="{3097EB01-DFF6-424E-B521-A1509F4A2883}"/>
    <cellStyle name="Vírgula 3 2 9 4" xfId="13663" xr:uid="{93F13FE2-DF2C-456F-86A3-22CDE2396211}"/>
    <cellStyle name="Vírgula 3 2 9 5" xfId="8148" xr:uid="{9D608987-43C3-48A2-A183-0BA16CBEA80B}"/>
    <cellStyle name="Vírgula 3 2 9 6" xfId="16297" xr:uid="{A0BE761C-B5AA-45C7-B890-C7E9DE188979}"/>
    <cellStyle name="Vírgula 3 2 9 7" xfId="18572" xr:uid="{CD7B0D34-2B6C-4008-B0BF-BDFB8A3D74EB}"/>
    <cellStyle name="Vírgula 3 2 9 8" xfId="20847" xr:uid="{8A3E233D-C03A-4D75-A397-0E7BE7C991B1}"/>
    <cellStyle name="Vírgula 3 2 9 9" xfId="23551" xr:uid="{B935E112-D851-458A-B5DD-62D5777AF462}"/>
    <cellStyle name="Vírgula 3 20" xfId="21391" xr:uid="{C2B33C12-B37E-42FA-9672-8270E18DC524}"/>
    <cellStyle name="Vírgula 3 21" xfId="26471" xr:uid="{6C6068C5-2EF5-41C2-A646-4AC875CAA602}"/>
    <cellStyle name="Vírgula 3 22" xfId="30780" xr:uid="{6AEB50B2-076F-43D9-80CB-7500BEB24A0C}"/>
    <cellStyle name="Vírgula 3 23" xfId="33044" xr:uid="{DE0D9E3B-4F1C-425D-9158-144FD4B1879D}"/>
    <cellStyle name="Vírgula 3 24" xfId="739" xr:uid="{FB939639-B728-4D4B-8C0A-E258E75A6816}"/>
    <cellStyle name="Vírgula 3 25" xfId="39645" xr:uid="{99430D72-AE10-4A2A-82BA-83F582E299D4}"/>
    <cellStyle name="Vírgula 3 26" xfId="40091" xr:uid="{917C54FC-7E28-4B45-9AA8-B39BB94145F7}"/>
    <cellStyle name="Vírgula 3 27" xfId="40544" xr:uid="{9C747838-DCA6-4339-972B-66C21CC75757}"/>
    <cellStyle name="Vírgula 3 28" xfId="42315" xr:uid="{016FD03E-B93D-4D7B-AA55-46594FDBDC14}"/>
    <cellStyle name="Vírgula 3 29" xfId="42455" xr:uid="{986E8825-E185-4ACD-9D96-AEE4AADE1159}"/>
    <cellStyle name="Vírgula 3 3" xfId="112" xr:uid="{E227BCBA-C90F-40A3-B695-9BB3A8FB877C}"/>
    <cellStyle name="Vírgula 3 3 10" xfId="3509" xr:uid="{7B4B93E0-76E7-4B61-AADD-1962679AA245}"/>
    <cellStyle name="Vírgula 3 3 10 2" xfId="8692" xr:uid="{3555AE04-6226-4EEB-AB6A-C9E8217AE1C9}"/>
    <cellStyle name="Vírgula 3 3 11" xfId="5781" xr:uid="{FE521675-0631-4140-AF98-F4FE1C236BA6}"/>
    <cellStyle name="Vírgula 3 3 12" xfId="12353" xr:uid="{9934D44E-2014-4C51-9344-AE821392226D}"/>
    <cellStyle name="Vírgula 3 3 13" xfId="14599" xr:uid="{74273FB1-61D6-4047-911E-88084BC159C3}"/>
    <cellStyle name="Vírgula 3 3 14" xfId="16874" xr:uid="{5F28A2A7-F2F0-44E1-B9AF-0631DE2A4C1E}"/>
    <cellStyle name="Vírgula 3 3 15" xfId="19149" xr:uid="{BAA57B70-B72B-40B5-9316-6E7AFBB43B24}"/>
    <cellStyle name="Vírgula 3 3 16" xfId="21419" xr:uid="{00314AD5-50B9-4589-96A7-EC75A32141E1}"/>
    <cellStyle name="Vírgula 3 3 17" xfId="26594" xr:uid="{73C2B8D4-B817-4BB7-8C69-0836A95E600A}"/>
    <cellStyle name="Vírgula 3 3 18" xfId="30820" xr:uid="{CA362181-7B45-423D-940C-15E39B5BE547}"/>
    <cellStyle name="Vírgula 3 3 19" xfId="33080" xr:uid="{F9513DC4-529C-4A81-8A18-7E3D4C9730B2}"/>
    <cellStyle name="Vírgula 3 3 2" xfId="159" xr:uid="{09F1215B-3158-4DBA-9D2A-905049CD2250}"/>
    <cellStyle name="Vírgula 3 3 2 10" xfId="12392" xr:uid="{F0EFC1A9-EB74-49B8-A1F8-518345A0B65D}"/>
    <cellStyle name="Vírgula 3 3 2 11" xfId="14646" xr:uid="{A39C14E0-7C32-4BA2-BF87-03F9BE33F379}"/>
    <cellStyle name="Vírgula 3 3 2 12" xfId="16921" xr:uid="{CE67A05E-3091-46BC-8D8F-6BC3FA7417B5}"/>
    <cellStyle name="Vírgula 3 3 2 13" xfId="19196" xr:uid="{DFB45712-D2E5-4DB1-8C6B-04334B1A4269}"/>
    <cellStyle name="Vírgula 3 3 2 14" xfId="21466" xr:uid="{FEF90A74-C356-44AD-9497-20526BF50F6D}"/>
    <cellStyle name="Vírgula 3 3 2 15" xfId="27319" xr:uid="{540A48CD-2C79-4837-B603-3626B03F7E93}"/>
    <cellStyle name="Vírgula 3 3 2 16" xfId="30867" xr:uid="{68D0F292-AE60-42FA-AE0C-36BBB1BFA3D9}"/>
    <cellStyle name="Vírgula 3 3 2 17" xfId="33127" xr:uid="{BAA4389C-26AF-414E-9D30-DCFB601BAA80}"/>
    <cellStyle name="Vírgula 3 3 2 18" xfId="798" xr:uid="{4E9F4172-9360-451C-85CD-C6FBC6BA551C}"/>
    <cellStyle name="Vírgula 3 3 2 19" xfId="39704" xr:uid="{2190C49E-884B-474A-8C37-6889F263D0FE}"/>
    <cellStyle name="Vírgula 3 3 2 2" xfId="264" xr:uid="{63F66B95-4037-409B-8A6D-4297D0FF5B71}"/>
    <cellStyle name="Vírgula 3 3 2 2 10" xfId="14751" xr:uid="{4F5F273C-FC2F-466A-B527-E199450A3023}"/>
    <cellStyle name="Vírgula 3 3 2 2 11" xfId="17026" xr:uid="{01B87AA3-928A-49BF-9AA3-651613155416}"/>
    <cellStyle name="Vírgula 3 3 2 2 12" xfId="19301" xr:uid="{370DBB80-195A-4794-9401-A8A1232A60C0}"/>
    <cellStyle name="Vírgula 3 3 2 2 13" xfId="21571" xr:uid="{E5434429-5257-4877-92AE-AE883C95B709}"/>
    <cellStyle name="Vírgula 3 3 2 2 14" xfId="28658" xr:uid="{0CA7E922-738C-40F4-8A91-2D6AD6A4896D}"/>
    <cellStyle name="Vírgula 3 3 2 2 15" xfId="30972" xr:uid="{C0F62768-1D13-4D53-BA6D-0655935BEC65}"/>
    <cellStyle name="Vírgula 3 3 2 2 16" xfId="33232" xr:uid="{EC8738C6-D823-4E3A-BB59-20FF63DC191E}"/>
    <cellStyle name="Vírgula 3 3 2 2 17" xfId="883" xr:uid="{B20707C1-2D88-4EB1-B46D-787C9421E356}"/>
    <cellStyle name="Vírgula 3 3 2 2 18" xfId="39789" xr:uid="{421D0EE8-A297-496C-BBA1-3D66F6823288}"/>
    <cellStyle name="Vírgula 3 3 2 2 19" xfId="40235" xr:uid="{DC365274-C791-499A-B9FB-F46E7C9F5F64}"/>
    <cellStyle name="Vírgula 3 3 2 2 2" xfId="638" xr:uid="{96C1D16D-A0B7-414C-B3ED-0B1610649DED}"/>
    <cellStyle name="Vírgula 3 3 2 2 2 10" xfId="19609" xr:uid="{28EEE064-B030-4E9C-A987-273D6C785303}"/>
    <cellStyle name="Vírgula 3 3 2 2 2 11" xfId="21851" xr:uid="{AA8BF0CB-4F6E-43AA-854C-7F7AC3424A50}"/>
    <cellStyle name="Vírgula 3 3 2 2 2 12" xfId="29043" xr:uid="{5A6DBC4D-3470-4702-A4FA-70D0CC68B1B1}"/>
    <cellStyle name="Vírgula 3 3 2 2 2 13" xfId="31251" xr:uid="{4689D73B-714E-40F0-8781-39EC361567CE}"/>
    <cellStyle name="Vírgula 3 3 2 2 2 14" xfId="33565" xr:uid="{F3B72A7E-34AD-4CBD-B38A-D81AA3963812}"/>
    <cellStyle name="Vírgula 3 3 2 2 2 15" xfId="1130" xr:uid="{0C60C80E-47ED-4821-8A13-0D915C4FA718}"/>
    <cellStyle name="Vírgula 3 3 2 2 2 16" xfId="40008" xr:uid="{32A03532-EC51-4E9A-BA10-E46C015803DF}"/>
    <cellStyle name="Vírgula 3 3 2 2 2 17" xfId="40454" xr:uid="{7015D12D-A76E-4837-AC57-8E9D7AFB1F7E}"/>
    <cellStyle name="Vírgula 3 3 2 2 2 18" xfId="40905" xr:uid="{1F5CE999-D201-49E6-A9AA-35F226391CE1}"/>
    <cellStyle name="Vírgula 3 3 2 2 2 19" xfId="42823" xr:uid="{004F3359-3F76-4A04-BFA7-E3FC62AD0D06}"/>
    <cellStyle name="Vírgula 3 3 2 2 2 2" xfId="1982" xr:uid="{6C45C4A3-1E92-4386-988C-AFAB1304E48F}"/>
    <cellStyle name="Vírgula 3 3 2 2 2 2 10" xfId="29883" xr:uid="{2F491FA9-1616-4BFE-BBC9-F0E144EB618A}"/>
    <cellStyle name="Vírgula 3 3 2 2 2 2 11" xfId="31694" xr:uid="{F55C9D0D-4F90-4339-9956-627F4D9CC54E}"/>
    <cellStyle name="Vírgula 3 3 2 2 2 2 12" xfId="34948" xr:uid="{28D88E56-73D2-4723-A673-10045E46BD9A}"/>
    <cellStyle name="Vírgula 3 3 2 2 2 2 13" xfId="41565" xr:uid="{E6D06060-42D6-48DD-9BB1-C753F011A376}"/>
    <cellStyle name="Vírgula 3 3 2 2 2 2 14" xfId="43483" xr:uid="{5082B155-DFCC-4DF8-947D-071452FA044F}"/>
    <cellStyle name="Vírgula 3 3 2 2 2 2 2" xfId="4823" xr:uid="{CC2272F0-6464-4FDC-8137-98B448017D33}"/>
    <cellStyle name="Vírgula 3 3 2 2 2 2 2 2" xfId="9693" xr:uid="{B3649346-657B-4757-82BA-126C0082CD6B}"/>
    <cellStyle name="Vírgula 3 3 2 2 2 2 2 3" xfId="23179" xr:uid="{3B2A16C7-FCB0-45E5-BA5F-BB10B6B803B8}"/>
    <cellStyle name="Vírgula 3 3 2 2 2 2 2 4" xfId="32575" xr:uid="{950CE906-0E2D-4D67-8A60-B81A6C8BAEBD}"/>
    <cellStyle name="Vírgula 3 3 2 2 2 2 3" xfId="11024" xr:uid="{AECAE50B-2DDA-4FEB-B366-509EE0628ACA}"/>
    <cellStyle name="Vírgula 3 3 2 2 2 2 4" xfId="13352" xr:uid="{B3A2F1D9-BC6A-46EC-8B1A-454812E030BC}"/>
    <cellStyle name="Vírgula 3 3 2 2 2 2 5" xfId="7764" xr:uid="{CD6D1EE0-0BBF-4E0E-8E4E-916D99205CFE}"/>
    <cellStyle name="Vírgula 3 3 2 2 2 2 6" xfId="15913" xr:uid="{98900ECD-0DA5-460D-9080-6C028D2A98DC}"/>
    <cellStyle name="Vírgula 3 3 2 2 2 2 7" xfId="18188" xr:uid="{480C48F5-68A0-41B8-B763-0184010CF576}"/>
    <cellStyle name="Vírgula 3 3 2 2 2 2 8" xfId="20463" xr:uid="{68FA7B8A-5587-42E7-BFA6-1F05EC851326}"/>
    <cellStyle name="Vírgula 3 3 2 2 2 2 9" xfId="22298" xr:uid="{DB77F9A2-D0C2-48C9-B724-36B9BC8AB0FB}"/>
    <cellStyle name="Vírgula 3 3 2 2 2 3" xfId="2804" xr:uid="{6EE4F872-4AF5-41D6-A236-A93B4AE727FF}"/>
    <cellStyle name="Vírgula 3 3 2 2 2 3 10" xfId="30691" xr:uid="{74108ECF-2503-4722-B512-C31B944F6FB7}"/>
    <cellStyle name="Vírgula 3 3 2 2 2 3 11" xfId="32132" xr:uid="{E4BA912A-90D2-4E2A-8CD5-14AD5028027F}"/>
    <cellStyle name="Vírgula 3 3 2 2 2 3 12" xfId="35770" xr:uid="{25D6019C-7FC5-4855-8644-370C9960ACF4}"/>
    <cellStyle name="Vírgula 3 3 2 2 2 3 13" xfId="42224" xr:uid="{344BE11B-FDEA-4A05-9551-5A86B83190D4}"/>
    <cellStyle name="Vírgula 3 3 2 2 2 3 14" xfId="44142" xr:uid="{CEC5E0DD-4F4A-4B1D-89D1-5E550413A958}"/>
    <cellStyle name="Vírgula 3 3 2 2 2 3 2" xfId="5645" xr:uid="{7942DA40-0B2F-474D-958A-7FEC34426850}"/>
    <cellStyle name="Vírgula 3 3 2 2 2 3 2 2" xfId="10352" xr:uid="{88DD60B2-12CC-46F2-BDB3-AC48EE89F3F4}"/>
    <cellStyle name="Vírgula 3 3 2 2 2 3 3" xfId="11683" xr:uid="{498BBD8D-3764-4283-AFA1-B41654C93C06}"/>
    <cellStyle name="Vírgula 3 3 2 2 2 3 4" xfId="14011" xr:uid="{A310B08F-D3A2-49AD-AA85-19DF96B84AB3}"/>
    <cellStyle name="Vírgula 3 3 2 2 2 3 5" xfId="8586" xr:uid="{E2869999-35BF-46E3-AEF2-937FA94E1E4B}"/>
    <cellStyle name="Vírgula 3 3 2 2 2 3 6" xfId="16735" xr:uid="{2C964501-DD70-425F-8DAC-9B61B04A7E73}"/>
    <cellStyle name="Vírgula 3 3 2 2 2 3 7" xfId="19010" xr:uid="{0E2234F9-A47B-4600-AAC1-6FF1BC751C49}"/>
    <cellStyle name="Vírgula 3 3 2 2 2 3 8" xfId="21285" xr:uid="{763F1DAE-7091-478C-8741-F9E2BA21DDE6}"/>
    <cellStyle name="Vírgula 3 3 2 2 2 3 9" xfId="22736" xr:uid="{3B07C709-1B40-4809-833F-59C63E1C7B01}"/>
    <cellStyle name="Vírgula 3 3 2 2 2 4" xfId="3369" xr:uid="{95138EA1-ED7C-4B49-8CC2-513B3A6B0D96}"/>
    <cellStyle name="Vírgula 3 3 2 2 2 4 2" xfId="12248" xr:uid="{28C08836-187D-4B58-8F42-1212115C9A57}"/>
    <cellStyle name="Vírgula 3 3 2 2 2 4 3" xfId="14458" xr:uid="{865C9712-83CE-406A-88D5-23B92A0A518E}"/>
    <cellStyle name="Vírgula 3 3 2 2 2 4 4" xfId="6957" xr:uid="{850C7500-A89A-4E62-B888-E70CC4CEC6A3}"/>
    <cellStyle name="Vírgula 3 3 2 2 2 5" xfId="3969" xr:uid="{0830446F-9519-4B71-87C0-7CB7DDB5590D}"/>
    <cellStyle name="Vírgula 3 3 2 2 2 5 2" xfId="9033" xr:uid="{8EE884C7-F710-4E99-8A46-1A4AF12F9255}"/>
    <cellStyle name="Vírgula 3 3 2 2 2 6" xfId="6221" xr:uid="{F443C414-842C-4515-8C0E-018F06D1E5CA}"/>
    <cellStyle name="Vírgula 3 3 2 2 2 7" xfId="12694" xr:uid="{8E0E2A80-13C3-4918-8474-24C67EDA41FC}"/>
    <cellStyle name="Vírgula 3 3 2 2 2 8" xfId="15059" xr:uid="{1E5C0E62-8940-41B1-AC22-3A376470F5DC}"/>
    <cellStyle name="Vírgula 3 3 2 2 2 9" xfId="17334" xr:uid="{C078C1E0-77AA-49D0-9F00-2E964AEECC0B}"/>
    <cellStyle name="Vírgula 3 3 2 2 20" xfId="40688" xr:uid="{BDADB8ED-6333-43A4-9094-B0CB4D12E61A}"/>
    <cellStyle name="Vírgula 3 3 2 2 21" xfId="42599" xr:uid="{4086B697-E9B9-4F53-A7D3-D31913CBEB6A}"/>
    <cellStyle name="Vírgula 3 3 2 2 3" xfId="1385" xr:uid="{384C9300-A242-43D3-ABA6-7CC5CD39F971}"/>
    <cellStyle name="Vírgula 3 3 2 2 3 10" xfId="19864" xr:uid="{D7E92E0B-F515-4303-976D-10E8FD0EDD59}"/>
    <cellStyle name="Vírgula 3 3 2 2 3 11" xfId="22079" xr:uid="{C21AC89A-5083-4CA8-BB32-3B226C98166C}"/>
    <cellStyle name="Vírgula 3 3 2 2 3 12" xfId="29298" xr:uid="{6AD18329-1CF8-4044-9BAC-7FF07FA08E91}"/>
    <cellStyle name="Vírgula 3 3 2 2 3 13" xfId="31475" xr:uid="{163CE0F6-B745-4B22-ABCF-A33C06B66E09}"/>
    <cellStyle name="Vírgula 3 3 2 2 3 14" xfId="34350" xr:uid="{8725EC60-B4DF-46C5-AC85-F2B695D8A2D8}"/>
    <cellStyle name="Vírgula 3 3 2 2 3 15" xfId="41122" xr:uid="{6FFE2340-203E-4FB7-89D2-CCA6AE50C26B}"/>
    <cellStyle name="Vírgula 3 3 2 2 3 16" xfId="43040" xr:uid="{329C7978-5272-4EFF-8E5D-CCAD76ED61B0}"/>
    <cellStyle name="Vírgula 3 3 2 2 3 2" xfId="2237" xr:uid="{B0AD03D6-899A-4BD5-B6C8-138E9C73B6DF}"/>
    <cellStyle name="Vírgula 3 3 2 2 3 2 10" xfId="30138" xr:uid="{7E31C47C-46A1-4337-8273-30D1A25AA851}"/>
    <cellStyle name="Vírgula 3 3 2 2 3 2 11" xfId="32356" xr:uid="{59A784FE-5405-4BA1-8BB0-B3292A91DD00}"/>
    <cellStyle name="Vírgula 3 3 2 2 3 2 12" xfId="35203" xr:uid="{06EF2CCF-D65C-460C-9F13-ACC617309CE6}"/>
    <cellStyle name="Vírgula 3 3 2 2 3 2 13" xfId="41782" xr:uid="{C485FD8A-25FB-4D7F-B8D3-184A6564D0C9}"/>
    <cellStyle name="Vírgula 3 3 2 2 3 2 14" xfId="43700" xr:uid="{0F7E6848-3834-4245-99ED-0A0B0A8A4D5D}"/>
    <cellStyle name="Vírgula 3 3 2 2 3 2 2" xfId="5078" xr:uid="{3063314B-9990-477D-8EB4-178B3AE8D209}"/>
    <cellStyle name="Vírgula 3 3 2 2 3 2 2 2" xfId="9910" xr:uid="{58DD7E9D-8A4D-46E3-B02C-49DE1E8435E7}"/>
    <cellStyle name="Vírgula 3 3 2 2 3 2 3" xfId="11241" xr:uid="{F271A5F4-2A68-4DA9-9708-2BB5660C6AB4}"/>
    <cellStyle name="Vírgula 3 3 2 2 3 2 4" xfId="13569" xr:uid="{17E8AFD3-657D-4366-8A34-F10F360EEB0A}"/>
    <cellStyle name="Vírgula 3 3 2 2 3 2 5" xfId="8019" xr:uid="{D889589E-19BE-4E8B-8458-7835D82A5F2A}"/>
    <cellStyle name="Vírgula 3 3 2 2 3 2 6" xfId="16168" xr:uid="{0F8050DA-A27E-441C-84D7-086FCB7C62CF}"/>
    <cellStyle name="Vírgula 3 3 2 2 3 2 7" xfId="18443" xr:uid="{8B30786D-C4D8-4868-BAA1-C3B108E8FA52}"/>
    <cellStyle name="Vírgula 3 3 2 2 3 2 8" xfId="20718" xr:uid="{E05C5212-D249-4AB6-AFBC-B27338370CF4}"/>
    <cellStyle name="Vírgula 3 3 2 2 3 2 9" xfId="22960" xr:uid="{B424E050-AEB1-4518-B977-ADA58A397A34}"/>
    <cellStyle name="Vírgula 3 3 2 2 3 3" xfId="4224" xr:uid="{39587289-0B17-4DD1-A80B-E518C649B234}"/>
    <cellStyle name="Vírgula 3 3 2 2 3 3 2" xfId="7174" xr:uid="{6F312F0E-E2FF-493D-9DBC-9B397018DAFA}"/>
    <cellStyle name="Vírgula 3 3 2 2 3 4" xfId="9250" xr:uid="{F3B8644D-F935-4DC8-B10E-E1E280635010}"/>
    <cellStyle name="Vírgula 3 3 2 2 3 5" xfId="10581" xr:uid="{F654B161-53A4-4E34-8253-A9A5C28F6E8E}"/>
    <cellStyle name="Vírgula 3 3 2 2 3 6" xfId="12911" xr:uid="{3FEF30F8-83C2-4F15-93B6-4ADB74DE23C5}"/>
    <cellStyle name="Vírgula 3 3 2 2 3 7" xfId="6497" xr:uid="{D7DE0E13-9B7F-411D-A898-F9A0BC74CFC5}"/>
    <cellStyle name="Vírgula 3 3 2 2 3 8" xfId="15314" xr:uid="{6706501E-A614-4E8B-BADF-7D19B15C652A}"/>
    <cellStyle name="Vírgula 3 3 2 2 3 9" xfId="17589" xr:uid="{C5E642AB-245C-49F5-A1E5-43D775009A0D}"/>
    <cellStyle name="Vírgula 3 3 2 2 4" xfId="1674" xr:uid="{C2CD58E1-5677-439A-B2B6-1560EBDFB492}"/>
    <cellStyle name="Vírgula 3 3 2 2 4 10" xfId="29580" xr:uid="{8E13AEF7-A3DB-411A-B60E-D6E43BB13261}"/>
    <cellStyle name="Vírgula 3 3 2 2 4 11" xfId="31913" xr:uid="{DDFE9FA8-6457-49DE-819D-A84951223B0D}"/>
    <cellStyle name="Vírgula 3 3 2 2 4 12" xfId="34640" xr:uid="{25291DAD-930E-4CCE-B312-755C42413F26}"/>
    <cellStyle name="Vírgula 3 3 2 2 4 13" xfId="41348" xr:uid="{B6B23F96-C246-444B-890A-712AB3F884FE}"/>
    <cellStyle name="Vírgula 3 3 2 2 4 14" xfId="43266" xr:uid="{2E483959-3902-4A3F-B372-D38745F00DEE}"/>
    <cellStyle name="Vírgula 3 3 2 2 4 2" xfId="4515" xr:uid="{17095E45-BD52-4BA4-8840-C831F3FD9DE1}"/>
    <cellStyle name="Vírgula 3 3 2 2 4 2 2" xfId="9476" xr:uid="{AE624A66-9AF3-4C96-A6E9-EB4B0B9B86DA}"/>
    <cellStyle name="Vírgula 3 3 2 2 4 3" xfId="10807" xr:uid="{67D852A8-8928-4A01-BA88-F481CB11D2B8}"/>
    <cellStyle name="Vírgula 3 3 2 2 4 4" xfId="13135" xr:uid="{3E1CFF82-C9DD-44D0-B23A-03C52790BE27}"/>
    <cellStyle name="Vírgula 3 3 2 2 4 5" xfId="7456" xr:uid="{94B73CA1-C9A7-40FE-98EC-72E9C994A405}"/>
    <cellStyle name="Vírgula 3 3 2 2 4 6" xfId="15605" xr:uid="{20E79813-7987-40BA-9CD3-E20116E8E6A7}"/>
    <cellStyle name="Vírgula 3 3 2 2 4 7" xfId="17880" xr:uid="{3635BDDC-AFFE-412A-9257-D8F88E6EA5CE}"/>
    <cellStyle name="Vírgula 3 3 2 2 4 8" xfId="20155" xr:uid="{405C65E2-E114-4301-BF20-828A4960A507}"/>
    <cellStyle name="Vírgula 3 3 2 2 4 9" xfId="22517" xr:uid="{8B3396C5-600C-40AC-B851-D8CFBBB1A816}"/>
    <cellStyle name="Vírgula 3 3 2 2 5" xfId="2525" xr:uid="{0B9C6A0D-2D2B-4C81-A4E4-183C10360FDF}"/>
    <cellStyle name="Vírgula 3 3 2 2 5 10" xfId="35491" xr:uid="{29584A89-8107-4004-B804-06139F450042}"/>
    <cellStyle name="Vírgula 3 3 2 2 5 11" xfId="42005" xr:uid="{FDFD5A3A-3696-4CD5-A16E-EEFA0A7538DF}"/>
    <cellStyle name="Vírgula 3 3 2 2 5 12" xfId="43923" xr:uid="{609D3B57-BE91-4A57-B8B0-74A946FB0C5A}"/>
    <cellStyle name="Vírgula 3 3 2 2 5 2" xfId="5366" xr:uid="{3B79FEF5-ED59-41FF-A212-68D741BF69F4}"/>
    <cellStyle name="Vírgula 3 3 2 2 5 2 2" xfId="10133" xr:uid="{3D5C9E82-7794-46FD-9B4C-D00E8ED53793}"/>
    <cellStyle name="Vírgula 3 3 2 2 5 3" xfId="11464" xr:uid="{34F36294-4E86-43C0-9661-DA36D246C6BC}"/>
    <cellStyle name="Vírgula 3 3 2 2 5 4" xfId="13792" xr:uid="{44BAAA60-B222-4130-9DD2-15E2948412FC}"/>
    <cellStyle name="Vírgula 3 3 2 2 5 5" xfId="8307" xr:uid="{5141327E-0B11-4775-AAF5-2B8D3700FBE1}"/>
    <cellStyle name="Vírgula 3 3 2 2 5 6" xfId="16456" xr:uid="{5E8AAC2C-F6D7-4DC0-B509-62587D12D591}"/>
    <cellStyle name="Vírgula 3 3 2 2 5 7" xfId="18731" xr:uid="{8547BFF6-D02E-4481-B5B3-69F60128EF6E}"/>
    <cellStyle name="Vírgula 3 3 2 2 5 8" xfId="21006" xr:uid="{371CEF0D-62F5-4F5C-A64E-B9C693DBD697}"/>
    <cellStyle name="Vírgula 3 3 2 2 5 9" xfId="30417" xr:uid="{0212B16B-E215-4E42-8FFF-528F7F232EC9}"/>
    <cellStyle name="Vírgula 3 3 2 2 6" xfId="3090" xr:uid="{389D7D5F-81FB-455F-970F-0703F43DAF67}"/>
    <cellStyle name="Vírgula 3 3 2 2 6 2" xfId="11969" xr:uid="{501C784F-F8DB-4B18-93ED-952AB610C2C1}"/>
    <cellStyle name="Vírgula 3 3 2 2 6 3" xfId="14239" xr:uid="{25ACF010-F5E8-4835-B5B6-A6B6BEFD77D1}"/>
    <cellStyle name="Vírgula 3 3 2 2 6 4" xfId="6740" xr:uid="{9FEFDE52-B2F4-422E-8D18-C458F8ECC2AD}"/>
    <cellStyle name="Vírgula 3 3 2 2 7" xfId="3661" xr:uid="{29D76952-41D0-407B-8EB2-43FAB752C556}"/>
    <cellStyle name="Vírgula 3 3 2 2 7 2" xfId="8816" xr:uid="{38534C13-C703-42CC-B454-D98E5F5D5F62}"/>
    <cellStyle name="Vírgula 3 3 2 2 8" xfId="5933" xr:uid="{8F0361A1-8BB9-44C9-ABC8-566928BD3EB4}"/>
    <cellStyle name="Vírgula 3 3 2 2 9" xfId="12477" xr:uid="{3009F241-F4F8-4E9C-BB10-FB85CD5E2834}"/>
    <cellStyle name="Vírgula 3 3 2 20" xfId="40150" xr:uid="{29B660F2-C6B1-4C68-A755-1CC43349D8AB}"/>
    <cellStyle name="Vírgula 3 3 2 21" xfId="40603" xr:uid="{5F537858-5C9E-443B-8A72-E6BE1C4E0BB5}"/>
    <cellStyle name="Vírgula 3 3 2 22" xfId="42514" xr:uid="{208B5498-56A5-4813-B120-D21B058D276B}"/>
    <cellStyle name="Vírgula 3 3 2 3" xfId="553" xr:uid="{09B0D4DA-7111-4D5E-9D41-E8EB0C10FF87}"/>
    <cellStyle name="Vírgula 3 3 2 3 10" xfId="19505" xr:uid="{3C9FF439-6A81-4725-93FF-1554F416BBBC}"/>
    <cellStyle name="Vírgula 3 3 2 3 11" xfId="21766" xr:uid="{904B8BB9-0E4B-43CD-92B0-19832C7D3332}"/>
    <cellStyle name="Vírgula 3 3 2 3 12" xfId="28939" xr:uid="{AAC919DC-0596-4DDA-B784-EB107D211AF9}"/>
    <cellStyle name="Vírgula 3 3 2 3 13" xfId="31166" xr:uid="{7E786722-2AB1-4E7F-B317-433591C159D3}"/>
    <cellStyle name="Vírgula 3 3 2 3 14" xfId="33480" xr:uid="{8D8C19CB-5A14-4EAE-8F31-E3A27FF0F7C7}"/>
    <cellStyle name="Vírgula 3 3 2 3 15" xfId="1026" xr:uid="{47CAFA0E-6137-41BD-84E0-A42D509168AC}"/>
    <cellStyle name="Vírgula 3 3 2 3 16" xfId="39923" xr:uid="{701CBD39-E332-470C-BF7A-81C5AD244768}"/>
    <cellStyle name="Vírgula 3 3 2 3 17" xfId="40369" xr:uid="{D76D0E19-3FCC-4F4A-9FCE-00F652CBC061}"/>
    <cellStyle name="Vírgula 3 3 2 3 18" xfId="40820" xr:uid="{9DA5828C-46E8-4006-B1C7-3E275FE5A849}"/>
    <cellStyle name="Vírgula 3 3 2 3 19" xfId="42738" xr:uid="{ACABF1F8-2E0C-4C02-AD2F-79A555EF3F17}"/>
    <cellStyle name="Vírgula 3 3 2 3 2" xfId="1878" xr:uid="{DA869B9A-E6BA-43A4-B192-16D929142963}"/>
    <cellStyle name="Vírgula 3 3 2 3 2 10" xfId="29779" xr:uid="{D71F54A3-A767-4FBE-9109-3535532C489B}"/>
    <cellStyle name="Vírgula 3 3 2 3 2 11" xfId="31609" xr:uid="{2D1DF720-6D27-4CF8-8ABB-787FDA72C207}"/>
    <cellStyle name="Vírgula 3 3 2 3 2 12" xfId="34844" xr:uid="{F2ED429F-0A05-43D7-8388-C9A10E542E3A}"/>
    <cellStyle name="Vírgula 3 3 2 3 2 13" xfId="41480" xr:uid="{34440424-9B65-4BE8-BF99-46B0011D1F3C}"/>
    <cellStyle name="Vírgula 3 3 2 3 2 14" xfId="43398" xr:uid="{C75754ED-229A-49FC-ABDE-D78C19A02B2A}"/>
    <cellStyle name="Vírgula 3 3 2 3 2 2" xfId="4719" xr:uid="{9B45F7D0-27E7-4233-BEA4-5CA8B7753C12}"/>
    <cellStyle name="Vírgula 3 3 2 3 2 2 2" xfId="9608" xr:uid="{25ED357E-704E-4BFC-9864-0A1166256E4C}"/>
    <cellStyle name="Vírgula 3 3 2 3 2 2 3" xfId="23094" xr:uid="{D45D9D27-EA8B-47E8-BC92-F263301A9C0D}"/>
    <cellStyle name="Vírgula 3 3 2 3 2 2 4" xfId="32490" xr:uid="{A632AFAC-1F67-4F22-8C3C-4544D6DC1018}"/>
    <cellStyle name="Vírgula 3 3 2 3 2 3" xfId="10939" xr:uid="{75DD7D5B-7308-4293-9609-D864F993403E}"/>
    <cellStyle name="Vírgula 3 3 2 3 2 4" xfId="13267" xr:uid="{2DD135A8-1906-449B-A0A4-719D15DB0F6E}"/>
    <cellStyle name="Vírgula 3 3 2 3 2 5" xfId="7660" xr:uid="{35865C0E-5BAE-49E4-98A4-DF54BA1E789F}"/>
    <cellStyle name="Vírgula 3 3 2 3 2 6" xfId="15809" xr:uid="{DE5803FD-8EC0-48FD-AAAC-F7D8F017358C}"/>
    <cellStyle name="Vírgula 3 3 2 3 2 7" xfId="18084" xr:uid="{3905E739-50C6-4F71-918C-BC814301DBFF}"/>
    <cellStyle name="Vírgula 3 3 2 3 2 8" xfId="20359" xr:uid="{5A3FD145-10B1-439D-B3FB-46094C647DFC}"/>
    <cellStyle name="Vírgula 3 3 2 3 2 9" xfId="22213" xr:uid="{517984E2-3A49-46E1-B845-5D95D60404C4}"/>
    <cellStyle name="Vírgula 3 3 2 3 3" xfId="2719" xr:uid="{F7E6F744-4A05-4042-8099-4D36EE478FD8}"/>
    <cellStyle name="Vírgula 3 3 2 3 3 10" xfId="30606" xr:uid="{774F7863-7700-49AE-A749-856A5FCE4827}"/>
    <cellStyle name="Vírgula 3 3 2 3 3 11" xfId="32047" xr:uid="{B0C2BE6F-C029-4019-A360-C4B4F0284A57}"/>
    <cellStyle name="Vírgula 3 3 2 3 3 12" xfId="35685" xr:uid="{41577FA6-1B59-4471-89BE-D35014F7B672}"/>
    <cellStyle name="Vírgula 3 3 2 3 3 13" xfId="42139" xr:uid="{7C8396B7-E0CE-4CCB-A30F-03354859ECAE}"/>
    <cellStyle name="Vírgula 3 3 2 3 3 14" xfId="44057" xr:uid="{90638CFA-AD52-45A6-8580-4B21EAAEB62A}"/>
    <cellStyle name="Vírgula 3 3 2 3 3 2" xfId="5560" xr:uid="{62B2F065-1CA0-4E16-BC71-BAF810E62409}"/>
    <cellStyle name="Vírgula 3 3 2 3 3 2 2" xfId="10267" xr:uid="{044B8F58-00B9-4678-B673-86B61BE344C7}"/>
    <cellStyle name="Vírgula 3 3 2 3 3 3" xfId="11598" xr:uid="{B2C5024C-9441-4569-9086-135790617161}"/>
    <cellStyle name="Vírgula 3 3 2 3 3 4" xfId="13926" xr:uid="{90794C10-56A8-4B25-98CE-18940267E59B}"/>
    <cellStyle name="Vírgula 3 3 2 3 3 5" xfId="8501" xr:uid="{609EBE37-E3CE-4B3A-931D-0BEBCFCEDD25}"/>
    <cellStyle name="Vírgula 3 3 2 3 3 6" xfId="16650" xr:uid="{A97CC6E3-0EBA-47C8-AF18-D7F977500318}"/>
    <cellStyle name="Vírgula 3 3 2 3 3 7" xfId="18925" xr:uid="{168F5B80-59DB-46E0-BA6F-DF4E41D33552}"/>
    <cellStyle name="Vírgula 3 3 2 3 3 8" xfId="21200" xr:uid="{5D33F8D0-D17E-400B-9ABF-E07FB89272B6}"/>
    <cellStyle name="Vírgula 3 3 2 3 3 9" xfId="22651" xr:uid="{E98F061D-0D0A-4F89-A869-721AE08C8C74}"/>
    <cellStyle name="Vírgula 3 3 2 3 4" xfId="3284" xr:uid="{A061D1AE-4B6F-4B74-BDAC-B7E10318E168}"/>
    <cellStyle name="Vírgula 3 3 2 3 4 2" xfId="12163" xr:uid="{E0FD35FE-9655-420E-BCBD-DCBA5F38E371}"/>
    <cellStyle name="Vírgula 3 3 2 3 4 3" xfId="14373" xr:uid="{6627EBB2-A941-40BF-95AD-BFD9D0D11367}"/>
    <cellStyle name="Vírgula 3 3 2 3 4 4" xfId="6872" xr:uid="{355F0C1A-37BA-4E27-B5BD-DC0C8AA2845F}"/>
    <cellStyle name="Vírgula 3 3 2 3 5" xfId="3865" xr:uid="{CD9F2201-BBDE-4964-9F67-DCBCE016DDF1}"/>
    <cellStyle name="Vírgula 3 3 2 3 5 2" xfId="8948" xr:uid="{EEBD8CC4-3DC9-4955-94E8-11335D01F637}"/>
    <cellStyle name="Vírgula 3 3 2 3 6" xfId="6136" xr:uid="{1E1BE534-15F3-4EB7-9AE6-0524BF467AD3}"/>
    <cellStyle name="Vírgula 3 3 2 3 7" xfId="12609" xr:uid="{6E28233E-5430-4433-A64E-EC89067CA109}"/>
    <cellStyle name="Vírgula 3 3 2 3 8" xfId="14955" xr:uid="{5AE2402F-4548-4225-81DB-B4AC404E8A32}"/>
    <cellStyle name="Vírgula 3 3 2 3 9" xfId="17230" xr:uid="{946D5633-2D52-4AE2-840D-AE72EF51E150}"/>
    <cellStyle name="Vírgula 3 3 2 4" xfId="1281" xr:uid="{6977136D-4F81-485A-8208-360C9217FAA2}"/>
    <cellStyle name="Vírgula 3 3 2 4 10" xfId="19760" xr:uid="{35CC5F9A-CD3E-40D1-B649-921802F397A4}"/>
    <cellStyle name="Vírgula 3 3 2 4 11" xfId="21994" xr:uid="{17E6A0EE-764A-4A5A-87CF-C1116C677B82}"/>
    <cellStyle name="Vírgula 3 3 2 4 12" xfId="29194" xr:uid="{FE2CED58-0AD7-4BB0-9708-63B736820D9A}"/>
    <cellStyle name="Vírgula 3 3 2 4 13" xfId="31390" xr:uid="{4B5F77A7-6827-4A9D-A0D0-33A897DC8190}"/>
    <cellStyle name="Vírgula 3 3 2 4 14" xfId="34246" xr:uid="{BA541B62-8AD5-4810-92E9-3178DAD1FE8B}"/>
    <cellStyle name="Vírgula 3 3 2 4 15" xfId="41037" xr:uid="{F1CE447E-2192-4EAF-AB97-9B110EF0FD09}"/>
    <cellStyle name="Vírgula 3 3 2 4 16" xfId="42955" xr:uid="{3B2DCC3F-D5DE-4694-9CDE-A01DD9C47A1A}"/>
    <cellStyle name="Vírgula 3 3 2 4 2" xfId="2133" xr:uid="{CF4DF341-12AA-4085-9B96-415406CAC630}"/>
    <cellStyle name="Vírgula 3 3 2 4 2 10" xfId="30034" xr:uid="{5011FAB1-CF72-4266-B223-B60DAB2CCD06}"/>
    <cellStyle name="Vírgula 3 3 2 4 2 11" xfId="32271" xr:uid="{2965CA05-D434-4C10-8E0B-4691DA73F7B6}"/>
    <cellStyle name="Vírgula 3 3 2 4 2 12" xfId="35099" xr:uid="{2B03F407-0C79-4ACB-8424-141382360C7E}"/>
    <cellStyle name="Vírgula 3 3 2 4 2 13" xfId="41697" xr:uid="{4EF0B88F-8003-4B47-A223-B502DA3189F7}"/>
    <cellStyle name="Vírgula 3 3 2 4 2 14" xfId="43615" xr:uid="{AF91FE2E-B15D-4E55-A52A-247C84E78124}"/>
    <cellStyle name="Vírgula 3 3 2 4 2 2" xfId="4974" xr:uid="{590316EA-4654-457C-B970-D4E280052C1E}"/>
    <cellStyle name="Vírgula 3 3 2 4 2 2 2" xfId="9825" xr:uid="{BF556A04-DD43-40C3-91D6-A07C8FF3DEFE}"/>
    <cellStyle name="Vírgula 3 3 2 4 2 3" xfId="11156" xr:uid="{7AD59814-A651-41CD-9414-1BD6FA8507BA}"/>
    <cellStyle name="Vírgula 3 3 2 4 2 4" xfId="13484" xr:uid="{6D0EA42E-E537-4628-8749-39475FD297BE}"/>
    <cellStyle name="Vírgula 3 3 2 4 2 5" xfId="7915" xr:uid="{A904131B-DDEA-4FD4-ADC8-A0916B775D4A}"/>
    <cellStyle name="Vírgula 3 3 2 4 2 6" xfId="16064" xr:uid="{98016285-BE45-4286-ABAB-3EAD810ACE4E}"/>
    <cellStyle name="Vírgula 3 3 2 4 2 7" xfId="18339" xr:uid="{4AD23455-181B-493F-8D0F-B0C61C9707AA}"/>
    <cellStyle name="Vírgula 3 3 2 4 2 8" xfId="20614" xr:uid="{449BABAB-1B1E-4F0A-9356-01DAD3017609}"/>
    <cellStyle name="Vírgula 3 3 2 4 2 9" xfId="22875" xr:uid="{6D280A78-8185-4A75-995C-0200857B0134}"/>
    <cellStyle name="Vírgula 3 3 2 4 3" xfId="4120" xr:uid="{D229ABE1-6D35-4C1E-AEF1-110C944CE22D}"/>
    <cellStyle name="Vírgula 3 3 2 4 3 2" xfId="7089" xr:uid="{E659231D-CDDD-4EA3-8CE4-ABAFD611D524}"/>
    <cellStyle name="Vírgula 3 3 2 4 4" xfId="9165" xr:uid="{E9F54352-1F21-4F56-977E-E084985DFCB4}"/>
    <cellStyle name="Vírgula 3 3 2 4 5" xfId="10496" xr:uid="{AEBA1640-C030-4A7E-A47F-839E8F6010AB}"/>
    <cellStyle name="Vírgula 3 3 2 4 6" xfId="12826" xr:uid="{2287DB06-1900-4C76-AC06-C66A3626B2DC}"/>
    <cellStyle name="Vírgula 3 3 2 4 7" xfId="6393" xr:uid="{E999D6AD-B8B3-40B2-AF2B-620D38B9ACBD}"/>
    <cellStyle name="Vírgula 3 3 2 4 8" xfId="15210" xr:uid="{DC58B2D8-A733-4336-A355-D11FA841C582}"/>
    <cellStyle name="Vírgula 3 3 2 4 9" xfId="17485" xr:uid="{F0C272D9-D93B-4281-A019-214657226929}"/>
    <cellStyle name="Vírgula 3 3 2 5" xfId="1569" xr:uid="{9040F1F9-7C29-4B3E-A969-F33C487CCF8D}"/>
    <cellStyle name="Vírgula 3 3 2 5 10" xfId="29475" xr:uid="{CC5E5E9B-F55D-4D96-894A-370EB2C45C0B}"/>
    <cellStyle name="Vírgula 3 3 2 5 11" xfId="31828" xr:uid="{525EC64D-206D-4A53-B852-1253A1165D40}"/>
    <cellStyle name="Vírgula 3 3 2 5 12" xfId="34535" xr:uid="{BA39E439-26B2-48B7-9D9F-5D86610154A0}"/>
    <cellStyle name="Vírgula 3 3 2 5 13" xfId="41263" xr:uid="{9E8CED91-81C6-40E4-8B54-671E151E2AF8}"/>
    <cellStyle name="Vírgula 3 3 2 5 14" xfId="43181" xr:uid="{1BD59B11-95D8-4DF7-8B72-0945E18DE70B}"/>
    <cellStyle name="Vírgula 3 3 2 5 2" xfId="4410" xr:uid="{46284475-2409-4A91-BCBA-FC50B9286221}"/>
    <cellStyle name="Vírgula 3 3 2 5 2 2" xfId="9391" xr:uid="{1A4D31B5-D2C7-4A96-A67C-FCBF485A4232}"/>
    <cellStyle name="Vírgula 3 3 2 5 3" xfId="10722" xr:uid="{6C3E08FC-D38F-4185-AE81-EC3EF568AB42}"/>
    <cellStyle name="Vírgula 3 3 2 5 4" xfId="13050" xr:uid="{5852C3FD-8333-4C67-B9CB-AC26F8146838}"/>
    <cellStyle name="Vírgula 3 3 2 5 5" xfId="7351" xr:uid="{E8CA5414-D7D0-4A45-98E4-D68E8A8DA15C}"/>
    <cellStyle name="Vírgula 3 3 2 5 6" xfId="15500" xr:uid="{4ED39C3F-33BF-42D9-9560-C590927FDFAA}"/>
    <cellStyle name="Vírgula 3 3 2 5 7" xfId="17775" xr:uid="{286DB0E2-D4D1-42FA-821F-DBBB2E6CF43A}"/>
    <cellStyle name="Vírgula 3 3 2 5 8" xfId="20050" xr:uid="{6993095F-34E4-43DC-AAC8-121D824A8390}"/>
    <cellStyle name="Vírgula 3 3 2 5 9" xfId="22432" xr:uid="{6E90CF93-6F73-4826-92E6-4D7887D8E6A3}"/>
    <cellStyle name="Vírgula 3 3 2 6" xfId="2420" xr:uid="{2EF3FA66-F021-4C25-B505-A5126938606D}"/>
    <cellStyle name="Vírgula 3 3 2 6 10" xfId="35386" xr:uid="{C019428D-F718-4E76-8697-F55ED4CFCA9E}"/>
    <cellStyle name="Vírgula 3 3 2 6 11" xfId="41920" xr:uid="{7C0044CC-91EE-477F-96C2-73EB54150ABD}"/>
    <cellStyle name="Vírgula 3 3 2 6 12" xfId="43838" xr:uid="{7FFCD0B1-6616-41EB-8261-04A2A5EA5348}"/>
    <cellStyle name="Vírgula 3 3 2 6 2" xfId="5261" xr:uid="{DE46819A-21BA-4138-966B-7CFFE035289B}"/>
    <cellStyle name="Vírgula 3 3 2 6 2 2" xfId="10048" xr:uid="{495312A7-0C85-45BA-8B0F-6BBE245A7371}"/>
    <cellStyle name="Vírgula 3 3 2 6 3" xfId="11379" xr:uid="{43DA9958-6497-4B99-8857-7341284C7201}"/>
    <cellStyle name="Vírgula 3 3 2 6 4" xfId="13707" xr:uid="{9F26D85B-FB8D-4016-89C5-3C806D6AFB3C}"/>
    <cellStyle name="Vírgula 3 3 2 6 5" xfId="8202" xr:uid="{B722FDD6-8B55-4606-A7E4-205FCBC049EE}"/>
    <cellStyle name="Vírgula 3 3 2 6 6" xfId="16351" xr:uid="{5A1D1916-025F-45E5-A6EC-D7B629EC36FB}"/>
    <cellStyle name="Vírgula 3 3 2 6 7" xfId="18626" xr:uid="{D89CFCD5-695D-4AF5-9F37-D7F96EB6FC7B}"/>
    <cellStyle name="Vírgula 3 3 2 6 8" xfId="20901" xr:uid="{10FB2CA1-4A4A-4BE9-A024-376C48004D98}"/>
    <cellStyle name="Vírgula 3 3 2 6 9" xfId="30312" xr:uid="{F864892E-CF09-4278-8532-601609643B64}"/>
    <cellStyle name="Vírgula 3 3 2 7" xfId="2985" xr:uid="{90E71863-DF38-457A-AD29-BFFC240BC164}"/>
    <cellStyle name="Vírgula 3 3 2 7 2" xfId="11864" xr:uid="{C6C1AE4C-3E43-4ADB-A8EB-E464FA63D5CD}"/>
    <cellStyle name="Vírgula 3 3 2 7 3" xfId="14154" xr:uid="{63B3FBBF-9093-4266-A0F0-BB6CDA9F4D4E}"/>
    <cellStyle name="Vírgula 3 3 2 7 4" xfId="6655" xr:uid="{A0D715C7-BB3C-47D3-AA11-7DBDC39A72B0}"/>
    <cellStyle name="Vírgula 3 3 2 7 5" xfId="28553" xr:uid="{DF703075-E193-41B9-8A2A-ABE0A5B720F1}"/>
    <cellStyle name="Vírgula 3 3 2 7 6" xfId="39097" xr:uid="{24AE62E1-FBF3-40A2-8004-EBBB6368B3B1}"/>
    <cellStyle name="Vírgula 3 3 2 8" xfId="3556" xr:uid="{4C9F305F-20B0-4103-AB24-0A6A74B07B6A}"/>
    <cellStyle name="Vírgula 3 3 2 8 2" xfId="8731" xr:uid="{4BEA3EA2-21E3-4790-BFD9-AF9D352CCC6B}"/>
    <cellStyle name="Vírgula 3 3 2 9" xfId="5828" xr:uid="{BFAE9FC5-CF10-41BB-92BC-58394AF7A8FB}"/>
    <cellStyle name="Vírgula 3 3 20" xfId="759" xr:uid="{397F5BDA-9EBD-4279-8F6F-7D48035A150E}"/>
    <cellStyle name="Vírgula 3 3 21" xfId="39665" xr:uid="{D0A1AD5E-F15A-44B2-BDBB-464BBA70AA9F}"/>
    <cellStyle name="Vírgula 3 3 22" xfId="40111" xr:uid="{22F7F345-9A66-4334-A9B2-4DA0D2303B4F}"/>
    <cellStyle name="Vírgula 3 3 23" xfId="40564" xr:uid="{AFAC0668-2877-480A-A963-90CDFBA47BA8}"/>
    <cellStyle name="Vírgula 3 3 24" xfId="42379" xr:uid="{8E35BE22-4A26-4210-8E69-3001889A277C}"/>
    <cellStyle name="Vírgula 3 3 25" xfId="42475" xr:uid="{59F9C2BF-BB66-42C5-B205-A3C38238361D}"/>
    <cellStyle name="Vírgula 3 3 3" xfId="217" xr:uid="{ACD1ACFA-CB65-4082-9FC9-0DE39519C3C9}"/>
    <cellStyle name="Vírgula 3 3 3 10" xfId="14704" xr:uid="{4E570D59-7ED4-4FF3-AB09-B854AC210C7D}"/>
    <cellStyle name="Vírgula 3 3 3 11" xfId="16979" xr:uid="{F6F2F294-969E-4EAF-B6BB-A5EAF7F5E0DF}"/>
    <cellStyle name="Vírgula 3 3 3 12" xfId="19254" xr:uid="{858B8F58-015D-4147-9AC0-C6043F4A58E2}"/>
    <cellStyle name="Vírgula 3 3 3 13" xfId="21524" xr:uid="{7783C800-22CA-4166-AB06-D9D3FB2E434E}"/>
    <cellStyle name="Vírgula 3 3 3 14" xfId="27954" xr:uid="{8903975B-1515-426A-9A21-7D5CBF572F31}"/>
    <cellStyle name="Vírgula 3 3 3 15" xfId="30925" xr:uid="{A1708526-A85C-4B3F-AAA9-46B474B84AD9}"/>
    <cellStyle name="Vírgula 3 3 3 16" xfId="33185" xr:uid="{46E0EA39-F2FC-4153-92DC-498623BD0A03}"/>
    <cellStyle name="Vírgula 3 3 3 17" xfId="844" xr:uid="{BA02B1BC-031E-400C-9BEE-E86DCB68354D}"/>
    <cellStyle name="Vírgula 3 3 3 18" xfId="39750" xr:uid="{1C961E73-3E9B-40F3-A707-2DDA7CBB43DB}"/>
    <cellStyle name="Vírgula 3 3 3 19" xfId="40196" xr:uid="{7EDAF5D5-6390-4B44-8AD8-D1903CDABA1D}"/>
    <cellStyle name="Vírgula 3 3 3 2" xfId="599" xr:uid="{03018869-4079-45A5-B8E7-341EFC28BC07}"/>
    <cellStyle name="Vírgula 3 3 3 2 10" xfId="19562" xr:uid="{5D5837E1-4090-494B-B3BB-FA7BA6B3D17E}"/>
    <cellStyle name="Vírgula 3 3 3 2 11" xfId="21812" xr:uid="{209398F1-5FD3-4F52-8EBA-085EB499575A}"/>
    <cellStyle name="Vírgula 3 3 3 2 12" xfId="28996" xr:uid="{0C332D4E-982D-4DD7-8D46-E4C03A9DB9A1}"/>
    <cellStyle name="Vírgula 3 3 3 2 13" xfId="31212" xr:uid="{DA3D3C61-69B5-425C-AA02-0975F20116CD}"/>
    <cellStyle name="Vírgula 3 3 3 2 14" xfId="33526" xr:uid="{6901A25F-2B3A-42BB-959E-3BB742AC7DD1}"/>
    <cellStyle name="Vírgula 3 3 3 2 15" xfId="1083" xr:uid="{1F1ADEE8-60B5-4796-8D10-7303E3801DA6}"/>
    <cellStyle name="Vírgula 3 3 3 2 16" xfId="39969" xr:uid="{EFECA7B2-5536-4315-9B41-2CCA80169EFD}"/>
    <cellStyle name="Vírgula 3 3 3 2 17" xfId="40415" xr:uid="{D45C1A99-8A77-4D9C-BC60-413F15AC78C3}"/>
    <cellStyle name="Vírgula 3 3 3 2 18" xfId="40866" xr:uid="{19E746D0-59F2-4FCE-A82F-8A9A23929EFA}"/>
    <cellStyle name="Vírgula 3 3 3 2 19" xfId="42784" xr:uid="{90049058-FBA0-4EF0-AD27-C197289A8C71}"/>
    <cellStyle name="Vírgula 3 3 3 2 2" xfId="1935" xr:uid="{635567B6-F148-474B-8D0E-898F9FEFD9D0}"/>
    <cellStyle name="Vírgula 3 3 3 2 2 10" xfId="29836" xr:uid="{D6510BB0-0892-4ABF-BFDB-025A8C6ADFCF}"/>
    <cellStyle name="Vírgula 3 3 3 2 2 11" xfId="31655" xr:uid="{DA3022BD-D887-481F-9AFA-63AFFD1EE94A}"/>
    <cellStyle name="Vírgula 3 3 3 2 2 12" xfId="34901" xr:uid="{1C7B8782-6F17-4942-BEDC-C13D36B9D4CA}"/>
    <cellStyle name="Vírgula 3 3 3 2 2 13" xfId="41526" xr:uid="{3A3AFD00-70D8-4656-BB5C-93120775FB84}"/>
    <cellStyle name="Vírgula 3 3 3 2 2 14" xfId="43444" xr:uid="{E9FE2B5F-10A7-43F7-830E-2D114D8CC42D}"/>
    <cellStyle name="Vírgula 3 3 3 2 2 2" xfId="4776" xr:uid="{3CB5C609-D8F7-4F79-AECD-3B717950B604}"/>
    <cellStyle name="Vírgula 3 3 3 2 2 2 2" xfId="9654" xr:uid="{924C260B-763D-4A0D-A2BB-90FE44471D06}"/>
    <cellStyle name="Vírgula 3 3 3 2 2 2 3" xfId="23140" xr:uid="{890C214D-7324-4F8E-BDA6-084C34A765B0}"/>
    <cellStyle name="Vírgula 3 3 3 2 2 2 4" xfId="32536" xr:uid="{929DC07D-FF26-4E82-8597-91318EF504B0}"/>
    <cellStyle name="Vírgula 3 3 3 2 2 3" xfId="10985" xr:uid="{636264E5-FB65-4AD4-8E9D-5B8D64EA4405}"/>
    <cellStyle name="Vírgula 3 3 3 2 2 4" xfId="13313" xr:uid="{0377E200-586D-4615-B9D9-413EA31AFFF4}"/>
    <cellStyle name="Vírgula 3 3 3 2 2 5" xfId="7717" xr:uid="{6AE507EB-F0C1-4B93-B291-42521512CF44}"/>
    <cellStyle name="Vírgula 3 3 3 2 2 6" xfId="15866" xr:uid="{BB8CE73D-1205-4F97-9710-5B43D89C8778}"/>
    <cellStyle name="Vírgula 3 3 3 2 2 7" xfId="18141" xr:uid="{E11B769A-BCF1-4657-8830-145C1FE4D8E7}"/>
    <cellStyle name="Vírgula 3 3 3 2 2 8" xfId="20416" xr:uid="{D0F212C3-DB97-44DA-9559-BC3628E6668D}"/>
    <cellStyle name="Vírgula 3 3 3 2 2 9" xfId="22259" xr:uid="{D7959DB2-2573-43D5-8606-17565180AEC0}"/>
    <cellStyle name="Vírgula 3 3 3 2 3" xfId="2765" xr:uid="{80D4C57E-5C27-4E47-9E53-F7FE961F79CC}"/>
    <cellStyle name="Vírgula 3 3 3 2 3 10" xfId="30652" xr:uid="{15A7560A-7383-462E-ADDA-D4978712C647}"/>
    <cellStyle name="Vírgula 3 3 3 2 3 11" xfId="32093" xr:uid="{8F961769-FA39-4FB3-9023-2A448D4F2F79}"/>
    <cellStyle name="Vírgula 3 3 3 2 3 12" xfId="35731" xr:uid="{4442985F-7C12-4013-86CA-454290BF68A7}"/>
    <cellStyle name="Vírgula 3 3 3 2 3 13" xfId="42185" xr:uid="{CE0A5FA0-A65E-4FEC-9415-2D9C51BE1535}"/>
    <cellStyle name="Vírgula 3 3 3 2 3 14" xfId="44103" xr:uid="{CBDFFC7E-4E12-4F5F-9903-0E63D73E0813}"/>
    <cellStyle name="Vírgula 3 3 3 2 3 2" xfId="5606" xr:uid="{F3122B1F-6FD9-4A8A-8EBB-D50020CD0169}"/>
    <cellStyle name="Vírgula 3 3 3 2 3 2 2" xfId="10313" xr:uid="{9F7893C0-9C53-4869-BA69-FD8F5F130E81}"/>
    <cellStyle name="Vírgula 3 3 3 2 3 3" xfId="11644" xr:uid="{C8C40DF3-3920-4D5D-B670-5236D288C93E}"/>
    <cellStyle name="Vírgula 3 3 3 2 3 4" xfId="13972" xr:uid="{CD5964F2-FA90-42E7-BE93-E217ED876F29}"/>
    <cellStyle name="Vírgula 3 3 3 2 3 5" xfId="8547" xr:uid="{27D8363F-23BE-4A84-ADF1-0D183C54416F}"/>
    <cellStyle name="Vírgula 3 3 3 2 3 6" xfId="16696" xr:uid="{8C918681-7563-43A4-865A-DCC8D4B8F3C0}"/>
    <cellStyle name="Vírgula 3 3 3 2 3 7" xfId="18971" xr:uid="{626D09F6-8C0D-4AC4-AAEA-5B7E86E91DF2}"/>
    <cellStyle name="Vírgula 3 3 3 2 3 8" xfId="21246" xr:uid="{99E1B262-2212-4AED-BB24-E27C0CA0DA19}"/>
    <cellStyle name="Vírgula 3 3 3 2 3 9" xfId="22697" xr:uid="{ED56D109-D70F-4422-B1DB-3AA753C68206}"/>
    <cellStyle name="Vírgula 3 3 3 2 4" xfId="3330" xr:uid="{E2C214CE-5FFC-4465-9C93-4B2B00802EC2}"/>
    <cellStyle name="Vírgula 3 3 3 2 4 2" xfId="12209" xr:uid="{4D9033F2-146D-4C5D-9428-9BE98F313323}"/>
    <cellStyle name="Vírgula 3 3 3 2 4 3" xfId="14419" xr:uid="{034171D2-709B-4A05-854E-E010D7B8C309}"/>
    <cellStyle name="Vírgula 3 3 3 2 4 4" xfId="6918" xr:uid="{422E24B4-CD04-4742-89B9-EE61CF395EA8}"/>
    <cellStyle name="Vírgula 3 3 3 2 5" xfId="3922" xr:uid="{4D986D74-A3BD-4AC5-8BFF-C3B2C065BA2A}"/>
    <cellStyle name="Vírgula 3 3 3 2 5 2" xfId="8994" xr:uid="{0FF126BF-DF7F-4CE1-8086-3A4BCC465FE3}"/>
    <cellStyle name="Vírgula 3 3 3 2 6" xfId="6182" xr:uid="{EE7B640C-3C71-467F-9371-1731F18391D9}"/>
    <cellStyle name="Vírgula 3 3 3 2 7" xfId="12655" xr:uid="{54FF595C-8976-4E49-9D7A-833849AB5FD8}"/>
    <cellStyle name="Vírgula 3 3 3 2 8" xfId="15012" xr:uid="{DADE875B-3D6B-4592-815F-8D3CE970E24F}"/>
    <cellStyle name="Vírgula 3 3 3 2 9" xfId="17287" xr:uid="{6ADB4EC4-0A3F-4D74-9658-0FBE12191FBC}"/>
    <cellStyle name="Vírgula 3 3 3 20" xfId="40649" xr:uid="{AFCD3775-82CB-471D-A5C3-E20DDFFCB3E7}"/>
    <cellStyle name="Vírgula 3 3 3 21" xfId="42560" xr:uid="{12215685-7B41-4FCC-B45E-126518618A54}"/>
    <cellStyle name="Vírgula 3 3 3 3" xfId="1338" xr:uid="{8007A704-F628-4D23-8B09-E13E5A396DCB}"/>
    <cellStyle name="Vírgula 3 3 3 3 10" xfId="19817" xr:uid="{99BCB73C-7AEE-4A95-BE05-E080FA5765A7}"/>
    <cellStyle name="Vírgula 3 3 3 3 11" xfId="22040" xr:uid="{22F5629D-F5FB-4F01-B0D5-7544EF0F72F5}"/>
    <cellStyle name="Vírgula 3 3 3 3 12" xfId="29251" xr:uid="{36D307AC-B4C2-418E-9790-82EF5718541C}"/>
    <cellStyle name="Vírgula 3 3 3 3 13" xfId="31436" xr:uid="{E0108232-A82B-4489-88F8-D5D63045B059}"/>
    <cellStyle name="Vírgula 3 3 3 3 14" xfId="34303" xr:uid="{FA0720A5-B40A-4652-A6B8-8865AEF75224}"/>
    <cellStyle name="Vírgula 3 3 3 3 15" xfId="41083" xr:uid="{363FBE45-B610-4F96-8857-8B98D1044E80}"/>
    <cellStyle name="Vírgula 3 3 3 3 16" xfId="43001" xr:uid="{8A318909-2EBD-4185-BD3F-8A568F0814FA}"/>
    <cellStyle name="Vírgula 3 3 3 3 2" xfId="2190" xr:uid="{A1866196-6EE7-4372-8907-EAFA348D578B}"/>
    <cellStyle name="Vírgula 3 3 3 3 2 10" xfId="30091" xr:uid="{738CC41D-A47E-4860-9259-4A9FA0CF06F3}"/>
    <cellStyle name="Vírgula 3 3 3 3 2 11" xfId="32317" xr:uid="{090AE0DB-401A-4648-BF01-81F9609B1C64}"/>
    <cellStyle name="Vírgula 3 3 3 3 2 12" xfId="35156" xr:uid="{180DB9EB-B6D0-4A7E-AB34-ECEB7E85509F}"/>
    <cellStyle name="Vírgula 3 3 3 3 2 13" xfId="41743" xr:uid="{F8000C0F-1890-4CA9-A9B8-9755AE5B767B}"/>
    <cellStyle name="Vírgula 3 3 3 3 2 14" xfId="43661" xr:uid="{765879A6-D453-416F-BF4C-92961B312F8A}"/>
    <cellStyle name="Vírgula 3 3 3 3 2 2" xfId="5031" xr:uid="{1DD8D9C1-04D9-41E2-98CC-5CB108F93598}"/>
    <cellStyle name="Vírgula 3 3 3 3 2 2 2" xfId="9871" xr:uid="{2C96FA35-1751-4840-8DE5-640200B0FF73}"/>
    <cellStyle name="Vírgula 3 3 3 3 2 3" xfId="11202" xr:uid="{D4CD167C-C270-4C6D-B707-0C9182EF5AC5}"/>
    <cellStyle name="Vírgula 3 3 3 3 2 4" xfId="13530" xr:uid="{3505C7AF-5D2D-4BFD-9D02-B01A0B6A7F23}"/>
    <cellStyle name="Vírgula 3 3 3 3 2 5" xfId="7972" xr:uid="{434F2587-C0BB-49B4-AF22-D3F5C7C6C9F5}"/>
    <cellStyle name="Vírgula 3 3 3 3 2 6" xfId="16121" xr:uid="{3F891C98-4C86-44D5-976C-50B7948330D5}"/>
    <cellStyle name="Vírgula 3 3 3 3 2 7" xfId="18396" xr:uid="{8D45FEA4-9033-4EE8-B35C-FD2973A47F96}"/>
    <cellStyle name="Vírgula 3 3 3 3 2 8" xfId="20671" xr:uid="{94D5D91C-DC58-4502-8A5C-E416FE0B5804}"/>
    <cellStyle name="Vírgula 3 3 3 3 2 9" xfId="22921" xr:uid="{5A6CF451-8EB3-4D05-920D-213C4BBFEDDF}"/>
    <cellStyle name="Vírgula 3 3 3 3 3" xfId="4177" xr:uid="{34EE7B89-BADD-49B8-A789-7378678C1F44}"/>
    <cellStyle name="Vírgula 3 3 3 3 3 2" xfId="7135" xr:uid="{C47C8BD6-3DB0-4449-9C3F-61D7DB71E3B3}"/>
    <cellStyle name="Vírgula 3 3 3 3 4" xfId="9211" xr:uid="{6A107D9B-C34E-4E14-82B9-BB9FB197B431}"/>
    <cellStyle name="Vírgula 3 3 3 3 5" xfId="10542" xr:uid="{85A46669-59C6-484D-91C2-35A35C2E070B}"/>
    <cellStyle name="Vírgula 3 3 3 3 6" xfId="12872" xr:uid="{02C6A92D-36ED-4A6D-96B9-157665CCE664}"/>
    <cellStyle name="Vírgula 3 3 3 3 7" xfId="6450" xr:uid="{217E9A4B-01D4-4F27-BF54-C19E1C1F9E9C}"/>
    <cellStyle name="Vírgula 3 3 3 3 8" xfId="15267" xr:uid="{A10698D5-F273-495C-9977-CF23F01B90E3}"/>
    <cellStyle name="Vírgula 3 3 3 3 9" xfId="17542" xr:uid="{90E6A816-37BF-42CA-8C62-D9B2218DFD44}"/>
    <cellStyle name="Vírgula 3 3 3 4" xfId="1627" xr:uid="{92F71A65-298C-4EE4-861B-B289F8B25EA5}"/>
    <cellStyle name="Vírgula 3 3 3 4 10" xfId="29533" xr:uid="{398D9F65-654E-40C3-9B05-EB13EF73702C}"/>
    <cellStyle name="Vírgula 3 3 3 4 11" xfId="31874" xr:uid="{D25E7B9C-F720-4339-8FAE-C161D2CFA5E2}"/>
    <cellStyle name="Vírgula 3 3 3 4 12" xfId="34593" xr:uid="{9F30A0D5-7568-4BBA-AE31-CD4E448715BB}"/>
    <cellStyle name="Vírgula 3 3 3 4 13" xfId="41309" xr:uid="{25F8D51A-5418-4ED8-9E78-F27B30E19E59}"/>
    <cellStyle name="Vírgula 3 3 3 4 14" xfId="43227" xr:uid="{1C6A8632-AFC3-45B7-85F1-AD23845DC3BA}"/>
    <cellStyle name="Vírgula 3 3 3 4 2" xfId="4468" xr:uid="{353DF396-0D09-4A6D-9D4D-15EEEA9E386A}"/>
    <cellStyle name="Vírgula 3 3 3 4 2 2" xfId="9437" xr:uid="{B0142656-C67F-443F-90FF-F93A240A2478}"/>
    <cellStyle name="Vírgula 3 3 3 4 3" xfId="10768" xr:uid="{4CCEE93F-2AEA-4E0A-A761-576C6D6E54F5}"/>
    <cellStyle name="Vírgula 3 3 3 4 4" xfId="13096" xr:uid="{BB9C6024-7FDD-46F7-9B8C-5A62FC3119B1}"/>
    <cellStyle name="Vírgula 3 3 3 4 5" xfId="7409" xr:uid="{ECE9FE52-8A65-4928-8868-DB0928CA408B}"/>
    <cellStyle name="Vírgula 3 3 3 4 6" xfId="15558" xr:uid="{D62E156E-2789-4532-83D1-2EB173836DE1}"/>
    <cellStyle name="Vírgula 3 3 3 4 7" xfId="17833" xr:uid="{7864876E-913B-41EE-B0A4-00001C1650FA}"/>
    <cellStyle name="Vírgula 3 3 3 4 8" xfId="20108" xr:uid="{BB86D648-D7F4-4CE1-BCE5-F56F5F86C427}"/>
    <cellStyle name="Vírgula 3 3 3 4 9" xfId="22478" xr:uid="{09EFF500-0000-4E5C-9207-7A8CDB6F2D37}"/>
    <cellStyle name="Vírgula 3 3 3 5" xfId="2478" xr:uid="{848E2B82-EAAA-4C50-A8CD-6E33A2EA2543}"/>
    <cellStyle name="Vírgula 3 3 3 5 10" xfId="35444" xr:uid="{13CDD31D-3BAA-4608-9072-BBC629E3D6AB}"/>
    <cellStyle name="Vírgula 3 3 3 5 11" xfId="41966" xr:uid="{ABC40314-FEF4-435F-A642-E126260478EE}"/>
    <cellStyle name="Vírgula 3 3 3 5 12" xfId="43884" xr:uid="{887695D6-CD49-4A01-9964-8EA195E65777}"/>
    <cellStyle name="Vírgula 3 3 3 5 2" xfId="5319" xr:uid="{58A88F8F-8878-4CA0-8E5B-5DD0D1A120C0}"/>
    <cellStyle name="Vírgula 3 3 3 5 2 2" xfId="10094" xr:uid="{ECE8AE0B-08ED-400D-8C01-DCE9B7E52DA6}"/>
    <cellStyle name="Vírgula 3 3 3 5 3" xfId="11425" xr:uid="{AD62886F-6AA6-4887-A63E-67563B6950DA}"/>
    <cellStyle name="Vírgula 3 3 3 5 4" xfId="13753" xr:uid="{F151B15D-5DDD-4BE9-B151-39EB4DF3A1F8}"/>
    <cellStyle name="Vírgula 3 3 3 5 5" xfId="8260" xr:uid="{8BD54F03-B753-4729-B72E-DC6ECC8AC3E0}"/>
    <cellStyle name="Vírgula 3 3 3 5 6" xfId="16409" xr:uid="{2DBAF9B5-91E3-4BAD-9CB8-EDB2E829CB99}"/>
    <cellStyle name="Vírgula 3 3 3 5 7" xfId="18684" xr:uid="{17196AA6-78D0-42F5-BA7E-6C097DE4DB79}"/>
    <cellStyle name="Vírgula 3 3 3 5 8" xfId="20959" xr:uid="{52C6E9A1-AFBD-404A-A381-162C121570B3}"/>
    <cellStyle name="Vírgula 3 3 3 5 9" xfId="30370" xr:uid="{94C98C12-F04A-43F0-8ABD-B77CF880F319}"/>
    <cellStyle name="Vírgula 3 3 3 6" xfId="3043" xr:uid="{7E57155F-9BE0-41CE-8D37-6966F6875AC7}"/>
    <cellStyle name="Vírgula 3 3 3 6 2" xfId="11922" xr:uid="{3CFD4AF2-57AF-4E0E-87E1-110E225F753F}"/>
    <cellStyle name="Vírgula 3 3 3 6 3" xfId="14200" xr:uid="{1F1BF50B-E99D-4981-8181-CE3FDBDFFD74}"/>
    <cellStyle name="Vírgula 3 3 3 6 4" xfId="6701" xr:uid="{FE42288E-45C3-4FF6-B67B-3ECE410C1BC9}"/>
    <cellStyle name="Vírgula 3 3 3 6 5" xfId="28611" xr:uid="{BD9E3785-7437-4515-AE14-3DF5336B37F4}"/>
    <cellStyle name="Vírgula 3 3 3 6 6" xfId="39138" xr:uid="{263E2881-3AE8-480C-BA58-25534321A44F}"/>
    <cellStyle name="Vírgula 3 3 3 7" xfId="3614" xr:uid="{BB5E0123-05F5-4F1D-A090-A5A6E66BC5D4}"/>
    <cellStyle name="Vírgula 3 3 3 7 2" xfId="8777" xr:uid="{CBD779DC-A5BB-4EA9-992E-FAE66029A35B}"/>
    <cellStyle name="Vírgula 3 3 3 8" xfId="5886" xr:uid="{24FF1B92-F689-4A37-B450-9FB3120FCABC}"/>
    <cellStyle name="Vírgula 3 3 3 9" xfId="12438" xr:uid="{FCE33E72-ECFE-462E-8BC9-E3712B9E6DC9}"/>
    <cellStyle name="Vírgula 3 3 4" xfId="455" xr:uid="{D87BAF6C-F7F6-431F-B88B-E7E4A40007A6}"/>
    <cellStyle name="Vírgula 3 3 4 10" xfId="14849" xr:uid="{25B0495A-677C-4128-82F4-796363F9B1F9}"/>
    <cellStyle name="Vírgula 3 3 4 11" xfId="17124" xr:uid="{CB9B427C-339E-4303-B8CD-BB62B7744164}"/>
    <cellStyle name="Vírgula 3 3 4 12" xfId="19399" xr:uid="{A32C05F5-3960-46D5-A66B-C85A07C5A7A6}"/>
    <cellStyle name="Vírgula 3 3 4 13" xfId="21670" xr:uid="{09A73CF2-3314-40F5-8029-D3F0B815D2B9}"/>
    <cellStyle name="Vírgula 3 3 4 14" xfId="28834" xr:uid="{8D43195B-118A-4606-8806-22C1E33786FD}"/>
    <cellStyle name="Vírgula 3 3 4 15" xfId="31070" xr:uid="{23105C08-44A3-4197-A9D1-57BFAE3E19C6}"/>
    <cellStyle name="Vírgula 3 3 4 16" xfId="33382" xr:uid="{2EDDBF81-CDEF-4962-BF3E-106526DA1A0B}"/>
    <cellStyle name="Vírgula 3 3 4 17" xfId="937" xr:uid="{4C201D3D-9F8B-427E-978C-10BF2E6274E3}"/>
    <cellStyle name="Vírgula 3 3 4 18" xfId="39842" xr:uid="{69A86DF4-A933-4546-83AD-A9973426A8A4}"/>
    <cellStyle name="Vírgula 3 3 4 19" xfId="40288" xr:uid="{BC8A1C96-6F49-4202-8ADD-976FEFAF5C4D}"/>
    <cellStyle name="Vírgula 3 3 4 2" xfId="691" xr:uid="{A02000A0-3A0C-40A1-AB50-7F03BD96B311}"/>
    <cellStyle name="Vírgula 3 3 4 2 10" xfId="19669" xr:uid="{647AA1C4-BF81-4B88-A840-6DA74B32C0A8}"/>
    <cellStyle name="Vírgula 3 3 4 2 11" xfId="21904" xr:uid="{DECA1355-016A-4240-A36F-16C8CF9EF6FD}"/>
    <cellStyle name="Vírgula 3 3 4 2 12" xfId="29103" xr:uid="{CCF3A4CC-EF6B-44D7-9130-D75708D5A8E3}"/>
    <cellStyle name="Vírgula 3 3 4 2 13" xfId="31304" xr:uid="{2D1A6B5A-50A4-43ED-99BA-654A4BBD1D72}"/>
    <cellStyle name="Vírgula 3 3 4 2 14" xfId="33618" xr:uid="{EC7A2F05-3EA0-4A97-B6DE-5BA5992AF468}"/>
    <cellStyle name="Vírgula 3 3 4 2 15" xfId="1190" xr:uid="{BFA853E8-7727-4735-88A6-0E1DF06E93CA}"/>
    <cellStyle name="Vírgula 3 3 4 2 16" xfId="40061" xr:uid="{96137FC6-39DA-4BF3-9470-30EE02F8A49C}"/>
    <cellStyle name="Vírgula 3 3 4 2 17" xfId="40507" xr:uid="{ACAD7539-9B64-4DDB-A2F0-6F2F16855A1A}"/>
    <cellStyle name="Vírgula 3 3 4 2 18" xfId="40958" xr:uid="{F913D393-BD60-4BEF-B1F0-6DF56F10D09C}"/>
    <cellStyle name="Vírgula 3 3 4 2 19" xfId="42876" xr:uid="{AFDBB029-E20D-49D9-A181-0B4196453884}"/>
    <cellStyle name="Vírgula 3 3 4 2 2" xfId="2042" xr:uid="{E5D7E4E0-20D0-4F96-A905-102CDFFC52DB}"/>
    <cellStyle name="Vírgula 3 3 4 2 2 10" xfId="29943" xr:uid="{CE8E2530-CACB-48CE-9AA5-C82D0D0F13B6}"/>
    <cellStyle name="Vírgula 3 3 4 2 2 11" xfId="31747" xr:uid="{2C5664E6-2AA6-4C16-91F8-37B09D4338B1}"/>
    <cellStyle name="Vírgula 3 3 4 2 2 12" xfId="35008" xr:uid="{B570E7E6-026A-4E50-9341-C100721E8118}"/>
    <cellStyle name="Vírgula 3 3 4 2 2 13" xfId="41618" xr:uid="{F3D31E0B-408B-4107-B800-316E6FADE9AF}"/>
    <cellStyle name="Vírgula 3 3 4 2 2 14" xfId="43536" xr:uid="{706D6F1C-9838-4C76-B29E-BFADAB4FB714}"/>
    <cellStyle name="Vírgula 3 3 4 2 2 2" xfId="4883" xr:uid="{7AB8C371-3B2D-4A5D-97D0-D64784162541}"/>
    <cellStyle name="Vírgula 3 3 4 2 2 2 2" xfId="9746" xr:uid="{B764EBC2-0764-47D3-A316-8FC53238571D}"/>
    <cellStyle name="Vírgula 3 3 4 2 2 2 3" xfId="23232" xr:uid="{18AA3581-0AC2-4CEF-9FCF-B18343B16FB0}"/>
    <cellStyle name="Vírgula 3 3 4 2 2 2 4" xfId="32628" xr:uid="{3314247F-4ECA-4A66-9C4E-49252E1518A6}"/>
    <cellStyle name="Vírgula 3 3 4 2 2 3" xfId="11077" xr:uid="{01C945F0-F4CE-4EB3-8B6F-B2ADFA99EDB1}"/>
    <cellStyle name="Vírgula 3 3 4 2 2 4" xfId="13405" xr:uid="{C4A1F869-2D30-4C02-B861-A75DF246B38E}"/>
    <cellStyle name="Vírgula 3 3 4 2 2 5" xfId="7824" xr:uid="{915D6C6C-D048-4F1D-B9BC-E5293981E0AC}"/>
    <cellStyle name="Vírgula 3 3 4 2 2 6" xfId="15973" xr:uid="{B9AEED5F-BF20-4408-BEB4-2EF422398559}"/>
    <cellStyle name="Vírgula 3 3 4 2 2 7" xfId="18248" xr:uid="{333672C0-6C77-4A63-8A6E-D579C370BC3C}"/>
    <cellStyle name="Vírgula 3 3 4 2 2 8" xfId="20523" xr:uid="{DB31D706-9C60-4258-A9B5-870F2CE670A6}"/>
    <cellStyle name="Vírgula 3 3 4 2 2 9" xfId="22351" xr:uid="{84C8F084-6A02-4308-90BE-4CC2FA9A1EE3}"/>
    <cellStyle name="Vírgula 3 3 4 2 3" xfId="2857" xr:uid="{28A178F3-2775-49DC-951E-31E020809A65}"/>
    <cellStyle name="Vírgula 3 3 4 2 3 10" xfId="30744" xr:uid="{DD8C506C-3A3A-4ED2-90E3-54112EA36B23}"/>
    <cellStyle name="Vírgula 3 3 4 2 3 11" xfId="32185" xr:uid="{2497409D-A085-4C6D-9C05-5C1A8A15DFDC}"/>
    <cellStyle name="Vírgula 3 3 4 2 3 12" xfId="35823" xr:uid="{081253C5-1CA4-40F7-91EF-641D038F7486}"/>
    <cellStyle name="Vírgula 3 3 4 2 3 13" xfId="42277" xr:uid="{5E229991-3849-4092-BAE4-0E86D4215CA1}"/>
    <cellStyle name="Vírgula 3 3 4 2 3 14" xfId="44195" xr:uid="{75FDB075-89C4-46EF-BB1E-626294647F17}"/>
    <cellStyle name="Vírgula 3 3 4 2 3 2" xfId="5698" xr:uid="{22A38E9B-70A9-417A-A155-EED234C70CCD}"/>
    <cellStyle name="Vírgula 3 3 4 2 3 2 2" xfId="10405" xr:uid="{3B01FC64-09F9-4BF0-BA64-9AA85CC1CC40}"/>
    <cellStyle name="Vírgula 3 3 4 2 3 3" xfId="11736" xr:uid="{2A6C092E-1B5E-40B2-85DA-A3D11BA1E3E9}"/>
    <cellStyle name="Vírgula 3 3 4 2 3 4" xfId="14064" xr:uid="{7DECD6AA-768D-4A3E-8485-293D1141D1BD}"/>
    <cellStyle name="Vírgula 3 3 4 2 3 5" xfId="8639" xr:uid="{1A45CE31-E2D7-42EF-9CD4-021FD1E9E903}"/>
    <cellStyle name="Vírgula 3 3 4 2 3 6" xfId="16788" xr:uid="{089E1112-BA12-48D2-A354-1B445D9F5EBE}"/>
    <cellStyle name="Vírgula 3 3 4 2 3 7" xfId="19063" xr:uid="{46B693EE-E9BB-4B43-BD91-8605C2EEF5F8}"/>
    <cellStyle name="Vírgula 3 3 4 2 3 8" xfId="21338" xr:uid="{1F5349C3-3FC5-4D42-8067-7A20A36B5591}"/>
    <cellStyle name="Vírgula 3 3 4 2 3 9" xfId="22789" xr:uid="{47B17941-9665-49FA-ABF0-BD73AD671065}"/>
    <cellStyle name="Vírgula 3 3 4 2 4" xfId="3422" xr:uid="{A1417E89-3A5F-4F28-95AC-E5CB1CF997F3}"/>
    <cellStyle name="Vírgula 3 3 4 2 4 2" xfId="12301" xr:uid="{A6D57092-8753-4BB1-96AA-A360C3B8F643}"/>
    <cellStyle name="Vírgula 3 3 4 2 4 3" xfId="14511" xr:uid="{90682A5F-0565-41A6-8DEF-09FC2B70FF67}"/>
    <cellStyle name="Vírgula 3 3 4 2 4 4" xfId="7010" xr:uid="{8302F59C-9AAC-4D40-9A01-9D6D473AD423}"/>
    <cellStyle name="Vírgula 3 3 4 2 5" xfId="4029" xr:uid="{5518340B-5470-4F70-82A6-1FE89FD38FD6}"/>
    <cellStyle name="Vírgula 3 3 4 2 5 2" xfId="9086" xr:uid="{345FF8AF-B27E-448A-8D22-CD7CFD5E99B8}"/>
    <cellStyle name="Vírgula 3 3 4 2 6" xfId="6274" xr:uid="{C707ED7F-1453-453B-B051-EB33B2DE4617}"/>
    <cellStyle name="Vírgula 3 3 4 2 7" xfId="12747" xr:uid="{6FC50C5A-22E7-431F-B6CA-5C17785E0D3B}"/>
    <cellStyle name="Vírgula 3 3 4 2 8" xfId="15119" xr:uid="{3C10479A-A020-4BD4-952D-906522C9EB20}"/>
    <cellStyle name="Vírgula 3 3 4 2 9" xfId="17394" xr:uid="{CE173F8E-C83C-4298-8E7B-1928E4752AED}"/>
    <cellStyle name="Vírgula 3 3 4 20" xfId="40741" xr:uid="{A43BE3A2-C78A-4CC7-9F4B-5A8686BD880F}"/>
    <cellStyle name="Vírgula 3 3 4 21" xfId="42659" xr:uid="{3EB15C2D-73A0-4595-AC0F-A5DE0DFDF94F}"/>
    <cellStyle name="Vírgula 3 3 4 3" xfId="1445" xr:uid="{0661B8CE-766C-4E32-93FC-0469D5515BDC}"/>
    <cellStyle name="Vírgula 3 3 4 3 10" xfId="19924" xr:uid="{62EE3616-2226-43C0-88DD-BBD0882D8870}"/>
    <cellStyle name="Vírgula 3 3 4 3 11" xfId="22132" xr:uid="{00D8C91E-8D3E-4F66-B145-7A863D85F52D}"/>
    <cellStyle name="Vírgula 3 3 4 3 12" xfId="29358" xr:uid="{BAE93044-388A-4662-8E0A-0D9E1619F07B}"/>
    <cellStyle name="Vírgula 3 3 4 3 13" xfId="31528" xr:uid="{DC9463BA-E945-4280-AA23-13F108442A24}"/>
    <cellStyle name="Vírgula 3 3 4 3 14" xfId="34410" xr:uid="{FEBE52AF-FC2C-4F8B-B275-4A5D602BD584}"/>
    <cellStyle name="Vírgula 3 3 4 3 15" xfId="41175" xr:uid="{280AB83D-1328-492D-B612-84BDEA27CED0}"/>
    <cellStyle name="Vírgula 3 3 4 3 16" xfId="43093" xr:uid="{644CB00F-9F1D-4E17-B76F-B122873685B0}"/>
    <cellStyle name="Vírgula 3 3 4 3 2" xfId="2297" xr:uid="{719E7139-0DB0-449A-8178-10664B55AF82}"/>
    <cellStyle name="Vírgula 3 3 4 3 2 10" xfId="30198" xr:uid="{C8AD2592-D961-4C94-8775-F9112AC94ECF}"/>
    <cellStyle name="Vírgula 3 3 4 3 2 11" xfId="32409" xr:uid="{82573125-7CAC-4D2E-9AE8-6ACB85B97766}"/>
    <cellStyle name="Vírgula 3 3 4 3 2 12" xfId="35263" xr:uid="{2161F9DF-F3E1-448D-82B0-B3E32CF9786D}"/>
    <cellStyle name="Vírgula 3 3 4 3 2 13" xfId="41835" xr:uid="{2891D3A5-F931-4392-8E31-7385619EB199}"/>
    <cellStyle name="Vírgula 3 3 4 3 2 14" xfId="43753" xr:uid="{6858F034-D4C6-4DB2-A192-0750ED828FA5}"/>
    <cellStyle name="Vírgula 3 3 4 3 2 2" xfId="5138" xr:uid="{57D7FE82-5376-493E-BC09-151B4780E846}"/>
    <cellStyle name="Vírgula 3 3 4 3 2 2 2" xfId="9963" xr:uid="{E0B04AB4-E6B8-442B-9D96-FFE00EE2789C}"/>
    <cellStyle name="Vírgula 3 3 4 3 2 3" xfId="11294" xr:uid="{BEA6B5C7-1F65-4519-A1E1-D8C1BD23FE66}"/>
    <cellStyle name="Vírgula 3 3 4 3 2 4" xfId="13622" xr:uid="{29F8AB1C-D33F-4290-8347-5B3A4FCA308A}"/>
    <cellStyle name="Vírgula 3 3 4 3 2 5" xfId="8079" xr:uid="{20FF87B7-F24A-4491-A70A-76A38FCC23F9}"/>
    <cellStyle name="Vírgula 3 3 4 3 2 6" xfId="16228" xr:uid="{AED2DAC9-A6B7-424C-99C3-2F46679DF718}"/>
    <cellStyle name="Vírgula 3 3 4 3 2 7" xfId="18503" xr:uid="{C372A36E-4DDB-473C-BF2A-2CAA065C650D}"/>
    <cellStyle name="Vírgula 3 3 4 3 2 8" xfId="20778" xr:uid="{3E18A69C-CFD1-41EC-9BC5-8FA66804EB18}"/>
    <cellStyle name="Vírgula 3 3 4 3 2 9" xfId="23013" xr:uid="{E4D77817-D4F5-471B-A328-DB60C3BA876D}"/>
    <cellStyle name="Vírgula 3 3 4 3 3" xfId="4284" xr:uid="{769BCE45-3C6A-4E2D-BD87-16CD974A7774}"/>
    <cellStyle name="Vírgula 3 3 4 3 3 2" xfId="7227" xr:uid="{0FD8E196-9EF4-4824-8CA2-636B9F8E0C65}"/>
    <cellStyle name="Vírgula 3 3 4 3 4" xfId="9303" xr:uid="{32030BEA-19D1-4928-8699-37A7A0599BD3}"/>
    <cellStyle name="Vírgula 3 3 4 3 5" xfId="10634" xr:uid="{6591C648-72B2-4022-8359-2DF8A5CCD421}"/>
    <cellStyle name="Vírgula 3 3 4 3 6" xfId="12964" xr:uid="{C333C6C6-585C-445F-8731-10EEB05082E0}"/>
    <cellStyle name="Vírgula 3 3 4 3 7" xfId="6557" xr:uid="{192A76C3-09A3-43B1-9B44-864BB86ED6D1}"/>
    <cellStyle name="Vírgula 3 3 4 3 8" xfId="15374" xr:uid="{E8505D06-F81A-45FF-9313-59FACB368E3C}"/>
    <cellStyle name="Vírgula 3 3 4 3 9" xfId="17649" xr:uid="{A462934E-34D8-4E67-B20C-19B0580CAEDF}"/>
    <cellStyle name="Vírgula 3 3 4 4" xfId="1772" xr:uid="{92EA849D-FA67-4ADE-B499-7FF1F7929E6F}"/>
    <cellStyle name="Vírgula 3 3 4 4 10" xfId="29676" xr:uid="{5EE86BCC-A0C3-489C-AEA3-81A5F33ADB1B}"/>
    <cellStyle name="Vírgula 3 3 4 4 11" xfId="31966" xr:uid="{689AAA4F-3F31-439D-B0EB-821409D1E56F}"/>
    <cellStyle name="Vírgula 3 3 4 4 12" xfId="34738" xr:uid="{91842FB7-EE29-4566-A74F-17774DA9C862}"/>
    <cellStyle name="Vírgula 3 3 4 4 13" xfId="41401" xr:uid="{1FB997B1-F139-4052-BFA1-68C61C55BE91}"/>
    <cellStyle name="Vírgula 3 3 4 4 14" xfId="43319" xr:uid="{D62A8CC9-6C53-478D-9DED-6CA3BB868572}"/>
    <cellStyle name="Vírgula 3 3 4 4 2" xfId="4613" xr:uid="{107390F7-793B-49FE-9992-FF340D5F41F9}"/>
    <cellStyle name="Vírgula 3 3 4 4 2 2" xfId="9529" xr:uid="{E267F7DC-4BA7-471A-A5D8-E38F2AB32781}"/>
    <cellStyle name="Vírgula 3 3 4 4 3" xfId="10860" xr:uid="{3299CDA3-DA2E-4883-AFF7-FB43B202EEFD}"/>
    <cellStyle name="Vírgula 3 3 4 4 4" xfId="13188" xr:uid="{439D4994-7C69-4AEB-A4B9-2B26DEBF8A79}"/>
    <cellStyle name="Vírgula 3 3 4 4 5" xfId="7554" xr:uid="{BC57730B-9883-4957-B9DE-1EAF97AED145}"/>
    <cellStyle name="Vírgula 3 3 4 4 6" xfId="15703" xr:uid="{6E21CF13-ACFB-42DE-8E58-9A00C7BE9B10}"/>
    <cellStyle name="Vírgula 3 3 4 4 7" xfId="17978" xr:uid="{572F85B0-6D91-4072-A316-B61BB5A7FE3E}"/>
    <cellStyle name="Vírgula 3 3 4 4 8" xfId="20253" xr:uid="{A21FF301-FA8D-4300-98C3-CB06C713EA32}"/>
    <cellStyle name="Vírgula 3 3 4 4 9" xfId="22570" xr:uid="{4BB407A2-1029-49FA-A59E-20D557D1F7A3}"/>
    <cellStyle name="Vírgula 3 3 4 5" xfId="2623" xr:uid="{09FBEEAE-131E-4140-8A17-633258298EB8}"/>
    <cellStyle name="Vírgula 3 3 4 5 10" xfId="35589" xr:uid="{A446FD27-35F7-40E9-B907-570D4435857C}"/>
    <cellStyle name="Vírgula 3 3 4 5 11" xfId="42058" xr:uid="{E66CE5FA-E9EC-4681-A522-065A858A4889}"/>
    <cellStyle name="Vírgula 3 3 4 5 12" xfId="43976" xr:uid="{A4BA5CCF-AAA5-4149-91BA-065C70309DBC}"/>
    <cellStyle name="Vírgula 3 3 4 5 2" xfId="5464" xr:uid="{2A631557-C31F-439D-9810-84C85325EEB3}"/>
    <cellStyle name="Vírgula 3 3 4 5 2 2" xfId="10186" xr:uid="{16ABDE6B-EFF6-4A81-AED5-8F62AD7E54E8}"/>
    <cellStyle name="Vírgula 3 3 4 5 3" xfId="11517" xr:uid="{68AAB4B7-5616-41FB-A571-13D872F67C85}"/>
    <cellStyle name="Vírgula 3 3 4 5 4" xfId="13845" xr:uid="{975B26D6-F333-478B-A5B2-261A7FF58447}"/>
    <cellStyle name="Vírgula 3 3 4 5 5" xfId="8405" xr:uid="{11658709-3266-4B21-B589-841B4737F49A}"/>
    <cellStyle name="Vírgula 3 3 4 5 6" xfId="16554" xr:uid="{1E1B1C7D-5D93-4A2E-B49B-63C4A7C61A94}"/>
    <cellStyle name="Vírgula 3 3 4 5 7" xfId="18829" xr:uid="{32EEBCE0-C13A-4F8C-97C9-5C12BEF6B6AF}"/>
    <cellStyle name="Vírgula 3 3 4 5 8" xfId="21104" xr:uid="{D122A442-E807-4B75-A681-0DBC26ADBDD2}"/>
    <cellStyle name="Vírgula 3 3 4 5 9" xfId="30513" xr:uid="{A7665681-6CD8-4AC0-9577-0BA986311D71}"/>
    <cellStyle name="Vírgula 3 3 4 6" xfId="3188" xr:uid="{C4797623-569D-47D4-B9A3-045CE4958239}"/>
    <cellStyle name="Vírgula 3 3 4 6 2" xfId="12067" xr:uid="{79436E26-551F-4842-8A86-6072E442A442}"/>
    <cellStyle name="Vírgula 3 3 4 6 3" xfId="14292" xr:uid="{CD5BE950-1821-42C5-8D70-324B41FCCD4A}"/>
    <cellStyle name="Vírgula 3 3 4 6 4" xfId="6793" xr:uid="{10258BBD-F02D-42EF-86A7-D3886A9FEF82}"/>
    <cellStyle name="Vírgula 3 3 4 7" xfId="3759" xr:uid="{0F170661-532E-49E6-8027-73913AD1806A}"/>
    <cellStyle name="Vírgula 3 3 4 7 2" xfId="8869" xr:uid="{A3F4B542-B81B-4480-9B57-74789FA45543}"/>
    <cellStyle name="Vírgula 3 3 4 8" xfId="6040" xr:uid="{696F6C84-1BDD-4282-9CBC-EC1D498080F8}"/>
    <cellStyle name="Vírgula 3 3 4 9" xfId="12530" xr:uid="{C96316ED-AB32-4F3F-8903-58A7BA0F1C69}"/>
    <cellStyle name="Vírgula 3 3 5" xfId="514" xr:uid="{86C0E9CC-5FCC-42B7-9AA5-6F4ED6865553}"/>
    <cellStyle name="Vírgula 3 3 5 10" xfId="19458" xr:uid="{47704D28-ED60-4C60-9738-77865912D0DB}"/>
    <cellStyle name="Vírgula 3 3 5 11" xfId="21727" xr:uid="{CA7896F7-3B42-4D55-B83D-8E80225528D8}"/>
    <cellStyle name="Vírgula 3 3 5 12" xfId="28892" xr:uid="{AF703409-1827-440F-9434-5B4F2BBDE082}"/>
    <cellStyle name="Vírgula 3 3 5 13" xfId="31127" xr:uid="{5F6445FF-C3A2-4AF0-B03B-4404CDF1CEE7}"/>
    <cellStyle name="Vírgula 3 3 5 14" xfId="33441" xr:uid="{C2A265E6-AA3A-4CB0-9BFD-8996F12542F3}"/>
    <cellStyle name="Vírgula 3 3 5 15" xfId="979" xr:uid="{11E07256-EC36-4DCC-AE3C-B6B234844D31}"/>
    <cellStyle name="Vírgula 3 3 5 16" xfId="39884" xr:uid="{A3AF663B-8717-4B9C-BF27-4DA11C1A6855}"/>
    <cellStyle name="Vírgula 3 3 5 17" xfId="40330" xr:uid="{3565056A-CFAA-40A6-B99F-C77B6701C4CD}"/>
    <cellStyle name="Vírgula 3 3 5 18" xfId="40781" xr:uid="{F2B581CC-1FD9-4BD0-A4D4-E285D81780ED}"/>
    <cellStyle name="Vírgula 3 3 5 19" xfId="42699" xr:uid="{1CE7144F-4295-49F9-9B7D-FABD491AF0AA}"/>
    <cellStyle name="Vírgula 3 3 5 2" xfId="1831" xr:uid="{A4A02360-574F-4A54-806A-4FD77DBF90B4}"/>
    <cellStyle name="Vírgula 3 3 5 2 10" xfId="29732" xr:uid="{D9784F76-95F7-4646-A9E5-DB9D7A3E0133}"/>
    <cellStyle name="Vírgula 3 3 5 2 11" xfId="31570" xr:uid="{FF89F913-47FF-423E-9BAE-66DCF8C53419}"/>
    <cellStyle name="Vírgula 3 3 5 2 12" xfId="34797" xr:uid="{CF784D1C-1F01-49B3-BC56-C8B0145327E6}"/>
    <cellStyle name="Vírgula 3 3 5 2 13" xfId="41441" xr:uid="{223D4264-5A0C-4318-B40A-5401C57D976D}"/>
    <cellStyle name="Vírgula 3 3 5 2 14" xfId="43359" xr:uid="{A75CF107-62F3-4F55-B1FA-C964EA7062E1}"/>
    <cellStyle name="Vírgula 3 3 5 2 2" xfId="4672" xr:uid="{68A2FD12-75B9-4211-A60F-208A1CD7584E}"/>
    <cellStyle name="Vírgula 3 3 5 2 2 2" xfId="9569" xr:uid="{C2B9146B-8D0B-4AE4-B2AB-5CD743040814}"/>
    <cellStyle name="Vírgula 3 3 5 2 2 3" xfId="23055" xr:uid="{CD87906A-79B1-4086-B729-8ECC21A57BF1}"/>
    <cellStyle name="Vírgula 3 3 5 2 2 4" xfId="32451" xr:uid="{965898DF-701F-4CFC-8AE5-22DEE046444C}"/>
    <cellStyle name="Vírgula 3 3 5 2 3" xfId="10900" xr:uid="{D36A29E3-E2E0-4C56-B35E-E2432A1CBFD9}"/>
    <cellStyle name="Vírgula 3 3 5 2 4" xfId="13228" xr:uid="{9D7E5287-9DC3-46FA-BC6F-96B32A8F7A6D}"/>
    <cellStyle name="Vírgula 3 3 5 2 5" xfId="7613" xr:uid="{09436A59-C4E2-446C-BB3E-17B03C53C700}"/>
    <cellStyle name="Vírgula 3 3 5 2 6" xfId="15762" xr:uid="{0D63DB61-F52B-4136-AED3-D00C98F266D3}"/>
    <cellStyle name="Vírgula 3 3 5 2 7" xfId="18037" xr:uid="{3B1E6A44-A801-4040-B1DC-51DF2EC6A5BC}"/>
    <cellStyle name="Vírgula 3 3 5 2 8" xfId="20312" xr:uid="{CEB87041-2B2D-46C6-A242-F1CA4B271BE8}"/>
    <cellStyle name="Vírgula 3 3 5 2 9" xfId="22174" xr:uid="{3C9CA6BE-4475-4B5A-92BA-7480E71EE6EB}"/>
    <cellStyle name="Vírgula 3 3 5 3" xfId="2680" xr:uid="{9CD7AB96-26C8-407B-A52A-6D98AF0D60BA}"/>
    <cellStyle name="Vírgula 3 3 5 3 10" xfId="30567" xr:uid="{FA4134E9-C0CF-44B7-B0CF-2446A3571401}"/>
    <cellStyle name="Vírgula 3 3 5 3 11" xfId="32008" xr:uid="{91D31EFA-A2FF-4D00-A169-D3D7307C2A19}"/>
    <cellStyle name="Vírgula 3 3 5 3 12" xfId="35646" xr:uid="{75C78BE7-D4B7-440F-B276-E967BA517F09}"/>
    <cellStyle name="Vírgula 3 3 5 3 13" xfId="42100" xr:uid="{9B8D81B1-DFA4-4833-9B5F-75F6B30DDD71}"/>
    <cellStyle name="Vírgula 3 3 5 3 14" xfId="44018" xr:uid="{980E6C3F-C963-4942-A0EF-3B453ADC8015}"/>
    <cellStyle name="Vírgula 3 3 5 3 2" xfId="5521" xr:uid="{22D30AFA-2FF8-476E-8D98-6ABB58A2CCB1}"/>
    <cellStyle name="Vírgula 3 3 5 3 2 2" xfId="10228" xr:uid="{7FEEEFAE-72AF-420B-9060-9104D704321E}"/>
    <cellStyle name="Vírgula 3 3 5 3 3" xfId="11559" xr:uid="{8E45185A-9A0C-42B9-BB6C-FC9AD9D6E523}"/>
    <cellStyle name="Vírgula 3 3 5 3 4" xfId="13887" xr:uid="{8100001E-E0B0-492B-A1FF-0387ED631B29}"/>
    <cellStyle name="Vírgula 3 3 5 3 5" xfId="8462" xr:uid="{41143BEF-7D3D-4CF4-A2CD-BFD26D556307}"/>
    <cellStyle name="Vírgula 3 3 5 3 6" xfId="16611" xr:uid="{120F986A-5185-4AC5-970B-2C1F063AB4D1}"/>
    <cellStyle name="Vírgula 3 3 5 3 7" xfId="18886" xr:uid="{5FFA6849-93E4-451E-951B-D89E4A057A5B}"/>
    <cellStyle name="Vírgula 3 3 5 3 8" xfId="21161" xr:uid="{045C7E3D-057B-49E7-9645-9094AA17625A}"/>
    <cellStyle name="Vírgula 3 3 5 3 9" xfId="22612" xr:uid="{C273C1B1-1733-44DC-B6B8-D66CF7E63F6E}"/>
    <cellStyle name="Vírgula 3 3 5 4" xfId="3245" xr:uid="{AB569A44-314F-4C6B-9A11-A0DF6D44C98F}"/>
    <cellStyle name="Vírgula 3 3 5 4 2" xfId="12124" xr:uid="{F02689BA-046C-4D0B-A0F9-445199615966}"/>
    <cellStyle name="Vírgula 3 3 5 4 3" xfId="14334" xr:uid="{DA41D637-EA3D-435A-8FA3-6E34FF9C0D63}"/>
    <cellStyle name="Vírgula 3 3 5 4 4" xfId="6833" xr:uid="{AA42851A-B946-4AAE-AF4B-C49DA8F033A2}"/>
    <cellStyle name="Vírgula 3 3 5 5" xfId="3818" xr:uid="{0B9E0EF7-B54A-4CE6-A129-BDB41C58F41C}"/>
    <cellStyle name="Vírgula 3 3 5 5 2" xfId="8909" xr:uid="{D7B7C703-B8B0-48B2-9B97-CAA5F9DE2AD0}"/>
    <cellStyle name="Vírgula 3 3 5 6" xfId="6097" xr:uid="{DF743C4F-BD36-48EF-A937-7757649418A1}"/>
    <cellStyle name="Vírgula 3 3 5 7" xfId="12570" xr:uid="{1100EB61-A86A-4F3D-8239-2E28D67753B7}"/>
    <cellStyle name="Vírgula 3 3 5 8" xfId="14908" xr:uid="{AD1131CD-EB6A-4483-9EFF-647DA28BDE55}"/>
    <cellStyle name="Vírgula 3 3 5 9" xfId="17183" xr:uid="{9105E79C-340F-4224-AA75-30E3CA7DC9DE}"/>
    <cellStyle name="Vírgula 3 3 6" xfId="1234" xr:uid="{9E7BEFD3-C223-488E-B222-D547439918AB}"/>
    <cellStyle name="Vírgula 3 3 6 10" xfId="19713" xr:uid="{AF145E2F-BA3C-403E-AE90-BA68F0460F7E}"/>
    <cellStyle name="Vírgula 3 3 6 11" xfId="21955" xr:uid="{74821BA5-CF09-4FD8-A461-FC6BCC586384}"/>
    <cellStyle name="Vírgula 3 3 6 12" xfId="29147" xr:uid="{8E51FE16-07F4-4668-A010-B1CC97C0345D}"/>
    <cellStyle name="Vírgula 3 3 6 13" xfId="31351" xr:uid="{5F806FEB-2378-4C8E-822D-572C60D7078F}"/>
    <cellStyle name="Vírgula 3 3 6 14" xfId="34199" xr:uid="{CD66BD82-A000-488B-B48B-2FA06F7CC838}"/>
    <cellStyle name="Vírgula 3 3 6 15" xfId="40998" xr:uid="{42469AA7-08BE-4B56-B909-4ABAE8BE8267}"/>
    <cellStyle name="Vírgula 3 3 6 16" xfId="42916" xr:uid="{C2F7C4AD-12C3-4103-8487-BFA1246FE526}"/>
    <cellStyle name="Vírgula 3 3 6 2" xfId="2086" xr:uid="{BD1D6252-4314-4C33-B9D3-DDC9B1254D01}"/>
    <cellStyle name="Vírgula 3 3 6 2 10" xfId="29987" xr:uid="{59B720E9-DF04-452D-B73C-D8FFADCDD079}"/>
    <cellStyle name="Vírgula 3 3 6 2 11" xfId="32232" xr:uid="{D42212B1-C087-47FC-9B36-2DDDE021BD20}"/>
    <cellStyle name="Vírgula 3 3 6 2 12" xfId="35052" xr:uid="{6CB4F08B-5AC4-4DE7-B571-9CBBD5051999}"/>
    <cellStyle name="Vírgula 3 3 6 2 13" xfId="41658" xr:uid="{FECC5E12-F4C4-4C5A-BFD7-FDA4E5DEDE77}"/>
    <cellStyle name="Vírgula 3 3 6 2 14" xfId="43576" xr:uid="{118DD02A-6CAC-4C95-A983-BFB11EAEB29C}"/>
    <cellStyle name="Vírgula 3 3 6 2 2" xfId="4927" xr:uid="{78616E63-2CEC-4962-A4D4-BD603D586383}"/>
    <cellStyle name="Vírgula 3 3 6 2 2 2" xfId="9786" xr:uid="{188596CB-D246-4B50-A0BC-F6F2A87D6948}"/>
    <cellStyle name="Vírgula 3 3 6 2 3" xfId="11117" xr:uid="{C8491B1C-33BC-444F-BB62-ECA9CB9F365B}"/>
    <cellStyle name="Vírgula 3 3 6 2 4" xfId="13445" xr:uid="{15381774-2675-46F9-B8B9-5DB1D5433425}"/>
    <cellStyle name="Vírgula 3 3 6 2 5" xfId="7868" xr:uid="{15CE1265-0E2A-42B1-BB9E-E034007E847A}"/>
    <cellStyle name="Vírgula 3 3 6 2 6" xfId="16017" xr:uid="{D24CCD60-EF35-4321-B112-E2A30BA12D81}"/>
    <cellStyle name="Vírgula 3 3 6 2 7" xfId="18292" xr:uid="{1AB2C9D4-4EDE-4686-B1D0-0CD6B9AFD317}"/>
    <cellStyle name="Vírgula 3 3 6 2 8" xfId="20567" xr:uid="{F6935D46-38BD-48D8-B23B-BBDB0B8A2853}"/>
    <cellStyle name="Vírgula 3 3 6 2 9" xfId="22836" xr:uid="{3D437616-0BCF-4C40-A311-90203CF1D2EA}"/>
    <cellStyle name="Vírgula 3 3 6 3" xfId="4073" xr:uid="{81E08DC4-D419-4F9F-AA37-BC9212A5E045}"/>
    <cellStyle name="Vírgula 3 3 6 3 2" xfId="7050" xr:uid="{E0CB6CA2-5F60-48FC-8EBF-DA1A0CF59F16}"/>
    <cellStyle name="Vírgula 3 3 6 4" xfId="9126" xr:uid="{25CA8B9B-2ED2-4A5F-80C5-3315025F060F}"/>
    <cellStyle name="Vírgula 3 3 6 5" xfId="10457" xr:uid="{478C5401-5DB4-4908-B64D-E09DD16263E6}"/>
    <cellStyle name="Vírgula 3 3 6 6" xfId="12787" xr:uid="{A9F74609-CE86-4065-AFF3-FC1AB766A6E2}"/>
    <cellStyle name="Vírgula 3 3 6 7" xfId="6346" xr:uid="{0242E342-C153-4F81-BC41-2EC75F8C8CA7}"/>
    <cellStyle name="Vírgula 3 3 6 8" xfId="15163" xr:uid="{B006CA49-3966-48B3-947B-B1149D807F1A}"/>
    <cellStyle name="Vírgula 3 3 6 9" xfId="17438" xr:uid="{167EB520-46A8-4A95-986A-5A90B696FB91}"/>
    <cellStyle name="Vírgula 3 3 7" xfId="1522" xr:uid="{15848DC8-EAE0-4999-8B48-8661CAB24EB2}"/>
    <cellStyle name="Vírgula 3 3 7 10" xfId="29428" xr:uid="{F49D0016-97BD-44B9-9668-D4C9F62A1812}"/>
    <cellStyle name="Vírgula 3 3 7 11" xfId="31789" xr:uid="{2A374CC1-5232-4C5E-8A9B-5B4335E66A4E}"/>
    <cellStyle name="Vírgula 3 3 7 12" xfId="34488" xr:uid="{530E2A01-3EF6-4BF1-B4AD-2ECE08AE354B}"/>
    <cellStyle name="Vírgula 3 3 7 13" xfId="41224" xr:uid="{F5BCD2F4-94D1-433C-B356-06AF0C8595FF}"/>
    <cellStyle name="Vírgula 3 3 7 14" xfId="43142" xr:uid="{A2E12315-41CB-46F7-95FA-941660F20035}"/>
    <cellStyle name="Vírgula 3 3 7 2" xfId="4363" xr:uid="{996E97B4-4F97-47B0-AD1B-3F57452CC524}"/>
    <cellStyle name="Vírgula 3 3 7 2 2" xfId="9352" xr:uid="{7FF2ABFB-C379-4615-BEAD-73C8128A6601}"/>
    <cellStyle name="Vírgula 3 3 7 3" xfId="10683" xr:uid="{CA7B9973-DF0B-4BBB-9ED4-F6C8C512858B}"/>
    <cellStyle name="Vírgula 3 3 7 4" xfId="13011" xr:uid="{C954311A-7B9C-444D-BC6A-AF222A924EED}"/>
    <cellStyle name="Vírgula 3 3 7 5" xfId="7304" xr:uid="{73859FA6-5C87-4BF6-8EDD-44194C616DF8}"/>
    <cellStyle name="Vírgula 3 3 7 6" xfId="15453" xr:uid="{D6BD41A6-583C-45BE-AE2C-702E71BC2B87}"/>
    <cellStyle name="Vírgula 3 3 7 7" xfId="17728" xr:uid="{B19AF9D2-C98E-4222-98C1-A0FE11EE0F08}"/>
    <cellStyle name="Vírgula 3 3 7 8" xfId="20003" xr:uid="{F5511300-759A-4F70-98F5-E9C0153BB1FF}"/>
    <cellStyle name="Vírgula 3 3 7 9" xfId="22393" xr:uid="{9A7ED0AB-A03E-4D45-A914-DF8AA317E3A2}"/>
    <cellStyle name="Vírgula 3 3 8" xfId="2373" xr:uid="{95526F1E-93A5-44DA-9ED1-2DD0EF945F56}"/>
    <cellStyle name="Vírgula 3 3 8 10" xfId="30265" xr:uid="{3A35CBDB-7F08-41ED-B524-053B93E1E2F6}"/>
    <cellStyle name="Vírgula 3 3 8 11" xfId="32836" xr:uid="{069DD5F1-2C2E-42A5-94AD-15A95456C769}"/>
    <cellStyle name="Vírgula 3 3 8 12" xfId="35339" xr:uid="{85F328D2-0702-4D26-B81A-E5027B45E3CD}"/>
    <cellStyle name="Vírgula 3 3 8 13" xfId="41881" xr:uid="{ACA0D76F-F68C-4453-B6BE-72E7731A9C61}"/>
    <cellStyle name="Vírgula 3 3 8 14" xfId="43799" xr:uid="{6FE10155-CD1F-481E-A898-294C0325A5B1}"/>
    <cellStyle name="Vírgula 3 3 8 2" xfId="5214" xr:uid="{A95DB423-CD4B-4F9D-9F27-13A0EE177527}"/>
    <cellStyle name="Vírgula 3 3 8 2 2" xfId="10009" xr:uid="{DBFA2A71-492C-40A8-B9B4-F9FCCCAC41E3}"/>
    <cellStyle name="Vírgula 3 3 8 3" xfId="11340" xr:uid="{759A29D6-D504-495B-A570-75C761FD30B9}"/>
    <cellStyle name="Vírgula 3 3 8 4" xfId="13668" xr:uid="{5E8EA619-36B1-40CB-8895-6451425E9AA0}"/>
    <cellStyle name="Vírgula 3 3 8 5" xfId="8155" xr:uid="{E07348B6-7214-47FD-9326-8BA99DE2D045}"/>
    <cellStyle name="Vírgula 3 3 8 6" xfId="16304" xr:uid="{A6274614-DCAB-4408-8238-5F6C7AF40890}"/>
    <cellStyle name="Vírgula 3 3 8 7" xfId="18579" xr:uid="{C37ACC30-74A9-4C46-B316-E726CB02C7E5}"/>
    <cellStyle name="Vírgula 3 3 8 8" xfId="20854" xr:uid="{7B02A794-ABF6-4866-80DD-7E7F945AF1D5}"/>
    <cellStyle name="Vírgula 3 3 8 9" xfId="23617" xr:uid="{3C4FE47E-AE9D-4DFC-9D0C-01896257513B}"/>
    <cellStyle name="Vírgula 3 3 9" xfId="2938" xr:uid="{DDD640F0-62BC-4BD9-9B5C-0A19C1D034FE}"/>
    <cellStyle name="Vírgula 3 3 9 2" xfId="11817" xr:uid="{CF88CBCB-93E1-411E-9DBA-A5080A2D7737}"/>
    <cellStyle name="Vírgula 3 3 9 3" xfId="14115" xr:uid="{8F930A76-F438-4C32-9D67-0C33F2B08DA4}"/>
    <cellStyle name="Vírgula 3 3 9 4" xfId="6616" xr:uid="{6342B193-27C7-413B-AC70-D99DFD289E0F}"/>
    <cellStyle name="Vírgula 3 3 9 5" xfId="28506" xr:uid="{6F3C3B75-264F-442F-BF39-CC0B0B6E9CB4}"/>
    <cellStyle name="Vírgula 3 3 9 6" xfId="39061" xr:uid="{60AABA9B-0E61-4C5D-ABD3-C5DB3CC606F5}"/>
    <cellStyle name="Vírgula 3 4" xfId="137" xr:uid="{8B7BD208-FC38-4B15-974B-99029974BB85}"/>
    <cellStyle name="Vírgula 3 4 10" xfId="5806" xr:uid="{6FFE0FA4-0500-4174-B6B3-9A0B37AFE027}"/>
    <cellStyle name="Vírgula 3 4 11" xfId="12374" xr:uid="{5365DBDC-D121-459F-83DC-28C57C1146F6}"/>
    <cellStyle name="Vírgula 3 4 12" xfId="14624" xr:uid="{288A2755-7DD1-4AEC-BBC7-7D3DA563AEBD}"/>
    <cellStyle name="Vírgula 3 4 13" xfId="16899" xr:uid="{4FD009D1-190E-4B38-9186-672F51F24DEF}"/>
    <cellStyle name="Vírgula 3 4 14" xfId="19174" xr:uid="{578206FD-8F25-4681-845C-EECDB6531899}"/>
    <cellStyle name="Vírgula 3 4 15" xfId="21444" xr:uid="{E0917E0A-2FAE-4AE6-AC22-345041247C98}"/>
    <cellStyle name="Vírgula 3 4 16" xfId="26603" xr:uid="{32B9E183-6BAF-46C1-BD8B-F522B9360C42}"/>
    <cellStyle name="Vírgula 3 4 17" xfId="30845" xr:uid="{D511C64C-AA89-42F9-A29B-8E9FBE471F2D}"/>
    <cellStyle name="Vírgula 3 4 18" xfId="33105" xr:uid="{6B6493AB-F5E5-48BA-A497-A050F601C4F9}"/>
    <cellStyle name="Vírgula 3 4 19" xfId="780" xr:uid="{FFDAAD69-D75F-42C7-9BF8-16539D1A6F14}"/>
    <cellStyle name="Vírgula 3 4 2" xfId="242" xr:uid="{B90D4BF8-EC6A-46C4-A5A7-CE5C9B9625E2}"/>
    <cellStyle name="Vírgula 3 4 2 10" xfId="14729" xr:uid="{B3769535-792D-4489-A458-8B518947356F}"/>
    <cellStyle name="Vírgula 3 4 2 11" xfId="17004" xr:uid="{E6E5BF26-5522-4B68-9710-F6205608A07E}"/>
    <cellStyle name="Vírgula 3 4 2 12" xfId="19279" xr:uid="{4E68DBB4-02A6-4AC6-B381-09EB3EBDA884}"/>
    <cellStyle name="Vírgula 3 4 2 13" xfId="21549" xr:uid="{FC239668-0F79-491C-85C9-782436981FCA}"/>
    <cellStyle name="Vírgula 3 4 2 14" xfId="27325" xr:uid="{0F28BC87-0CE6-48FB-B5CE-BD9326894CDE}"/>
    <cellStyle name="Vírgula 3 4 2 15" xfId="30950" xr:uid="{C1C425C5-7A0B-4524-8CC4-ABE08A1F1942}"/>
    <cellStyle name="Vírgula 3 4 2 16" xfId="33210" xr:uid="{6944BDBA-1752-43C7-8633-2ACCF2C8DEF2}"/>
    <cellStyle name="Vírgula 3 4 2 17" xfId="865" xr:uid="{E34EA2A1-322C-40E1-8CA4-E39696DD88AA}"/>
    <cellStyle name="Vírgula 3 4 2 18" xfId="39771" xr:uid="{B2A22D48-8278-48DC-BEE9-C4BD25C83EDC}"/>
    <cellStyle name="Vírgula 3 4 2 19" xfId="40217" xr:uid="{6E696B2F-86ED-4F95-8DDB-92699DCEFA1B}"/>
    <cellStyle name="Vírgula 3 4 2 2" xfId="620" xr:uid="{4EC167BC-2849-4526-8ACA-3E31511C2CF4}"/>
    <cellStyle name="Vírgula 3 4 2 2 10" xfId="19587" xr:uid="{CB2912C8-602E-48C7-A1E4-2C3FB048E21C}"/>
    <cellStyle name="Vírgula 3 4 2 2 11" xfId="21833" xr:uid="{EFFE66D8-AFD0-45F8-915A-2C32E1CC95D3}"/>
    <cellStyle name="Vírgula 3 4 2 2 12" xfId="29021" xr:uid="{7E093508-0815-4C4B-82BB-5099D2D20B6C}"/>
    <cellStyle name="Vírgula 3 4 2 2 13" xfId="31233" xr:uid="{FA8BAADA-999F-44A2-B7EC-44414ABF96C9}"/>
    <cellStyle name="Vírgula 3 4 2 2 14" xfId="33547" xr:uid="{8A3E425F-A9A9-4EEF-B8D6-0EE27BE4F785}"/>
    <cellStyle name="Vírgula 3 4 2 2 15" xfId="1108" xr:uid="{F4643B9F-0E17-4C93-AB41-F0605544DF39}"/>
    <cellStyle name="Vírgula 3 4 2 2 16" xfId="39990" xr:uid="{E32EEE7E-0E89-4D39-88A5-E3BE959F0135}"/>
    <cellStyle name="Vírgula 3 4 2 2 17" xfId="40436" xr:uid="{E48686C6-9CF4-4EF6-8405-E8558F50CAB0}"/>
    <cellStyle name="Vírgula 3 4 2 2 18" xfId="40887" xr:uid="{F4F33E81-FB00-4C4C-A3D7-96D2EC92869F}"/>
    <cellStyle name="Vírgula 3 4 2 2 19" xfId="42805" xr:uid="{9E3E4AFF-B482-4B38-BE9F-584B9ABCCE8B}"/>
    <cellStyle name="Vírgula 3 4 2 2 2" xfId="1960" xr:uid="{E8B96DB1-2417-4E0B-B391-C52905DB8476}"/>
    <cellStyle name="Vírgula 3 4 2 2 2 10" xfId="29861" xr:uid="{5A6FED15-4B7B-4B07-952A-1CC79BDE31F4}"/>
    <cellStyle name="Vírgula 3 4 2 2 2 11" xfId="31676" xr:uid="{F5C6DBB4-F3CA-4A65-947E-15DA17EDB431}"/>
    <cellStyle name="Vírgula 3 4 2 2 2 12" xfId="34926" xr:uid="{348DBA98-E155-44B2-BE20-5530B0C608BA}"/>
    <cellStyle name="Vírgula 3 4 2 2 2 13" xfId="41547" xr:uid="{2CA62178-1318-4AB4-B38C-18B7B34DEC8E}"/>
    <cellStyle name="Vírgula 3 4 2 2 2 14" xfId="43465" xr:uid="{63535D27-4555-49F9-ADA0-4BE213F73CFC}"/>
    <cellStyle name="Vírgula 3 4 2 2 2 2" xfId="4801" xr:uid="{BF9DB924-9034-4A7D-8DB5-E0400121C810}"/>
    <cellStyle name="Vírgula 3 4 2 2 2 2 2" xfId="9675" xr:uid="{6138A242-E24D-4367-802A-EB05383E1347}"/>
    <cellStyle name="Vírgula 3 4 2 2 2 2 3" xfId="23161" xr:uid="{628BA84A-D084-48A2-87C0-EE0A5B80E68B}"/>
    <cellStyle name="Vírgula 3 4 2 2 2 2 4" xfId="32557" xr:uid="{B5D040D8-DCFC-4217-862F-2B845366269F}"/>
    <cellStyle name="Vírgula 3 4 2 2 2 3" xfId="11006" xr:uid="{0B767EF3-FFC9-411B-8E32-D3D582D3E897}"/>
    <cellStyle name="Vírgula 3 4 2 2 2 4" xfId="13334" xr:uid="{0D11E41B-6CB1-48B7-938C-B66F61D9D9E7}"/>
    <cellStyle name="Vírgula 3 4 2 2 2 5" xfId="7742" xr:uid="{39F84AD7-7A90-4469-BCE1-1C3CC902B075}"/>
    <cellStyle name="Vírgula 3 4 2 2 2 6" xfId="15891" xr:uid="{550980B8-4E0C-4F3C-9005-ADD90839C0C3}"/>
    <cellStyle name="Vírgula 3 4 2 2 2 7" xfId="18166" xr:uid="{53F996EF-784B-430C-8717-79A46CC4F299}"/>
    <cellStyle name="Vírgula 3 4 2 2 2 8" xfId="20441" xr:uid="{5B93DC22-5B53-4162-8797-7967371675A8}"/>
    <cellStyle name="Vírgula 3 4 2 2 2 9" xfId="22280" xr:uid="{1EDF4589-C999-4EDF-8952-1365DD6F583F}"/>
    <cellStyle name="Vírgula 3 4 2 2 3" xfId="2786" xr:uid="{F922CD57-3EE7-4461-8DB2-B6531D64C658}"/>
    <cellStyle name="Vírgula 3 4 2 2 3 10" xfId="30673" xr:uid="{590FA6FF-A9A3-45F0-921D-CB66C1F4E301}"/>
    <cellStyle name="Vírgula 3 4 2 2 3 11" xfId="32114" xr:uid="{D48381DD-6F81-4E95-9D27-88984201BB23}"/>
    <cellStyle name="Vírgula 3 4 2 2 3 12" xfId="35752" xr:uid="{8F3B1BBD-853C-44CB-B92B-0A05E4A49D78}"/>
    <cellStyle name="Vírgula 3 4 2 2 3 13" xfId="42206" xr:uid="{B423EF95-C6AD-4B73-A9BA-CCC72E6782D0}"/>
    <cellStyle name="Vírgula 3 4 2 2 3 14" xfId="44124" xr:uid="{D6101383-9F7C-4954-974F-372749E20706}"/>
    <cellStyle name="Vírgula 3 4 2 2 3 2" xfId="5627" xr:uid="{A32BA5BE-0098-403D-914D-04D2D4BDA634}"/>
    <cellStyle name="Vírgula 3 4 2 2 3 2 2" xfId="10334" xr:uid="{1D436D15-94E2-4DA2-902B-D4959F34C423}"/>
    <cellStyle name="Vírgula 3 4 2 2 3 3" xfId="11665" xr:uid="{FA69F190-E9C2-46FD-A410-D55064D446B2}"/>
    <cellStyle name="Vírgula 3 4 2 2 3 4" xfId="13993" xr:uid="{CBDEDA8E-C248-4818-8A3F-6BC56849D737}"/>
    <cellStyle name="Vírgula 3 4 2 2 3 5" xfId="8568" xr:uid="{94324E2D-8C52-43CC-9E61-FB4A38C435C1}"/>
    <cellStyle name="Vírgula 3 4 2 2 3 6" xfId="16717" xr:uid="{7A6ABADB-C969-447E-8B46-1605748A66BE}"/>
    <cellStyle name="Vírgula 3 4 2 2 3 7" xfId="18992" xr:uid="{15A37282-BDC7-4756-AD2C-01B5CBA0E737}"/>
    <cellStyle name="Vírgula 3 4 2 2 3 8" xfId="21267" xr:uid="{0966F8F5-70E5-40BD-9CB5-69E2CA01AF06}"/>
    <cellStyle name="Vírgula 3 4 2 2 3 9" xfId="22718" xr:uid="{6542F11E-E39E-479F-8677-F1C6225CBD04}"/>
    <cellStyle name="Vírgula 3 4 2 2 4" xfId="3351" xr:uid="{6EF0900B-3B99-4C52-8652-784CB74D1252}"/>
    <cellStyle name="Vírgula 3 4 2 2 4 2" xfId="12230" xr:uid="{ED55573A-8103-4BD2-A604-FA596EAAF339}"/>
    <cellStyle name="Vírgula 3 4 2 2 4 3" xfId="14440" xr:uid="{0BECDA74-34F8-4B3B-A0A4-E55A148D2642}"/>
    <cellStyle name="Vírgula 3 4 2 2 4 4" xfId="6939" xr:uid="{B045DF64-8844-4B8D-875B-15D21E83BB75}"/>
    <cellStyle name="Vírgula 3 4 2 2 5" xfId="3947" xr:uid="{3C0040B1-1EDF-44BA-B9E6-90A5C4F5E4CD}"/>
    <cellStyle name="Vírgula 3 4 2 2 5 2" xfId="9015" xr:uid="{A3D6FF83-D182-4A41-B41F-560A1691B544}"/>
    <cellStyle name="Vírgula 3 4 2 2 6" xfId="6203" xr:uid="{8EE2CCD8-9AAB-4308-A921-8BE75C67DA14}"/>
    <cellStyle name="Vírgula 3 4 2 2 7" xfId="12676" xr:uid="{1AF968C9-5592-4875-9050-9DB7FD08FF7F}"/>
    <cellStyle name="Vírgula 3 4 2 2 8" xfId="15037" xr:uid="{4A5D0B97-6886-47DD-8803-4A8A3BADA801}"/>
    <cellStyle name="Vírgula 3 4 2 2 9" xfId="17312" xr:uid="{03275CDC-4FA7-4446-BB7C-392ACDCD0A31}"/>
    <cellStyle name="Vírgula 3 4 2 20" xfId="40670" xr:uid="{BE53FB18-0A88-4DFA-B9FF-5B4A95BA9E35}"/>
    <cellStyle name="Vírgula 3 4 2 21" xfId="42581" xr:uid="{A9D5C9B6-F5CF-4818-8770-D4C308453F04}"/>
    <cellStyle name="Vírgula 3 4 2 3" xfId="1363" xr:uid="{B1203C52-EEC6-4D7D-8B31-AC6BB62CAFC4}"/>
    <cellStyle name="Vírgula 3 4 2 3 10" xfId="19842" xr:uid="{56CA0616-D2C4-42F1-8DA9-C1C95279FC8E}"/>
    <cellStyle name="Vírgula 3 4 2 3 11" xfId="22061" xr:uid="{258745FF-D09A-4586-85C6-D48C25EFDD3F}"/>
    <cellStyle name="Vírgula 3 4 2 3 12" xfId="29276" xr:uid="{44C8581C-D593-44F0-B41A-AE13E86D0FC0}"/>
    <cellStyle name="Vírgula 3 4 2 3 13" xfId="31457" xr:uid="{F6BDBA69-BE64-403B-9E56-D2E7D7335552}"/>
    <cellStyle name="Vírgula 3 4 2 3 14" xfId="34328" xr:uid="{A64555D8-6F41-4255-A64A-8C0A79C43DFE}"/>
    <cellStyle name="Vírgula 3 4 2 3 15" xfId="41104" xr:uid="{BC2838A5-8143-4397-89F0-07892CA63F0B}"/>
    <cellStyle name="Vírgula 3 4 2 3 16" xfId="43022" xr:uid="{0C85D868-47BD-497A-B518-244825A06CEB}"/>
    <cellStyle name="Vírgula 3 4 2 3 2" xfId="2215" xr:uid="{16CD00B7-A23D-4767-95AB-8E087DC2CDE5}"/>
    <cellStyle name="Vírgula 3 4 2 3 2 10" xfId="30116" xr:uid="{A47FB9D4-B4AA-44A9-A77D-8BA3B4B76BFA}"/>
    <cellStyle name="Vírgula 3 4 2 3 2 11" xfId="32338" xr:uid="{0B8BF8A3-26E6-4089-90BE-29796B2FA84A}"/>
    <cellStyle name="Vírgula 3 4 2 3 2 12" xfId="35181" xr:uid="{3A2C07E8-EC54-46D9-9251-DD34D39042DF}"/>
    <cellStyle name="Vírgula 3 4 2 3 2 13" xfId="41764" xr:uid="{534A9D45-AE79-4BB2-90CB-2B2320591820}"/>
    <cellStyle name="Vírgula 3 4 2 3 2 14" xfId="43682" xr:uid="{46E191EB-80D4-4F91-82A3-3D56F74BBC18}"/>
    <cellStyle name="Vírgula 3 4 2 3 2 2" xfId="5056" xr:uid="{40E1C4CC-2FBA-4C90-82BE-532D3A3D2330}"/>
    <cellStyle name="Vírgula 3 4 2 3 2 2 2" xfId="9892" xr:uid="{74980005-B5C1-4AD9-AD56-1FBE398351DE}"/>
    <cellStyle name="Vírgula 3 4 2 3 2 3" xfId="11223" xr:uid="{8DB0DDB3-03F6-417D-B729-CD730CD90784}"/>
    <cellStyle name="Vírgula 3 4 2 3 2 4" xfId="13551" xr:uid="{F4D9D968-1658-4C03-96DA-35B305EBA69A}"/>
    <cellStyle name="Vírgula 3 4 2 3 2 5" xfId="7997" xr:uid="{F9E8624B-F966-491F-BA61-CB3BE1E31859}"/>
    <cellStyle name="Vírgula 3 4 2 3 2 6" xfId="16146" xr:uid="{EF43DCCE-AF23-4181-83FB-ADDD4EEDB963}"/>
    <cellStyle name="Vírgula 3 4 2 3 2 7" xfId="18421" xr:uid="{26D1528B-5619-4F05-9FFD-3B1FFF4D64BB}"/>
    <cellStyle name="Vírgula 3 4 2 3 2 8" xfId="20696" xr:uid="{95EB0A0B-212F-4414-A90C-ED3B8AFEB1D1}"/>
    <cellStyle name="Vírgula 3 4 2 3 2 9" xfId="22942" xr:uid="{AE0DE460-858F-4DBE-98BF-369274485564}"/>
    <cellStyle name="Vírgula 3 4 2 3 3" xfId="4202" xr:uid="{89D76EC7-78C8-44AD-860F-8C39DC818A7A}"/>
    <cellStyle name="Vírgula 3 4 2 3 3 2" xfId="7156" xr:uid="{6D84BFE6-A4D5-477B-BBF0-915719819E11}"/>
    <cellStyle name="Vírgula 3 4 2 3 4" xfId="9232" xr:uid="{469D5446-511C-4927-A048-F9AD402BEEF4}"/>
    <cellStyle name="Vírgula 3 4 2 3 5" xfId="10563" xr:uid="{AAC16CB5-AE8F-4598-AD88-344C059B32E8}"/>
    <cellStyle name="Vírgula 3 4 2 3 6" xfId="12893" xr:uid="{6324C8F8-8BA0-4578-ABD2-0B3BCE138217}"/>
    <cellStyle name="Vírgula 3 4 2 3 7" xfId="6475" xr:uid="{7D7A3C8A-74ED-4335-B11E-38BA8427645E}"/>
    <cellStyle name="Vírgula 3 4 2 3 8" xfId="15292" xr:uid="{BD06F642-AB1C-4FCE-9B3B-29D6ABDA5718}"/>
    <cellStyle name="Vírgula 3 4 2 3 9" xfId="17567" xr:uid="{BAD58D74-F6D3-4886-BAB8-35F1D7B06CA4}"/>
    <cellStyle name="Vírgula 3 4 2 4" xfId="1652" xr:uid="{9C71184E-832F-456E-98C6-20B21394DB34}"/>
    <cellStyle name="Vírgula 3 4 2 4 10" xfId="29558" xr:uid="{E4CD2BB3-A6AE-40AB-87C7-AC4BC0FB76A9}"/>
    <cellStyle name="Vírgula 3 4 2 4 11" xfId="31895" xr:uid="{737FCAD4-1272-451F-9B78-466DD4E400D7}"/>
    <cellStyle name="Vírgula 3 4 2 4 12" xfId="34618" xr:uid="{26E1CB19-B253-482A-AD00-54C8FB881DB1}"/>
    <cellStyle name="Vírgula 3 4 2 4 13" xfId="41330" xr:uid="{B7C88A79-97DF-4E19-8B5D-CDF466732647}"/>
    <cellStyle name="Vírgula 3 4 2 4 14" xfId="43248" xr:uid="{C7D95C96-5C8F-4354-A60D-2A7845271C3E}"/>
    <cellStyle name="Vírgula 3 4 2 4 2" xfId="4493" xr:uid="{205891D6-6307-49CA-B65A-E2F1C214CA6B}"/>
    <cellStyle name="Vírgula 3 4 2 4 2 2" xfId="9458" xr:uid="{643A3D1B-5335-44F0-9BFF-A016BAA5733B}"/>
    <cellStyle name="Vírgula 3 4 2 4 3" xfId="10789" xr:uid="{4D03ED06-8998-4E96-A228-5EF2AEC6BD22}"/>
    <cellStyle name="Vírgula 3 4 2 4 4" xfId="13117" xr:uid="{38B06408-A30A-46C8-953C-BCD7A75F9E13}"/>
    <cellStyle name="Vírgula 3 4 2 4 5" xfId="7434" xr:uid="{0DA56FC2-8214-4952-BF66-DAB33ADF7EA8}"/>
    <cellStyle name="Vírgula 3 4 2 4 6" xfId="15583" xr:uid="{231EAC62-9AC7-40C7-B3C6-E1F79A2545F3}"/>
    <cellStyle name="Vírgula 3 4 2 4 7" xfId="17858" xr:uid="{8ADFE3B3-6EA7-4630-AF3D-740D87059735}"/>
    <cellStyle name="Vírgula 3 4 2 4 8" xfId="20133" xr:uid="{50137392-0D68-4AA4-8AAA-4F3D23BE8246}"/>
    <cellStyle name="Vírgula 3 4 2 4 9" xfId="22499" xr:uid="{7E546A92-6CA6-4C21-86BD-60F753476800}"/>
    <cellStyle name="Vírgula 3 4 2 5" xfId="2503" xr:uid="{A8F2F5AC-874E-4A66-9D81-410B20DE47A4}"/>
    <cellStyle name="Vírgula 3 4 2 5 10" xfId="35469" xr:uid="{B76ABD99-38C9-41AE-ABE0-149FE35EACFC}"/>
    <cellStyle name="Vírgula 3 4 2 5 11" xfId="41987" xr:uid="{BA42362F-F599-4308-B63A-9AB565D60726}"/>
    <cellStyle name="Vírgula 3 4 2 5 12" xfId="43905" xr:uid="{15A921ED-96B5-4CEE-8F60-983CD6D154EA}"/>
    <cellStyle name="Vírgula 3 4 2 5 2" xfId="5344" xr:uid="{7EFE6775-6381-402D-AE1F-A78A8A8388A6}"/>
    <cellStyle name="Vírgula 3 4 2 5 2 2" xfId="10115" xr:uid="{56DEAF11-E887-45D8-9625-FAB84899ADF8}"/>
    <cellStyle name="Vírgula 3 4 2 5 3" xfId="11446" xr:uid="{06FDBFDB-EDA5-4777-9FFB-2479CC4E1113}"/>
    <cellStyle name="Vírgula 3 4 2 5 4" xfId="13774" xr:uid="{EEAF8DA2-C57E-4DC9-A0EA-E813A50ADF67}"/>
    <cellStyle name="Vírgula 3 4 2 5 5" xfId="8285" xr:uid="{F64F0CC3-5B87-442A-BC52-5320F982C2B3}"/>
    <cellStyle name="Vírgula 3 4 2 5 6" xfId="16434" xr:uid="{CCBC9D4F-DF80-45E7-AA32-166719FF21B2}"/>
    <cellStyle name="Vírgula 3 4 2 5 7" xfId="18709" xr:uid="{9E62BC9B-3641-42E1-9995-F889A988D3A2}"/>
    <cellStyle name="Vírgula 3 4 2 5 8" xfId="20984" xr:uid="{C14CBD77-1856-4F56-B0CA-207F1E2D7829}"/>
    <cellStyle name="Vírgula 3 4 2 5 9" xfId="30395" xr:uid="{72B10580-7DF3-4288-BB5E-9B41B3D9E9D2}"/>
    <cellStyle name="Vírgula 3 4 2 6" xfId="3068" xr:uid="{C68FFCED-F28C-4A4B-95D2-58892B654E16}"/>
    <cellStyle name="Vírgula 3 4 2 6 2" xfId="11947" xr:uid="{107EFA20-D7C9-4222-8694-9898864E3F11}"/>
    <cellStyle name="Vírgula 3 4 2 6 3" xfId="14221" xr:uid="{001342B4-FF92-47A1-8CCD-E943A0E46922}"/>
    <cellStyle name="Vírgula 3 4 2 6 4" xfId="6722" xr:uid="{9E5EEAA5-DA81-4DE5-8ECD-477189A6F7E3}"/>
    <cellStyle name="Vírgula 3 4 2 6 5" xfId="28636" xr:uid="{AAA9B9C2-E774-4B0E-A1C6-31163C82131D}"/>
    <cellStyle name="Vírgula 3 4 2 6 6" xfId="39155" xr:uid="{AC5CF754-30C5-4533-9B3F-4E68A1746D97}"/>
    <cellStyle name="Vírgula 3 4 2 7" xfId="3639" xr:uid="{908F8463-D945-465C-9261-EF44913260E8}"/>
    <cellStyle name="Vírgula 3 4 2 7 2" xfId="8798" xr:uid="{6C510625-C122-4E98-9549-CE6398D1044D}"/>
    <cellStyle name="Vírgula 3 4 2 8" xfId="5911" xr:uid="{6326BE1C-3A2E-434B-B6BF-68802E0B8CB7}"/>
    <cellStyle name="Vírgula 3 4 2 9" xfId="12459" xr:uid="{CAEADBC7-A67F-4B83-89B6-0F7B83242EBD}"/>
    <cellStyle name="Vírgula 3 4 20" xfId="39686" xr:uid="{30EC91DD-B910-43B7-B569-1FA778D6F330}"/>
    <cellStyle name="Vírgula 3 4 21" xfId="40132" xr:uid="{46A755FE-4FAE-4A77-84B7-A272C038D0AB}"/>
    <cellStyle name="Vírgula 3 4 22" xfId="40585" xr:uid="{BFD1D33E-9CF0-4CF7-89DD-2075A5776DC5}"/>
    <cellStyle name="Vírgula 3 4 23" xfId="42496" xr:uid="{72803FEB-1946-41B9-9F04-155ED20025E8}"/>
    <cellStyle name="Vírgula 3 4 3" xfId="486" xr:uid="{B9272D15-565C-4521-B861-4BC6BB2E362F}"/>
    <cellStyle name="Vírgula 3 4 3 10" xfId="14880" xr:uid="{77D0158A-02CE-4943-BA5D-A844ED2A0AFC}"/>
    <cellStyle name="Vírgula 3 4 3 11" xfId="17155" xr:uid="{74F516B7-AE15-48C2-B8E8-A78F17A742EC}"/>
    <cellStyle name="Vírgula 3 4 3 12" xfId="19430" xr:uid="{0EB094AE-2913-4839-8654-0483F95318DB}"/>
    <cellStyle name="Vírgula 3 4 3 13" xfId="21701" xr:uid="{9575DE25-D3D7-49AA-A9BE-3120BE35B63E}"/>
    <cellStyle name="Vírgula 3 4 3 14" xfId="27960" xr:uid="{6DE2E12F-35F8-4B69-BFBF-7B8CA3B61649}"/>
    <cellStyle name="Vírgula 3 4 3 15" xfId="31101" xr:uid="{CCC659B7-259C-4DC5-89DB-F0AA3A966B48}"/>
    <cellStyle name="Vírgula 3 4 3 16" xfId="33413" xr:uid="{47F55CC0-667B-4628-91B9-8BA2DFAA2D55}"/>
    <cellStyle name="Vírgula 3 4 3 17" xfId="38583" xr:uid="{EFE8FDBD-05E6-4E4E-824C-317BDCC423A4}"/>
    <cellStyle name="Vírgula 3 4 3 18" xfId="955" xr:uid="{C2CF92F4-CD77-4FF3-857F-E49EA3AC1FB3}"/>
    <cellStyle name="Vírgula 3 4 3 19" xfId="39860" xr:uid="{6D6ADDB1-138A-450E-9D90-2A06B074A80E}"/>
    <cellStyle name="Vírgula 3 4 3 2" xfId="709" xr:uid="{10997B93-ADC6-4174-98C0-7C3B7B05AFCD}"/>
    <cellStyle name="Vírgula 3 4 3 2 10" xfId="19687" xr:uid="{30AE5A6F-5ECA-4A58-8482-089495109C65}"/>
    <cellStyle name="Vírgula 3 4 3 2 11" xfId="21922" xr:uid="{1FF31371-6EBA-4596-BB55-F1FB55C30A75}"/>
    <cellStyle name="Vírgula 3 4 3 2 12" xfId="29121" xr:uid="{4E487B92-EE53-4F82-A6EC-9EE52422DAA6}"/>
    <cellStyle name="Vírgula 3 4 3 2 13" xfId="31322" xr:uid="{4DC8A93D-EC66-44A9-823F-A74CB487EDE6}"/>
    <cellStyle name="Vírgula 3 4 3 2 14" xfId="33636" xr:uid="{BE69160A-C52B-47E9-B0CB-9DCAF46EAA42}"/>
    <cellStyle name="Vírgula 3 4 3 2 15" xfId="1208" xr:uid="{1CF4BA55-B82C-41F6-BEAF-CA8554F64379}"/>
    <cellStyle name="Vírgula 3 4 3 2 16" xfId="40079" xr:uid="{577FE967-4E7F-4720-BDE8-D05C17A35EFA}"/>
    <cellStyle name="Vírgula 3 4 3 2 17" xfId="40525" xr:uid="{0ABE1B78-018A-4DA7-906B-687A3E3B542A}"/>
    <cellStyle name="Vírgula 3 4 3 2 18" xfId="40976" xr:uid="{279EA7FE-15B9-407D-BF0F-B0BDB9A1CE7F}"/>
    <cellStyle name="Vírgula 3 4 3 2 19" xfId="42894" xr:uid="{AC636C17-5972-4D73-8B53-3E431D82CDA0}"/>
    <cellStyle name="Vírgula 3 4 3 2 2" xfId="2060" xr:uid="{907E8BF9-E81B-4D4C-8A71-BE7367BB0B77}"/>
    <cellStyle name="Vírgula 3 4 3 2 2 10" xfId="29961" xr:uid="{CBE8BCAB-32C0-46A4-9EF1-E0E3C6CDF5A4}"/>
    <cellStyle name="Vírgula 3 4 3 2 2 11" xfId="31765" xr:uid="{FC2EB0BA-F531-4FFD-9769-D47563887FF7}"/>
    <cellStyle name="Vírgula 3 4 3 2 2 12" xfId="35026" xr:uid="{C3BE3E64-5EA7-4067-939A-293AB9D08368}"/>
    <cellStyle name="Vírgula 3 4 3 2 2 13" xfId="41636" xr:uid="{7089FBD2-1FDB-4E17-A25E-56C5DC3B82F3}"/>
    <cellStyle name="Vírgula 3 4 3 2 2 14" xfId="43554" xr:uid="{458D47F0-6BF9-4745-B87F-CACD52C8A1D0}"/>
    <cellStyle name="Vírgula 3 4 3 2 2 2" xfId="4901" xr:uid="{BA15B8E1-0D72-4BA6-991C-9578719670A5}"/>
    <cellStyle name="Vírgula 3 4 3 2 2 2 2" xfId="9764" xr:uid="{D046CF97-0337-47E6-A02F-A0B7FD61C5CE}"/>
    <cellStyle name="Vírgula 3 4 3 2 2 2 3" xfId="23250" xr:uid="{61E08780-BE3D-4B1D-9A32-AA0B62FC582F}"/>
    <cellStyle name="Vírgula 3 4 3 2 2 2 4" xfId="32646" xr:uid="{1D063A1E-8C19-4E1A-8D0F-2CC384D6F730}"/>
    <cellStyle name="Vírgula 3 4 3 2 2 3" xfId="11095" xr:uid="{512E5A52-4D43-4B20-AD78-E884B3D411D6}"/>
    <cellStyle name="Vírgula 3 4 3 2 2 4" xfId="13423" xr:uid="{C89A6FDE-5E4C-4DCF-BBA9-D26B623F0346}"/>
    <cellStyle name="Vírgula 3 4 3 2 2 5" xfId="7842" xr:uid="{2B2652C2-59FD-4276-BA6F-52FE6BAAAD25}"/>
    <cellStyle name="Vírgula 3 4 3 2 2 6" xfId="15991" xr:uid="{681E2E70-CAAF-48A1-B540-80C7AD167740}"/>
    <cellStyle name="Vírgula 3 4 3 2 2 7" xfId="18266" xr:uid="{33FA3C4E-D34C-4CE4-B777-A2680A5CF506}"/>
    <cellStyle name="Vírgula 3 4 3 2 2 8" xfId="20541" xr:uid="{510F76DB-344B-4A17-BB8F-2017985E821B}"/>
    <cellStyle name="Vírgula 3 4 3 2 2 9" xfId="22369" xr:uid="{E61E9BDE-F4FF-427C-8494-0E88806382D2}"/>
    <cellStyle name="Vírgula 3 4 3 2 3" xfId="2875" xr:uid="{E271E62C-F20F-4388-BAC2-CC5CB24136A1}"/>
    <cellStyle name="Vírgula 3 4 3 2 3 10" xfId="30762" xr:uid="{C3E2F64B-0270-49D8-B232-23C309740A5B}"/>
    <cellStyle name="Vírgula 3 4 3 2 3 11" xfId="32203" xr:uid="{4AB4568B-5D49-4630-AC68-95E6DA567D51}"/>
    <cellStyle name="Vírgula 3 4 3 2 3 12" xfId="35841" xr:uid="{CB832D59-D177-4563-99A4-DCF1B69430AE}"/>
    <cellStyle name="Vírgula 3 4 3 2 3 13" xfId="42295" xr:uid="{FD28B0D9-D5FA-4398-AA73-A67BBAA0610C}"/>
    <cellStyle name="Vírgula 3 4 3 2 3 14" xfId="44213" xr:uid="{34315792-3CF6-482B-B11A-372042926609}"/>
    <cellStyle name="Vírgula 3 4 3 2 3 2" xfId="5716" xr:uid="{177079EE-728E-4C0D-B697-6F08CED5A7F4}"/>
    <cellStyle name="Vírgula 3 4 3 2 3 2 2" xfId="10423" xr:uid="{FAF45561-1490-4730-8F7C-062FE04C9471}"/>
    <cellStyle name="Vírgula 3 4 3 2 3 3" xfId="11754" xr:uid="{21CE609D-1E74-4162-9AEA-F567665F3B90}"/>
    <cellStyle name="Vírgula 3 4 3 2 3 4" xfId="14082" xr:uid="{F437A18E-4BC9-4ECF-BADC-C0EC9B1E847D}"/>
    <cellStyle name="Vírgula 3 4 3 2 3 5" xfId="8657" xr:uid="{A95FCB53-BE39-4402-8430-5566BDEF3CA3}"/>
    <cellStyle name="Vírgula 3 4 3 2 3 6" xfId="16806" xr:uid="{6F1FA7ED-357F-419B-81B9-72C96E973776}"/>
    <cellStyle name="Vírgula 3 4 3 2 3 7" xfId="19081" xr:uid="{8718F466-2B20-4111-9834-5216952F159A}"/>
    <cellStyle name="Vírgula 3 4 3 2 3 8" xfId="21356" xr:uid="{16421C11-857E-45CA-92AF-D07054C12EF9}"/>
    <cellStyle name="Vírgula 3 4 3 2 3 9" xfId="22807" xr:uid="{2910B155-7BFC-4E07-82F0-8A7D1B01BD5A}"/>
    <cellStyle name="Vírgula 3 4 3 2 4" xfId="3440" xr:uid="{39ABC8E0-366E-4EB3-AB7F-360A79A8D138}"/>
    <cellStyle name="Vírgula 3 4 3 2 4 2" xfId="12319" xr:uid="{25E45412-78D9-4246-864A-CCA3BCD17BC4}"/>
    <cellStyle name="Vírgula 3 4 3 2 4 3" xfId="14529" xr:uid="{D785CD49-55D8-4D5C-8783-FD4D01BF2F32}"/>
    <cellStyle name="Vírgula 3 4 3 2 4 4" xfId="7028" xr:uid="{EFF289CC-7A9B-4F52-9CA0-BBBF0FA24AA0}"/>
    <cellStyle name="Vírgula 3 4 3 2 5" xfId="4047" xr:uid="{BCEEB3D4-DBA7-44A9-8CAD-576DBC46B6A7}"/>
    <cellStyle name="Vírgula 3 4 3 2 5 2" xfId="9104" xr:uid="{5F6FFD65-6711-424A-B43C-1790D8B0946A}"/>
    <cellStyle name="Vírgula 3 4 3 2 6" xfId="6292" xr:uid="{69B3CD62-6ADA-441C-88FB-871B0366D404}"/>
    <cellStyle name="Vírgula 3 4 3 2 7" xfId="12765" xr:uid="{365C85AA-E0C7-4461-99BE-DB5B902FE8F8}"/>
    <cellStyle name="Vírgula 3 4 3 2 8" xfId="15137" xr:uid="{0863C0EC-8FD8-45B9-B9B0-30B532C90982}"/>
    <cellStyle name="Vírgula 3 4 3 2 9" xfId="17412" xr:uid="{DFEC84D1-55F4-4CB8-933C-0C1B586A7B9C}"/>
    <cellStyle name="Vírgula 3 4 3 20" xfId="40306" xr:uid="{1523B1C5-8873-4286-BC45-1FBAABE80207}"/>
    <cellStyle name="Vírgula 3 4 3 21" xfId="40759" xr:uid="{8C91003A-AA3B-48FF-8641-4B3B584A262D}"/>
    <cellStyle name="Vírgula 3 4 3 22" xfId="42677" xr:uid="{AABA7CC3-6ADA-4F10-A0EE-FB7735B98441}"/>
    <cellStyle name="Vírgula 3 4 3 3" xfId="1463" xr:uid="{1B9EDE91-EA63-4FC6-A820-69527DAB079D}"/>
    <cellStyle name="Vírgula 3 4 3 3 10" xfId="19942" xr:uid="{48191127-CD44-45CE-95FC-5538D6ECE836}"/>
    <cellStyle name="Vírgula 3 4 3 3 11" xfId="22150" xr:uid="{63D583CA-AFC5-4FA4-B202-DEC0B79F9CB4}"/>
    <cellStyle name="Vírgula 3 4 3 3 12" xfId="29376" xr:uid="{0AD5033B-DAAF-4E9D-A3EF-16A25798DB67}"/>
    <cellStyle name="Vírgula 3 4 3 3 13" xfId="31546" xr:uid="{46DB0674-6BFB-4DDE-B88E-73DE39F58109}"/>
    <cellStyle name="Vírgula 3 4 3 3 14" xfId="34428" xr:uid="{5A0DE822-BA68-40AE-B79D-4A4EFB523726}"/>
    <cellStyle name="Vírgula 3 4 3 3 15" xfId="41193" xr:uid="{7B22A263-FF65-4AF8-9205-2A884C306B07}"/>
    <cellStyle name="Vírgula 3 4 3 3 16" xfId="43111" xr:uid="{5740A484-32B1-4CFD-BDE2-C5405581C0BF}"/>
    <cellStyle name="Vírgula 3 4 3 3 2" xfId="2315" xr:uid="{370FD37C-2B8D-4772-B7F9-13FDFE85BB97}"/>
    <cellStyle name="Vírgula 3 4 3 3 2 10" xfId="30216" xr:uid="{3E4CD7A5-5C95-4BBD-8D8E-5E48EF66FC83}"/>
    <cellStyle name="Vírgula 3 4 3 3 2 11" xfId="32427" xr:uid="{A7EA7D24-95DA-4B39-A5E4-513391DB777A}"/>
    <cellStyle name="Vírgula 3 4 3 3 2 12" xfId="35281" xr:uid="{25343677-385B-42E9-BFC0-246CC01C7114}"/>
    <cellStyle name="Vírgula 3 4 3 3 2 13" xfId="41853" xr:uid="{8F7303E1-476B-46BE-A870-2E1DA7256F55}"/>
    <cellStyle name="Vírgula 3 4 3 3 2 14" xfId="43771" xr:uid="{13513967-4B41-4DD8-BD7D-C3BEF85527C9}"/>
    <cellStyle name="Vírgula 3 4 3 3 2 2" xfId="5156" xr:uid="{F36BCC37-3490-4AE1-89F2-34AFAB51BEEC}"/>
    <cellStyle name="Vírgula 3 4 3 3 2 2 2" xfId="9981" xr:uid="{E8BD8080-DD50-4173-AC7A-0DA70861D822}"/>
    <cellStyle name="Vírgula 3 4 3 3 2 3" xfId="11312" xr:uid="{A2F25FA7-E828-4FD5-B4C9-E03F0972E9DD}"/>
    <cellStyle name="Vírgula 3 4 3 3 2 4" xfId="13640" xr:uid="{F3FC8CDA-2F28-4038-9935-025353612812}"/>
    <cellStyle name="Vírgula 3 4 3 3 2 5" xfId="8097" xr:uid="{F681D192-BD19-438A-A4CD-AEDDC81A3635}"/>
    <cellStyle name="Vírgula 3 4 3 3 2 6" xfId="16246" xr:uid="{6B8CC688-1A93-41DB-97B2-74320617A0C5}"/>
    <cellStyle name="Vírgula 3 4 3 3 2 7" xfId="18521" xr:uid="{699D93D8-F4E2-4CE9-8E74-9F8D22F3F8B2}"/>
    <cellStyle name="Vírgula 3 4 3 3 2 8" xfId="20796" xr:uid="{FDFF3EB5-7E4E-4F7B-BB21-E83973B30FB5}"/>
    <cellStyle name="Vírgula 3 4 3 3 2 9" xfId="23031" xr:uid="{C64FD131-6D8D-48B2-B0C2-AC837C941AF2}"/>
    <cellStyle name="Vírgula 3 4 3 3 3" xfId="4302" xr:uid="{6C0B72BF-034F-46F0-8F21-56AB99247AF2}"/>
    <cellStyle name="Vírgula 3 4 3 3 3 2" xfId="7245" xr:uid="{BCC12DFD-A1CF-4261-B01A-2F9499CD2A7A}"/>
    <cellStyle name="Vírgula 3 4 3 3 4" xfId="9321" xr:uid="{2B060385-64A9-42E5-8CC6-10F0E42202BE}"/>
    <cellStyle name="Vírgula 3 4 3 3 5" xfId="10652" xr:uid="{F18F5D7B-31EF-47AC-810E-328AE50EFE42}"/>
    <cellStyle name="Vírgula 3 4 3 3 6" xfId="12982" xr:uid="{307F34E6-1571-4911-B079-F33AB200557C}"/>
    <cellStyle name="Vírgula 3 4 3 3 7" xfId="6575" xr:uid="{5CDA9AA2-7B3E-4636-906A-1C06BB99912C}"/>
    <cellStyle name="Vírgula 3 4 3 3 8" xfId="15392" xr:uid="{28077CBA-0E7A-4395-8C11-F0772B5F6727}"/>
    <cellStyle name="Vírgula 3 4 3 3 9" xfId="17667" xr:uid="{F903E160-5D07-490D-9615-C3DBF1037B86}"/>
    <cellStyle name="Vírgula 3 4 3 4" xfId="1803" xr:uid="{7239AEC4-5BF3-4FA3-8E83-C923E88422C7}"/>
    <cellStyle name="Vírgula 3 4 3 4 10" xfId="29706" xr:uid="{1EA1A6E7-17F9-4BB3-8B28-5355290D517A}"/>
    <cellStyle name="Vírgula 3 4 3 4 11" xfId="31984" xr:uid="{424B9DC2-C3B6-47EA-B06E-9E941B74FD69}"/>
    <cellStyle name="Vírgula 3 4 3 4 12" xfId="34769" xr:uid="{686EA25E-E828-49FB-8120-4BE8C5347BD6}"/>
    <cellStyle name="Vírgula 3 4 3 4 13" xfId="41419" xr:uid="{62F39ACD-431F-4C78-82EE-000ACE5938FA}"/>
    <cellStyle name="Vírgula 3 4 3 4 14" xfId="43337" xr:uid="{C414E1AE-921B-48BD-A94B-FF55DE818066}"/>
    <cellStyle name="Vírgula 3 4 3 4 2" xfId="4644" xr:uid="{6D73376F-3D88-480B-8D87-51BBCB65FF0A}"/>
    <cellStyle name="Vírgula 3 4 3 4 2 2" xfId="9547" xr:uid="{DD61006F-44EB-4596-A795-C7F86229A812}"/>
    <cellStyle name="Vírgula 3 4 3 4 3" xfId="10878" xr:uid="{7FAA036B-38C6-4B40-9F66-9EB102AB1081}"/>
    <cellStyle name="Vírgula 3 4 3 4 4" xfId="13206" xr:uid="{E40D0AD0-B47C-4CA9-8583-B5B481C977F4}"/>
    <cellStyle name="Vírgula 3 4 3 4 5" xfId="7585" xr:uid="{2ACC7FA3-1DCE-4A26-8D96-F1ACFDB7BD9F}"/>
    <cellStyle name="Vírgula 3 4 3 4 6" xfId="15734" xr:uid="{D2A0D15F-9E13-4067-B456-36170750D7AE}"/>
    <cellStyle name="Vírgula 3 4 3 4 7" xfId="18009" xr:uid="{41F3942E-CED8-45BA-9CBC-79E1543D688B}"/>
    <cellStyle name="Vírgula 3 4 3 4 8" xfId="20284" xr:uid="{81EB2001-FB24-4297-BB3C-23309AC4A116}"/>
    <cellStyle name="Vírgula 3 4 3 4 9" xfId="22588" xr:uid="{3483E20B-79DB-45CE-866B-511A5F0EEE3E}"/>
    <cellStyle name="Vírgula 3 4 3 5" xfId="2654" xr:uid="{1BF9F171-36FC-443B-A37D-4C4850A233A1}"/>
    <cellStyle name="Vírgula 3 4 3 5 10" xfId="35620" xr:uid="{671E6DE2-DDB8-4066-9043-51893575B2BC}"/>
    <cellStyle name="Vírgula 3 4 3 5 11" xfId="42076" xr:uid="{EC9EE26D-3E01-48B1-AC4D-B91133B1F58B}"/>
    <cellStyle name="Vírgula 3 4 3 5 12" xfId="43994" xr:uid="{D9A6B929-5884-443D-A6B5-E0360D18DFDD}"/>
    <cellStyle name="Vírgula 3 4 3 5 2" xfId="5495" xr:uid="{844E075E-66FB-4023-8092-43E589E88D26}"/>
    <cellStyle name="Vírgula 3 4 3 5 2 2" xfId="10204" xr:uid="{52C249D5-383C-4D60-A121-BFABFDEC7E94}"/>
    <cellStyle name="Vírgula 3 4 3 5 3" xfId="11535" xr:uid="{3169C39D-F098-4D30-9469-466E781ACFF9}"/>
    <cellStyle name="Vírgula 3 4 3 5 4" xfId="13863" xr:uid="{F08CB585-0A0A-4729-9F44-D2A4D0B21454}"/>
    <cellStyle name="Vírgula 3 4 3 5 5" xfId="8436" xr:uid="{132DA200-3CBE-42A2-93E4-4D949B603C40}"/>
    <cellStyle name="Vírgula 3 4 3 5 6" xfId="16585" xr:uid="{35CE4A77-684A-4358-880E-5A10905BB669}"/>
    <cellStyle name="Vírgula 3 4 3 5 7" xfId="18860" xr:uid="{D78BCDA5-84C5-4BA6-8D1C-5E93A1AC4CE8}"/>
    <cellStyle name="Vírgula 3 4 3 5 8" xfId="21135" xr:uid="{BFF2071D-04E5-43AF-9559-840B7E72B260}"/>
    <cellStyle name="Vírgula 3 4 3 5 9" xfId="30543" xr:uid="{28D5B5A4-430A-409C-8A90-525923F9E8DC}"/>
    <cellStyle name="Vírgula 3 4 3 6" xfId="3219" xr:uid="{FF75AB06-14DE-415F-AA2C-5BDCC651F870}"/>
    <cellStyle name="Vírgula 3 4 3 6 2" xfId="12098" xr:uid="{63413CE3-D891-459A-9710-256815A9CE00}"/>
    <cellStyle name="Vírgula 3 4 3 6 3" xfId="14310" xr:uid="{E2E07ABD-7B05-4DC0-9C41-7398C877ACEA}"/>
    <cellStyle name="Vírgula 3 4 3 6 4" xfId="6811" xr:uid="{607FD71F-7EF7-403E-B1FE-CC4E01FAA49E}"/>
    <cellStyle name="Vírgula 3 4 3 6 5" xfId="28864" xr:uid="{991489C9-5B34-4857-8D77-9F868B425670}"/>
    <cellStyle name="Vírgula 3 4 3 6 6" xfId="39244" xr:uid="{FB25324F-99DB-44D4-A433-0B1803A46662}"/>
    <cellStyle name="Vírgula 3 4 3 7" xfId="3790" xr:uid="{9712B459-9C6A-473C-B72D-67BB455987E8}"/>
    <cellStyle name="Vírgula 3 4 3 7 2" xfId="8887" xr:uid="{6969801A-BC60-45E6-B701-06D1B338F4E5}"/>
    <cellStyle name="Vírgula 3 4 3 8" xfId="6071" xr:uid="{A8CE702A-72C1-4DB4-B15B-514BAC368507}"/>
    <cellStyle name="Vírgula 3 4 3 9" xfId="12548" xr:uid="{A8C05646-102C-4D9B-89A4-B1FE2C752938}"/>
    <cellStyle name="Vírgula 3 4 4" xfId="535" xr:uid="{4BD810C5-6ABF-416F-906B-7D32C1D73FB6}"/>
    <cellStyle name="Vírgula 3 4 4 10" xfId="19483" xr:uid="{795FFFCD-6EEA-40FA-884C-9891BC3B349D}"/>
    <cellStyle name="Vírgula 3 4 4 11" xfId="21748" xr:uid="{4DE3CE20-C8B3-4364-A170-95783A060E13}"/>
    <cellStyle name="Vírgula 3 4 4 12" xfId="28917" xr:uid="{56AEBECA-CFD9-4793-9DED-39D7F7B10EBA}"/>
    <cellStyle name="Vírgula 3 4 4 13" xfId="31148" xr:uid="{DB886F76-4CB5-4BCC-A196-9D5B8FEDD753}"/>
    <cellStyle name="Vírgula 3 4 4 14" xfId="33462" xr:uid="{D0F3FB91-DA00-49E4-B714-0E62789F8A84}"/>
    <cellStyle name="Vírgula 3 4 4 15" xfId="1004" xr:uid="{7334D616-5493-48AA-A4EF-4FAE75991A43}"/>
    <cellStyle name="Vírgula 3 4 4 16" xfId="39905" xr:uid="{1B97FE7F-F3F3-4360-9BC2-12FA28AC296E}"/>
    <cellStyle name="Vírgula 3 4 4 17" xfId="40351" xr:uid="{A011F3FD-5654-431A-B977-79B733F6C846}"/>
    <cellStyle name="Vírgula 3 4 4 18" xfId="40802" xr:uid="{24725DEB-0F9B-49DC-9DE0-A5D1B51EBFAA}"/>
    <cellStyle name="Vírgula 3 4 4 19" xfId="42720" xr:uid="{E1C999A0-5C8D-4721-8066-CC18673F4692}"/>
    <cellStyle name="Vírgula 3 4 4 2" xfId="1856" xr:uid="{67EE7742-6A10-4057-AF2A-BA169EAA6FB7}"/>
    <cellStyle name="Vírgula 3 4 4 2 10" xfId="29757" xr:uid="{E4C4A545-DE7C-4559-9B3D-A66C13889BB9}"/>
    <cellStyle name="Vírgula 3 4 4 2 11" xfId="31591" xr:uid="{8F14AF97-C332-4944-A540-997F2D855F46}"/>
    <cellStyle name="Vírgula 3 4 4 2 12" xfId="34822" xr:uid="{B242696F-C93C-4A8A-AA67-BE02B77D8FA1}"/>
    <cellStyle name="Vírgula 3 4 4 2 13" xfId="41462" xr:uid="{4D3D693B-46A6-427F-8273-42D25E39486E}"/>
    <cellStyle name="Vírgula 3 4 4 2 14" xfId="43380" xr:uid="{B0921441-7C0D-4A4D-BEA5-9E954234C6D5}"/>
    <cellStyle name="Vírgula 3 4 4 2 2" xfId="4697" xr:uid="{54E13387-541D-488E-91E0-274F3B5D7BFA}"/>
    <cellStyle name="Vírgula 3 4 4 2 2 2" xfId="9590" xr:uid="{1F0234E7-AF13-4CB0-80D8-B9C132A0A1E1}"/>
    <cellStyle name="Vírgula 3 4 4 2 2 3" xfId="23076" xr:uid="{68D8E470-A3D3-47F5-A30B-1298D420E454}"/>
    <cellStyle name="Vírgula 3 4 4 2 2 4" xfId="32472" xr:uid="{57201A19-992D-473B-A604-51A55C4F1AE8}"/>
    <cellStyle name="Vírgula 3 4 4 2 3" xfId="10921" xr:uid="{95083227-2DA9-43D6-A4A6-57B83992D1DD}"/>
    <cellStyle name="Vírgula 3 4 4 2 4" xfId="13249" xr:uid="{54BFF091-3B51-4FB8-8DCF-B738E05AA412}"/>
    <cellStyle name="Vírgula 3 4 4 2 5" xfId="7638" xr:uid="{E6119273-E029-4608-B000-4B5650C81350}"/>
    <cellStyle name="Vírgula 3 4 4 2 6" xfId="15787" xr:uid="{BF2A16E1-3384-4D55-B7BA-2A98EEA4BA64}"/>
    <cellStyle name="Vírgula 3 4 4 2 7" xfId="18062" xr:uid="{050A6874-5D85-42E9-AEC7-AE9570F62823}"/>
    <cellStyle name="Vírgula 3 4 4 2 8" xfId="20337" xr:uid="{EB5F2FED-8157-4B13-9F33-B4E48E65847A}"/>
    <cellStyle name="Vírgula 3 4 4 2 9" xfId="22195" xr:uid="{99D5A188-4E30-48BC-9249-CF6096298D4D}"/>
    <cellStyle name="Vírgula 3 4 4 3" xfId="2701" xr:uid="{C58F64EE-7FC5-48B9-B14E-61B36C3D12A3}"/>
    <cellStyle name="Vírgula 3 4 4 3 10" xfId="30588" xr:uid="{462F96AE-A441-4CF6-9882-46AC0E6827EB}"/>
    <cellStyle name="Vírgula 3 4 4 3 11" xfId="32029" xr:uid="{32BF2244-F453-4E45-BB5F-E661D1C3FDD3}"/>
    <cellStyle name="Vírgula 3 4 4 3 12" xfId="35667" xr:uid="{2FDE290A-B374-4144-B20A-A395ED2B5486}"/>
    <cellStyle name="Vírgula 3 4 4 3 13" xfId="42121" xr:uid="{8EBFBCE3-94F7-4B3D-B3A1-3F81EAD0AA99}"/>
    <cellStyle name="Vírgula 3 4 4 3 14" xfId="44039" xr:uid="{148BBCCE-D2F8-48D0-AAA6-2EF7CB15FACF}"/>
    <cellStyle name="Vírgula 3 4 4 3 2" xfId="5542" xr:uid="{F38754B4-8D27-4F4F-AC2E-0B8637D6568D}"/>
    <cellStyle name="Vírgula 3 4 4 3 2 2" xfId="10249" xr:uid="{24A7879A-AD3F-4B6E-9F8D-6AF59B22C8FD}"/>
    <cellStyle name="Vírgula 3 4 4 3 3" xfId="11580" xr:uid="{6100C3AC-728A-4C57-97A0-D0B5A09E82F1}"/>
    <cellStyle name="Vírgula 3 4 4 3 4" xfId="13908" xr:uid="{8BA431A1-9BC0-47E4-B2E6-B25BFCD50071}"/>
    <cellStyle name="Vírgula 3 4 4 3 5" xfId="8483" xr:uid="{5B4187AA-1D20-4499-AADB-00DBED5BBB85}"/>
    <cellStyle name="Vírgula 3 4 4 3 6" xfId="16632" xr:uid="{C2A6E309-6E20-457A-810E-F557BB3EAC3D}"/>
    <cellStyle name="Vírgula 3 4 4 3 7" xfId="18907" xr:uid="{64172B4D-52C7-49FC-B744-2F995A007C40}"/>
    <cellStyle name="Vírgula 3 4 4 3 8" xfId="21182" xr:uid="{BAFE25FE-6AE8-4BF1-9F46-55DB156AB3F3}"/>
    <cellStyle name="Vírgula 3 4 4 3 9" xfId="22633" xr:uid="{654C50D3-2298-4E6B-9AE6-2FA10878EBDB}"/>
    <cellStyle name="Vírgula 3 4 4 4" xfId="3266" xr:uid="{6C3E111A-7E82-4F19-90C0-23993AD3F296}"/>
    <cellStyle name="Vírgula 3 4 4 4 2" xfId="12145" xr:uid="{8B22BC21-1C5D-4882-A9D9-92EF760DE8E2}"/>
    <cellStyle name="Vírgula 3 4 4 4 3" xfId="14355" xr:uid="{A0568370-498C-4010-924F-E44C4AAB3AAF}"/>
    <cellStyle name="Vírgula 3 4 4 4 4" xfId="6854" xr:uid="{14CDD939-6E1E-4BCE-A712-491F6033959F}"/>
    <cellStyle name="Vírgula 3 4 4 5" xfId="3843" xr:uid="{5C0CE104-BF6F-42C7-8D65-F95D159D42A1}"/>
    <cellStyle name="Vírgula 3 4 4 5 2" xfId="8930" xr:uid="{13431FEF-F0CD-484F-A1A4-F85FE7EE3E5A}"/>
    <cellStyle name="Vírgula 3 4 4 6" xfId="6118" xr:uid="{2E4BB374-5E3E-4BE3-8E8F-103E1B2B00C6}"/>
    <cellStyle name="Vírgula 3 4 4 7" xfId="12591" xr:uid="{2269389D-E5E2-4D0E-BF91-F1C1B9E6314E}"/>
    <cellStyle name="Vírgula 3 4 4 8" xfId="14933" xr:uid="{461DD408-A952-46CF-B89A-9A145130FBEC}"/>
    <cellStyle name="Vírgula 3 4 4 9" xfId="17208" xr:uid="{0F040A90-C122-47D8-83E5-354350135EC8}"/>
    <cellStyle name="Vírgula 3 4 5" xfId="1259" xr:uid="{5C237B35-A54A-481D-A170-E8AAA23D71FE}"/>
    <cellStyle name="Vírgula 3 4 5 10" xfId="19738" xr:uid="{7054ECF3-A231-45B3-AF44-7469415BD269}"/>
    <cellStyle name="Vírgula 3 4 5 11" xfId="21976" xr:uid="{8727E77F-C8D2-4A71-AA32-0C3697905FAB}"/>
    <cellStyle name="Vírgula 3 4 5 12" xfId="29172" xr:uid="{546F29DD-6A20-432B-A4C6-71F63013D8AA}"/>
    <cellStyle name="Vírgula 3 4 5 13" xfId="31372" xr:uid="{6D36B781-AE60-47E6-AA84-436824B5A77B}"/>
    <cellStyle name="Vírgula 3 4 5 14" xfId="34224" xr:uid="{2A1B0503-7DBA-4A3B-8D83-5082D2E3AEBA}"/>
    <cellStyle name="Vírgula 3 4 5 15" xfId="41019" xr:uid="{8B472D48-6D7B-45E5-AFA8-47F89FC10C49}"/>
    <cellStyle name="Vírgula 3 4 5 16" xfId="42937" xr:uid="{D77A64DC-664E-424F-9C6A-4ABF105104A2}"/>
    <cellStyle name="Vírgula 3 4 5 2" xfId="2111" xr:uid="{0871FE3A-D077-4C1B-9978-8F76E272AEA5}"/>
    <cellStyle name="Vírgula 3 4 5 2 10" xfId="30012" xr:uid="{FBA2A8B4-5CA5-4689-92AD-0A936D7C29C6}"/>
    <cellStyle name="Vírgula 3 4 5 2 11" xfId="32253" xr:uid="{0F9DB24B-F191-4B46-AC08-E035B99FCEF4}"/>
    <cellStyle name="Vírgula 3 4 5 2 12" xfId="35077" xr:uid="{558395A6-E5BA-4715-BEE9-012D6D872DA0}"/>
    <cellStyle name="Vírgula 3 4 5 2 13" xfId="41679" xr:uid="{1F11555C-EEDD-4163-BCDB-C1EE929E9BA5}"/>
    <cellStyle name="Vírgula 3 4 5 2 14" xfId="43597" xr:uid="{657C7716-6080-4863-BBCB-CE194E82512A}"/>
    <cellStyle name="Vírgula 3 4 5 2 2" xfId="4952" xr:uid="{3541C0FA-0E2B-4FF1-A0A9-837F660C9DC6}"/>
    <cellStyle name="Vírgula 3 4 5 2 2 2" xfId="9807" xr:uid="{C5176F4C-DDDA-4617-9BD8-04D212959CD9}"/>
    <cellStyle name="Vírgula 3 4 5 2 3" xfId="11138" xr:uid="{6C2509DA-270F-4D56-95B6-5B23AC42EB2D}"/>
    <cellStyle name="Vírgula 3 4 5 2 4" xfId="13466" xr:uid="{57E7420B-F0DA-4121-B47D-9145B4D9C6E6}"/>
    <cellStyle name="Vírgula 3 4 5 2 5" xfId="7893" xr:uid="{7F121A64-4F74-4F5F-BE3E-692B3BA3941B}"/>
    <cellStyle name="Vírgula 3 4 5 2 6" xfId="16042" xr:uid="{7E7840F3-12DF-4B63-9581-18094A9619E1}"/>
    <cellStyle name="Vírgula 3 4 5 2 7" xfId="18317" xr:uid="{8F15F84D-F67D-4271-B8FB-7EE9CAA6D19A}"/>
    <cellStyle name="Vírgula 3 4 5 2 8" xfId="20592" xr:uid="{820FCC91-DD98-449E-9386-0CFCB2F711F3}"/>
    <cellStyle name="Vírgula 3 4 5 2 9" xfId="22857" xr:uid="{D82FC1F9-32B2-47E2-95B8-1F9E42652CC3}"/>
    <cellStyle name="Vírgula 3 4 5 3" xfId="4098" xr:uid="{C7503FFE-5D64-4287-ABF2-56A2A0E4AD5E}"/>
    <cellStyle name="Vírgula 3 4 5 3 2" xfId="7071" xr:uid="{876056CD-F85A-4F89-96FB-2F265AE1E89E}"/>
    <cellStyle name="Vírgula 3 4 5 4" xfId="9147" xr:uid="{405BB8B8-86FD-4852-9A93-4CC78AE138C2}"/>
    <cellStyle name="Vírgula 3 4 5 5" xfId="10478" xr:uid="{81FD3B8E-DB68-49E0-A69C-75FC0CA94DD3}"/>
    <cellStyle name="Vírgula 3 4 5 6" xfId="12808" xr:uid="{3A224BDA-C0C1-47B9-9BAF-D54A8D159738}"/>
    <cellStyle name="Vírgula 3 4 5 7" xfId="6371" xr:uid="{90F1EFEF-A124-4C01-A027-5C6969BA60C4}"/>
    <cellStyle name="Vírgula 3 4 5 8" xfId="15188" xr:uid="{9DD50C24-E832-41A1-B6B2-1F382BBE5A40}"/>
    <cellStyle name="Vírgula 3 4 5 9" xfId="17463" xr:uid="{CE38693B-3AC7-4F9F-ABA7-44A3D3FB4119}"/>
    <cellStyle name="Vírgula 3 4 6" xfId="1547" xr:uid="{C08786A8-CAE4-4927-ADF0-883551593215}"/>
    <cellStyle name="Vírgula 3 4 6 10" xfId="29453" xr:uid="{FACC2D8A-47D7-4CB2-AA39-6D739ACC6C52}"/>
    <cellStyle name="Vírgula 3 4 6 11" xfId="31810" xr:uid="{83DCEC8A-842A-4574-A3FE-31D24F8E51A5}"/>
    <cellStyle name="Vírgula 3 4 6 12" xfId="34513" xr:uid="{4975D337-795C-4FFC-A094-09595571F3D2}"/>
    <cellStyle name="Vírgula 3 4 6 13" xfId="41245" xr:uid="{6CABB70D-5C36-428A-BB58-5B723E2A8E33}"/>
    <cellStyle name="Vírgula 3 4 6 14" xfId="43163" xr:uid="{A4C845C8-4780-45D0-A84F-EAF71B5AEC90}"/>
    <cellStyle name="Vírgula 3 4 6 2" xfId="4388" xr:uid="{C59C61A9-D2C9-427F-B0F0-8A79E4E00712}"/>
    <cellStyle name="Vírgula 3 4 6 2 2" xfId="9373" xr:uid="{73356158-3C72-4300-BC2C-7C752D72852C}"/>
    <cellStyle name="Vírgula 3 4 6 3" xfId="10704" xr:uid="{740B7F72-5ADB-447E-B834-FD86540A2BAA}"/>
    <cellStyle name="Vírgula 3 4 6 4" xfId="13032" xr:uid="{633C8F07-F972-4BC6-A833-66A5A72253AB}"/>
    <cellStyle name="Vírgula 3 4 6 5" xfId="7329" xr:uid="{64703A0C-22D5-49D5-8634-1468944B3095}"/>
    <cellStyle name="Vírgula 3 4 6 6" xfId="15478" xr:uid="{AC7100E4-5A30-4EDD-AAEF-41F087B69DAB}"/>
    <cellStyle name="Vírgula 3 4 6 7" xfId="17753" xr:uid="{64F1EC47-EB5A-4D55-8E18-EC709BE91813}"/>
    <cellStyle name="Vírgula 3 4 6 8" xfId="20028" xr:uid="{6F73CC8E-0ADC-41CD-A6BE-F0308183D634}"/>
    <cellStyle name="Vírgula 3 4 6 9" xfId="22414" xr:uid="{7EA14E90-D48A-48B9-A8BF-82CBC5BE3739}"/>
    <cellStyle name="Vírgula 3 4 7" xfId="2398" xr:uid="{8DC5028E-5E50-403F-AC77-98759FE3C8AF}"/>
    <cellStyle name="Vírgula 3 4 7 10" xfId="35364" xr:uid="{AC9518A2-973A-4E5B-BCAB-F201FB8C14ED}"/>
    <cellStyle name="Vírgula 3 4 7 11" xfId="41902" xr:uid="{5D4D32DE-43B0-4F62-BDC3-909AA4328466}"/>
    <cellStyle name="Vírgula 3 4 7 12" xfId="43820" xr:uid="{2CE91FAF-BFE4-4149-B24D-636093AD56AA}"/>
    <cellStyle name="Vírgula 3 4 7 2" xfId="5239" xr:uid="{2994F774-E22D-4796-8BA9-42D2B2737542}"/>
    <cellStyle name="Vírgula 3 4 7 2 2" xfId="10030" xr:uid="{12946BA1-616E-4E90-8E0E-2F4C35E928E4}"/>
    <cellStyle name="Vírgula 3 4 7 3" xfId="11361" xr:uid="{8748EE5F-4CBF-4F16-882D-99BF8CA68DE2}"/>
    <cellStyle name="Vírgula 3 4 7 4" xfId="13689" xr:uid="{6123DC10-5B3B-486E-B935-B169546B8370}"/>
    <cellStyle name="Vírgula 3 4 7 5" xfId="8180" xr:uid="{15846753-9F4B-4074-9501-A42269A4D429}"/>
    <cellStyle name="Vírgula 3 4 7 6" xfId="16329" xr:uid="{30CCADA3-2807-4E88-B50B-5307B3A9500C}"/>
    <cellStyle name="Vírgula 3 4 7 7" xfId="18604" xr:uid="{1F59C960-D201-46C7-9394-4CCD6AD9134A}"/>
    <cellStyle name="Vírgula 3 4 7 8" xfId="20879" xr:uid="{3B5CF261-66B4-4C0D-B6F0-1B061F6E6A7D}"/>
    <cellStyle name="Vírgula 3 4 7 9" xfId="30290" xr:uid="{3DB3FDDC-2746-41DA-9F56-68DA714F2EE0}"/>
    <cellStyle name="Vírgula 3 4 8" xfId="2963" xr:uid="{50B3D239-CDAF-4ADC-9F61-D3F2F579FDAF}"/>
    <cellStyle name="Vírgula 3 4 8 2" xfId="11842" xr:uid="{B32A5F98-3F49-4898-B101-723A2115A8FF}"/>
    <cellStyle name="Vírgula 3 4 8 3" xfId="14136" xr:uid="{E81A07E4-184E-43E6-9160-3AF9367720FF}"/>
    <cellStyle name="Vírgula 3 4 8 4" xfId="6637" xr:uid="{22F50B2E-4EFF-41FD-98B0-48E03BCE3DD7}"/>
    <cellStyle name="Vírgula 3 4 8 5" xfId="28531" xr:uid="{A4476312-A398-4CAC-9247-F6C707F8196C}"/>
    <cellStyle name="Vírgula 3 4 8 6" xfId="39080" xr:uid="{7784D4E4-454C-4406-80FB-3D128B06549D}"/>
    <cellStyle name="Vírgula 3 4 9" xfId="3534" xr:uid="{AF2C832E-AB1B-443F-BDB4-7549FB691613}"/>
    <cellStyle name="Vírgula 3 4 9 2" xfId="8713" xr:uid="{D0F1CAAC-1156-4EFD-B12F-39D984064C76}"/>
    <cellStyle name="Vírgula 3 5" xfId="195" xr:uid="{355F9273-F105-4FAF-8854-37E12D56E324}"/>
    <cellStyle name="Vírgula 3 5 10" xfId="14682" xr:uid="{8866E946-4460-4CFE-9FC2-2B33E3E28C33}"/>
    <cellStyle name="Vírgula 3 5 11" xfId="16957" xr:uid="{91147E25-CFF9-40C2-A0ED-E41DB4E78C73}"/>
    <cellStyle name="Vírgula 3 5 12" xfId="19232" xr:uid="{E8888F42-ECCB-4559-B444-936F72BF63DA}"/>
    <cellStyle name="Vírgula 3 5 13" xfId="21502" xr:uid="{E87B1866-8D13-41FE-8CF3-489E6AA6BA7D}"/>
    <cellStyle name="Vírgula 3 5 14" xfId="27206" xr:uid="{520EB8B3-BE99-4320-B532-06F9DCD37BCD}"/>
    <cellStyle name="Vírgula 3 5 15" xfId="30903" xr:uid="{B02BA022-4A5B-4383-8414-BFCAF2224FE5}"/>
    <cellStyle name="Vírgula 3 5 16" xfId="33163" xr:uid="{46B7AD8D-62CF-441E-9B07-3AE69B8C6F50}"/>
    <cellStyle name="Vírgula 3 5 17" xfId="826" xr:uid="{3C8A0933-D3DA-4F44-948A-DFE905E892A3}"/>
    <cellStyle name="Vírgula 3 5 18" xfId="39732" xr:uid="{9FBA436C-BA20-4D61-B4A6-51C3B514E2FC}"/>
    <cellStyle name="Vírgula 3 5 19" xfId="40178" xr:uid="{F50B4617-A1C2-4056-A0B0-384371BE0EEF}"/>
    <cellStyle name="Vírgula 3 5 2" xfId="581" xr:uid="{627394E8-0F44-4F6F-9AEA-91C0ED83BDF0}"/>
    <cellStyle name="Vírgula 3 5 2 10" xfId="19540" xr:uid="{478974C6-64F5-494D-A120-234B26465EC7}"/>
    <cellStyle name="Vírgula 3 5 2 11" xfId="21794" xr:uid="{80C21140-228A-4FE2-B7EC-08048B7C0408}"/>
    <cellStyle name="Vírgula 3 5 2 12" xfId="28974" xr:uid="{616E5F64-45DE-4E42-9969-E55EABEE75EF}"/>
    <cellStyle name="Vírgula 3 5 2 13" xfId="31194" xr:uid="{0A480B95-F361-413C-B368-9866A5FB8391}"/>
    <cellStyle name="Vírgula 3 5 2 14" xfId="33508" xr:uid="{7D3D6561-F4E4-41A6-9F61-A9ACFC625CA5}"/>
    <cellStyle name="Vírgula 3 5 2 15" xfId="1061" xr:uid="{54F97875-3291-49C3-8032-28E36F708362}"/>
    <cellStyle name="Vírgula 3 5 2 16" xfId="39951" xr:uid="{169C3B12-C79C-46E0-BBE3-9C1A798822E4}"/>
    <cellStyle name="Vírgula 3 5 2 17" xfId="40397" xr:uid="{D33A86D5-7000-42EC-BD9B-24C8264EE972}"/>
    <cellStyle name="Vírgula 3 5 2 18" xfId="40848" xr:uid="{025EA01C-F391-4480-BCC3-295DA0690095}"/>
    <cellStyle name="Vírgula 3 5 2 19" xfId="42766" xr:uid="{7731D553-9840-4FB9-B0DB-750B1F771F29}"/>
    <cellStyle name="Vírgula 3 5 2 2" xfId="1913" xr:uid="{EE43198D-B28C-4476-B00C-8F8384011838}"/>
    <cellStyle name="Vírgula 3 5 2 2 10" xfId="29814" xr:uid="{3AE54536-57F1-4D03-8591-145FEF82CD59}"/>
    <cellStyle name="Vírgula 3 5 2 2 11" xfId="31637" xr:uid="{1C7F6821-C17B-4A3A-B34B-7BC16D954C50}"/>
    <cellStyle name="Vírgula 3 5 2 2 12" xfId="34879" xr:uid="{0C6C0BBF-A18D-4C21-B368-A1CCCD02029B}"/>
    <cellStyle name="Vírgula 3 5 2 2 13" xfId="41508" xr:uid="{C8FCE526-BFCA-4749-BB71-33BF1268EFA4}"/>
    <cellStyle name="Vírgula 3 5 2 2 14" xfId="43426" xr:uid="{6E9E21EC-BF88-4218-BA78-E0D36386B24C}"/>
    <cellStyle name="Vírgula 3 5 2 2 2" xfId="4754" xr:uid="{7F2EDA2D-2A22-40FE-A351-FAC281249289}"/>
    <cellStyle name="Vírgula 3 5 2 2 2 2" xfId="9636" xr:uid="{1C39C818-381C-4D42-8A72-D6772FC9BDE6}"/>
    <cellStyle name="Vírgula 3 5 2 2 2 3" xfId="23122" xr:uid="{AEACC055-92E8-49F1-9F87-C7E16603D9C2}"/>
    <cellStyle name="Vírgula 3 5 2 2 2 4" xfId="32518" xr:uid="{9CB7A508-5FE9-4B11-A414-FEDC56B197E5}"/>
    <cellStyle name="Vírgula 3 5 2 2 3" xfId="10967" xr:uid="{39E14F59-A4CE-4F8D-B80D-B5C05A22E1B0}"/>
    <cellStyle name="Vírgula 3 5 2 2 4" xfId="13295" xr:uid="{A53B7729-9DD9-409F-9297-7AA6E8C8BB3D}"/>
    <cellStyle name="Vírgula 3 5 2 2 5" xfId="7695" xr:uid="{20FFFE9A-D8DE-488E-B8F3-18A43E7B3A27}"/>
    <cellStyle name="Vírgula 3 5 2 2 6" xfId="15844" xr:uid="{0EF80A9F-F600-4A06-9089-0F0C7D2A184C}"/>
    <cellStyle name="Vírgula 3 5 2 2 7" xfId="18119" xr:uid="{E0B9EB75-6EBC-4608-95F6-5317B92FFEBB}"/>
    <cellStyle name="Vírgula 3 5 2 2 8" xfId="20394" xr:uid="{12DC796E-A68B-4379-8FD6-4EA7C4C3BCC2}"/>
    <cellStyle name="Vírgula 3 5 2 2 9" xfId="22241" xr:uid="{823FA5CE-BED0-43A6-A7A1-F6C0EF15A25C}"/>
    <cellStyle name="Vírgula 3 5 2 3" xfId="2747" xr:uid="{574C6F85-B323-4DB3-BC99-DF6BF2DA38DA}"/>
    <cellStyle name="Vírgula 3 5 2 3 10" xfId="30634" xr:uid="{ED6D463E-1BD7-4457-8501-6CB79B5F03E6}"/>
    <cellStyle name="Vírgula 3 5 2 3 11" xfId="32075" xr:uid="{52781034-26AF-400C-9B51-CABF5FCB01E7}"/>
    <cellStyle name="Vírgula 3 5 2 3 12" xfId="35713" xr:uid="{BF4277A0-74C5-48D7-9C4E-C46468600B7E}"/>
    <cellStyle name="Vírgula 3 5 2 3 13" xfId="42167" xr:uid="{9AB0369E-B4E1-4499-8619-1F954AF16E1B}"/>
    <cellStyle name="Vírgula 3 5 2 3 14" xfId="44085" xr:uid="{DBC4E3DE-B128-4C1F-8816-4D4F3A9B5EB2}"/>
    <cellStyle name="Vírgula 3 5 2 3 2" xfId="5588" xr:uid="{DAA99E8C-B4A2-4B23-BE36-5F76336A1405}"/>
    <cellStyle name="Vírgula 3 5 2 3 2 2" xfId="10295" xr:uid="{B7448ED3-E43E-4EB5-A859-EBF64D53262C}"/>
    <cellStyle name="Vírgula 3 5 2 3 3" xfId="11626" xr:uid="{090B80F9-010D-4C53-ABD2-1F1F03076B57}"/>
    <cellStyle name="Vírgula 3 5 2 3 4" xfId="13954" xr:uid="{4EBFEA01-EDE5-4872-811B-A3027152B897}"/>
    <cellStyle name="Vírgula 3 5 2 3 5" xfId="8529" xr:uid="{87D8E138-74BF-4663-B1BA-B56353B9B5B0}"/>
    <cellStyle name="Vírgula 3 5 2 3 6" xfId="16678" xr:uid="{2059A38B-5D8F-4CB7-9D26-B0B0DF662E6D}"/>
    <cellStyle name="Vírgula 3 5 2 3 7" xfId="18953" xr:uid="{E5B90FC1-C414-4E23-B6A7-FEE8FF4DD1C8}"/>
    <cellStyle name="Vírgula 3 5 2 3 8" xfId="21228" xr:uid="{6E4AC3BD-712C-4C4C-99A3-40C340BFD1A7}"/>
    <cellStyle name="Vírgula 3 5 2 3 9" xfId="22679" xr:uid="{88370C22-88B8-4C1B-9254-77C77050D53A}"/>
    <cellStyle name="Vírgula 3 5 2 4" xfId="3312" xr:uid="{EE183F24-8E94-465C-A2AC-6E6BAF44655F}"/>
    <cellStyle name="Vírgula 3 5 2 4 2" xfId="12191" xr:uid="{59E1A276-9A23-4C34-B74D-32633B03E829}"/>
    <cellStyle name="Vírgula 3 5 2 4 3" xfId="14401" xr:uid="{FF4F72D7-1521-4B68-9BCC-5531D93E6EC8}"/>
    <cellStyle name="Vírgula 3 5 2 4 4" xfId="6900" xr:uid="{6027A72C-3424-42DB-8FFF-4298F9E94EB4}"/>
    <cellStyle name="Vírgula 3 5 2 5" xfId="3900" xr:uid="{5CFA5448-F8ED-495D-A0FD-E4AD6713D62F}"/>
    <cellStyle name="Vírgula 3 5 2 5 2" xfId="8976" xr:uid="{9C83D846-9B64-43A0-84BB-5322FFF8AF60}"/>
    <cellStyle name="Vírgula 3 5 2 6" xfId="6164" xr:uid="{3D849117-6F8B-4538-A025-01B021516669}"/>
    <cellStyle name="Vírgula 3 5 2 7" xfId="12637" xr:uid="{78635B7A-8DB0-4CE2-BA8F-984D3D157097}"/>
    <cellStyle name="Vírgula 3 5 2 8" xfId="14990" xr:uid="{41EED27F-FB04-4F6F-8E3C-7BD6F4C2A357}"/>
    <cellStyle name="Vírgula 3 5 2 9" xfId="17265" xr:uid="{BBF5B1F0-FF9D-4FAB-850D-A2C14F5FBCA2}"/>
    <cellStyle name="Vírgula 3 5 20" xfId="40631" xr:uid="{64952B74-654E-42C8-BE32-25B185CB565B}"/>
    <cellStyle name="Vírgula 3 5 21" xfId="42542" xr:uid="{2CB67DAD-138D-4FCF-BBA3-E241766A4D8E}"/>
    <cellStyle name="Vírgula 3 5 3" xfId="1316" xr:uid="{B2BEC479-14BF-4E0C-9ACB-CAE651175788}"/>
    <cellStyle name="Vírgula 3 5 3 10" xfId="19795" xr:uid="{686B5A44-018E-4C78-9F57-2C0DF37E64D6}"/>
    <cellStyle name="Vírgula 3 5 3 11" xfId="22022" xr:uid="{225809CC-AF27-4D2D-915C-18E905AB9BD8}"/>
    <cellStyle name="Vírgula 3 5 3 12" xfId="29229" xr:uid="{5974EE75-BCB6-4F7C-8516-ABB1C8A67869}"/>
    <cellStyle name="Vírgula 3 5 3 13" xfId="31418" xr:uid="{9E9DE671-7647-427E-B780-805BF1A5EC02}"/>
    <cellStyle name="Vírgula 3 5 3 14" xfId="34281" xr:uid="{3E86D546-75A9-45A0-A39B-32F6ED4D6C63}"/>
    <cellStyle name="Vírgula 3 5 3 15" xfId="41065" xr:uid="{0EAA7B5E-3F2B-4D70-BA89-4D17DE3D49CF}"/>
    <cellStyle name="Vírgula 3 5 3 16" xfId="42983" xr:uid="{FEDBF59F-16F1-44B4-94F8-E6A3FA5619B6}"/>
    <cellStyle name="Vírgula 3 5 3 2" xfId="2168" xr:uid="{06984F36-4E0D-4F56-886F-81950DE014CA}"/>
    <cellStyle name="Vírgula 3 5 3 2 10" xfId="30069" xr:uid="{C75082EF-8897-44CB-B12E-892FE33163E3}"/>
    <cellStyle name="Vírgula 3 5 3 2 11" xfId="32299" xr:uid="{82FC44FC-0B4C-439F-A64E-5CC7286641EF}"/>
    <cellStyle name="Vírgula 3 5 3 2 12" xfId="35134" xr:uid="{A0C6E057-1DD7-4D22-A154-68FECC8823F1}"/>
    <cellStyle name="Vírgula 3 5 3 2 13" xfId="41725" xr:uid="{D0E5E55C-11E2-46EC-BAA3-965760BF8940}"/>
    <cellStyle name="Vírgula 3 5 3 2 14" xfId="43643" xr:uid="{1750781D-EFCE-4BCF-9079-57675BAD2794}"/>
    <cellStyle name="Vírgula 3 5 3 2 2" xfId="5009" xr:uid="{6EF9EC5E-5237-4F43-8C93-8F559AD19A23}"/>
    <cellStyle name="Vírgula 3 5 3 2 2 2" xfId="9853" xr:uid="{60F3C4DC-C654-4966-806B-C6ABA23E0705}"/>
    <cellStyle name="Vírgula 3 5 3 2 3" xfId="11184" xr:uid="{C092BD28-498E-4AC1-9649-339F1BE61890}"/>
    <cellStyle name="Vírgula 3 5 3 2 4" xfId="13512" xr:uid="{28B2C646-BCE6-40FA-8F9B-D0B47BE86420}"/>
    <cellStyle name="Vírgula 3 5 3 2 5" xfId="7950" xr:uid="{84BF13EA-171C-4343-B538-E3B93CD0EA47}"/>
    <cellStyle name="Vírgula 3 5 3 2 6" xfId="16099" xr:uid="{F8BF519C-6433-46F2-AD31-BB6AC55D4D8E}"/>
    <cellStyle name="Vírgula 3 5 3 2 7" xfId="18374" xr:uid="{1D5D9F26-7917-4F6D-A40C-36FC51BD83B6}"/>
    <cellStyle name="Vírgula 3 5 3 2 8" xfId="20649" xr:uid="{82AD48DF-7DDB-44D4-813C-3E364CB23EC4}"/>
    <cellStyle name="Vírgula 3 5 3 2 9" xfId="22903" xr:uid="{486CE4DD-5562-4279-8D76-3EC6978126E1}"/>
    <cellStyle name="Vírgula 3 5 3 3" xfId="4155" xr:uid="{DFA0505B-ED3B-44A6-A2DC-5DEBA784B6AA}"/>
    <cellStyle name="Vírgula 3 5 3 3 2" xfId="7117" xr:uid="{A67CDB2C-3466-4DA2-A845-915058A7AE7E}"/>
    <cellStyle name="Vírgula 3 5 3 4" xfId="9193" xr:uid="{31296626-4344-4FF4-8C82-D5C7D2D58860}"/>
    <cellStyle name="Vírgula 3 5 3 5" xfId="10524" xr:uid="{DC50EF01-B36A-4BFC-B1A3-EA8CA9D7E6E2}"/>
    <cellStyle name="Vírgula 3 5 3 6" xfId="12854" xr:uid="{3BD9C8A4-E347-49CE-AEA3-2DDF463070BB}"/>
    <cellStyle name="Vírgula 3 5 3 7" xfId="6428" xr:uid="{FEE6D045-3A5C-4AEB-A81D-F4B3A81C84BC}"/>
    <cellStyle name="Vírgula 3 5 3 8" xfId="15245" xr:uid="{B0749C82-C97E-46E1-BACB-122C47CCDBD0}"/>
    <cellStyle name="Vírgula 3 5 3 9" xfId="17520" xr:uid="{7DE43526-834D-4FE9-AE66-371D57159030}"/>
    <cellStyle name="Vírgula 3 5 4" xfId="1605" xr:uid="{2C195B33-E699-4024-9CFA-A41FDC0089BE}"/>
    <cellStyle name="Vírgula 3 5 4 10" xfId="29511" xr:uid="{3635DC9D-D49F-4552-9123-D2D07C8872FD}"/>
    <cellStyle name="Vírgula 3 5 4 11" xfId="31856" xr:uid="{473B511D-B23A-4A50-92EC-593A91400BC3}"/>
    <cellStyle name="Vírgula 3 5 4 12" xfId="34571" xr:uid="{36844FB6-E658-4A2D-AAE2-300009657041}"/>
    <cellStyle name="Vírgula 3 5 4 13" xfId="41291" xr:uid="{91B59468-B93F-486F-A07A-833021A8B8CF}"/>
    <cellStyle name="Vírgula 3 5 4 14" xfId="43209" xr:uid="{DF70E797-E2D3-4FC3-8C45-311B8D8AC47F}"/>
    <cellStyle name="Vírgula 3 5 4 2" xfId="4446" xr:uid="{8BB2DE42-EBD1-4A20-B35B-4F179909816F}"/>
    <cellStyle name="Vírgula 3 5 4 2 2" xfId="9419" xr:uid="{C24AAB2A-72C5-4777-AB7D-952F7300C92B}"/>
    <cellStyle name="Vírgula 3 5 4 3" xfId="10750" xr:uid="{F8DC07BB-92ED-4666-BCBE-E9FC838A089B}"/>
    <cellStyle name="Vírgula 3 5 4 4" xfId="13078" xr:uid="{661F01CE-9350-4D7B-961B-D9A4A6A6C79C}"/>
    <cellStyle name="Vírgula 3 5 4 5" xfId="7387" xr:uid="{0BD382E6-E220-4FFA-9520-9CFB0B687828}"/>
    <cellStyle name="Vírgula 3 5 4 6" xfId="15536" xr:uid="{B0C240D0-7D44-4CB2-9D82-C1F66B8AFAAD}"/>
    <cellStyle name="Vírgula 3 5 4 7" xfId="17811" xr:uid="{F2D6B213-FDC3-4FDE-8028-1A3B00E48126}"/>
    <cellStyle name="Vírgula 3 5 4 8" xfId="20086" xr:uid="{E4A0A556-70D7-4215-91BF-AF858D2448BA}"/>
    <cellStyle name="Vírgula 3 5 4 9" xfId="22460" xr:uid="{FBBD5300-DFF8-4E9F-8256-D11E660F9F49}"/>
    <cellStyle name="Vírgula 3 5 5" xfId="2456" xr:uid="{9795CAA5-A866-4C8A-B9C3-9C718652196C}"/>
    <cellStyle name="Vírgula 3 5 5 10" xfId="35422" xr:uid="{B3BB4607-3D7D-40BA-AA18-98A5101823D4}"/>
    <cellStyle name="Vírgula 3 5 5 11" xfId="41948" xr:uid="{FE55AE69-3118-4334-9837-5BE6E4CEB431}"/>
    <cellStyle name="Vírgula 3 5 5 12" xfId="43866" xr:uid="{76FE06D3-961D-4042-9D54-200C25F55FA2}"/>
    <cellStyle name="Vírgula 3 5 5 2" xfId="5297" xr:uid="{D370E9D3-551D-4326-9B58-4287A6F780B3}"/>
    <cellStyle name="Vírgula 3 5 5 2 2" xfId="10076" xr:uid="{5D2D787E-D49C-4F72-87F6-3893595F0697}"/>
    <cellStyle name="Vírgula 3 5 5 3" xfId="11407" xr:uid="{B3EBEDFD-1BBB-4FBB-BD64-9F0136A5014B}"/>
    <cellStyle name="Vírgula 3 5 5 4" xfId="13735" xr:uid="{D76531AC-6ED3-47EC-9FB1-B23E17C1C6D7}"/>
    <cellStyle name="Vírgula 3 5 5 5" xfId="8238" xr:uid="{5B2D1D98-5471-4709-964A-325A8ABC32BA}"/>
    <cellStyle name="Vírgula 3 5 5 6" xfId="16387" xr:uid="{4D746177-56C9-43ED-91B1-F84C514935A8}"/>
    <cellStyle name="Vírgula 3 5 5 7" xfId="18662" xr:uid="{1B435306-50F6-41DA-874A-CB6712DA0AE6}"/>
    <cellStyle name="Vírgula 3 5 5 8" xfId="20937" xr:uid="{264DE63C-B311-4248-A8E9-0CF7E1C8EB29}"/>
    <cellStyle name="Vírgula 3 5 5 9" xfId="30348" xr:uid="{A69192D4-2CBF-45A6-90C5-151613C43B83}"/>
    <cellStyle name="Vírgula 3 5 6" xfId="3021" xr:uid="{8DCDAD71-4D7F-4A6B-88AC-D0C1C1290D1C}"/>
    <cellStyle name="Vírgula 3 5 6 2" xfId="11900" xr:uid="{D9A1692B-A82E-4FE1-A9A7-E58F441C828A}"/>
    <cellStyle name="Vírgula 3 5 6 3" xfId="14182" xr:uid="{4FECEE52-C5E6-467F-8455-C2C842B70495}"/>
    <cellStyle name="Vírgula 3 5 6 4" xfId="6683" xr:uid="{C627344C-4C64-4A13-A2FB-41F11D62BC99}"/>
    <cellStyle name="Vírgula 3 5 6 5" xfId="28589" xr:uid="{CCC65E9F-F6C3-4501-85D3-1B653CFF3551}"/>
    <cellStyle name="Vírgula 3 5 6 6" xfId="39121" xr:uid="{66579588-D076-4AFD-A871-C006B01E4599}"/>
    <cellStyle name="Vírgula 3 5 7" xfId="3592" xr:uid="{5A5314B5-BC10-41C2-AFD7-1FF6CE0D9DAF}"/>
    <cellStyle name="Vírgula 3 5 7 2" xfId="8759" xr:uid="{53882CE0-46CE-487E-A544-497AD42124D4}"/>
    <cellStyle name="Vírgula 3 5 8" xfId="5864" xr:uid="{E94133BE-4F22-462F-A09D-36A218F50D47}"/>
    <cellStyle name="Vírgula 3 5 9" xfId="12420" xr:uid="{CF2979D4-C3A6-4339-BE3F-C9AA7217A801}"/>
    <cellStyle name="Vírgula 3 6" xfId="188" xr:uid="{A630F1A9-B410-4833-9255-A250F786E1B3}"/>
    <cellStyle name="Vírgula 3 6 10" xfId="14675" xr:uid="{E655EBB3-61A9-459E-99EC-DF33C6D06DB7}"/>
    <cellStyle name="Vírgula 3 6 11" xfId="16950" xr:uid="{90304A1C-6BD8-46D6-AB5C-1BF823902015}"/>
    <cellStyle name="Vírgula 3 6 12" xfId="19225" xr:uid="{27830D2A-9190-419A-8508-62550C4A7683}"/>
    <cellStyle name="Vírgula 3 6 13" xfId="21495" xr:uid="{A7C087C3-086E-4AF4-B231-329FF9BD94CD}"/>
    <cellStyle name="Vírgula 3 6 14" xfId="27841" xr:uid="{4FB47E58-6E89-4ED4-BCC1-EA7B798CE369}"/>
    <cellStyle name="Vírgula 3 6 15" xfId="30896" xr:uid="{CA901A6D-B294-42FB-A679-5142DD4DAA83}"/>
    <cellStyle name="Vírgula 3 6 16" xfId="33156" xr:uid="{ABCC0E1A-783D-447C-9F15-5F6D61D42DD3}"/>
    <cellStyle name="Vírgula 3 6 17" xfId="820" xr:uid="{6959BA4E-A43E-4D13-97C7-905A63FABD30}"/>
    <cellStyle name="Vírgula 3 6 18" xfId="39726" xr:uid="{E88EA4CF-E7B5-4C46-AC5E-9EB3BCB048DB}"/>
    <cellStyle name="Vírgula 3 6 19" xfId="40172" xr:uid="{58D6AF79-BDC5-4B4E-89D9-3AEA2E7B409C}"/>
    <cellStyle name="Vírgula 3 6 2" xfId="575" xr:uid="{8ECE70DC-B0CF-479F-8702-A9AFFED934CB}"/>
    <cellStyle name="Vírgula 3 6 2 10" xfId="19534" xr:uid="{C932F4A0-A5D4-4D90-8957-6E1520A22A4F}"/>
    <cellStyle name="Vírgula 3 6 2 11" xfId="21788" xr:uid="{F48622E1-503B-4984-AC4A-75E105D568B5}"/>
    <cellStyle name="Vírgula 3 6 2 12" xfId="28968" xr:uid="{23494219-7605-4C3B-9CED-6E43DDE609EE}"/>
    <cellStyle name="Vírgula 3 6 2 13" xfId="31188" xr:uid="{E801086D-4996-4EEC-974A-AB70043E7494}"/>
    <cellStyle name="Vírgula 3 6 2 14" xfId="33502" xr:uid="{5042C5B7-6219-4F54-9CAD-9D7ADF9894F1}"/>
    <cellStyle name="Vírgula 3 6 2 15" xfId="1055" xr:uid="{3D0189C9-265A-4661-9F8D-A53916711F4D}"/>
    <cellStyle name="Vírgula 3 6 2 16" xfId="39945" xr:uid="{9426F3E6-1265-4385-BE37-58A6FF1C98E5}"/>
    <cellStyle name="Vírgula 3 6 2 17" xfId="40391" xr:uid="{AD563406-FBB1-4923-95EB-E03AE39FB165}"/>
    <cellStyle name="Vírgula 3 6 2 18" xfId="40842" xr:uid="{EE912D9E-7FBE-4968-A9D7-F6FED5524263}"/>
    <cellStyle name="Vírgula 3 6 2 19" xfId="42760" xr:uid="{DBEBD7D6-CA65-4EE0-A3FD-383D56298DC6}"/>
    <cellStyle name="Vírgula 3 6 2 2" xfId="1907" xr:uid="{34D0F98B-8776-4807-B08F-AC7C5C9679AD}"/>
    <cellStyle name="Vírgula 3 6 2 2 10" xfId="29808" xr:uid="{8F313332-14F0-4B7E-88F2-A98E8F9B34E2}"/>
    <cellStyle name="Vírgula 3 6 2 2 11" xfId="31631" xr:uid="{0D07DA17-BCC0-40CF-8F19-57C6EA681312}"/>
    <cellStyle name="Vírgula 3 6 2 2 12" xfId="34873" xr:uid="{E2C05D46-D5BE-42B2-863C-53D63D5EB3DD}"/>
    <cellStyle name="Vírgula 3 6 2 2 13" xfId="41502" xr:uid="{E4A360C2-9819-498C-919D-E0788F95B338}"/>
    <cellStyle name="Vírgula 3 6 2 2 14" xfId="43420" xr:uid="{755C8087-AAF4-4BC8-9DDF-63DBA9D278C9}"/>
    <cellStyle name="Vírgula 3 6 2 2 2" xfId="4748" xr:uid="{7922A5B2-C708-4111-B818-2C66E5E98A78}"/>
    <cellStyle name="Vírgula 3 6 2 2 2 2" xfId="9630" xr:uid="{201B4656-3ECA-4A16-A448-6A333826A185}"/>
    <cellStyle name="Vírgula 3 6 2 2 2 3" xfId="23116" xr:uid="{A66AE10F-3D9A-42B5-8E89-9B31820F9B7C}"/>
    <cellStyle name="Vírgula 3 6 2 2 2 4" xfId="32512" xr:uid="{6F5BAC20-AB95-4D2B-AAEC-EF6BFCD2D1A5}"/>
    <cellStyle name="Vírgula 3 6 2 2 3" xfId="10961" xr:uid="{869FE881-0D01-422E-9638-D8129AE249DE}"/>
    <cellStyle name="Vírgula 3 6 2 2 4" xfId="13289" xr:uid="{38A71CB5-1B9C-4989-A4CF-30FA6D192ED8}"/>
    <cellStyle name="Vírgula 3 6 2 2 5" xfId="7689" xr:uid="{F7A04219-19A2-4CD2-902A-4A60744257E8}"/>
    <cellStyle name="Vírgula 3 6 2 2 6" xfId="15838" xr:uid="{09019CCF-866B-4684-A564-C4373716A630}"/>
    <cellStyle name="Vírgula 3 6 2 2 7" xfId="18113" xr:uid="{3569D8A2-D7B7-4C1B-BB98-7CAA618A6229}"/>
    <cellStyle name="Vírgula 3 6 2 2 8" xfId="20388" xr:uid="{ECB0E51F-C33E-42E4-8EA0-E7783E7253F1}"/>
    <cellStyle name="Vírgula 3 6 2 2 9" xfId="22235" xr:uid="{CA84A7E3-34EF-493D-842E-A2C3C263A6CB}"/>
    <cellStyle name="Vírgula 3 6 2 3" xfId="2741" xr:uid="{1AB6F1B8-D87E-4D15-AD81-B82CE503F163}"/>
    <cellStyle name="Vírgula 3 6 2 3 10" xfId="30628" xr:uid="{FD968F02-671F-4CCB-AB26-DD3176BF37CB}"/>
    <cellStyle name="Vírgula 3 6 2 3 11" xfId="32069" xr:uid="{87F35780-FD40-4B66-8F09-DF6BE83A80FE}"/>
    <cellStyle name="Vírgula 3 6 2 3 12" xfId="35707" xr:uid="{57C118A2-875D-4112-A9C5-929DE0AFE113}"/>
    <cellStyle name="Vírgula 3 6 2 3 13" xfId="42161" xr:uid="{DD38EFC0-1C7A-4CEA-B26C-65B13456E800}"/>
    <cellStyle name="Vírgula 3 6 2 3 14" xfId="44079" xr:uid="{968952E1-51D5-4464-A33D-75A923C52A82}"/>
    <cellStyle name="Vírgula 3 6 2 3 2" xfId="5582" xr:uid="{CF1BE13F-3C2C-45B3-B1D9-60CFD1F1D015}"/>
    <cellStyle name="Vírgula 3 6 2 3 2 2" xfId="10289" xr:uid="{94423C7B-A45D-4C9C-8DFE-6D321B3491A8}"/>
    <cellStyle name="Vírgula 3 6 2 3 3" xfId="11620" xr:uid="{B413F950-09DB-4947-B655-AB52C894A648}"/>
    <cellStyle name="Vírgula 3 6 2 3 4" xfId="13948" xr:uid="{417A88BC-47BD-42C1-9053-10AA98073096}"/>
    <cellStyle name="Vírgula 3 6 2 3 5" xfId="8523" xr:uid="{F412135E-CBA7-4F9F-A048-FD0CAE69BB68}"/>
    <cellStyle name="Vírgula 3 6 2 3 6" xfId="16672" xr:uid="{A0156E9A-C8A6-40A0-B8A7-F9BC93697A80}"/>
    <cellStyle name="Vírgula 3 6 2 3 7" xfId="18947" xr:uid="{91AD42E0-B8B2-4568-BAD0-F28FA74FF892}"/>
    <cellStyle name="Vírgula 3 6 2 3 8" xfId="21222" xr:uid="{43CCC9AB-2A85-46AA-A55E-BFC9B49B8248}"/>
    <cellStyle name="Vírgula 3 6 2 3 9" xfId="22673" xr:uid="{84A15A1D-35D4-4C84-89EA-CE1332A9D2DF}"/>
    <cellStyle name="Vírgula 3 6 2 4" xfId="3306" xr:uid="{25766073-51FC-499F-8B3A-24FEA40BC0F0}"/>
    <cellStyle name="Vírgula 3 6 2 4 2" xfId="12185" xr:uid="{1B4B3394-8A4E-4EC6-8BEF-81E87C6A487D}"/>
    <cellStyle name="Vírgula 3 6 2 4 3" xfId="14395" xr:uid="{1B82D0CA-BB38-4A47-9362-9717C784C4A4}"/>
    <cellStyle name="Vírgula 3 6 2 4 4" xfId="6894" xr:uid="{0F7964BB-F12A-4FEC-AAC8-55AE39ABAA1A}"/>
    <cellStyle name="Vírgula 3 6 2 5" xfId="3894" xr:uid="{4625A233-54FB-4846-A86A-EEF558FB4816}"/>
    <cellStyle name="Vírgula 3 6 2 5 2" xfId="8970" xr:uid="{58A24F15-B0E4-44D1-9D8B-79052BF93772}"/>
    <cellStyle name="Vírgula 3 6 2 6" xfId="6158" xr:uid="{63EADE72-85B4-485E-838B-6C733088205A}"/>
    <cellStyle name="Vírgula 3 6 2 7" xfId="12631" xr:uid="{0034106E-A5CD-4A07-92AD-FE0CE7CC01A4}"/>
    <cellStyle name="Vírgula 3 6 2 8" xfId="14984" xr:uid="{2AB86401-6930-4307-B0CA-8D4DF5620499}"/>
    <cellStyle name="Vírgula 3 6 2 9" xfId="17259" xr:uid="{33CDD51D-5A06-4DC9-8985-30ACCDA28BAA}"/>
    <cellStyle name="Vírgula 3 6 20" xfId="40625" xr:uid="{CCB39C32-4CE5-4A6F-B9DA-21FE3BB95FB5}"/>
    <cellStyle name="Vírgula 3 6 21" xfId="42536" xr:uid="{570FAF70-DDD5-4A83-982B-42430A9BF707}"/>
    <cellStyle name="Vírgula 3 6 3" xfId="1310" xr:uid="{DA9BE3FD-3329-44E6-97B8-A390C4226F55}"/>
    <cellStyle name="Vírgula 3 6 3 10" xfId="19789" xr:uid="{DA4DBCA3-9133-4092-8757-DEAA50F1067D}"/>
    <cellStyle name="Vírgula 3 6 3 11" xfId="22016" xr:uid="{763BC80D-D2BA-417B-BDC8-5C70C18BF5A5}"/>
    <cellStyle name="Vírgula 3 6 3 12" xfId="29223" xr:uid="{CA22D2C0-C4F5-4631-B56F-C1FCCE100E6A}"/>
    <cellStyle name="Vírgula 3 6 3 13" xfId="31412" xr:uid="{25F43FEC-EFF9-4B89-A935-F8CCE9FE9E6E}"/>
    <cellStyle name="Vírgula 3 6 3 14" xfId="34275" xr:uid="{B1A07873-DDDB-479D-A98E-14F70CD4EE1C}"/>
    <cellStyle name="Vírgula 3 6 3 15" xfId="41059" xr:uid="{285A8463-6227-4C23-8474-272DD6F86E35}"/>
    <cellStyle name="Vírgula 3 6 3 16" xfId="42977" xr:uid="{78775CC8-F5FB-483F-9D54-D31ABA56621B}"/>
    <cellStyle name="Vírgula 3 6 3 2" xfId="2162" xr:uid="{356B26E5-FC80-4A2A-80A2-6FE0D4F9C70B}"/>
    <cellStyle name="Vírgula 3 6 3 2 10" xfId="30063" xr:uid="{D6D78565-3466-4B1D-9B38-03B44D14BE1F}"/>
    <cellStyle name="Vírgula 3 6 3 2 11" xfId="32293" xr:uid="{ADB924EF-F134-4FE5-9E16-8497D2C0E8FE}"/>
    <cellStyle name="Vírgula 3 6 3 2 12" xfId="35128" xr:uid="{FA732385-00E6-4207-93B1-40D460B14F00}"/>
    <cellStyle name="Vírgula 3 6 3 2 13" xfId="41719" xr:uid="{CC90E12C-A807-4252-BE55-FA5526DDF466}"/>
    <cellStyle name="Vírgula 3 6 3 2 14" xfId="43637" xr:uid="{F78BFE50-55E6-4389-80E5-4C72E47C5E6B}"/>
    <cellStyle name="Vírgula 3 6 3 2 2" xfId="5003" xr:uid="{2054F700-8747-4894-85B0-06C942794A12}"/>
    <cellStyle name="Vírgula 3 6 3 2 2 2" xfId="9847" xr:uid="{0CC2300E-7C48-4EA7-A9F5-296E6438142C}"/>
    <cellStyle name="Vírgula 3 6 3 2 3" xfId="11178" xr:uid="{891227B3-29C0-42FB-B567-50991A1C4B67}"/>
    <cellStyle name="Vírgula 3 6 3 2 4" xfId="13506" xr:uid="{B0AD4A7C-8AD3-4A1D-B30E-3DBFE47BCBD5}"/>
    <cellStyle name="Vírgula 3 6 3 2 5" xfId="7944" xr:uid="{3F5CCECA-980B-4888-9EFC-FA86CBF4C55D}"/>
    <cellStyle name="Vírgula 3 6 3 2 6" xfId="16093" xr:uid="{E3A1577A-F139-4DAD-BAE4-8D26AF6A7CB8}"/>
    <cellStyle name="Vírgula 3 6 3 2 7" xfId="18368" xr:uid="{C1E82783-AAFF-4797-96FB-621E3F214F57}"/>
    <cellStyle name="Vírgula 3 6 3 2 8" xfId="20643" xr:uid="{5C3F83A1-E714-418F-A2C0-02F423061423}"/>
    <cellStyle name="Vírgula 3 6 3 2 9" xfId="22897" xr:uid="{EA5C7D99-2946-45E2-BE65-92554E3F1D35}"/>
    <cellStyle name="Vírgula 3 6 3 3" xfId="4149" xr:uid="{DE20FBA4-B647-4AE6-802F-511EF22CD380}"/>
    <cellStyle name="Vírgula 3 6 3 3 2" xfId="7111" xr:uid="{60D9BEFD-8A75-4056-9604-4E76D2630450}"/>
    <cellStyle name="Vírgula 3 6 3 4" xfId="9187" xr:uid="{75245BC7-55A8-49A5-9988-339F41ED0145}"/>
    <cellStyle name="Vírgula 3 6 3 5" xfId="10518" xr:uid="{525D9746-7E57-4457-A74B-4B39B1E66D0C}"/>
    <cellStyle name="Vírgula 3 6 3 6" xfId="12848" xr:uid="{300D8B9A-ABD9-4D81-A69A-EE806234EAEC}"/>
    <cellStyle name="Vírgula 3 6 3 7" xfId="6422" xr:uid="{6FDF0242-AB42-4038-B20B-B382A18345A5}"/>
    <cellStyle name="Vírgula 3 6 3 8" xfId="15239" xr:uid="{AA7C0AC4-096B-482F-BD8B-8AC15765BC0A}"/>
    <cellStyle name="Vírgula 3 6 3 9" xfId="17514" xr:uid="{861BB2B9-8644-4EEB-90B9-6E3B51C5BFF6}"/>
    <cellStyle name="Vírgula 3 6 4" xfId="1598" xr:uid="{D314636F-4DDA-402C-A2B2-0F8E681DF903}"/>
    <cellStyle name="Vírgula 3 6 4 10" xfId="29504" xr:uid="{CC5A8EA7-C58D-4714-964B-84E1631EAA8F}"/>
    <cellStyle name="Vírgula 3 6 4 11" xfId="31850" xr:uid="{3A9A4000-A43B-4D7B-B8C1-1279548C6D16}"/>
    <cellStyle name="Vírgula 3 6 4 12" xfId="34564" xr:uid="{823D5606-3FD0-48A3-9EC8-69169F3174E8}"/>
    <cellStyle name="Vírgula 3 6 4 13" xfId="41285" xr:uid="{DDF395C2-F065-4AA0-B48D-1FFED4F52CD9}"/>
    <cellStyle name="Vírgula 3 6 4 14" xfId="43203" xr:uid="{6A4B7BA0-A7C2-4508-8DCF-19B63F510131}"/>
    <cellStyle name="Vírgula 3 6 4 2" xfId="4439" xr:uid="{388840D3-A7F4-4858-B9B1-F079B3B2A550}"/>
    <cellStyle name="Vírgula 3 6 4 2 2" xfId="9413" xr:uid="{8AA99168-03E6-4E0C-BAF3-4115892E1B72}"/>
    <cellStyle name="Vírgula 3 6 4 3" xfId="10744" xr:uid="{C17DD6BA-CC34-40CD-A53F-034AD0028CD1}"/>
    <cellStyle name="Vírgula 3 6 4 4" xfId="13072" xr:uid="{11155D64-CEB0-48EB-B620-6B57C31885C2}"/>
    <cellStyle name="Vírgula 3 6 4 5" xfId="7380" xr:uid="{28B3E652-3DFE-48F6-BB5F-15387C313A51}"/>
    <cellStyle name="Vírgula 3 6 4 6" xfId="15529" xr:uid="{C98452EC-FB52-4C40-881A-17D7B0BFC120}"/>
    <cellStyle name="Vírgula 3 6 4 7" xfId="17804" xr:uid="{DA42BD54-8CCB-43BE-960B-A6757A302567}"/>
    <cellStyle name="Vírgula 3 6 4 8" xfId="20079" xr:uid="{F3B54889-1110-417D-8859-DFB994B62A64}"/>
    <cellStyle name="Vírgula 3 6 4 9" xfId="22454" xr:uid="{018D4FBD-7F44-4A10-85A3-2311614A27A5}"/>
    <cellStyle name="Vírgula 3 6 5" xfId="2449" xr:uid="{4A2D7834-E337-4F4B-B5A9-B211BB09DBE0}"/>
    <cellStyle name="Vírgula 3 6 5 10" xfId="35415" xr:uid="{B02294F9-C551-4116-8D12-71C5C0B1D1AE}"/>
    <cellStyle name="Vírgula 3 6 5 11" xfId="41942" xr:uid="{44E26F0E-070E-4E9D-84A2-BFA668E02B63}"/>
    <cellStyle name="Vírgula 3 6 5 12" xfId="43860" xr:uid="{8E266563-BF6F-44F6-B19F-F82D3706FC2A}"/>
    <cellStyle name="Vírgula 3 6 5 2" xfId="5290" xr:uid="{7CE3BEE2-0AFE-42F4-8ABF-3C4E8B2E3AC3}"/>
    <cellStyle name="Vírgula 3 6 5 2 2" xfId="10070" xr:uid="{77815455-924E-4482-B4BF-F070EB7DFCBF}"/>
    <cellStyle name="Vírgula 3 6 5 3" xfId="11401" xr:uid="{DFF4F49C-852D-4280-807E-E560670AB448}"/>
    <cellStyle name="Vírgula 3 6 5 4" xfId="13729" xr:uid="{C65AA9CC-B909-4853-9238-54144F368334}"/>
    <cellStyle name="Vírgula 3 6 5 5" xfId="8231" xr:uid="{8E3F97DF-1061-4054-8AC2-147085B2C386}"/>
    <cellStyle name="Vírgula 3 6 5 6" xfId="16380" xr:uid="{5C615AC9-31BE-49A5-A7AE-54C9F2826DDD}"/>
    <cellStyle name="Vírgula 3 6 5 7" xfId="18655" xr:uid="{2F3DA97B-F024-409F-8E50-31DB58E13E8B}"/>
    <cellStyle name="Vírgula 3 6 5 8" xfId="20930" xr:uid="{3CF12415-EAD6-4F20-B1C0-5DC6553561ED}"/>
    <cellStyle name="Vírgula 3 6 5 9" xfId="30341" xr:uid="{FD80AC4A-6454-48D1-9882-60A82712B575}"/>
    <cellStyle name="Vírgula 3 6 6" xfId="3014" xr:uid="{73182DCF-55C1-428B-8871-4D9F88D56373}"/>
    <cellStyle name="Vírgula 3 6 6 2" xfId="11893" xr:uid="{79CFF378-8F41-4F20-9C77-7C18CE9F0046}"/>
    <cellStyle name="Vírgula 3 6 6 3" xfId="14176" xr:uid="{F12DCAC5-6C20-448F-94B9-2CC4C57DA229}"/>
    <cellStyle name="Vírgula 3 6 6 4" xfId="6677" xr:uid="{024B8633-A4D1-4DB5-A4A0-7587E3023B60}"/>
    <cellStyle name="Vírgula 3 6 6 5" xfId="28582" xr:uid="{521FA399-2208-4679-A9B8-A5FF3FD64C61}"/>
    <cellStyle name="Vírgula 3 6 6 6" xfId="39114" xr:uid="{9E451DA0-8301-4917-A1B2-F88E2CED497D}"/>
    <cellStyle name="Vírgula 3 6 7" xfId="3585" xr:uid="{4593BC68-96E4-4620-A7DB-2FD069E0ED26}"/>
    <cellStyle name="Vírgula 3 6 7 2" xfId="8753" xr:uid="{573E8F86-90E8-48FA-8242-07F178ACA382}"/>
    <cellStyle name="Vírgula 3 6 8" xfId="5857" xr:uid="{37069312-F9F0-4974-B7A6-30316C31E359}"/>
    <cellStyle name="Vírgula 3 6 9" xfId="12414" xr:uid="{E273A439-E021-435C-B66A-57EA10E195F3}"/>
    <cellStyle name="Vírgula 3 7" xfId="293" xr:uid="{35882D8A-B6FB-4964-8E94-65A94D513121}"/>
    <cellStyle name="Vírgula 3 7 10" xfId="14780" xr:uid="{AB4FF947-949D-4894-9B15-772B88347ECA}"/>
    <cellStyle name="Vírgula 3 7 11" xfId="17055" xr:uid="{112318BD-8DB8-4F0B-8BB7-E8ECA2B65F04}"/>
    <cellStyle name="Vírgula 3 7 12" xfId="19330" xr:uid="{5D9F4B63-8348-4917-87ED-C73322BC0D03}"/>
    <cellStyle name="Vírgula 3 7 13" xfId="21600" xr:uid="{C18E61CD-76F7-45FD-A33F-439F7BE74217}"/>
    <cellStyle name="Vírgula 3 7 14" xfId="28687" xr:uid="{C5D21383-CE3C-45DB-9DD0-C7C49EB440A6}"/>
    <cellStyle name="Vírgula 3 7 15" xfId="31001" xr:uid="{1C378384-0378-4582-AABC-6CA3F47D06F7}"/>
    <cellStyle name="Vírgula 3 7 16" xfId="33261" xr:uid="{B8CF01AE-020A-4B67-9EC8-860ADB1C22BC}"/>
    <cellStyle name="Vírgula 3 7 17" xfId="905" xr:uid="{0B0ED5CE-E665-418E-BD4D-1660F6913DB4}"/>
    <cellStyle name="Vírgula 3 7 18" xfId="39811" xr:uid="{0BD633FF-0648-4AEF-9407-CAFBC8E13D3A}"/>
    <cellStyle name="Vírgula 3 7 19" xfId="40257" xr:uid="{B0C46158-B1FE-4487-86E2-B1D5325270D9}"/>
    <cellStyle name="Vírgula 3 7 2" xfId="660" xr:uid="{9A6FB883-8B32-433F-B5CA-072FE3B6E5C6}"/>
    <cellStyle name="Vírgula 3 7 2 10" xfId="19638" xr:uid="{DC1F724D-F9E2-4A0E-8359-BD74CF516CBB}"/>
    <cellStyle name="Vírgula 3 7 2 11" xfId="21873" xr:uid="{F4C6B036-E526-418E-A3FB-08429B791E8A}"/>
    <cellStyle name="Vírgula 3 7 2 12" xfId="29072" xr:uid="{5D317BFC-B9CF-4168-8D69-46BAB1E3F02E}"/>
    <cellStyle name="Vírgula 3 7 2 13" xfId="31273" xr:uid="{C6AEB8C3-1A8C-4C2D-85CF-4F2B2D6A8BDD}"/>
    <cellStyle name="Vírgula 3 7 2 14" xfId="33587" xr:uid="{8259C9AE-0402-459F-A531-59EF8CE96777}"/>
    <cellStyle name="Vírgula 3 7 2 15" xfId="1159" xr:uid="{00179B39-3E5F-4472-BA18-633FAAD4249B}"/>
    <cellStyle name="Vírgula 3 7 2 16" xfId="40030" xr:uid="{748AE932-8C61-4ECB-A311-89AC0AC70ACC}"/>
    <cellStyle name="Vírgula 3 7 2 17" xfId="40476" xr:uid="{87655178-A573-4D6E-886A-05144970C57F}"/>
    <cellStyle name="Vírgula 3 7 2 18" xfId="40927" xr:uid="{5E9ABB9A-CB46-48F1-9AFB-837DAB6DDD9D}"/>
    <cellStyle name="Vírgula 3 7 2 19" xfId="42845" xr:uid="{F672275B-CFFD-4FA7-B186-D7FA5B5EABE2}"/>
    <cellStyle name="Vírgula 3 7 2 2" xfId="2011" xr:uid="{1D98AFCE-EFD9-4DB1-9229-E9F7C1CED852}"/>
    <cellStyle name="Vírgula 3 7 2 2 10" xfId="29912" xr:uid="{7E440DFC-5135-42F1-A0D4-2B7A9612D803}"/>
    <cellStyle name="Vírgula 3 7 2 2 11" xfId="31716" xr:uid="{39F03A6D-2D96-4045-9830-F8533F472E2D}"/>
    <cellStyle name="Vírgula 3 7 2 2 12" xfId="34977" xr:uid="{D94949AD-4C8D-47DC-A12C-1E345B485C2B}"/>
    <cellStyle name="Vírgula 3 7 2 2 13" xfId="41587" xr:uid="{5C38CA6B-BD8D-45D2-B163-A570403BF79B}"/>
    <cellStyle name="Vírgula 3 7 2 2 14" xfId="43505" xr:uid="{9F504E43-3CBB-41C1-9CCF-7432E8202179}"/>
    <cellStyle name="Vírgula 3 7 2 2 2" xfId="4852" xr:uid="{AE097FA1-DF24-40E9-BA6C-29C92133DCAB}"/>
    <cellStyle name="Vírgula 3 7 2 2 2 2" xfId="9715" xr:uid="{FCC44438-F151-4ADD-9246-4288D9859BF1}"/>
    <cellStyle name="Vírgula 3 7 2 2 2 3" xfId="23201" xr:uid="{00E79432-A1B0-42E4-8AF2-AC612177DA29}"/>
    <cellStyle name="Vírgula 3 7 2 2 2 4" xfId="32597" xr:uid="{3F8A1A95-2550-4936-A960-64F34B1DAFF0}"/>
    <cellStyle name="Vírgula 3 7 2 2 3" xfId="11046" xr:uid="{42E06D37-15BC-4CFF-A5BC-2B36838FC42D}"/>
    <cellStyle name="Vírgula 3 7 2 2 4" xfId="13374" xr:uid="{540FF23D-DD64-4426-A6FE-6513AD058C41}"/>
    <cellStyle name="Vírgula 3 7 2 2 5" xfId="7793" xr:uid="{73F25A02-BFBF-4570-9DCC-FE1D8450977B}"/>
    <cellStyle name="Vírgula 3 7 2 2 6" xfId="15942" xr:uid="{F69DBCA4-EB3B-4B7C-A037-AC5E1BE40CD7}"/>
    <cellStyle name="Vírgula 3 7 2 2 7" xfId="18217" xr:uid="{1825C4AF-6791-401A-A33B-E94F313A9755}"/>
    <cellStyle name="Vírgula 3 7 2 2 8" xfId="20492" xr:uid="{B583C8B7-D9FF-4096-876B-9671B53E500B}"/>
    <cellStyle name="Vírgula 3 7 2 2 9" xfId="22320" xr:uid="{75411D9E-7000-4850-BE88-2B4D39524C74}"/>
    <cellStyle name="Vírgula 3 7 2 3" xfId="2826" xr:uid="{8D03B656-05B5-474C-AA01-3E1513F3F4A3}"/>
    <cellStyle name="Vírgula 3 7 2 3 10" xfId="30713" xr:uid="{0F46E8BF-ECFE-4FB7-B964-3BA6D8AA7F37}"/>
    <cellStyle name="Vírgula 3 7 2 3 11" xfId="32154" xr:uid="{901D4CBA-767B-4063-BD4E-22786DA45AA3}"/>
    <cellStyle name="Vírgula 3 7 2 3 12" xfId="35792" xr:uid="{2142C141-063D-4B6A-8C1A-C5E6BEA1FA71}"/>
    <cellStyle name="Vírgula 3 7 2 3 13" xfId="42246" xr:uid="{A470EC2D-2B65-4A22-8686-587DF1F56CA9}"/>
    <cellStyle name="Vírgula 3 7 2 3 14" xfId="44164" xr:uid="{36F3E509-9CED-43BA-B4A0-9CA942BEDE58}"/>
    <cellStyle name="Vírgula 3 7 2 3 2" xfId="5667" xr:uid="{ACC7DB0F-FDA1-4D7C-8891-1E22F6B1E1B9}"/>
    <cellStyle name="Vírgula 3 7 2 3 2 2" xfId="10374" xr:uid="{1B96EDB9-3C8B-45AD-96F6-547813398919}"/>
    <cellStyle name="Vírgula 3 7 2 3 3" xfId="11705" xr:uid="{73A9907E-7E50-406D-995F-CC0EF28E796A}"/>
    <cellStyle name="Vírgula 3 7 2 3 4" xfId="14033" xr:uid="{DF06C0B5-90D9-4414-99DD-D2B12FEB0CB9}"/>
    <cellStyle name="Vírgula 3 7 2 3 5" xfId="8608" xr:uid="{354261D4-75A2-46CC-8243-8C0492AC5464}"/>
    <cellStyle name="Vírgula 3 7 2 3 6" xfId="16757" xr:uid="{5CFE4814-2CD0-4DF9-B989-50E323017252}"/>
    <cellStyle name="Vírgula 3 7 2 3 7" xfId="19032" xr:uid="{E81ABE16-F1B8-4189-8B9A-443386477C04}"/>
    <cellStyle name="Vírgula 3 7 2 3 8" xfId="21307" xr:uid="{EB04292C-CD72-4CD3-AA56-7C505654055E}"/>
    <cellStyle name="Vírgula 3 7 2 3 9" xfId="22758" xr:uid="{9363AE47-D348-4AF8-99F8-935F3A803E71}"/>
    <cellStyle name="Vírgula 3 7 2 4" xfId="3391" xr:uid="{EA478317-60B3-42C4-BC6A-80605A805BEC}"/>
    <cellStyle name="Vírgula 3 7 2 4 2" xfId="12270" xr:uid="{1E664B3F-DA36-4987-A226-01E75FD811D3}"/>
    <cellStyle name="Vírgula 3 7 2 4 3" xfId="14480" xr:uid="{746366EA-7D39-4109-B432-ACEC0314CFA8}"/>
    <cellStyle name="Vírgula 3 7 2 4 4" xfId="6979" xr:uid="{48898994-8B73-4E01-AF11-46BAAEB671F1}"/>
    <cellStyle name="Vírgula 3 7 2 5" xfId="3998" xr:uid="{AF486282-D37C-491D-AC56-E31274F76AC3}"/>
    <cellStyle name="Vírgula 3 7 2 5 2" xfId="9055" xr:uid="{1DF114C6-55C4-4550-B57F-A0688C7692E0}"/>
    <cellStyle name="Vírgula 3 7 2 6" xfId="6243" xr:uid="{B402F1E7-5BFF-470F-88CE-DD8FDA111BBD}"/>
    <cellStyle name="Vírgula 3 7 2 7" xfId="12716" xr:uid="{511B2679-1B02-4D8F-855E-47F6E03A74A0}"/>
    <cellStyle name="Vírgula 3 7 2 8" xfId="15088" xr:uid="{45133B5A-F787-4D50-A39C-14BB43BE3DA3}"/>
    <cellStyle name="Vírgula 3 7 2 9" xfId="17363" xr:uid="{151C1B48-883C-431A-A3F4-22609016FB46}"/>
    <cellStyle name="Vírgula 3 7 20" xfId="40710" xr:uid="{AA3A6EDC-A58D-43D0-ABDC-9C027E82156D}"/>
    <cellStyle name="Vírgula 3 7 21" xfId="42621" xr:uid="{AC2CC078-F19C-4BCB-A7EF-647BE082AFE4}"/>
    <cellStyle name="Vírgula 3 7 3" xfId="1414" xr:uid="{EAAC2C26-A6F9-48D7-B6B1-5E803C6846EA}"/>
    <cellStyle name="Vírgula 3 7 3 10" xfId="19893" xr:uid="{37CF9E6C-80B8-4305-B80A-C996F38BBBEF}"/>
    <cellStyle name="Vírgula 3 7 3 11" xfId="22101" xr:uid="{0386E639-7F68-4445-8DC2-DFEACD94BF38}"/>
    <cellStyle name="Vírgula 3 7 3 12" xfId="29327" xr:uid="{8D483DAD-92AC-4479-B667-F052914B8A22}"/>
    <cellStyle name="Vírgula 3 7 3 13" xfId="31497" xr:uid="{BA0C18BC-28AE-49FF-A196-1F03FF15AA7D}"/>
    <cellStyle name="Vírgula 3 7 3 14" xfId="34379" xr:uid="{C375EFA1-C694-4C7F-A85D-F4FC7B8F3E84}"/>
    <cellStyle name="Vírgula 3 7 3 15" xfId="41144" xr:uid="{B441DDB4-83DA-46E0-83AC-75B24E8099AF}"/>
    <cellStyle name="Vírgula 3 7 3 16" xfId="43062" xr:uid="{982AF271-B0CF-4FB5-AECC-2100716CB0E7}"/>
    <cellStyle name="Vírgula 3 7 3 2" xfId="2266" xr:uid="{A4617201-4B7D-4269-B6B5-15AC4A348AC5}"/>
    <cellStyle name="Vírgula 3 7 3 2 10" xfId="30167" xr:uid="{2CDE5203-C56F-4C88-8F01-05F479BFEB26}"/>
    <cellStyle name="Vírgula 3 7 3 2 11" xfId="32378" xr:uid="{0D7AA08B-1F0D-445E-85E9-26B8FE58ED5A}"/>
    <cellStyle name="Vírgula 3 7 3 2 12" xfId="35232" xr:uid="{0E5857EF-D33A-47FC-A519-1FF20DDAD86C}"/>
    <cellStyle name="Vírgula 3 7 3 2 13" xfId="41804" xr:uid="{21799C5F-F3CB-48DA-8C07-8E0F3E8BED22}"/>
    <cellStyle name="Vírgula 3 7 3 2 14" xfId="43722" xr:uid="{68095979-FF42-4AFE-9C6B-EB2B9B08F0EE}"/>
    <cellStyle name="Vírgula 3 7 3 2 2" xfId="5107" xr:uid="{9A3AB5D9-2129-4FE1-AF57-748F909063BD}"/>
    <cellStyle name="Vírgula 3 7 3 2 2 2" xfId="9932" xr:uid="{54C94F15-0D02-44CD-AD6C-821E0C191E46}"/>
    <cellStyle name="Vírgula 3 7 3 2 3" xfId="11263" xr:uid="{CF96BF00-F44F-4FCB-AC6E-544F4F09CFD5}"/>
    <cellStyle name="Vírgula 3 7 3 2 4" xfId="13591" xr:uid="{99B565B3-0754-4FDA-BECC-01726D4F5C91}"/>
    <cellStyle name="Vírgula 3 7 3 2 5" xfId="8048" xr:uid="{E3CDB441-094E-41F9-9986-B1E06CA9C598}"/>
    <cellStyle name="Vírgula 3 7 3 2 6" xfId="16197" xr:uid="{058E8594-8BB4-4BB4-B62F-1ECED61F94D5}"/>
    <cellStyle name="Vírgula 3 7 3 2 7" xfId="18472" xr:uid="{15178A8D-9769-4E5A-A7AF-71E4E72BB106}"/>
    <cellStyle name="Vírgula 3 7 3 2 8" xfId="20747" xr:uid="{826B0771-A395-45F8-AF26-0D00BAB66DBE}"/>
    <cellStyle name="Vírgula 3 7 3 2 9" xfId="22982" xr:uid="{3DBD073D-FD91-4522-BB23-3540CE3F9497}"/>
    <cellStyle name="Vírgula 3 7 3 3" xfId="4253" xr:uid="{954D9390-8140-4ADD-8792-6C354CC628A1}"/>
    <cellStyle name="Vírgula 3 7 3 3 2" xfId="7196" xr:uid="{EFF2F929-7759-4F5E-B1AA-C1A3F6B14597}"/>
    <cellStyle name="Vírgula 3 7 3 4" xfId="9272" xr:uid="{1EDAFBF1-D6BD-4302-AB59-A303F948960E}"/>
    <cellStyle name="Vírgula 3 7 3 5" xfId="10603" xr:uid="{841BBFD4-7C19-4F66-908A-F60BF031E55B}"/>
    <cellStyle name="Vírgula 3 7 3 6" xfId="12933" xr:uid="{BFAD253A-54A2-4767-8290-CBEEB7EA59BC}"/>
    <cellStyle name="Vírgula 3 7 3 7" xfId="6526" xr:uid="{8ECB7299-BC7F-48BA-9127-F8A5B23969E4}"/>
    <cellStyle name="Vírgula 3 7 3 8" xfId="15343" xr:uid="{21F7EAC7-0622-4104-8EDC-D66AE6A09BE2}"/>
    <cellStyle name="Vírgula 3 7 3 9" xfId="17618" xr:uid="{241DBEAF-C210-4EF9-BF66-F2CFEA654145}"/>
    <cellStyle name="Vírgula 3 7 4" xfId="1703" xr:uid="{147BDC45-FD1F-4B10-BC90-782A1C3595CC}"/>
    <cellStyle name="Vírgula 3 7 4 10" xfId="29609" xr:uid="{70DAD417-F1B0-4CE6-AFE7-C3CED1B43289}"/>
    <cellStyle name="Vírgula 3 7 4 11" xfId="31935" xr:uid="{F3B8C481-951A-459A-A4A5-E11D72604894}"/>
    <cellStyle name="Vírgula 3 7 4 12" xfId="34669" xr:uid="{B5EEB52A-7DCC-4FF6-A05D-287D94E1C98C}"/>
    <cellStyle name="Vírgula 3 7 4 13" xfId="41370" xr:uid="{93FC9B3D-199A-4607-AB76-0AD249DEF493}"/>
    <cellStyle name="Vírgula 3 7 4 14" xfId="43288" xr:uid="{F7E0D038-B109-46B4-911B-074F23AC7D9F}"/>
    <cellStyle name="Vírgula 3 7 4 2" xfId="4544" xr:uid="{F12DE69B-CD7A-4BE1-A47D-8A6E6FA4D284}"/>
    <cellStyle name="Vírgula 3 7 4 2 2" xfId="9498" xr:uid="{D1F3D244-62F6-4CED-B5DB-93C5693DB12B}"/>
    <cellStyle name="Vírgula 3 7 4 3" xfId="10829" xr:uid="{C1E428E3-B402-46BF-8430-7B4B0F3978AF}"/>
    <cellStyle name="Vírgula 3 7 4 4" xfId="13157" xr:uid="{9B22797B-97DC-447E-A537-ED1008604D09}"/>
    <cellStyle name="Vírgula 3 7 4 5" xfId="7485" xr:uid="{E6B8F6E2-232E-4ABA-931B-8BD32BD4CDF1}"/>
    <cellStyle name="Vírgula 3 7 4 6" xfId="15634" xr:uid="{1D90A6D7-470C-48B0-8743-3EF08A40F240}"/>
    <cellStyle name="Vírgula 3 7 4 7" xfId="17909" xr:uid="{AF3E61D2-6116-4D7E-A6EA-342731568105}"/>
    <cellStyle name="Vírgula 3 7 4 8" xfId="20184" xr:uid="{0B6D3A24-2246-45EE-80A1-EC75451277E1}"/>
    <cellStyle name="Vírgula 3 7 4 9" xfId="22539" xr:uid="{9344370C-3E4A-4AAB-BCCD-BB081D5FEBC3}"/>
    <cellStyle name="Vírgula 3 7 5" xfId="2554" xr:uid="{8250F17A-9A6A-430C-9ADA-2DF8F6D16290}"/>
    <cellStyle name="Vírgula 3 7 5 10" xfId="35520" xr:uid="{246198A3-DCE0-45C5-B38D-C589FF467433}"/>
    <cellStyle name="Vírgula 3 7 5 11" xfId="42027" xr:uid="{291AA264-871B-45E7-97EA-7CA6A07D951E}"/>
    <cellStyle name="Vírgula 3 7 5 12" xfId="43945" xr:uid="{C7D81688-CF03-43C8-9DED-18AF8C29AB0A}"/>
    <cellStyle name="Vírgula 3 7 5 2" xfId="5395" xr:uid="{91E27C2C-495C-4D2A-A151-9F1352AB6DEA}"/>
    <cellStyle name="Vírgula 3 7 5 2 2" xfId="10155" xr:uid="{63DBEF48-EB0C-46D5-9598-EB29C3FF3C16}"/>
    <cellStyle name="Vírgula 3 7 5 3" xfId="11486" xr:uid="{6598189F-905E-4F03-9F12-74D27A97D391}"/>
    <cellStyle name="Vírgula 3 7 5 4" xfId="13814" xr:uid="{7F9B73E0-9785-4F9B-B7B2-BBB581290196}"/>
    <cellStyle name="Vírgula 3 7 5 5" xfId="8336" xr:uid="{531A56D9-D79C-43FC-8A62-566303B87793}"/>
    <cellStyle name="Vírgula 3 7 5 6" xfId="16485" xr:uid="{34C2065C-9E1A-4EE1-A3DF-61E3750D16C0}"/>
    <cellStyle name="Vírgula 3 7 5 7" xfId="18760" xr:uid="{D19F1BBE-7D2D-4814-AAFF-B3DD173BB154}"/>
    <cellStyle name="Vírgula 3 7 5 8" xfId="21035" xr:uid="{14A8D35A-3C34-486E-B079-72BC90757A8C}"/>
    <cellStyle name="Vírgula 3 7 5 9" xfId="30446" xr:uid="{793E44D7-5163-4C7C-921E-D398EA27A399}"/>
    <cellStyle name="Vírgula 3 7 6" xfId="3119" xr:uid="{6AB332E0-60BA-4BBC-A3D4-570B2CCF5176}"/>
    <cellStyle name="Vírgula 3 7 6 2" xfId="11998" xr:uid="{D4663B5B-8F9F-4798-AD45-7F9DF1348CD9}"/>
    <cellStyle name="Vírgula 3 7 6 3" xfId="14261" xr:uid="{BC94DD40-16C3-48AC-9D26-D6470E261204}"/>
    <cellStyle name="Vírgula 3 7 6 4" xfId="6762" xr:uid="{AAD873D8-8F99-4B36-B7FF-F91ADC6F350F}"/>
    <cellStyle name="Vírgula 3 7 7" xfId="3690" xr:uid="{85E2858B-BCBE-4B75-83CF-5A6DACB41DF8}"/>
    <cellStyle name="Vírgula 3 7 7 2" xfId="8838" xr:uid="{B5BCA053-DB10-4A4F-95AA-1309B7093FC2}"/>
    <cellStyle name="Vírgula 3 7 8" xfId="5962" xr:uid="{A614A190-8099-4F81-A2DC-02AF1088742E}"/>
    <cellStyle name="Vírgula 3 7 9" xfId="12499" xr:uid="{78209D52-7AEA-4B5C-B6F4-19CE522F322F}"/>
    <cellStyle name="Vírgula 3 8" xfId="405" xr:uid="{4FCE0757-9D9D-4DC6-9054-57BDCBD5A9C4}"/>
    <cellStyle name="Vírgula 3 8 10" xfId="14803" xr:uid="{001A742E-2A12-4ED8-B610-FD61A003DAFA}"/>
    <cellStyle name="Vírgula 3 8 11" xfId="17078" xr:uid="{071FC2E4-84F0-41F4-9AE9-4E46EC59AFA9}"/>
    <cellStyle name="Vírgula 3 8 12" xfId="19353" xr:uid="{006D89AE-4071-43D4-8B5E-50C7EED99A81}"/>
    <cellStyle name="Vírgula 3 8 13" xfId="21624" xr:uid="{60424E6B-71D2-4FA4-8EBF-636867958F19}"/>
    <cellStyle name="Vírgula 3 8 14" xfId="28787" xr:uid="{33280CF8-72D8-4CB8-8942-2EFD6D099990}"/>
    <cellStyle name="Vírgula 3 8 15" xfId="31024" xr:uid="{0551A0CB-969D-45AF-BA76-2D7B382A600D}"/>
    <cellStyle name="Vírgula 3 8 16" xfId="33332" xr:uid="{B9F67300-5CFB-43C2-9694-13992892DEDC}"/>
    <cellStyle name="Vírgula 3 8 17" xfId="917" xr:uid="{E2FD172F-EEA0-4EAA-88B6-4517EDA019AB}"/>
    <cellStyle name="Vírgula 3 8 18" xfId="39822" xr:uid="{502461B1-A7EB-4C6B-B12F-A778108066DD}"/>
    <cellStyle name="Vírgula 3 8 19" xfId="40268" xr:uid="{DA57A6EA-10E7-4C26-8412-4D5C9D2E95B4}"/>
    <cellStyle name="Vírgula 3 8 2" xfId="671" xr:uid="{5D815C92-BFA5-44CB-A421-C1DFF5526286}"/>
    <cellStyle name="Vírgula 3 8 2 10" xfId="19649" xr:uid="{EDD90E94-D2BC-4E2B-A940-A48138155E9D}"/>
    <cellStyle name="Vírgula 3 8 2 11" xfId="21884" xr:uid="{15C7FFDD-63D4-4EC5-A751-A965194D9D48}"/>
    <cellStyle name="Vírgula 3 8 2 12" xfId="29083" xr:uid="{BBC905F5-AFD3-468D-AE1C-8F025AB215A9}"/>
    <cellStyle name="Vírgula 3 8 2 13" xfId="31284" xr:uid="{419267AD-00FC-40D6-9B32-89B19963099C}"/>
    <cellStyle name="Vírgula 3 8 2 14" xfId="33598" xr:uid="{B148F734-4A03-4D41-904D-8611F1DFC8E8}"/>
    <cellStyle name="Vírgula 3 8 2 15" xfId="1170" xr:uid="{DA4D8F27-2BBC-45AB-9D3D-85246D15B4D3}"/>
    <cellStyle name="Vírgula 3 8 2 16" xfId="40041" xr:uid="{5D91EA32-F0E8-4ECA-8714-6726AC1547FF}"/>
    <cellStyle name="Vírgula 3 8 2 17" xfId="40487" xr:uid="{580877E7-97AE-485B-AC7E-7C7EA25FF209}"/>
    <cellStyle name="Vírgula 3 8 2 18" xfId="40938" xr:uid="{7914BDB4-83E6-414D-BC61-90B6461718E8}"/>
    <cellStyle name="Vírgula 3 8 2 19" xfId="42856" xr:uid="{9472AA95-B1B9-428B-A5D3-227BEA04194F}"/>
    <cellStyle name="Vírgula 3 8 2 2" xfId="2022" xr:uid="{BADC5EC6-6B74-4EA8-87BB-5F662A3717F4}"/>
    <cellStyle name="Vírgula 3 8 2 2 10" xfId="29923" xr:uid="{41004618-4DB0-4AB5-9EFE-EEF7FC4F1385}"/>
    <cellStyle name="Vírgula 3 8 2 2 11" xfId="31727" xr:uid="{E5EB4CDB-3414-4235-A772-A9E07C4C26E3}"/>
    <cellStyle name="Vírgula 3 8 2 2 12" xfId="34988" xr:uid="{CE93BE94-5AB5-4AC3-AB27-FE05604A2F34}"/>
    <cellStyle name="Vírgula 3 8 2 2 13" xfId="41598" xr:uid="{0101AF5B-45C1-4A39-A35D-2A487261A0B3}"/>
    <cellStyle name="Vírgula 3 8 2 2 14" xfId="43516" xr:uid="{00ACAE4D-767D-4B3F-A258-46E8AE3293B6}"/>
    <cellStyle name="Vírgula 3 8 2 2 2" xfId="4863" xr:uid="{EC7D849C-8AE3-4492-B66E-06814FBDD574}"/>
    <cellStyle name="Vírgula 3 8 2 2 2 2" xfId="9726" xr:uid="{46EFBE25-24D0-44A0-9E3B-0BD6AC5ECB04}"/>
    <cellStyle name="Vírgula 3 8 2 2 2 3" xfId="23212" xr:uid="{C37D0E7D-8D80-45F1-8FED-53C1AC649526}"/>
    <cellStyle name="Vírgula 3 8 2 2 2 4" xfId="32608" xr:uid="{912694C0-D781-46B3-8DE0-44B4E5A9649E}"/>
    <cellStyle name="Vírgula 3 8 2 2 3" xfId="11057" xr:uid="{6307D8FC-04C7-4CD2-91B8-BC64CF029C9E}"/>
    <cellStyle name="Vírgula 3 8 2 2 4" xfId="13385" xr:uid="{0123FED4-6600-4EC2-9808-BB7905B7FC33}"/>
    <cellStyle name="Vírgula 3 8 2 2 5" xfId="7804" xr:uid="{14F528E9-DFD2-46FC-BF9E-35E989D94BD0}"/>
    <cellStyle name="Vírgula 3 8 2 2 6" xfId="15953" xr:uid="{CAF5845A-1B44-48A0-82C1-EA6DE87B0BC7}"/>
    <cellStyle name="Vírgula 3 8 2 2 7" xfId="18228" xr:uid="{27D31E81-BF65-4AFB-A963-EA909B436933}"/>
    <cellStyle name="Vírgula 3 8 2 2 8" xfId="20503" xr:uid="{F3786620-B777-4EC5-BDC2-60854FB4AF83}"/>
    <cellStyle name="Vírgula 3 8 2 2 9" xfId="22331" xr:uid="{CA969FB5-AD9D-4607-A82C-48C143456FD1}"/>
    <cellStyle name="Vírgula 3 8 2 3" xfId="2837" xr:uid="{144CC975-B99E-42C9-869A-B4B414967F97}"/>
    <cellStyle name="Vírgula 3 8 2 3 10" xfId="30724" xr:uid="{468D1C90-BB6F-4376-8B46-D9325F5BBFF7}"/>
    <cellStyle name="Vírgula 3 8 2 3 11" xfId="32165" xr:uid="{9B65DB8D-2F7D-47DA-994F-1DF70DAC9292}"/>
    <cellStyle name="Vírgula 3 8 2 3 12" xfId="35803" xr:uid="{88977644-6CD9-4147-8D17-037ED6048CFB}"/>
    <cellStyle name="Vírgula 3 8 2 3 13" xfId="42257" xr:uid="{9B0EF084-7C97-4C9A-B77F-FAC41C61A95F}"/>
    <cellStyle name="Vírgula 3 8 2 3 14" xfId="44175" xr:uid="{A3F4F092-FDDE-4711-B086-99EFB024F9EC}"/>
    <cellStyle name="Vírgula 3 8 2 3 2" xfId="5678" xr:uid="{890A4D43-3332-41AF-A894-644379D57498}"/>
    <cellStyle name="Vírgula 3 8 2 3 2 2" xfId="10385" xr:uid="{1FD1A881-83A4-4B34-B9CB-66AA2B3C27E9}"/>
    <cellStyle name="Vírgula 3 8 2 3 3" xfId="11716" xr:uid="{4E72B398-A25B-46F9-826A-84F0EF5291CA}"/>
    <cellStyle name="Vírgula 3 8 2 3 4" xfId="14044" xr:uid="{9559A0F5-2F9A-40A2-887C-CA5B2126CD6A}"/>
    <cellStyle name="Vírgula 3 8 2 3 5" xfId="8619" xr:uid="{CD34E537-7AB1-4D4D-B612-C7A5869CE2A8}"/>
    <cellStyle name="Vírgula 3 8 2 3 6" xfId="16768" xr:uid="{BEEB860A-275B-4EFF-AF52-11C59D70395F}"/>
    <cellStyle name="Vírgula 3 8 2 3 7" xfId="19043" xr:uid="{0EA1C1AA-2182-468F-B8FA-E893DBAF71DD}"/>
    <cellStyle name="Vírgula 3 8 2 3 8" xfId="21318" xr:uid="{A0CA20A3-E534-4131-9A65-AA3C000E5FF2}"/>
    <cellStyle name="Vírgula 3 8 2 3 9" xfId="22769" xr:uid="{C7A75B1B-2E3B-4249-A03E-7305ADAB0DC0}"/>
    <cellStyle name="Vírgula 3 8 2 4" xfId="3402" xr:uid="{C47C7E65-C4F3-4176-B399-FAEE128A7BA0}"/>
    <cellStyle name="Vírgula 3 8 2 4 2" xfId="12281" xr:uid="{180B7B8F-6A05-4D1F-908D-330FB0195CC4}"/>
    <cellStyle name="Vírgula 3 8 2 4 3" xfId="14491" xr:uid="{C0F824B2-E1F6-4EBC-970F-EEC60400D743}"/>
    <cellStyle name="Vírgula 3 8 2 4 4" xfId="6990" xr:uid="{573A9E38-BB52-4867-8404-D0070CB0128A}"/>
    <cellStyle name="Vírgula 3 8 2 5" xfId="4009" xr:uid="{400E8D94-6216-4242-89CB-141D35B9BC4D}"/>
    <cellStyle name="Vírgula 3 8 2 5 2" xfId="9066" xr:uid="{D3BBD932-B8D8-4C45-BB07-1EB0C6FEA529}"/>
    <cellStyle name="Vírgula 3 8 2 6" xfId="6254" xr:uid="{835C3B15-D9B4-4418-B8DF-87F48071409D}"/>
    <cellStyle name="Vírgula 3 8 2 7" xfId="12727" xr:uid="{D20A7E18-343A-4415-9E14-9EC7165308D8}"/>
    <cellStyle name="Vírgula 3 8 2 8" xfId="15099" xr:uid="{ABEA0E78-3817-4765-BBE3-711F3300E370}"/>
    <cellStyle name="Vírgula 3 8 2 9" xfId="17374" xr:uid="{02C92505-A7E0-4C2F-A09D-5EC0F9BFFFEE}"/>
    <cellStyle name="Vírgula 3 8 20" xfId="40721" xr:uid="{76D14777-8CC4-40BC-B5FB-E758B35C4693}"/>
    <cellStyle name="Vírgula 3 8 21" xfId="42639" xr:uid="{400F28A3-74DC-4B65-9CD5-496496B437C9}"/>
    <cellStyle name="Vírgula 3 8 3" xfId="1425" xr:uid="{AEE8D2E0-506B-41A1-A26F-055B089A6D16}"/>
    <cellStyle name="Vírgula 3 8 3 10" xfId="19904" xr:uid="{3E91842F-6699-4796-87B3-169A4E2DBF32}"/>
    <cellStyle name="Vírgula 3 8 3 11" xfId="22112" xr:uid="{BA6721B3-B782-435E-ABEC-0C89A26473C3}"/>
    <cellStyle name="Vírgula 3 8 3 12" xfId="29338" xr:uid="{851D3235-67B1-4812-8D4A-28433033474B}"/>
    <cellStyle name="Vírgula 3 8 3 13" xfId="31508" xr:uid="{39D99F90-BFEC-4741-9FED-D900B0A65749}"/>
    <cellStyle name="Vírgula 3 8 3 14" xfId="34390" xr:uid="{349B2819-3ED9-49FE-ABFD-04BA0B38DA74}"/>
    <cellStyle name="Vírgula 3 8 3 15" xfId="41155" xr:uid="{2863AA5F-23DB-4931-B463-93275D484E35}"/>
    <cellStyle name="Vírgula 3 8 3 16" xfId="43073" xr:uid="{20B77B86-0425-49C2-BE8D-E10294BD165E}"/>
    <cellStyle name="Vírgula 3 8 3 2" xfId="2277" xr:uid="{262DD33C-97BF-420A-9FF6-2F6C0DF410C6}"/>
    <cellStyle name="Vírgula 3 8 3 2 10" xfId="30178" xr:uid="{A622EC31-BF01-463F-891B-F14CDEC6B71C}"/>
    <cellStyle name="Vírgula 3 8 3 2 11" xfId="32389" xr:uid="{A786535E-E6B0-48EE-ADEB-0C96653AA5F4}"/>
    <cellStyle name="Vírgula 3 8 3 2 12" xfId="35243" xr:uid="{C45D5970-C30D-4639-AF9A-0F18646FF338}"/>
    <cellStyle name="Vírgula 3 8 3 2 13" xfId="41815" xr:uid="{6F32F139-20D2-40E8-81BA-B8C2147ED812}"/>
    <cellStyle name="Vírgula 3 8 3 2 14" xfId="43733" xr:uid="{0DA4885C-DD6B-4398-B2C2-1ED4CAB68B44}"/>
    <cellStyle name="Vírgula 3 8 3 2 2" xfId="5118" xr:uid="{82C1EF2B-B697-4D96-8DCA-182A708AFF28}"/>
    <cellStyle name="Vírgula 3 8 3 2 2 2" xfId="9943" xr:uid="{8C19F71B-494F-4EB6-8080-DEDD15339746}"/>
    <cellStyle name="Vírgula 3 8 3 2 3" xfId="11274" xr:uid="{8C31F71C-CC4D-42C2-B783-E2DF1DD2D2B3}"/>
    <cellStyle name="Vírgula 3 8 3 2 4" xfId="13602" xr:uid="{87D7C702-D7F7-41B6-9E14-7EAAD630FC10}"/>
    <cellStyle name="Vírgula 3 8 3 2 5" xfId="8059" xr:uid="{DC146FD1-52E0-474B-8487-C076B286846B}"/>
    <cellStyle name="Vírgula 3 8 3 2 6" xfId="16208" xr:uid="{4AD85C9E-2438-456A-BA1A-446D3BFF9C90}"/>
    <cellStyle name="Vírgula 3 8 3 2 7" xfId="18483" xr:uid="{3FF30003-9625-43AD-897B-5C9D46C083D5}"/>
    <cellStyle name="Vírgula 3 8 3 2 8" xfId="20758" xr:uid="{F08BBCE2-17D4-4BF7-A12F-ABD8E6EC8719}"/>
    <cellStyle name="Vírgula 3 8 3 2 9" xfId="22993" xr:uid="{BD57EFF4-4100-4291-A80C-F2EAFA33BAAD}"/>
    <cellStyle name="Vírgula 3 8 3 3" xfId="4264" xr:uid="{2610721A-3CBB-412C-8BC5-D8C514B32C41}"/>
    <cellStyle name="Vírgula 3 8 3 3 2" xfId="7207" xr:uid="{4C365D89-94F5-467A-AF6C-5507ACB17327}"/>
    <cellStyle name="Vírgula 3 8 3 4" xfId="9283" xr:uid="{81CE204B-208C-44CF-B544-CE41E9333CD5}"/>
    <cellStyle name="Vírgula 3 8 3 5" xfId="10614" xr:uid="{9BFCA9A7-A0FA-43BE-A62D-784D1CFF584E}"/>
    <cellStyle name="Vírgula 3 8 3 6" xfId="12944" xr:uid="{8DD2BE74-CFFE-4BEA-B4AC-A584978E5133}"/>
    <cellStyle name="Vírgula 3 8 3 7" xfId="6537" xr:uid="{AA10AB97-1F62-4649-B803-FC496BE3F06F}"/>
    <cellStyle name="Vírgula 3 8 3 8" xfId="15354" xr:uid="{6BF66026-0411-4A96-A548-921CD4847CE0}"/>
    <cellStyle name="Vírgula 3 8 3 9" xfId="17629" xr:uid="{65DCE530-C35D-4CF0-80BD-E3534CB1B15E}"/>
    <cellStyle name="Vírgula 3 8 4" xfId="1726" xr:uid="{8EAA8FAC-E81A-43EF-B0C5-ABC72CE3D05E}"/>
    <cellStyle name="Vírgula 3 8 4 10" xfId="29632" xr:uid="{1D999DF6-10F9-45E9-897B-DC9576815257}"/>
    <cellStyle name="Vírgula 3 8 4 11" xfId="31946" xr:uid="{2D792576-A11E-4506-A417-D42C57DDF98B}"/>
    <cellStyle name="Vírgula 3 8 4 12" xfId="34692" xr:uid="{62C44820-47D0-4EFA-9D42-D9551F30104E}"/>
    <cellStyle name="Vírgula 3 8 4 13" xfId="41381" xr:uid="{045193DB-FD01-44C9-ABE8-CA1F4FC57811}"/>
    <cellStyle name="Vírgula 3 8 4 14" xfId="43299" xr:uid="{1ACD7BBD-426B-4657-A6F1-2B237B84F630}"/>
    <cellStyle name="Vírgula 3 8 4 2" xfId="4567" xr:uid="{3B9E7531-815D-4A57-81C8-7E6C1307C9CC}"/>
    <cellStyle name="Vírgula 3 8 4 2 2" xfId="9509" xr:uid="{54F2F3B1-2F80-46EE-8639-C56B419AFD82}"/>
    <cellStyle name="Vírgula 3 8 4 3" xfId="10840" xr:uid="{2CC1BCFB-2649-4AEC-8ED2-12AE7B5EC188}"/>
    <cellStyle name="Vírgula 3 8 4 4" xfId="13168" xr:uid="{5F31C045-99E0-44E9-A9C1-AACD407A9C6A}"/>
    <cellStyle name="Vírgula 3 8 4 5" xfId="7508" xr:uid="{A454432C-B867-4033-914E-1EA996A2F5B7}"/>
    <cellStyle name="Vírgula 3 8 4 6" xfId="15657" xr:uid="{9C9321BF-5B08-456A-BD9B-901E21C4FF79}"/>
    <cellStyle name="Vírgula 3 8 4 7" xfId="17932" xr:uid="{DC342A30-3852-4EF9-A0B9-1E0F6A9226F0}"/>
    <cellStyle name="Vírgula 3 8 4 8" xfId="20207" xr:uid="{9867E22B-7B63-46DC-AED2-72ECD5014A28}"/>
    <cellStyle name="Vírgula 3 8 4 9" xfId="22550" xr:uid="{27D45033-841C-4FB6-8864-196CF0BDD73E}"/>
    <cellStyle name="Vírgula 3 8 5" xfId="2577" xr:uid="{272EBF97-B909-45FE-AC37-6F3B50D981AA}"/>
    <cellStyle name="Vírgula 3 8 5 10" xfId="35543" xr:uid="{89F78FF1-119C-4143-AC9D-7E8702FC0EE8}"/>
    <cellStyle name="Vírgula 3 8 5 11" xfId="42038" xr:uid="{190FEE48-A7A6-421A-8BEC-BE2E1C3F06C2}"/>
    <cellStyle name="Vírgula 3 8 5 12" xfId="43956" xr:uid="{FE406C24-98B9-4B8C-8C92-0A4ED6D41BB9}"/>
    <cellStyle name="Vírgula 3 8 5 2" xfId="5418" xr:uid="{25F056BF-DF7D-4310-BAF5-E61FEFFDBF22}"/>
    <cellStyle name="Vírgula 3 8 5 2 2" xfId="10166" xr:uid="{883DA6D1-E259-40E6-B466-877519354DFE}"/>
    <cellStyle name="Vírgula 3 8 5 3" xfId="11497" xr:uid="{FDDEF47D-A676-4E83-84AF-CDA304593F01}"/>
    <cellStyle name="Vírgula 3 8 5 4" xfId="13825" xr:uid="{245EEC66-2B88-4A32-8DFD-A673741178DD}"/>
    <cellStyle name="Vírgula 3 8 5 5" xfId="8359" xr:uid="{09E19617-E4C4-4B1C-9A80-3D0B9702C2B1}"/>
    <cellStyle name="Vírgula 3 8 5 6" xfId="16508" xr:uid="{D8636CDC-16AE-4710-B176-B37FF32F5198}"/>
    <cellStyle name="Vírgula 3 8 5 7" xfId="18783" xr:uid="{5B91C3AA-C92D-4764-9380-6C80ADE4E38C}"/>
    <cellStyle name="Vírgula 3 8 5 8" xfId="21058" xr:uid="{8B9D7442-E7AA-4052-8D38-451CA8574A31}"/>
    <cellStyle name="Vírgula 3 8 5 9" xfId="30469" xr:uid="{084E1D8E-5652-444A-BE2C-61F7B42F7084}"/>
    <cellStyle name="Vírgula 3 8 6" xfId="3142" xr:uid="{52B52AD4-1BF1-4803-809D-724ED4CB7D93}"/>
    <cellStyle name="Vírgula 3 8 6 2" xfId="12021" xr:uid="{D7C30CB0-0677-4D7B-91F0-CBF785E20522}"/>
    <cellStyle name="Vírgula 3 8 6 3" xfId="14272" xr:uid="{02CF151F-135A-4892-B85B-BBC57683AACE}"/>
    <cellStyle name="Vírgula 3 8 6 4" xfId="6773" xr:uid="{ED127BFA-24F4-4979-8EE5-A464E307ABA4}"/>
    <cellStyle name="Vírgula 3 8 7" xfId="3713" xr:uid="{91134A09-D13E-4440-B163-AFDB193F2E3E}"/>
    <cellStyle name="Vírgula 3 8 7 2" xfId="8849" xr:uid="{6D3AC7F3-C692-4C01-84CB-966E7101C43E}"/>
    <cellStyle name="Vírgula 3 8 8" xfId="5993" xr:uid="{49ED3881-1881-4CD8-AEF6-5FBF7B16B24C}"/>
    <cellStyle name="Vírgula 3 8 9" xfId="12510" xr:uid="{90CB910D-7F4C-411D-B93F-F2A88BF05C5D}"/>
    <cellStyle name="Vírgula 3 9" xfId="495" xr:uid="{110F073D-977B-40BA-97B2-6FA53696A577}"/>
    <cellStyle name="Vírgula 3 9 10" xfId="19437" xr:uid="{FEB1F5C6-52DE-4221-8D50-E3E65F98302D}"/>
    <cellStyle name="Vírgula 3 9 11" xfId="21708" xr:uid="{767AE5E7-1A23-48E9-AB94-75F86B7ACB01}"/>
    <cellStyle name="Vírgula 3 9 12" xfId="28871" xr:uid="{3D3194C5-89C5-47BD-8431-5ABB9F436366}"/>
    <cellStyle name="Vírgula 3 9 13" xfId="31108" xr:uid="{043E2428-7F5E-4B6E-BB34-B2077EC95002}"/>
    <cellStyle name="Vírgula 3 9 14" xfId="33422" xr:uid="{AB21F3A3-1672-4CDB-AD92-87DE704B56D2}"/>
    <cellStyle name="Vírgula 3 9 15" xfId="960" xr:uid="{278FCF9B-99E7-46D7-BE3C-D30A6EF431D3}"/>
    <cellStyle name="Vírgula 3 9 16" xfId="39865" xr:uid="{F8F445F0-44FF-4AB5-8696-6CBA91B25E83}"/>
    <cellStyle name="Vírgula 3 9 17" xfId="40311" xr:uid="{469CA8A4-3A20-439A-8288-876D9B266352}"/>
    <cellStyle name="Vírgula 3 9 18" xfId="40764" xr:uid="{808E52CF-B59D-4817-A075-1D6A8BADC243}"/>
    <cellStyle name="Vírgula 3 9 19" xfId="42682" xr:uid="{BC88CD95-1EB3-4D1C-9275-5DB71DD28CF7}"/>
    <cellStyle name="Vírgula 3 9 2" xfId="1810" xr:uid="{B2A7D88C-23E4-4CA5-B2A7-19B24993F9AD}"/>
    <cellStyle name="Vírgula 3 9 2 10" xfId="29711" xr:uid="{CCD98DAD-6C7A-4D2E-8AE4-6DE60FE95045}"/>
    <cellStyle name="Vírgula 3 9 2 11" xfId="31551" xr:uid="{CDD5400C-5D86-4194-93E4-6CCC4C705DBF}"/>
    <cellStyle name="Vírgula 3 9 2 12" xfId="34776" xr:uid="{2F25EC60-98A9-4EE0-BD84-6D6F6DA4E955}"/>
    <cellStyle name="Vírgula 3 9 2 13" xfId="41424" xr:uid="{7B44CF11-5EC9-41A8-B040-9B7092949315}"/>
    <cellStyle name="Vírgula 3 9 2 14" xfId="43342" xr:uid="{56CFC7CA-D8C8-44EE-85B8-078F29971247}"/>
    <cellStyle name="Vírgula 3 9 2 2" xfId="4651" xr:uid="{CB3694D9-0A9A-4530-85FE-E3AB134C05DC}"/>
    <cellStyle name="Vírgula 3 9 2 2 2" xfId="9552" xr:uid="{AF75AA0F-B53E-430A-9D74-59637E61D514}"/>
    <cellStyle name="Vírgula 3 9 2 2 3" xfId="23036" xr:uid="{BE163AB8-BEE9-4A15-8A46-5CB780896692}"/>
    <cellStyle name="Vírgula 3 9 2 2 4" xfId="32432" xr:uid="{17DDDCD9-2135-4945-9D3E-6BCE5DE04EAF}"/>
    <cellStyle name="Vírgula 3 9 2 3" xfId="10883" xr:uid="{32BB9BC2-EB5D-46A6-A752-A1E94BF0200F}"/>
    <cellStyle name="Vírgula 3 9 2 4" xfId="13211" xr:uid="{CCB2E97A-3E0D-4999-916D-8D1F1D0A7580}"/>
    <cellStyle name="Vírgula 3 9 2 5" xfId="7592" xr:uid="{D6248A6F-3C03-46D5-8417-D8165D50EC45}"/>
    <cellStyle name="Vírgula 3 9 2 6" xfId="15741" xr:uid="{7B6D4A96-F58C-43D4-8B51-04FCEF68CA69}"/>
    <cellStyle name="Vírgula 3 9 2 7" xfId="18016" xr:uid="{041ED6F3-7DA8-4DA4-BC1E-E0DFBF32FDED}"/>
    <cellStyle name="Vírgula 3 9 2 8" xfId="20291" xr:uid="{8D721246-CC6C-47C6-813E-F47C2538EF90}"/>
    <cellStyle name="Vírgula 3 9 2 9" xfId="22155" xr:uid="{E6D6CE32-6452-4455-AF4D-E1BA4B2E7F49}"/>
    <cellStyle name="Vírgula 3 9 3" xfId="2661" xr:uid="{3E145267-2FD1-43B3-AB1F-21B93B44E7FB}"/>
    <cellStyle name="Vírgula 3 9 3 10" xfId="30548" xr:uid="{1FCEABCA-4B16-4E2E-A8F3-7635EECD5AC0}"/>
    <cellStyle name="Vírgula 3 9 3 11" xfId="31989" xr:uid="{C50C950D-6437-427D-8874-0E95413C479E}"/>
    <cellStyle name="Vírgula 3 9 3 12" xfId="35627" xr:uid="{A9FA45EB-7784-4C98-AAC4-698A9183C5F5}"/>
    <cellStyle name="Vírgula 3 9 3 13" xfId="42081" xr:uid="{0A906CC5-F581-4F0D-B93C-4800EE679A18}"/>
    <cellStyle name="Vírgula 3 9 3 14" xfId="43999" xr:uid="{E3F2E839-6E05-488C-9DF3-D443F9A39D24}"/>
    <cellStyle name="Vírgula 3 9 3 2" xfId="5502" xr:uid="{0CFF22AF-B87C-46D2-B295-E558585D85D0}"/>
    <cellStyle name="Vírgula 3 9 3 2 2" xfId="10209" xr:uid="{19C51F41-5A8F-4481-A042-61C8F797D6AF}"/>
    <cellStyle name="Vírgula 3 9 3 3" xfId="11540" xr:uid="{FA4E1A70-3234-42E4-8D97-952ADB3E1AB7}"/>
    <cellStyle name="Vírgula 3 9 3 4" xfId="13868" xr:uid="{2C5B3026-83FD-49B7-B9E6-32D8926BCF79}"/>
    <cellStyle name="Vírgula 3 9 3 5" xfId="8443" xr:uid="{5C0F27C7-8E9F-416B-B9B1-48C63070DE3F}"/>
    <cellStyle name="Vírgula 3 9 3 6" xfId="16592" xr:uid="{48950230-2B69-4384-A60F-B21B12DC27BB}"/>
    <cellStyle name="Vírgula 3 9 3 7" xfId="18867" xr:uid="{83B6A9A3-948A-4F12-A058-198D940904D8}"/>
    <cellStyle name="Vírgula 3 9 3 8" xfId="21142" xr:uid="{41058F8D-D1C6-47A8-80DC-00DAC0007DF2}"/>
    <cellStyle name="Vírgula 3 9 3 9" xfId="22593" xr:uid="{3D5F3DE3-01B7-42CA-961F-6999687BB52A}"/>
    <cellStyle name="Vírgula 3 9 4" xfId="3226" xr:uid="{5FB18529-CF4F-48E8-B725-3E720BB56723}"/>
    <cellStyle name="Vírgula 3 9 4 2" xfId="12105" xr:uid="{F1E86DEE-C4B3-479D-ACB2-8F38263683C2}"/>
    <cellStyle name="Vírgula 3 9 4 3" xfId="14315" xr:uid="{52630FB8-EBE6-4EA2-B8BB-055BB30CB157}"/>
    <cellStyle name="Vírgula 3 9 4 4" xfId="6816" xr:uid="{68EAB0ED-4F71-483D-9B89-1B1FA0800909}"/>
    <cellStyle name="Vírgula 3 9 5" xfId="3797" xr:uid="{9C580D1E-1824-4A3B-A111-FB9ECB4B0AE0}"/>
    <cellStyle name="Vírgula 3 9 5 2" xfId="8892" xr:uid="{7267420B-0C44-4EC4-8E61-93F6AD0A582D}"/>
    <cellStyle name="Vírgula 3 9 6" xfId="6078" xr:uid="{84AAECC4-38D0-4AA4-91BD-CE1E0C35A9A8}"/>
    <cellStyle name="Vírgula 3 9 7" xfId="12553" xr:uid="{03CF9CDA-D1AE-41E7-A065-73A4F2B657A0}"/>
    <cellStyle name="Vírgula 3 9 8" xfId="14887" xr:uid="{30B9C1CB-EE70-497B-8886-98FFB297E251}"/>
    <cellStyle name="Vírgula 3 9 9" xfId="17162" xr:uid="{BDDDAE0B-095F-450D-80B2-C77DFB6E3883}"/>
    <cellStyle name="Vírgula 30" xfId="40085" xr:uid="{11FF44A1-4AC9-414D-BACC-D687990F0FC2}"/>
    <cellStyle name="Vírgula 4" xfId="76" xr:uid="{AFD724C9-E92E-4567-BA09-335F0F514AA6}"/>
    <cellStyle name="Vírgula 4 10" xfId="3483" xr:uid="{43CC9598-84BA-4CEC-9CF6-3CB9E3801022}"/>
    <cellStyle name="Vírgula 4 10 2" xfId="8674" xr:uid="{AF6D38DE-68FE-4368-8489-489040209848}"/>
    <cellStyle name="Vírgula 4 11" xfId="5755" xr:uid="{3E44952A-1901-4FBE-B39F-A682638E9C27}"/>
    <cellStyle name="Vírgula 4 12" xfId="12335" xr:uid="{247E6CA9-E1FA-4FC5-AD7A-D4C0FD0DC763}"/>
    <cellStyle name="Vírgula 4 13" xfId="14573" xr:uid="{45EE7AC1-9456-4B38-B5DE-E01700B45523}"/>
    <cellStyle name="Vírgula 4 14" xfId="16848" xr:uid="{8BA6B271-2C61-4664-876E-825052FEE55A}"/>
    <cellStyle name="Vírgula 4 15" xfId="19123" xr:uid="{5CC37A4E-E172-4237-B4F4-E5DEB62FE58B}"/>
    <cellStyle name="Vírgula 4 16" xfId="21393" xr:uid="{7089DC27-ABC9-4941-8629-BD36ED58744C}"/>
    <cellStyle name="Vírgula 4 17" xfId="24509" xr:uid="{9237E0E1-FD8B-425F-8046-DE5B37DE46BD}"/>
    <cellStyle name="Vírgula 4 18" xfId="33046" xr:uid="{8FE91FE7-D873-44A6-B128-9CEEB4C54C93}"/>
    <cellStyle name="Vírgula 4 19" xfId="741" xr:uid="{944B1ECA-4867-4357-8791-A6DFE56CA619}"/>
    <cellStyle name="Vírgula 4 2" xfId="106" xr:uid="{6B816840-4210-41C5-BF02-B347800B71F5}"/>
    <cellStyle name="Vírgula 4 2 10" xfId="2932" xr:uid="{90FBA06F-7C56-484A-8E3F-3A779384287E}"/>
    <cellStyle name="Vírgula 4 2 10 2" xfId="11811" xr:uid="{DCF14163-37AE-49C1-BB19-C2CDF8F74391}"/>
    <cellStyle name="Vírgula 4 2 10 3" xfId="14111" xr:uid="{84EFC43E-5334-4470-8AB4-0CF0DCB0A148}"/>
    <cellStyle name="Vírgula 4 2 10 4" xfId="6612" xr:uid="{0F953C87-0B4D-4682-BCCE-EB2C65D3635A}"/>
    <cellStyle name="Vírgula 4 2 10 5" xfId="28500" xr:uid="{B73F2537-9499-4719-917C-5CE9AB9FDC28}"/>
    <cellStyle name="Vírgula 4 2 10 6" xfId="39056" xr:uid="{E68C9361-CB2B-4FA6-968A-C0E9CD65941B}"/>
    <cellStyle name="Vírgula 4 2 11" xfId="3503" xr:uid="{34F77448-245D-413F-9A98-E8F6460EA00C}"/>
    <cellStyle name="Vírgula 4 2 11 2" xfId="8688" xr:uid="{0320DC98-CB79-42AC-81F9-A89D986AD945}"/>
    <cellStyle name="Vírgula 4 2 12" xfId="5775" xr:uid="{D89D7F09-5B5F-4B33-9DD5-AEAF86FE38DE}"/>
    <cellStyle name="Vírgula 4 2 13" xfId="12349" xr:uid="{3B071213-E75F-4CCE-836A-14869CDB0E8C}"/>
    <cellStyle name="Vírgula 4 2 14" xfId="14593" xr:uid="{F989CBDC-D127-46B2-882A-D5401F34B983}"/>
    <cellStyle name="Vírgula 4 2 15" xfId="16868" xr:uid="{4ED46B1F-E3F0-4900-B118-488B7E954080}"/>
    <cellStyle name="Vírgula 4 2 16" xfId="19143" xr:uid="{6FB6E0C6-0508-4972-AD38-1ECAF7A1F571}"/>
    <cellStyle name="Vírgula 4 2 17" xfId="21413" xr:uid="{7369BACB-65EB-434F-ABFE-E58594D301DF}"/>
    <cellStyle name="Vírgula 4 2 18" xfId="26472" xr:uid="{5FD9B090-5315-4E87-8965-7B77A606DD2F}"/>
    <cellStyle name="Vírgula 4 2 19" xfId="30814" xr:uid="{C62C5D82-CDFA-4256-8634-84AD0EF20CF1}"/>
    <cellStyle name="Vírgula 4 2 2" xfId="127" xr:uid="{52CB256B-AE0E-4CF2-AB95-79EF1FD25BCF}"/>
    <cellStyle name="Vírgula 4 2 2 10" xfId="3524" xr:uid="{DEDF2F25-6B71-492E-B791-91D82198118A}"/>
    <cellStyle name="Vírgula 4 2 2 10 2" xfId="8705" xr:uid="{92281F20-8136-472B-9460-61991C9ACBEC}"/>
    <cellStyle name="Vírgula 4 2 2 11" xfId="5796" xr:uid="{60809433-BC76-4C90-8065-B70771E0FEDD}"/>
    <cellStyle name="Vírgula 4 2 2 12" xfId="12366" xr:uid="{A888C2FC-58B5-439C-8FCD-5B64D909AD5E}"/>
    <cellStyle name="Vírgula 4 2 2 13" xfId="14614" xr:uid="{6599E1C4-9F42-42BF-9E00-FD85DA227DF0}"/>
    <cellStyle name="Vírgula 4 2 2 14" xfId="16889" xr:uid="{6DE07929-3CAD-4B91-ACD4-DFBB5416B31B}"/>
    <cellStyle name="Vírgula 4 2 2 15" xfId="19164" xr:uid="{FD963764-372E-42DE-BD72-2DFFB86153EB}"/>
    <cellStyle name="Vírgula 4 2 2 16" xfId="21434" xr:uid="{804D0E39-3676-4598-9C22-A7DA6BCF59E8}"/>
    <cellStyle name="Vírgula 4 2 2 17" xfId="26555" xr:uid="{30B7808F-0AFA-48BD-8B62-9C7EFB1CB7BB}"/>
    <cellStyle name="Vírgula 4 2 2 18" xfId="30835" xr:uid="{4552CBEC-8100-412E-A46E-1C2EE648BD78}"/>
    <cellStyle name="Vírgula 4 2 2 19" xfId="33095" xr:uid="{61ABA35C-9DD3-4BA6-BDB4-F4B04ACDC64E}"/>
    <cellStyle name="Vírgula 4 2 2 2" xfId="174" xr:uid="{19E1A1C6-08F8-4705-8E08-F472D35851FE}"/>
    <cellStyle name="Vírgula 4 2 2 2 10" xfId="12405" xr:uid="{BD47BF25-B0D2-4E9B-BFC5-17B84F68D868}"/>
    <cellStyle name="Vírgula 4 2 2 2 11" xfId="14661" xr:uid="{415BD02F-E5D6-4116-9D2A-DCC490D04B0B}"/>
    <cellStyle name="Vírgula 4 2 2 2 12" xfId="16936" xr:uid="{520C13E0-2765-4F8D-ACA3-77E11F1BD352}"/>
    <cellStyle name="Vírgula 4 2 2 2 13" xfId="19211" xr:uid="{111B4F80-07A8-4CEC-A877-0FC35CFB2371}"/>
    <cellStyle name="Vírgula 4 2 2 2 14" xfId="21481" xr:uid="{D97A5386-CB04-43D7-BDCC-CEADB4C5AA4E}"/>
    <cellStyle name="Vírgula 4 2 2 2 15" xfId="27289" xr:uid="{8F73034F-A231-4CAD-AEE8-126DE672B2DA}"/>
    <cellStyle name="Vírgula 4 2 2 2 16" xfId="30882" xr:uid="{381268A4-222F-4C61-AA2E-2F053D1192FF}"/>
    <cellStyle name="Vírgula 4 2 2 2 17" xfId="33142" xr:uid="{58EDA2CD-C6B6-4065-992E-DE5FEF962F2F}"/>
    <cellStyle name="Vírgula 4 2 2 2 18" xfId="37978" xr:uid="{C32BB839-2DD3-4397-8A6A-D79DBBCA5AFD}"/>
    <cellStyle name="Vírgula 4 2 2 2 19" xfId="811" xr:uid="{C095FF04-352D-4C26-9E6C-244BFF1122B1}"/>
    <cellStyle name="Vírgula 4 2 2 2 2" xfId="279" xr:uid="{B91C2102-C126-4120-832E-AD754CA5BC09}"/>
    <cellStyle name="Vírgula 4 2 2 2 2 10" xfId="14766" xr:uid="{78F55A9A-2996-484A-B89C-82E1740D942A}"/>
    <cellStyle name="Vírgula 4 2 2 2 2 11" xfId="17041" xr:uid="{2B3B814B-AE7E-4DAC-9400-CD7E031CC7E2}"/>
    <cellStyle name="Vírgula 4 2 2 2 2 12" xfId="19316" xr:uid="{C4AF9B57-4FC2-47F4-9B90-571476EA0C03}"/>
    <cellStyle name="Vírgula 4 2 2 2 2 13" xfId="21586" xr:uid="{FF3685AC-8D09-4962-AFA8-A9C291A02708}"/>
    <cellStyle name="Vírgula 4 2 2 2 2 14" xfId="28673" xr:uid="{16B89B03-AA86-4908-BA60-302771BE6C21}"/>
    <cellStyle name="Vírgula 4 2 2 2 2 15" xfId="30987" xr:uid="{3FBAE978-22E0-4ADA-B60F-D266901F9368}"/>
    <cellStyle name="Vírgula 4 2 2 2 2 16" xfId="33247" xr:uid="{46F15AF5-E0A6-4F46-827B-36469CC1F397}"/>
    <cellStyle name="Vírgula 4 2 2 2 2 17" xfId="896" xr:uid="{9707AB5A-BE33-4401-9D0E-4F099B6ABD28}"/>
    <cellStyle name="Vírgula 4 2 2 2 2 18" xfId="39802" xr:uid="{9F071E52-7F87-437B-8D5C-1928DB123A6A}"/>
    <cellStyle name="Vírgula 4 2 2 2 2 19" xfId="40248" xr:uid="{7E8CA5F6-58C2-4749-8578-EB4B20CF7DA5}"/>
    <cellStyle name="Vírgula 4 2 2 2 2 2" xfId="651" xr:uid="{B557D0C5-76CE-4BD5-B6E2-5DB3B7EF23B1}"/>
    <cellStyle name="Vírgula 4 2 2 2 2 2 10" xfId="19624" xr:uid="{49507328-5871-4F4A-BBE2-A1EFD74F81DC}"/>
    <cellStyle name="Vírgula 4 2 2 2 2 2 11" xfId="21864" xr:uid="{04AE7A54-B0FD-49AC-8836-3E26C05C9C9C}"/>
    <cellStyle name="Vírgula 4 2 2 2 2 2 12" xfId="29058" xr:uid="{B9EE3823-718F-4A57-A7E5-5928F1783F0C}"/>
    <cellStyle name="Vírgula 4 2 2 2 2 2 13" xfId="31264" xr:uid="{CB16A0C1-0B98-4D80-ACE4-8739F4AAF20C}"/>
    <cellStyle name="Vírgula 4 2 2 2 2 2 14" xfId="33578" xr:uid="{6833DA05-7359-44B6-A7E8-7084E3875A39}"/>
    <cellStyle name="Vírgula 4 2 2 2 2 2 15" xfId="1145" xr:uid="{D7127E31-FC25-4EA0-B459-ED0AAB5D3DB0}"/>
    <cellStyle name="Vírgula 4 2 2 2 2 2 16" xfId="40021" xr:uid="{F0B00306-8A6D-4B48-9FAC-639AD12988DD}"/>
    <cellStyle name="Vírgula 4 2 2 2 2 2 17" xfId="40467" xr:uid="{4580501A-07C3-449D-A6B7-B086476590A9}"/>
    <cellStyle name="Vírgula 4 2 2 2 2 2 18" xfId="40918" xr:uid="{DC0C4428-FE78-44CF-9B28-970FC4C6D0A5}"/>
    <cellStyle name="Vírgula 4 2 2 2 2 2 19" xfId="42836" xr:uid="{CE9F13A7-21D6-480E-A719-5F839E7C82E9}"/>
    <cellStyle name="Vírgula 4 2 2 2 2 2 2" xfId="1997" xr:uid="{4D73646B-86FB-48A5-9FAB-BC4DDD0C971D}"/>
    <cellStyle name="Vírgula 4 2 2 2 2 2 2 10" xfId="29898" xr:uid="{FD637FF7-4972-4FC6-AE4B-DDF5FA4738E2}"/>
    <cellStyle name="Vírgula 4 2 2 2 2 2 2 11" xfId="31707" xr:uid="{1292D9CB-04EB-4E52-A2FF-5AE00D83D296}"/>
    <cellStyle name="Vírgula 4 2 2 2 2 2 2 12" xfId="34963" xr:uid="{8BF2CBD6-463A-4EDD-AEE3-C477E75271AD}"/>
    <cellStyle name="Vírgula 4 2 2 2 2 2 2 13" xfId="41578" xr:uid="{F7408F50-0346-4E97-A0B5-A2D192AF884F}"/>
    <cellStyle name="Vírgula 4 2 2 2 2 2 2 14" xfId="43496" xr:uid="{BC7BDD84-CEF8-4DC0-A43D-9BC12B711F98}"/>
    <cellStyle name="Vírgula 4 2 2 2 2 2 2 2" xfId="4838" xr:uid="{6A046CCA-3D6B-461D-A677-9FB7B7FEE842}"/>
    <cellStyle name="Vírgula 4 2 2 2 2 2 2 2 2" xfId="9706" xr:uid="{2F87489D-BAA2-4400-B280-6A2BE94CAAC3}"/>
    <cellStyle name="Vírgula 4 2 2 2 2 2 2 2 3" xfId="23192" xr:uid="{68B96714-C0D5-45F6-B747-940C87C5807B}"/>
    <cellStyle name="Vírgula 4 2 2 2 2 2 2 2 4" xfId="32588" xr:uid="{B0B97E26-6FBB-43BE-AD7E-B87FF3411E17}"/>
    <cellStyle name="Vírgula 4 2 2 2 2 2 2 3" xfId="11037" xr:uid="{B4099BB4-8DA1-4554-846C-CBFF672C2D1B}"/>
    <cellStyle name="Vírgula 4 2 2 2 2 2 2 4" xfId="13365" xr:uid="{FCFFEC04-7A36-49D4-AEBF-4B9AED226A29}"/>
    <cellStyle name="Vírgula 4 2 2 2 2 2 2 5" xfId="7779" xr:uid="{550110A8-7043-4242-AB9A-1119BE831EA2}"/>
    <cellStyle name="Vírgula 4 2 2 2 2 2 2 6" xfId="15928" xr:uid="{47075549-8FCE-416D-BC8C-F069D89C0989}"/>
    <cellStyle name="Vírgula 4 2 2 2 2 2 2 7" xfId="18203" xr:uid="{5D708187-AD83-4565-914D-1198F6C6AF24}"/>
    <cellStyle name="Vírgula 4 2 2 2 2 2 2 8" xfId="20478" xr:uid="{8FACD442-229D-412A-8ABF-D31ECE0B0700}"/>
    <cellStyle name="Vírgula 4 2 2 2 2 2 2 9" xfId="22311" xr:uid="{4DC3708C-7952-43AA-8D9D-F3829033D234}"/>
    <cellStyle name="Vírgula 4 2 2 2 2 2 3" xfId="2817" xr:uid="{E1B66E52-4E00-4403-86A2-7EDAAD26A7A6}"/>
    <cellStyle name="Vírgula 4 2 2 2 2 2 3 10" xfId="30704" xr:uid="{94F9585B-FEA8-4CE0-9E52-EC7898E6BC36}"/>
    <cellStyle name="Vírgula 4 2 2 2 2 2 3 11" xfId="32145" xr:uid="{4515ADB1-9BB2-4AF0-975B-D1F273DDBC7D}"/>
    <cellStyle name="Vírgula 4 2 2 2 2 2 3 12" xfId="35783" xr:uid="{0D85A1DA-D840-420D-88A5-A7649BEAA016}"/>
    <cellStyle name="Vírgula 4 2 2 2 2 2 3 13" xfId="42237" xr:uid="{36EAC7CA-16D1-4293-878E-3686D0F5BDC5}"/>
    <cellStyle name="Vírgula 4 2 2 2 2 2 3 14" xfId="44155" xr:uid="{301AEFCB-D836-4BFC-9043-41BF2F1BC27E}"/>
    <cellStyle name="Vírgula 4 2 2 2 2 2 3 2" xfId="5658" xr:uid="{41578DCE-E6E7-43F7-A66B-FC756C879F52}"/>
    <cellStyle name="Vírgula 4 2 2 2 2 2 3 2 2" xfId="10365" xr:uid="{6C0922FB-461C-499A-92D4-52C2E6A24EF2}"/>
    <cellStyle name="Vírgula 4 2 2 2 2 2 3 3" xfId="11696" xr:uid="{27A97B87-3F2A-4880-ADB0-2E94278458DE}"/>
    <cellStyle name="Vírgula 4 2 2 2 2 2 3 4" xfId="14024" xr:uid="{2FCE6BE1-5C4F-4EAC-8221-559494BC3646}"/>
    <cellStyle name="Vírgula 4 2 2 2 2 2 3 5" xfId="8599" xr:uid="{6BF0A9AC-F6D2-4861-8BAE-65B82AC0EB0B}"/>
    <cellStyle name="Vírgula 4 2 2 2 2 2 3 6" xfId="16748" xr:uid="{7D9FABFD-BA62-4323-8AC8-CFF22458986F}"/>
    <cellStyle name="Vírgula 4 2 2 2 2 2 3 7" xfId="19023" xr:uid="{3C458DE4-85B9-4780-A056-005A6FE7BEBC}"/>
    <cellStyle name="Vírgula 4 2 2 2 2 2 3 8" xfId="21298" xr:uid="{D36BE619-EC3E-4773-A00C-1DEB5FCC0DD0}"/>
    <cellStyle name="Vírgula 4 2 2 2 2 2 3 9" xfId="22749" xr:uid="{5355B1B4-632B-406E-A50A-EBC3D8519A60}"/>
    <cellStyle name="Vírgula 4 2 2 2 2 2 4" xfId="3382" xr:uid="{BCDCA7AF-7AF7-45CA-99E5-8C71602C4D51}"/>
    <cellStyle name="Vírgula 4 2 2 2 2 2 4 2" xfId="12261" xr:uid="{3072D65C-0A35-4B78-BAC0-82A7CE940C45}"/>
    <cellStyle name="Vírgula 4 2 2 2 2 2 4 3" xfId="14471" xr:uid="{6C45DD24-84FF-4244-A23F-B57BDFA97C01}"/>
    <cellStyle name="Vírgula 4 2 2 2 2 2 4 4" xfId="6970" xr:uid="{0AE34213-966E-4268-BF37-D683B93FD919}"/>
    <cellStyle name="Vírgula 4 2 2 2 2 2 5" xfId="3984" xr:uid="{04F0FD93-4D35-4C75-BE1A-C3C76C50803A}"/>
    <cellStyle name="Vírgula 4 2 2 2 2 2 5 2" xfId="9046" xr:uid="{EC38BAD7-2B2C-4B02-91A1-E4323755ADD5}"/>
    <cellStyle name="Vírgula 4 2 2 2 2 2 6" xfId="6234" xr:uid="{6F72220D-0C46-43C9-B215-C2FCFF7E4043}"/>
    <cellStyle name="Vírgula 4 2 2 2 2 2 7" xfId="12707" xr:uid="{5CB37541-9A4F-4678-AA1A-EBFCD99A40AA}"/>
    <cellStyle name="Vírgula 4 2 2 2 2 2 8" xfId="15074" xr:uid="{4A4C5C61-9292-4238-88C1-23FFF8A5D462}"/>
    <cellStyle name="Vírgula 4 2 2 2 2 2 9" xfId="17349" xr:uid="{8F9E49A2-B88D-4F44-8391-4CC050BCD64B}"/>
    <cellStyle name="Vírgula 4 2 2 2 2 20" xfId="40701" xr:uid="{44196F29-B669-4ACC-8A86-8FA59F60A31D}"/>
    <cellStyle name="Vírgula 4 2 2 2 2 21" xfId="42612" xr:uid="{53913C9C-BF59-44D0-8277-681B82D38AA1}"/>
    <cellStyle name="Vírgula 4 2 2 2 2 3" xfId="1400" xr:uid="{DD108BFD-C482-4E5F-932C-E024F23D5206}"/>
    <cellStyle name="Vírgula 4 2 2 2 2 3 10" xfId="19879" xr:uid="{53F19DA5-7E63-4314-A0E1-70CF401F6813}"/>
    <cellStyle name="Vírgula 4 2 2 2 2 3 11" xfId="22092" xr:uid="{6D3F3501-652F-499F-975B-B151678AA178}"/>
    <cellStyle name="Vírgula 4 2 2 2 2 3 12" xfId="29313" xr:uid="{B9EE31AA-ED4B-4826-AEFC-7B10A3B17789}"/>
    <cellStyle name="Vírgula 4 2 2 2 2 3 13" xfId="31488" xr:uid="{66B6CE32-B663-42F2-B7E1-E722C0E92791}"/>
    <cellStyle name="Vírgula 4 2 2 2 2 3 14" xfId="34365" xr:uid="{C3C6EC44-D4C9-4153-9FDE-D42C06538C9A}"/>
    <cellStyle name="Vírgula 4 2 2 2 2 3 15" xfId="41135" xr:uid="{D47C085C-E7F9-4C3C-9430-EA993B5B4DB6}"/>
    <cellStyle name="Vírgula 4 2 2 2 2 3 16" xfId="43053" xr:uid="{35E73C0E-3733-42D4-B6F9-9D5D70D8E4E9}"/>
    <cellStyle name="Vírgula 4 2 2 2 2 3 2" xfId="2252" xr:uid="{3B19C2A4-5E48-476F-9D22-66ADC588ABC7}"/>
    <cellStyle name="Vírgula 4 2 2 2 2 3 2 10" xfId="30153" xr:uid="{98CF5AF7-5BA3-4A8E-AB15-D8124EBACDC8}"/>
    <cellStyle name="Vírgula 4 2 2 2 2 3 2 11" xfId="32369" xr:uid="{ACDE5682-97B9-4586-A16E-B2A517A9EC15}"/>
    <cellStyle name="Vírgula 4 2 2 2 2 3 2 12" xfId="35218" xr:uid="{504186A4-1646-4F59-8F85-2DE21C506EAE}"/>
    <cellStyle name="Vírgula 4 2 2 2 2 3 2 13" xfId="41795" xr:uid="{58422E58-C6E7-4147-91C4-95D1657C4D57}"/>
    <cellStyle name="Vírgula 4 2 2 2 2 3 2 14" xfId="43713" xr:uid="{AF6BC5F2-F358-49E5-82A9-5DBA7837472A}"/>
    <cellStyle name="Vírgula 4 2 2 2 2 3 2 2" xfId="5093" xr:uid="{5A46EDA4-7338-4067-9947-B5E0CF679E3F}"/>
    <cellStyle name="Vírgula 4 2 2 2 2 3 2 2 2" xfId="9923" xr:uid="{6B453EA1-77FE-4EEC-A1DD-D1D84139BB52}"/>
    <cellStyle name="Vírgula 4 2 2 2 2 3 2 3" xfId="11254" xr:uid="{692EA448-B850-4EC7-BCBE-4520407F255B}"/>
    <cellStyle name="Vírgula 4 2 2 2 2 3 2 4" xfId="13582" xr:uid="{2DD57447-7E69-4478-AD03-D6CB70B39154}"/>
    <cellStyle name="Vírgula 4 2 2 2 2 3 2 5" xfId="8034" xr:uid="{1313F5F1-4F8A-41D6-902D-0EB6D90F70A7}"/>
    <cellStyle name="Vírgula 4 2 2 2 2 3 2 6" xfId="16183" xr:uid="{FD98C3C1-A0D5-4A04-9E77-D36C5CC6C327}"/>
    <cellStyle name="Vírgula 4 2 2 2 2 3 2 7" xfId="18458" xr:uid="{445FD4F9-6335-4B84-B597-ADDD73E3C672}"/>
    <cellStyle name="Vírgula 4 2 2 2 2 3 2 8" xfId="20733" xr:uid="{ECE9DAE5-FE71-4A64-A6CA-FBF73C241543}"/>
    <cellStyle name="Vírgula 4 2 2 2 2 3 2 9" xfId="22973" xr:uid="{07D7CAB9-D9B6-480A-A78E-159522EFB9E6}"/>
    <cellStyle name="Vírgula 4 2 2 2 2 3 3" xfId="4239" xr:uid="{44E57FA5-B230-40DB-9D7D-6932C38ACAD4}"/>
    <cellStyle name="Vírgula 4 2 2 2 2 3 3 2" xfId="7187" xr:uid="{93FC54AB-CECC-44E5-B8B8-93AC3402D5BB}"/>
    <cellStyle name="Vírgula 4 2 2 2 2 3 4" xfId="9263" xr:uid="{DD81B3D0-7031-4A73-B8EB-994CD41E0FBA}"/>
    <cellStyle name="Vírgula 4 2 2 2 2 3 5" xfId="10594" xr:uid="{AC4D3FA7-3535-41F2-BA27-60E66564A8FC}"/>
    <cellStyle name="Vírgula 4 2 2 2 2 3 6" xfId="12924" xr:uid="{E8192FF0-6FA5-431F-8013-BF24DEA01CC1}"/>
    <cellStyle name="Vírgula 4 2 2 2 2 3 7" xfId="6512" xr:uid="{325151CB-6C9F-4D7C-A0C4-1D7323A4EC9C}"/>
    <cellStyle name="Vírgula 4 2 2 2 2 3 8" xfId="15329" xr:uid="{07A923E9-AA43-4F44-8218-972FF1D9EC99}"/>
    <cellStyle name="Vírgula 4 2 2 2 2 3 9" xfId="17604" xr:uid="{E3E08917-88F6-46F8-A257-BECE618C82A3}"/>
    <cellStyle name="Vírgula 4 2 2 2 2 4" xfId="1689" xr:uid="{8062DAB4-DE05-4AE5-8794-F305683E130B}"/>
    <cellStyle name="Vírgula 4 2 2 2 2 4 10" xfId="29595" xr:uid="{A4586106-DDBE-42BE-900D-27FDF865DCDE}"/>
    <cellStyle name="Vírgula 4 2 2 2 2 4 11" xfId="31926" xr:uid="{3FC07479-A8C7-4DBB-B4ED-9D4F0620C4CB}"/>
    <cellStyle name="Vírgula 4 2 2 2 2 4 12" xfId="34655" xr:uid="{47531B47-E24D-4318-A6D1-81492039063F}"/>
    <cellStyle name="Vírgula 4 2 2 2 2 4 13" xfId="41361" xr:uid="{45C6176C-B07E-4919-B64A-2D1343248FFE}"/>
    <cellStyle name="Vírgula 4 2 2 2 2 4 14" xfId="43279" xr:uid="{B1322100-E28D-4A5F-8136-3114A1383BFC}"/>
    <cellStyle name="Vírgula 4 2 2 2 2 4 2" xfId="4530" xr:uid="{837207AA-B7B0-40A2-A360-E0ADE45341A5}"/>
    <cellStyle name="Vírgula 4 2 2 2 2 4 2 2" xfId="9489" xr:uid="{3E8C2BC2-2259-45E7-98D9-D2DFE9D1A8A6}"/>
    <cellStyle name="Vírgula 4 2 2 2 2 4 3" xfId="10820" xr:uid="{A463CD19-2695-4E04-BA32-8752A79B4ABD}"/>
    <cellStyle name="Vírgula 4 2 2 2 2 4 4" xfId="13148" xr:uid="{80FFF8AA-44D5-4BF3-9608-F185D010BDB2}"/>
    <cellStyle name="Vírgula 4 2 2 2 2 4 5" xfId="7471" xr:uid="{18AA5DD7-34F5-4A3A-BB11-DFB26BE49CA8}"/>
    <cellStyle name="Vírgula 4 2 2 2 2 4 6" xfId="15620" xr:uid="{A6F0474A-EE3C-48C4-97CA-F84719066A32}"/>
    <cellStyle name="Vírgula 4 2 2 2 2 4 7" xfId="17895" xr:uid="{8A502C5D-DABF-4141-8E80-75407B66ABD9}"/>
    <cellStyle name="Vírgula 4 2 2 2 2 4 8" xfId="20170" xr:uid="{CD7A1B85-7236-4BFB-A19A-4D22F9CF8AA5}"/>
    <cellStyle name="Vírgula 4 2 2 2 2 4 9" xfId="22530" xr:uid="{F640E5C6-387A-4104-8F3E-4BBF28E0A811}"/>
    <cellStyle name="Vírgula 4 2 2 2 2 5" xfId="2540" xr:uid="{2C87F848-8FD5-4AFA-AA60-75421A2148F9}"/>
    <cellStyle name="Vírgula 4 2 2 2 2 5 10" xfId="35506" xr:uid="{9383A65D-76F9-43CE-AA1E-66228D8D2FC8}"/>
    <cellStyle name="Vírgula 4 2 2 2 2 5 11" xfId="42018" xr:uid="{98B873A0-8C43-4AFF-8C47-C35F9EA7BF28}"/>
    <cellStyle name="Vírgula 4 2 2 2 2 5 12" xfId="43936" xr:uid="{8EBF9F87-DD4C-4536-9CA7-F731EE496F26}"/>
    <cellStyle name="Vírgula 4 2 2 2 2 5 2" xfId="5381" xr:uid="{0C356037-2498-40D9-8EC9-365D29A939BD}"/>
    <cellStyle name="Vírgula 4 2 2 2 2 5 2 2" xfId="10146" xr:uid="{C6C6A6E9-CDE2-4D7C-9C97-D1AB32822516}"/>
    <cellStyle name="Vírgula 4 2 2 2 2 5 3" xfId="11477" xr:uid="{D2395CB7-FA1D-4C6E-B71E-22A9C2F56A0F}"/>
    <cellStyle name="Vírgula 4 2 2 2 2 5 4" xfId="13805" xr:uid="{A1331CE3-A6AD-4970-BA9C-AE70ED68534A}"/>
    <cellStyle name="Vírgula 4 2 2 2 2 5 5" xfId="8322" xr:uid="{47B4A1AC-33E3-45DF-B9FF-1CE764630601}"/>
    <cellStyle name="Vírgula 4 2 2 2 2 5 6" xfId="16471" xr:uid="{DEE327F0-47B3-46A1-BFE8-1D6A09904A9F}"/>
    <cellStyle name="Vírgula 4 2 2 2 2 5 7" xfId="18746" xr:uid="{3D22B2E2-B0BD-45BF-BC2A-13B220F21FF2}"/>
    <cellStyle name="Vírgula 4 2 2 2 2 5 8" xfId="21021" xr:uid="{76CC27A0-0CED-4301-A09C-D722D5123AF1}"/>
    <cellStyle name="Vírgula 4 2 2 2 2 5 9" xfId="30432" xr:uid="{0E0B1A02-73F0-43ED-ACFE-8C50BAD7358A}"/>
    <cellStyle name="Vírgula 4 2 2 2 2 6" xfId="3105" xr:uid="{381313F5-3A89-4F67-BEB5-DDEF0E16AAB1}"/>
    <cellStyle name="Vírgula 4 2 2 2 2 6 2" xfId="11984" xr:uid="{BC5800ED-3FBC-4989-8885-00D53806A60B}"/>
    <cellStyle name="Vírgula 4 2 2 2 2 6 3" xfId="14252" xr:uid="{0A075EBE-8932-458B-9FD0-F229AA0B066B}"/>
    <cellStyle name="Vírgula 4 2 2 2 2 6 4" xfId="6753" xr:uid="{09D1142B-3D27-4744-B592-09166BCC1A23}"/>
    <cellStyle name="Vírgula 4 2 2 2 2 7" xfId="3676" xr:uid="{E3752A84-B007-4295-97B9-72805A2271AC}"/>
    <cellStyle name="Vírgula 4 2 2 2 2 7 2" xfId="8829" xr:uid="{3CA17999-77DC-488D-8D6F-971622E788F5}"/>
    <cellStyle name="Vírgula 4 2 2 2 2 8" xfId="5948" xr:uid="{9E371B53-EE9A-403C-93D9-A1297301E895}"/>
    <cellStyle name="Vírgula 4 2 2 2 2 9" xfId="12490" xr:uid="{F84EB4B3-8C8C-4FEE-9600-883101890A88}"/>
    <cellStyle name="Vírgula 4 2 2 2 20" xfId="39717" xr:uid="{D03745D1-250D-4BAA-8CAA-2E69971FF089}"/>
    <cellStyle name="Vírgula 4 2 2 2 21" xfId="40163" xr:uid="{13B4613E-B351-4395-88D0-E6B1472153A3}"/>
    <cellStyle name="Vírgula 4 2 2 2 22" xfId="40616" xr:uid="{F3BC9F65-8C7B-477C-9955-7E6FD92BA915}"/>
    <cellStyle name="Vírgula 4 2 2 2 23" xfId="42527" xr:uid="{A7DB68FE-3699-4B5D-AE6F-45633F493F37}"/>
    <cellStyle name="Vírgula 4 2 2 2 3" xfId="566" xr:uid="{D1CCE6A0-8346-408F-B897-B394B8617BF3}"/>
    <cellStyle name="Vírgula 4 2 2 2 3 10" xfId="19520" xr:uid="{08E9AB64-D22C-424E-8121-D123CFF52FDC}"/>
    <cellStyle name="Vírgula 4 2 2 2 3 11" xfId="21779" xr:uid="{B1786AF2-5B98-4F66-8888-997D82A68034}"/>
    <cellStyle name="Vírgula 4 2 2 2 3 12" xfId="28954" xr:uid="{80853BE8-E67B-409B-84F0-36ADD681AF46}"/>
    <cellStyle name="Vírgula 4 2 2 2 3 13" xfId="31179" xr:uid="{89079CEB-ABF4-48C9-93A8-45DABE1FB043}"/>
    <cellStyle name="Vírgula 4 2 2 2 3 14" xfId="33493" xr:uid="{2C1778F2-EA4F-4468-88D5-83E49E5E0BA9}"/>
    <cellStyle name="Vírgula 4 2 2 2 3 15" xfId="1041" xr:uid="{18215CBD-C521-4F3E-9ABE-EFA2715F9EEF}"/>
    <cellStyle name="Vírgula 4 2 2 2 3 16" xfId="39936" xr:uid="{928E67E7-2B14-4961-8951-B4DF68C45B1F}"/>
    <cellStyle name="Vírgula 4 2 2 2 3 17" xfId="40382" xr:uid="{EDEAFF94-D3A9-4A6C-8737-ABA3A21EC59F}"/>
    <cellStyle name="Vírgula 4 2 2 2 3 18" xfId="40833" xr:uid="{F51065E8-03F3-4E43-8E82-83B17769371A}"/>
    <cellStyle name="Vírgula 4 2 2 2 3 19" xfId="42751" xr:uid="{9893A702-03D2-468C-8230-467F76094FA6}"/>
    <cellStyle name="Vírgula 4 2 2 2 3 2" xfId="1893" xr:uid="{937530D6-6DAD-43CC-8AC0-737BA6347DED}"/>
    <cellStyle name="Vírgula 4 2 2 2 3 2 10" xfId="29794" xr:uid="{E707345D-530F-485B-8C00-50195FC5B7D3}"/>
    <cellStyle name="Vírgula 4 2 2 2 3 2 11" xfId="31622" xr:uid="{DB7E5C6E-8296-42AF-8153-686EB84797A0}"/>
    <cellStyle name="Vírgula 4 2 2 2 3 2 12" xfId="34859" xr:uid="{17C0A88D-2DEF-4698-9592-852C402B6FCC}"/>
    <cellStyle name="Vírgula 4 2 2 2 3 2 13" xfId="41493" xr:uid="{16A953E0-AC22-4842-85AA-3CAE3F1709FF}"/>
    <cellStyle name="Vírgula 4 2 2 2 3 2 14" xfId="43411" xr:uid="{C7CDBD69-481F-402B-A7FF-1613BE6792FA}"/>
    <cellStyle name="Vírgula 4 2 2 2 3 2 2" xfId="4734" xr:uid="{BA476FDB-29DD-465D-8F49-E29F3267AB87}"/>
    <cellStyle name="Vírgula 4 2 2 2 3 2 2 2" xfId="9621" xr:uid="{72D86A2E-7FAE-44B4-BAEA-6E52B2DF4C56}"/>
    <cellStyle name="Vírgula 4 2 2 2 3 2 2 3" xfId="23107" xr:uid="{63D1AA51-17B6-4A45-90C9-46EEC6B89FE9}"/>
    <cellStyle name="Vírgula 4 2 2 2 3 2 2 4" xfId="32503" xr:uid="{7BE1DA2E-B536-4404-83F3-F56B2D05049C}"/>
    <cellStyle name="Vírgula 4 2 2 2 3 2 3" xfId="10952" xr:uid="{AF80E8A0-F2FB-487E-9CA3-0EC82CB7E957}"/>
    <cellStyle name="Vírgula 4 2 2 2 3 2 4" xfId="13280" xr:uid="{7F94E713-0EDE-4D82-A61B-A561F6235FEF}"/>
    <cellStyle name="Vírgula 4 2 2 2 3 2 5" xfId="7675" xr:uid="{178CF90C-D14C-463F-9168-A1686A625E25}"/>
    <cellStyle name="Vírgula 4 2 2 2 3 2 6" xfId="15824" xr:uid="{A5F6E5D7-E3B9-4C2E-929A-8484A13645FC}"/>
    <cellStyle name="Vírgula 4 2 2 2 3 2 7" xfId="18099" xr:uid="{332445B3-AB3A-4647-8313-42DDEED97805}"/>
    <cellStyle name="Vírgula 4 2 2 2 3 2 8" xfId="20374" xr:uid="{8E55EE71-3614-4563-A264-43363D995AAF}"/>
    <cellStyle name="Vírgula 4 2 2 2 3 2 9" xfId="22226" xr:uid="{7009E3B0-39FE-46ED-BF68-3EE386122F36}"/>
    <cellStyle name="Vírgula 4 2 2 2 3 3" xfId="2732" xr:uid="{D98F2AF2-DD6B-45D2-B4A1-8F15A5A837F8}"/>
    <cellStyle name="Vírgula 4 2 2 2 3 3 10" xfId="30619" xr:uid="{98B7FCB2-73A5-4642-B424-7B22B2D24D32}"/>
    <cellStyle name="Vírgula 4 2 2 2 3 3 11" xfId="32060" xr:uid="{7028CF32-BB45-48A6-9257-C2EF7B26B17A}"/>
    <cellStyle name="Vírgula 4 2 2 2 3 3 12" xfId="35698" xr:uid="{D44A98D8-9865-4495-AC0E-7DBD37BA6803}"/>
    <cellStyle name="Vírgula 4 2 2 2 3 3 13" xfId="42152" xr:uid="{08AC2AD6-8D6B-49A6-8A53-F4864A9539A1}"/>
    <cellStyle name="Vírgula 4 2 2 2 3 3 14" xfId="44070" xr:uid="{2596A390-277D-4B35-9C94-24CC3AE92DAB}"/>
    <cellStyle name="Vírgula 4 2 2 2 3 3 2" xfId="5573" xr:uid="{C34BDACF-3BA1-46E2-91D4-E51C78344F88}"/>
    <cellStyle name="Vírgula 4 2 2 2 3 3 2 2" xfId="10280" xr:uid="{04764D56-5D34-43FF-8DF1-FA00C26D2C33}"/>
    <cellStyle name="Vírgula 4 2 2 2 3 3 3" xfId="11611" xr:uid="{EE0E952D-A540-4093-84F6-CF2F64C03491}"/>
    <cellStyle name="Vírgula 4 2 2 2 3 3 4" xfId="13939" xr:uid="{330D0EE2-2CEE-4206-974F-6A1AB11E4D5A}"/>
    <cellStyle name="Vírgula 4 2 2 2 3 3 5" xfId="8514" xr:uid="{E7E41D42-7C4D-409E-B4EA-C80F17D7324B}"/>
    <cellStyle name="Vírgula 4 2 2 2 3 3 6" xfId="16663" xr:uid="{EBDF3D5A-8952-4CB8-819B-C0CF88500BAA}"/>
    <cellStyle name="Vírgula 4 2 2 2 3 3 7" xfId="18938" xr:uid="{75C57868-4DCD-4E7F-BF7E-520DC5B50DC9}"/>
    <cellStyle name="Vírgula 4 2 2 2 3 3 8" xfId="21213" xr:uid="{5EF89D37-232C-45E6-A3FB-311CBEDEAFA3}"/>
    <cellStyle name="Vírgula 4 2 2 2 3 3 9" xfId="22664" xr:uid="{9B03C313-4271-4B3A-8076-E1BBBC625EB1}"/>
    <cellStyle name="Vírgula 4 2 2 2 3 4" xfId="3297" xr:uid="{89ABC1D4-EC5C-4B3F-9AF0-6393DD4B3AA2}"/>
    <cellStyle name="Vírgula 4 2 2 2 3 4 2" xfId="12176" xr:uid="{879EE538-D375-4A79-B23F-32832481BBBB}"/>
    <cellStyle name="Vírgula 4 2 2 2 3 4 3" xfId="14386" xr:uid="{794C7746-751C-4DB3-8B4F-4A9A16814D06}"/>
    <cellStyle name="Vírgula 4 2 2 2 3 4 4" xfId="6885" xr:uid="{E37C2788-1113-46E3-8439-7AA6DF342ED3}"/>
    <cellStyle name="Vírgula 4 2 2 2 3 5" xfId="3880" xr:uid="{ECDABB25-939B-4097-A0E6-9FB11292C990}"/>
    <cellStyle name="Vírgula 4 2 2 2 3 5 2" xfId="8961" xr:uid="{1EB3B462-0F78-481C-9DAD-2E5529378436}"/>
    <cellStyle name="Vírgula 4 2 2 2 3 6" xfId="6149" xr:uid="{36D96644-4F5D-41B1-9833-15DF22FE2B56}"/>
    <cellStyle name="Vírgula 4 2 2 2 3 7" xfId="12622" xr:uid="{24C22310-C227-4481-AF79-E8F069AF19D0}"/>
    <cellStyle name="Vírgula 4 2 2 2 3 8" xfId="14970" xr:uid="{5E1D1F67-EC88-4453-B8B2-87002186D403}"/>
    <cellStyle name="Vírgula 4 2 2 2 3 9" xfId="17245" xr:uid="{5A661853-A827-4555-B5A7-94319AC3498C}"/>
    <cellStyle name="Vírgula 4 2 2 2 4" xfId="1296" xr:uid="{BC81DFBA-5D0E-4573-AAF0-53D9ADDD3F6A}"/>
    <cellStyle name="Vírgula 4 2 2 2 4 10" xfId="19775" xr:uid="{FD99D572-7948-425A-9144-C54EC1C357CA}"/>
    <cellStyle name="Vírgula 4 2 2 2 4 11" xfId="22007" xr:uid="{A701769A-F735-48A4-B489-E5BDA5528B4D}"/>
    <cellStyle name="Vírgula 4 2 2 2 4 12" xfId="29209" xr:uid="{D0C17C2A-24E4-4831-850D-2F5222CB308C}"/>
    <cellStyle name="Vírgula 4 2 2 2 4 13" xfId="31403" xr:uid="{ABC7ECEE-F74D-4E36-BC1B-39E21EE2725D}"/>
    <cellStyle name="Vírgula 4 2 2 2 4 14" xfId="34261" xr:uid="{4052B91C-BF29-4DED-85A8-0AC9EA8E97B5}"/>
    <cellStyle name="Vírgula 4 2 2 2 4 15" xfId="41050" xr:uid="{066271AE-BF58-4049-9DE1-8B8E73563D59}"/>
    <cellStyle name="Vírgula 4 2 2 2 4 16" xfId="42968" xr:uid="{24B016E6-8557-42EE-979A-E90BAD8FEBD5}"/>
    <cellStyle name="Vírgula 4 2 2 2 4 2" xfId="2148" xr:uid="{AA7FCDC3-43D5-4AA7-AD6F-770FE2D98538}"/>
    <cellStyle name="Vírgula 4 2 2 2 4 2 10" xfId="30049" xr:uid="{08F6A3CA-BEF2-4039-A65C-30AAFD016833}"/>
    <cellStyle name="Vírgula 4 2 2 2 4 2 11" xfId="32284" xr:uid="{3568E54E-8322-43AC-87ED-4F61EA5CA3E7}"/>
    <cellStyle name="Vírgula 4 2 2 2 4 2 12" xfId="35114" xr:uid="{4C3E6C75-A41D-4426-AE34-F0C5C2A33C80}"/>
    <cellStyle name="Vírgula 4 2 2 2 4 2 13" xfId="41710" xr:uid="{5D15018C-84FB-4022-86BC-150A28F70285}"/>
    <cellStyle name="Vírgula 4 2 2 2 4 2 14" xfId="43628" xr:uid="{0B2BF06D-C708-4E60-8DBF-E2DB174B3908}"/>
    <cellStyle name="Vírgula 4 2 2 2 4 2 2" xfId="4989" xr:uid="{E4F76BB2-ED0E-4A88-8085-650118C4454D}"/>
    <cellStyle name="Vírgula 4 2 2 2 4 2 2 2" xfId="9838" xr:uid="{CB2A539A-061D-48C3-919B-2CC4072BEC16}"/>
    <cellStyle name="Vírgula 4 2 2 2 4 2 3" xfId="11169" xr:uid="{F01D6A97-FA41-4838-A817-983340886A96}"/>
    <cellStyle name="Vírgula 4 2 2 2 4 2 4" xfId="13497" xr:uid="{2E21DB87-BB41-4955-AFC1-3CF67B16CEEC}"/>
    <cellStyle name="Vírgula 4 2 2 2 4 2 5" xfId="7930" xr:uid="{87182AAF-F229-4669-8C6F-206CD740B286}"/>
    <cellStyle name="Vírgula 4 2 2 2 4 2 6" xfId="16079" xr:uid="{462380DC-847C-4ED1-BD00-81FA079A98F4}"/>
    <cellStyle name="Vírgula 4 2 2 2 4 2 7" xfId="18354" xr:uid="{18965BB4-AF9D-4CA6-821E-2F6188C432B2}"/>
    <cellStyle name="Vírgula 4 2 2 2 4 2 8" xfId="20629" xr:uid="{738B06E4-7E2F-4AF1-A21B-506304BA6DDF}"/>
    <cellStyle name="Vírgula 4 2 2 2 4 2 9" xfId="22888" xr:uid="{B38B726F-258E-4ABA-82C4-5EB159AAB29F}"/>
    <cellStyle name="Vírgula 4 2 2 2 4 3" xfId="4135" xr:uid="{7DAFA43D-C495-438C-AE4E-80325AAE2E69}"/>
    <cellStyle name="Vírgula 4 2 2 2 4 3 2" xfId="7102" xr:uid="{B714C18D-1B58-4DAE-8F1A-2B45E2AD6973}"/>
    <cellStyle name="Vírgula 4 2 2 2 4 4" xfId="9178" xr:uid="{8F36B125-EF3B-4816-A4E4-5F16AB97C48E}"/>
    <cellStyle name="Vírgula 4 2 2 2 4 5" xfId="10509" xr:uid="{C1222828-9BA2-4B2A-BBD4-BAC36C55613F}"/>
    <cellStyle name="Vírgula 4 2 2 2 4 6" xfId="12839" xr:uid="{B729ECB5-E160-4D77-8DFC-25BEA337CECC}"/>
    <cellStyle name="Vírgula 4 2 2 2 4 7" xfId="6408" xr:uid="{2D484BF7-CABC-4D67-BBB2-4BB03755514A}"/>
    <cellStyle name="Vírgula 4 2 2 2 4 8" xfId="15225" xr:uid="{FC6BCDC0-C86B-4802-A9C7-9CCBE77CC232}"/>
    <cellStyle name="Vírgula 4 2 2 2 4 9" xfId="17500" xr:uid="{C9F464D9-39C6-44A0-B840-8900DF9EE27C}"/>
    <cellStyle name="Vírgula 4 2 2 2 5" xfId="1584" xr:uid="{CAD555B2-81A3-42EA-8EB1-959A6F6787BE}"/>
    <cellStyle name="Vírgula 4 2 2 2 5 10" xfId="29490" xr:uid="{E87AC010-EB70-4F1F-94AA-167CEE902137}"/>
    <cellStyle name="Vírgula 4 2 2 2 5 11" xfId="31841" xr:uid="{9E5FA2B9-F9E9-4E32-B82D-BBF94AD54EA2}"/>
    <cellStyle name="Vírgula 4 2 2 2 5 12" xfId="34550" xr:uid="{8BB0AADF-F5AD-414C-A3E9-8D22AC838D68}"/>
    <cellStyle name="Vírgula 4 2 2 2 5 13" xfId="41276" xr:uid="{4FE855A1-24F8-47B7-BBD6-D7B138AE56AD}"/>
    <cellStyle name="Vírgula 4 2 2 2 5 14" xfId="43194" xr:uid="{914F4FD3-C5DA-4A4B-A45D-BB25FE422C03}"/>
    <cellStyle name="Vírgula 4 2 2 2 5 2" xfId="4425" xr:uid="{A113BBB5-FB44-4027-90A0-88D57A763723}"/>
    <cellStyle name="Vírgula 4 2 2 2 5 2 2" xfId="9404" xr:uid="{C8470B46-8DAB-4242-8D9C-8396594A322B}"/>
    <cellStyle name="Vírgula 4 2 2 2 5 3" xfId="10735" xr:uid="{92F062E8-CBF7-4AD4-8D72-695DADFF9062}"/>
    <cellStyle name="Vírgula 4 2 2 2 5 4" xfId="13063" xr:uid="{A067A4F3-7B0D-4763-8389-7C5D748D0601}"/>
    <cellStyle name="Vírgula 4 2 2 2 5 5" xfId="7366" xr:uid="{8EBBB0C3-3712-417F-BFEB-84A6BDEE0A69}"/>
    <cellStyle name="Vírgula 4 2 2 2 5 6" xfId="15515" xr:uid="{6E808072-B3F2-4832-B094-BCC435B0A053}"/>
    <cellStyle name="Vírgula 4 2 2 2 5 7" xfId="17790" xr:uid="{D193C294-8F66-4DDD-8CC8-4EB4742A45FC}"/>
    <cellStyle name="Vírgula 4 2 2 2 5 8" xfId="20065" xr:uid="{4AD345B6-FFF9-4AED-8B2B-8186604DFFE8}"/>
    <cellStyle name="Vírgula 4 2 2 2 5 9" xfId="22445" xr:uid="{F43FB44C-1C47-4655-9D90-222E664A7E3E}"/>
    <cellStyle name="Vírgula 4 2 2 2 6" xfId="2435" xr:uid="{C0072651-E6D3-4EDC-ADC1-5DD1BCFFAA11}"/>
    <cellStyle name="Vírgula 4 2 2 2 6 10" xfId="35401" xr:uid="{092CCF6A-1087-4D65-95E4-21B65D5E5F3B}"/>
    <cellStyle name="Vírgula 4 2 2 2 6 11" xfId="41933" xr:uid="{3858FA05-4D0B-4E64-A510-7C5603E10F5B}"/>
    <cellStyle name="Vírgula 4 2 2 2 6 12" xfId="43851" xr:uid="{81CF9108-80DB-4B74-9371-C96B0A21C31D}"/>
    <cellStyle name="Vírgula 4 2 2 2 6 2" xfId="5276" xr:uid="{24A9864B-2BA2-45C3-A0E0-81F5FFBD8C69}"/>
    <cellStyle name="Vírgula 4 2 2 2 6 2 2" xfId="10061" xr:uid="{13F472AF-4E46-44C5-BB39-AD904C0690C9}"/>
    <cellStyle name="Vírgula 4 2 2 2 6 3" xfId="11392" xr:uid="{C3B2183F-436C-48E6-92EB-7837ED6B68B7}"/>
    <cellStyle name="Vírgula 4 2 2 2 6 4" xfId="13720" xr:uid="{58C9E453-E083-4E96-9C2A-919491C04336}"/>
    <cellStyle name="Vírgula 4 2 2 2 6 5" xfId="8217" xr:uid="{71E49080-3B23-4B17-94B6-F0C03C2BA73A}"/>
    <cellStyle name="Vírgula 4 2 2 2 6 6" xfId="16366" xr:uid="{9681E746-4134-490A-AAA2-72BD429CC767}"/>
    <cellStyle name="Vírgula 4 2 2 2 6 7" xfId="18641" xr:uid="{56BE164E-4A3B-497E-A66D-B26A9F6B732A}"/>
    <cellStyle name="Vírgula 4 2 2 2 6 8" xfId="20916" xr:uid="{F43BAFA9-CB44-48AB-A5C8-B3D1FE837DF7}"/>
    <cellStyle name="Vírgula 4 2 2 2 6 9" xfId="30327" xr:uid="{BE6FCB8E-13E2-4E28-85ED-047549F78179}"/>
    <cellStyle name="Vírgula 4 2 2 2 7" xfId="3000" xr:uid="{30BD5591-68DE-456A-9112-81667C951A7D}"/>
    <cellStyle name="Vírgula 4 2 2 2 7 2" xfId="11879" xr:uid="{2A4B77F0-7C05-44AA-9F13-A825F338AE6A}"/>
    <cellStyle name="Vírgula 4 2 2 2 7 3" xfId="14167" xr:uid="{8DB228B3-5018-42E2-81F8-B962E5650EBE}"/>
    <cellStyle name="Vírgula 4 2 2 2 7 4" xfId="6668" xr:uid="{0B9D3DEE-00A7-4B21-A709-3C01D2701CD2}"/>
    <cellStyle name="Vírgula 4 2 2 2 7 5" xfId="28568" xr:uid="{39089239-0022-457E-A392-46908733EE5C}"/>
    <cellStyle name="Vírgula 4 2 2 2 7 6" xfId="39107" xr:uid="{0F43F3A3-B416-41E0-89E7-561416299BB1}"/>
    <cellStyle name="Vírgula 4 2 2 2 8" xfId="3571" xr:uid="{9AA17185-0A13-4103-98C3-A3582499DD14}"/>
    <cellStyle name="Vírgula 4 2 2 2 8 2" xfId="8744" xr:uid="{35EC350F-9D80-4033-BA57-356B40020EA7}"/>
    <cellStyle name="Vírgula 4 2 2 2 9" xfId="5843" xr:uid="{7FCE1417-33BC-4C79-8228-2E34A2C993B9}"/>
    <cellStyle name="Vírgula 4 2 2 20" xfId="37360" xr:uid="{3A457C1C-B162-4429-9454-D53725CE608A}"/>
    <cellStyle name="Vírgula 4 2 2 21" xfId="772" xr:uid="{426A0DBF-5E9F-4315-822B-B04C13E6CD7C}"/>
    <cellStyle name="Vírgula 4 2 2 22" xfId="39678" xr:uid="{BD16E8D7-7EAD-4ED9-8579-FCC9EA7D4832}"/>
    <cellStyle name="Vírgula 4 2 2 23" xfId="40124" xr:uid="{D149FD1A-C103-4BF6-A512-D7ECC8879376}"/>
    <cellStyle name="Vírgula 4 2 2 24" xfId="40577" xr:uid="{5662A27A-B719-4165-954B-C98956B60B7B}"/>
    <cellStyle name="Vírgula 4 2 2 25" xfId="42424" xr:uid="{7466AA39-2ED4-463B-87BC-67421D1A2655}"/>
    <cellStyle name="Vírgula 4 2 2 26" xfId="42488" xr:uid="{4FB82ADD-75C6-4AE6-A617-9BCCB71CC94F}"/>
    <cellStyle name="Vírgula 4 2 2 3" xfId="232" xr:uid="{FC51F18D-FCF9-4A01-9014-00C88873CDEF}"/>
    <cellStyle name="Vírgula 4 2 2 3 10" xfId="14719" xr:uid="{4DE465AF-6520-4DEC-B62F-9CF9FF99D2C1}"/>
    <cellStyle name="Vírgula 4 2 2 3 11" xfId="16994" xr:uid="{AD856B50-9EED-46C6-92A3-1AED812784DA}"/>
    <cellStyle name="Vírgula 4 2 2 3 12" xfId="19269" xr:uid="{8EC15BAC-01CE-4A12-876B-91A043193589}"/>
    <cellStyle name="Vírgula 4 2 2 3 13" xfId="21539" xr:uid="{8DAD6AD9-017A-4867-A886-46A0B2FF8DCC}"/>
    <cellStyle name="Vírgula 4 2 2 3 14" xfId="27924" xr:uid="{1D7338D0-4F2B-4A19-90E4-9AE717A9BA90}"/>
    <cellStyle name="Vírgula 4 2 2 3 15" xfId="30940" xr:uid="{322137CD-B211-4836-A678-9AD1542D66F4}"/>
    <cellStyle name="Vírgula 4 2 2 3 16" xfId="33200" xr:uid="{FF47357B-65B0-47DD-AEA3-A33C290AB6E1}"/>
    <cellStyle name="Vírgula 4 2 2 3 17" xfId="38551" xr:uid="{58CD9691-DF29-4437-95A5-DDE9438753FC}"/>
    <cellStyle name="Vírgula 4 2 2 3 18" xfId="857" xr:uid="{09382EB8-FA64-4955-B0A6-6E0EEFD7B84F}"/>
    <cellStyle name="Vírgula 4 2 2 3 19" xfId="39763" xr:uid="{E6E7BB86-A8D2-431A-A44E-5F6917354ABC}"/>
    <cellStyle name="Vírgula 4 2 2 3 2" xfId="612" xr:uid="{2EAC3FEC-7992-40AB-852A-077F493B60E2}"/>
    <cellStyle name="Vírgula 4 2 2 3 2 10" xfId="19577" xr:uid="{C1472BA8-09C6-4FD4-8CCE-D5C930DB65D8}"/>
    <cellStyle name="Vírgula 4 2 2 3 2 11" xfId="21825" xr:uid="{BC6C4A03-45D7-40DD-A7FB-9D1BCC15D3CE}"/>
    <cellStyle name="Vírgula 4 2 2 3 2 12" xfId="29011" xr:uid="{03AADD03-C6BB-4F8E-8772-76C413D4C9D4}"/>
    <cellStyle name="Vírgula 4 2 2 3 2 13" xfId="31225" xr:uid="{8818DED5-0734-4111-9536-79223E0138E3}"/>
    <cellStyle name="Vírgula 4 2 2 3 2 14" xfId="33539" xr:uid="{5B962945-A1A6-46CE-B938-ABB9995CBA9B}"/>
    <cellStyle name="Vírgula 4 2 2 3 2 15" xfId="1098" xr:uid="{C117828E-1FBD-46DF-89EA-29A76DBA60D8}"/>
    <cellStyle name="Vírgula 4 2 2 3 2 16" xfId="39982" xr:uid="{70BF118C-619C-4E6C-B223-66DEDA84EEA9}"/>
    <cellStyle name="Vírgula 4 2 2 3 2 17" xfId="40428" xr:uid="{B808A4D0-8833-4184-B705-2EEA79E1ED9C}"/>
    <cellStyle name="Vírgula 4 2 2 3 2 18" xfId="40879" xr:uid="{9B5A475A-B37E-4034-A0CB-91D12E4FDB35}"/>
    <cellStyle name="Vírgula 4 2 2 3 2 19" xfId="42797" xr:uid="{D789CEC4-DE1D-4D43-80D4-C2DFA9102D96}"/>
    <cellStyle name="Vírgula 4 2 2 3 2 2" xfId="1950" xr:uid="{3CBA6FBF-10D4-4D47-AAA4-24090441E121}"/>
    <cellStyle name="Vírgula 4 2 2 3 2 2 10" xfId="29851" xr:uid="{E549068A-C7E0-43D2-A5F4-72ADA4E64680}"/>
    <cellStyle name="Vírgula 4 2 2 3 2 2 11" xfId="31668" xr:uid="{4AC15A11-0AED-425B-A009-54F486FD15A8}"/>
    <cellStyle name="Vírgula 4 2 2 3 2 2 12" xfId="34916" xr:uid="{EC6CEEAD-06B4-4988-BB40-63CCB1F03A55}"/>
    <cellStyle name="Vírgula 4 2 2 3 2 2 13" xfId="41539" xr:uid="{899FCF22-6CFA-4126-A75E-766F42923DF3}"/>
    <cellStyle name="Vírgula 4 2 2 3 2 2 14" xfId="43457" xr:uid="{66ECE794-E837-4E1C-B16C-BA5D778EC6C8}"/>
    <cellStyle name="Vírgula 4 2 2 3 2 2 2" xfId="4791" xr:uid="{8CFDDF51-BA76-47FD-8421-E726CD9F3D88}"/>
    <cellStyle name="Vírgula 4 2 2 3 2 2 2 2" xfId="9667" xr:uid="{E75DB349-2AE6-4AC1-A4C1-1225C4D62F55}"/>
    <cellStyle name="Vírgula 4 2 2 3 2 2 2 3" xfId="23153" xr:uid="{49B76EC4-9EB7-4526-83C0-416117082BEE}"/>
    <cellStyle name="Vírgula 4 2 2 3 2 2 2 4" xfId="32549" xr:uid="{63C8C27D-1057-43C0-AA37-E3F47D3C68C6}"/>
    <cellStyle name="Vírgula 4 2 2 3 2 2 3" xfId="10998" xr:uid="{A73B57DE-8FC2-461A-989C-F1EAC76618D1}"/>
    <cellStyle name="Vírgula 4 2 2 3 2 2 4" xfId="13326" xr:uid="{9A4AE614-CB36-437A-A457-268E490A55E0}"/>
    <cellStyle name="Vírgula 4 2 2 3 2 2 5" xfId="7732" xr:uid="{457FA2D4-2DB1-4DD9-9CD5-EADAD65BE979}"/>
    <cellStyle name="Vírgula 4 2 2 3 2 2 6" xfId="15881" xr:uid="{B065D476-A00E-4AC3-AB44-9404551E7AB5}"/>
    <cellStyle name="Vírgula 4 2 2 3 2 2 7" xfId="18156" xr:uid="{9DC25D47-FE4E-407D-AA8D-9904847145E3}"/>
    <cellStyle name="Vírgula 4 2 2 3 2 2 8" xfId="20431" xr:uid="{04DE1447-A2EB-465C-945D-0947D125E584}"/>
    <cellStyle name="Vírgula 4 2 2 3 2 2 9" xfId="22272" xr:uid="{33B30B36-F659-4D9E-B7F7-9B6AB94518F5}"/>
    <cellStyle name="Vírgula 4 2 2 3 2 3" xfId="2778" xr:uid="{D82C451C-4195-465B-9914-AD1DC5763BF0}"/>
    <cellStyle name="Vírgula 4 2 2 3 2 3 10" xfId="30665" xr:uid="{38FAA62D-93CF-4BE0-BB27-557E13EB62DC}"/>
    <cellStyle name="Vírgula 4 2 2 3 2 3 11" xfId="32106" xr:uid="{B9F524FF-5CCE-44A1-8DE0-C994FD97F594}"/>
    <cellStyle name="Vírgula 4 2 2 3 2 3 12" xfId="35744" xr:uid="{D33158C6-0CD2-4510-B5AA-15628611E813}"/>
    <cellStyle name="Vírgula 4 2 2 3 2 3 13" xfId="42198" xr:uid="{1BA2882A-C016-43BD-A83A-97215E0A3934}"/>
    <cellStyle name="Vírgula 4 2 2 3 2 3 14" xfId="44116" xr:uid="{1ACACFAB-AB30-45EA-B536-940BCB0B7F1E}"/>
    <cellStyle name="Vírgula 4 2 2 3 2 3 2" xfId="5619" xr:uid="{B0CE7AF9-CA33-4ACA-8210-E92ED60C524C}"/>
    <cellStyle name="Vírgula 4 2 2 3 2 3 2 2" xfId="10326" xr:uid="{A65FAE2A-D3FA-4DA7-852C-873EDA469333}"/>
    <cellStyle name="Vírgula 4 2 2 3 2 3 3" xfId="11657" xr:uid="{207C58DF-CBA6-4D27-B43C-312F5C2E8597}"/>
    <cellStyle name="Vírgula 4 2 2 3 2 3 4" xfId="13985" xr:uid="{7110AE11-A8CC-426E-865D-73143CF6318D}"/>
    <cellStyle name="Vírgula 4 2 2 3 2 3 5" xfId="8560" xr:uid="{39F56960-B4CB-4B49-A7D2-84DA4F8DCDF1}"/>
    <cellStyle name="Vírgula 4 2 2 3 2 3 6" xfId="16709" xr:uid="{45E034B2-85F7-4343-A76B-C56B40EAC9A4}"/>
    <cellStyle name="Vírgula 4 2 2 3 2 3 7" xfId="18984" xr:uid="{88F2473E-D92B-40E0-8619-AF4E8CE5A783}"/>
    <cellStyle name="Vírgula 4 2 2 3 2 3 8" xfId="21259" xr:uid="{B0D69B53-DFE6-4C6F-A4CA-DC3E16C42995}"/>
    <cellStyle name="Vírgula 4 2 2 3 2 3 9" xfId="22710" xr:uid="{B6D07885-874A-4610-BC1E-37090BA3D49B}"/>
    <cellStyle name="Vírgula 4 2 2 3 2 4" xfId="3343" xr:uid="{22D7C3A0-0A17-405E-9428-C06576305B11}"/>
    <cellStyle name="Vírgula 4 2 2 3 2 4 2" xfId="12222" xr:uid="{9B95694F-A582-4EB8-9F8A-419CDCC0E194}"/>
    <cellStyle name="Vírgula 4 2 2 3 2 4 3" xfId="14432" xr:uid="{9884E391-F028-4AA2-865C-60F39F8C786E}"/>
    <cellStyle name="Vírgula 4 2 2 3 2 4 4" xfId="6931" xr:uid="{B46A9F9C-4E66-4D75-864E-CC1EBED69FE7}"/>
    <cellStyle name="Vírgula 4 2 2 3 2 5" xfId="3937" xr:uid="{57F0BAA8-1E02-454D-A135-BA94115F65C4}"/>
    <cellStyle name="Vírgula 4 2 2 3 2 5 2" xfId="9007" xr:uid="{613D1809-9226-454F-A54F-10A4F12E31D4}"/>
    <cellStyle name="Vírgula 4 2 2 3 2 6" xfId="6195" xr:uid="{34E4DF71-ED74-4875-BF86-CB2BF6A1E0E6}"/>
    <cellStyle name="Vírgula 4 2 2 3 2 7" xfId="12668" xr:uid="{BD1FD888-D7CC-4979-B49D-BA4DF8BE1BF2}"/>
    <cellStyle name="Vírgula 4 2 2 3 2 8" xfId="15027" xr:uid="{2C615DF6-9202-4119-949A-74795DC05BF2}"/>
    <cellStyle name="Vírgula 4 2 2 3 2 9" xfId="17302" xr:uid="{AF5EC692-2BC6-4293-927F-7BA4B24E0FB9}"/>
    <cellStyle name="Vírgula 4 2 2 3 20" xfId="40209" xr:uid="{5785C17C-BB37-4BCA-8764-486D65236D14}"/>
    <cellStyle name="Vírgula 4 2 2 3 21" xfId="40662" xr:uid="{12C6AD14-87E6-4062-BD7A-65075CD70098}"/>
    <cellStyle name="Vírgula 4 2 2 3 22" xfId="42573" xr:uid="{43D60F3B-01CD-49F7-B256-9E83CE89820C}"/>
    <cellStyle name="Vírgula 4 2 2 3 3" xfId="1353" xr:uid="{BD9885BB-F72F-4DFD-AB2F-F7876DC298C6}"/>
    <cellStyle name="Vírgula 4 2 2 3 3 10" xfId="19832" xr:uid="{CC64EFF0-C43A-4671-A03C-2646306A05EF}"/>
    <cellStyle name="Vírgula 4 2 2 3 3 11" xfId="22053" xr:uid="{63B4BE88-FE8F-4FFB-AB1D-095BDF4D6491}"/>
    <cellStyle name="Vírgula 4 2 2 3 3 12" xfId="29266" xr:uid="{204EC81B-7852-4D94-AF0B-0B372420E8FB}"/>
    <cellStyle name="Vírgula 4 2 2 3 3 13" xfId="31449" xr:uid="{D30B6BAF-203B-459A-A17A-0F288BA1956C}"/>
    <cellStyle name="Vírgula 4 2 2 3 3 14" xfId="34318" xr:uid="{5168DE85-CF48-4428-A5AE-20C820AF5DDB}"/>
    <cellStyle name="Vírgula 4 2 2 3 3 15" xfId="41096" xr:uid="{1C63D03C-45FA-4B27-8B29-7AB2BE55C82C}"/>
    <cellStyle name="Vírgula 4 2 2 3 3 16" xfId="43014" xr:uid="{6DCBFE58-0DDB-4791-A815-8D6632065514}"/>
    <cellStyle name="Vírgula 4 2 2 3 3 2" xfId="2205" xr:uid="{5DCF6057-C078-49BD-B5B5-024914938792}"/>
    <cellStyle name="Vírgula 4 2 2 3 3 2 10" xfId="30106" xr:uid="{E5A27599-61D3-4412-845D-8EFC12DB89A0}"/>
    <cellStyle name="Vírgula 4 2 2 3 3 2 11" xfId="32330" xr:uid="{F5778139-1F00-4F1D-8719-A2FE9BA01CDC}"/>
    <cellStyle name="Vírgula 4 2 2 3 3 2 12" xfId="35171" xr:uid="{9D3EADE7-AFAF-4D80-9516-F2BE33BC2334}"/>
    <cellStyle name="Vírgula 4 2 2 3 3 2 13" xfId="41756" xr:uid="{DB756860-BE0E-4B57-B858-59C568C0040C}"/>
    <cellStyle name="Vírgula 4 2 2 3 3 2 14" xfId="43674" xr:uid="{2352BF27-EC4A-4E0B-88EC-A9A615E08ABD}"/>
    <cellStyle name="Vírgula 4 2 2 3 3 2 2" xfId="5046" xr:uid="{D7EBC760-6BB2-4D5E-AB91-8CBB67989469}"/>
    <cellStyle name="Vírgula 4 2 2 3 3 2 2 2" xfId="9884" xr:uid="{6DBC0435-97FB-42EF-9208-4DEB8707F863}"/>
    <cellStyle name="Vírgula 4 2 2 3 3 2 3" xfId="11215" xr:uid="{A13EBE76-F9D8-464C-A85E-026090EFFA2C}"/>
    <cellStyle name="Vírgula 4 2 2 3 3 2 4" xfId="13543" xr:uid="{D2164605-CCB3-4698-82FA-C7203B414D22}"/>
    <cellStyle name="Vírgula 4 2 2 3 3 2 5" xfId="7987" xr:uid="{0F964FFD-1050-427C-9054-273963FF9AEB}"/>
    <cellStyle name="Vírgula 4 2 2 3 3 2 6" xfId="16136" xr:uid="{3252A97F-E233-4275-A910-6D70E3482ABC}"/>
    <cellStyle name="Vírgula 4 2 2 3 3 2 7" xfId="18411" xr:uid="{946A61B7-402E-463F-BA20-6E313BBD8276}"/>
    <cellStyle name="Vírgula 4 2 2 3 3 2 8" xfId="20686" xr:uid="{E6351651-BCD1-498D-AD9A-2CC19762377C}"/>
    <cellStyle name="Vírgula 4 2 2 3 3 2 9" xfId="22934" xr:uid="{9E1F14D4-D4EC-429E-AC4B-BA1500778145}"/>
    <cellStyle name="Vírgula 4 2 2 3 3 3" xfId="4192" xr:uid="{03894874-3954-4E25-8225-400F658C4E4D}"/>
    <cellStyle name="Vírgula 4 2 2 3 3 3 2" xfId="7148" xr:uid="{F383478E-D053-4A32-8831-7C81AD618C0C}"/>
    <cellStyle name="Vírgula 4 2 2 3 3 4" xfId="9224" xr:uid="{35A12036-FCD9-4A2C-87B0-02DE7CA6C004}"/>
    <cellStyle name="Vírgula 4 2 2 3 3 5" xfId="10555" xr:uid="{D0A7A198-53EB-481F-B36C-4483DA53EC8B}"/>
    <cellStyle name="Vírgula 4 2 2 3 3 6" xfId="12885" xr:uid="{CE9F4107-3FD7-4780-947B-EB9E7E38C82D}"/>
    <cellStyle name="Vírgula 4 2 2 3 3 7" xfId="6465" xr:uid="{3E10054F-03A9-4E7F-BC31-6C86C18466C2}"/>
    <cellStyle name="Vírgula 4 2 2 3 3 8" xfId="15282" xr:uid="{8AD1752A-D30E-4DB4-AE71-E32E3AF607A9}"/>
    <cellStyle name="Vírgula 4 2 2 3 3 9" xfId="17557" xr:uid="{92181876-8487-4E5E-8DC1-EBF33207567C}"/>
    <cellStyle name="Vírgula 4 2 2 3 4" xfId="1642" xr:uid="{F6FEE17A-1B16-4079-87E8-68E8116E1081}"/>
    <cellStyle name="Vírgula 4 2 2 3 4 10" xfId="29548" xr:uid="{45D18F94-9941-4018-9ED0-D90826C0CB92}"/>
    <cellStyle name="Vírgula 4 2 2 3 4 11" xfId="31887" xr:uid="{2F193057-049E-4E04-A055-BC58FE16A23F}"/>
    <cellStyle name="Vírgula 4 2 2 3 4 12" xfId="34608" xr:uid="{B7318139-E90B-4520-B79E-33D90C1FB6AA}"/>
    <cellStyle name="Vírgula 4 2 2 3 4 13" xfId="41322" xr:uid="{826FEFF8-7134-4209-BB49-5657118A4734}"/>
    <cellStyle name="Vírgula 4 2 2 3 4 14" xfId="43240" xr:uid="{62377A3E-4C61-43FE-BD65-E154241E5A62}"/>
    <cellStyle name="Vírgula 4 2 2 3 4 2" xfId="4483" xr:uid="{DF25EF42-6D66-4536-A7A2-4B20E5F06820}"/>
    <cellStyle name="Vírgula 4 2 2 3 4 2 2" xfId="9450" xr:uid="{23A0A1F9-BF39-4667-BD72-E079818B86EE}"/>
    <cellStyle name="Vírgula 4 2 2 3 4 3" xfId="10781" xr:uid="{ABC9A7CB-0730-4F82-85EF-AF8400E6175E}"/>
    <cellStyle name="Vírgula 4 2 2 3 4 4" xfId="13109" xr:uid="{2B72A0CD-AEC8-4FAB-B9D6-480AAE12015B}"/>
    <cellStyle name="Vírgula 4 2 2 3 4 5" xfId="7424" xr:uid="{F789400D-4249-45A5-B3C3-FDE04F873BDC}"/>
    <cellStyle name="Vírgula 4 2 2 3 4 6" xfId="15573" xr:uid="{34BF82BC-5B7D-48E0-83C4-E6B97D7A746F}"/>
    <cellStyle name="Vírgula 4 2 2 3 4 7" xfId="17848" xr:uid="{BACC32FE-0CA8-4E0A-A0E9-8C5F52D1EF50}"/>
    <cellStyle name="Vírgula 4 2 2 3 4 8" xfId="20123" xr:uid="{F2219376-8D1C-4F83-B649-9F0AB1D00D70}"/>
    <cellStyle name="Vírgula 4 2 2 3 4 9" xfId="22491" xr:uid="{5A7D590E-4DBC-4738-8125-8FAFA9D206C5}"/>
    <cellStyle name="Vírgula 4 2 2 3 5" xfId="2493" xr:uid="{72C0A1B5-117F-43A9-BF93-BF2A5BD3C54F}"/>
    <cellStyle name="Vírgula 4 2 2 3 5 10" xfId="35459" xr:uid="{16A52781-7880-4CD5-AA42-22561646903A}"/>
    <cellStyle name="Vírgula 4 2 2 3 5 11" xfId="41979" xr:uid="{E3718933-4F33-4D89-AA96-6EE5364DA5A1}"/>
    <cellStyle name="Vírgula 4 2 2 3 5 12" xfId="43897" xr:uid="{A20061A8-2DA6-42F6-BC31-A3F0A55C522B}"/>
    <cellStyle name="Vírgula 4 2 2 3 5 2" xfId="5334" xr:uid="{F6EDCA7F-AC9D-4984-B146-6356FB534D30}"/>
    <cellStyle name="Vírgula 4 2 2 3 5 2 2" xfId="10107" xr:uid="{48EBDDF5-F33C-405C-8CF0-B6CA2061C5CB}"/>
    <cellStyle name="Vírgula 4 2 2 3 5 3" xfId="11438" xr:uid="{262CF188-C0E3-4D7F-9BFB-3C20C70B64F9}"/>
    <cellStyle name="Vírgula 4 2 2 3 5 4" xfId="13766" xr:uid="{3A353543-5CB3-4836-97E4-16F0C2A43FC0}"/>
    <cellStyle name="Vírgula 4 2 2 3 5 5" xfId="8275" xr:uid="{D7A28AD7-D2F0-4BCB-8CAA-58D098AF9D8B}"/>
    <cellStyle name="Vírgula 4 2 2 3 5 6" xfId="16424" xr:uid="{BD811474-7560-46B9-93CC-8FF304D92B51}"/>
    <cellStyle name="Vírgula 4 2 2 3 5 7" xfId="18699" xr:uid="{9AA1D6C2-A3A0-42CD-A35D-68613628F71F}"/>
    <cellStyle name="Vírgula 4 2 2 3 5 8" xfId="20974" xr:uid="{BCAFE630-4755-4D4B-ACDF-F04B21F47870}"/>
    <cellStyle name="Vírgula 4 2 2 3 5 9" xfId="30385" xr:uid="{D775B5C1-8655-4121-9E16-CC858ADF4AB0}"/>
    <cellStyle name="Vírgula 4 2 2 3 6" xfId="3058" xr:uid="{B84E7E3C-6CD1-4F9F-99B2-91226AB5DBA0}"/>
    <cellStyle name="Vírgula 4 2 2 3 6 2" xfId="11937" xr:uid="{FF778C9F-393C-4921-898B-ADB684E39E81}"/>
    <cellStyle name="Vírgula 4 2 2 3 6 3" xfId="14213" xr:uid="{DDBEE1C6-790D-4EF8-81E7-5AE63DD21F42}"/>
    <cellStyle name="Vírgula 4 2 2 3 6 4" xfId="6714" xr:uid="{5AAA2F9B-CB60-481F-B60D-791A62606749}"/>
    <cellStyle name="Vírgula 4 2 2 3 6 5" xfId="28626" xr:uid="{FB1D45EA-9790-4416-8BF1-354B21F54229}"/>
    <cellStyle name="Vírgula 4 2 2 3 6 6" xfId="39148" xr:uid="{5EBE1185-98F2-49E5-B29F-7DC188A9D0C9}"/>
    <cellStyle name="Vírgula 4 2 2 3 7" xfId="3629" xr:uid="{91135569-37BB-44D8-88D1-5A920CEFC2B7}"/>
    <cellStyle name="Vírgula 4 2 2 3 7 2" xfId="8790" xr:uid="{5E1F4417-37E2-43BC-9E49-D7DFAAFA4C3F}"/>
    <cellStyle name="Vírgula 4 2 2 3 8" xfId="5901" xr:uid="{7559A600-7879-4C46-9DD2-E7DD5F734C2A}"/>
    <cellStyle name="Vírgula 4 2 2 3 9" xfId="12451" xr:uid="{427BBC9A-ECD9-4D70-A237-A185C6C9D485}"/>
    <cellStyle name="Vírgula 4 2 2 4" xfId="478" xr:uid="{3B64FBF9-FE47-46F1-8FB8-885558C80E03}"/>
    <cellStyle name="Vírgula 4 2 2 4 10" xfId="14872" xr:uid="{C966CA37-D19F-463B-8120-E1C3F98C8DC6}"/>
    <cellStyle name="Vírgula 4 2 2 4 11" xfId="17147" xr:uid="{528E77C3-35C8-44C2-9B7D-E528928AFC4A}"/>
    <cellStyle name="Vírgula 4 2 2 4 12" xfId="19422" xr:uid="{3CB72430-BFA6-446B-B7D3-27167D7D1580}"/>
    <cellStyle name="Vírgula 4 2 2 4 13" xfId="21693" xr:uid="{3FB78117-F725-4067-B418-69C35CE888AD}"/>
    <cellStyle name="Vírgula 4 2 2 4 14" xfId="28856" xr:uid="{CF8DE882-FE5F-483B-B077-9B4A3A092298}"/>
    <cellStyle name="Vírgula 4 2 2 4 15" xfId="31093" xr:uid="{E28B7BB9-FA13-4B59-A1DA-C2C53EDA7B73}"/>
    <cellStyle name="Vírgula 4 2 2 4 16" xfId="33405" xr:uid="{E1650070-87C1-4975-8AC0-28A53BB42011}"/>
    <cellStyle name="Vírgula 4 2 2 4 17" xfId="947" xr:uid="{074F6486-7B63-4982-AAAA-A597F6F81A70}"/>
    <cellStyle name="Vírgula 4 2 2 4 18" xfId="39852" xr:uid="{B200996C-C499-484F-982E-2B63F0C88027}"/>
    <cellStyle name="Vírgula 4 2 2 4 19" xfId="40298" xr:uid="{311B95DA-E05C-4CD1-877E-F799705903AF}"/>
    <cellStyle name="Vírgula 4 2 2 4 2" xfId="701" xr:uid="{E42A48E3-0937-4C8F-995C-81F62016FAA6}"/>
    <cellStyle name="Vírgula 4 2 2 4 2 10" xfId="19679" xr:uid="{84CD0879-826D-44B1-B984-A40739BECA2A}"/>
    <cellStyle name="Vírgula 4 2 2 4 2 11" xfId="21914" xr:uid="{F2C7D3D5-CD50-4DED-8685-BBE612CD431A}"/>
    <cellStyle name="Vírgula 4 2 2 4 2 12" xfId="29113" xr:uid="{8575A5B7-6331-4FDE-B40D-503DAE2CB10A}"/>
    <cellStyle name="Vírgula 4 2 2 4 2 13" xfId="31314" xr:uid="{C39279FD-8E8C-46D1-8F24-22FCE59FBBEC}"/>
    <cellStyle name="Vírgula 4 2 2 4 2 14" xfId="33628" xr:uid="{1E31EFB4-E392-49D7-A5EB-4E3C42C4835D}"/>
    <cellStyle name="Vírgula 4 2 2 4 2 15" xfId="1200" xr:uid="{BD65679E-F2D2-4C91-B6DE-82A828E8CBD1}"/>
    <cellStyle name="Vírgula 4 2 2 4 2 16" xfId="40071" xr:uid="{7A785418-BEB5-491E-82C3-5A171919A7F5}"/>
    <cellStyle name="Vírgula 4 2 2 4 2 17" xfId="40517" xr:uid="{FA06D514-6462-43DA-B4E6-3D449BAD2B87}"/>
    <cellStyle name="Vírgula 4 2 2 4 2 18" xfId="40968" xr:uid="{9766C963-8AFD-4E7D-A8B7-785772894D26}"/>
    <cellStyle name="Vírgula 4 2 2 4 2 19" xfId="42886" xr:uid="{97C4F5AD-5BF3-4E6D-8E00-AAE34F7DEA49}"/>
    <cellStyle name="Vírgula 4 2 2 4 2 2" xfId="2052" xr:uid="{1939980C-B4F2-4FEB-99CF-5BB9703E4884}"/>
    <cellStyle name="Vírgula 4 2 2 4 2 2 10" xfId="29953" xr:uid="{F20F5385-03A6-4377-B919-E2F729A353FA}"/>
    <cellStyle name="Vírgula 4 2 2 4 2 2 11" xfId="31757" xr:uid="{BF82D8C7-3065-4788-8534-BDD7118DF2C7}"/>
    <cellStyle name="Vírgula 4 2 2 4 2 2 12" xfId="35018" xr:uid="{E27A9C5B-4D4E-476E-9C1B-217E6D38537F}"/>
    <cellStyle name="Vírgula 4 2 2 4 2 2 13" xfId="41628" xr:uid="{ADD50C5C-52F2-416B-A0F2-892E38424537}"/>
    <cellStyle name="Vírgula 4 2 2 4 2 2 14" xfId="43546" xr:uid="{D85861D2-77D9-4AB7-8447-5593C984196A}"/>
    <cellStyle name="Vírgula 4 2 2 4 2 2 2" xfId="4893" xr:uid="{881B4D0B-8FF8-4CA4-9B19-1D7AD538F83E}"/>
    <cellStyle name="Vírgula 4 2 2 4 2 2 2 2" xfId="9756" xr:uid="{81B76D19-0CE7-4A67-8D2D-93A733505AAE}"/>
    <cellStyle name="Vírgula 4 2 2 4 2 2 2 3" xfId="23242" xr:uid="{C7760008-6AA8-46BC-A185-57E0015ECF3F}"/>
    <cellStyle name="Vírgula 4 2 2 4 2 2 2 4" xfId="32638" xr:uid="{964FA4FB-1A0D-4F7B-820E-7D29E4E5EF38}"/>
    <cellStyle name="Vírgula 4 2 2 4 2 2 3" xfId="11087" xr:uid="{D6EFA16C-F53C-46EE-9FA5-8E230167E10B}"/>
    <cellStyle name="Vírgula 4 2 2 4 2 2 4" xfId="13415" xr:uid="{3B44B6CB-7FFF-4352-9FD0-E0B13E3DB4D5}"/>
    <cellStyle name="Vírgula 4 2 2 4 2 2 5" xfId="7834" xr:uid="{9B12AA7A-0DED-44CC-ADCF-3CDEA9CD4FE8}"/>
    <cellStyle name="Vírgula 4 2 2 4 2 2 6" xfId="15983" xr:uid="{89640202-1172-4F9F-A246-C5CE3C2549CA}"/>
    <cellStyle name="Vírgula 4 2 2 4 2 2 7" xfId="18258" xr:uid="{4444DCB0-9848-4423-9652-1F787C348994}"/>
    <cellStyle name="Vírgula 4 2 2 4 2 2 8" xfId="20533" xr:uid="{C93843D0-7217-4CB0-A238-86805E45B7DF}"/>
    <cellStyle name="Vírgula 4 2 2 4 2 2 9" xfId="22361" xr:uid="{4BF8A6B9-7E98-465A-AC48-97068C694B8B}"/>
    <cellStyle name="Vírgula 4 2 2 4 2 3" xfId="2867" xr:uid="{C5B27E38-F19E-4155-BA57-4569B2B30BAE}"/>
    <cellStyle name="Vírgula 4 2 2 4 2 3 10" xfId="30754" xr:uid="{4A2CD18E-8D5F-4837-8783-F7830DDB4CBA}"/>
    <cellStyle name="Vírgula 4 2 2 4 2 3 11" xfId="32195" xr:uid="{0FBDB684-DD1E-46C9-8C46-52DAAF779CCE}"/>
    <cellStyle name="Vírgula 4 2 2 4 2 3 12" xfId="35833" xr:uid="{892BC3CA-AD5D-46B5-B74A-3C5B41DC34DF}"/>
    <cellStyle name="Vírgula 4 2 2 4 2 3 13" xfId="42287" xr:uid="{88861528-4CE8-4DA3-837D-C841ABC320F3}"/>
    <cellStyle name="Vírgula 4 2 2 4 2 3 14" xfId="44205" xr:uid="{929B9BA7-4F13-4FE1-9893-61C999404D0D}"/>
    <cellStyle name="Vírgula 4 2 2 4 2 3 2" xfId="5708" xr:uid="{F31C194B-9A98-459E-9304-EB36034F14D6}"/>
    <cellStyle name="Vírgula 4 2 2 4 2 3 2 2" xfId="10415" xr:uid="{1F162547-488F-4522-B3E8-6D15115AB3E2}"/>
    <cellStyle name="Vírgula 4 2 2 4 2 3 3" xfId="11746" xr:uid="{83CA6E47-BB7C-4EB7-A049-97CB896DA8DB}"/>
    <cellStyle name="Vírgula 4 2 2 4 2 3 4" xfId="14074" xr:uid="{C771CAAA-176A-4A34-8C7C-E317C9A04CE4}"/>
    <cellStyle name="Vírgula 4 2 2 4 2 3 5" xfId="8649" xr:uid="{75A136E4-6792-45B8-BD85-FBE5891BDA9F}"/>
    <cellStyle name="Vírgula 4 2 2 4 2 3 6" xfId="16798" xr:uid="{28255487-1722-4785-A9F4-AE72510079A3}"/>
    <cellStyle name="Vírgula 4 2 2 4 2 3 7" xfId="19073" xr:uid="{5309E889-7962-42D3-B9D3-C30C0A259DD7}"/>
    <cellStyle name="Vírgula 4 2 2 4 2 3 8" xfId="21348" xr:uid="{7DD0AE7C-DB01-4BDA-B7BC-1EF06E9C20AD}"/>
    <cellStyle name="Vírgula 4 2 2 4 2 3 9" xfId="22799" xr:uid="{30685548-B39D-4A8D-A16E-F98B329C2D67}"/>
    <cellStyle name="Vírgula 4 2 2 4 2 4" xfId="3432" xr:uid="{E74937A3-46F4-450E-BC28-17950D3D618B}"/>
    <cellStyle name="Vírgula 4 2 2 4 2 4 2" xfId="12311" xr:uid="{3E8CC407-1713-43EC-80B7-2E24D6215940}"/>
    <cellStyle name="Vírgula 4 2 2 4 2 4 3" xfId="14521" xr:uid="{E3DC8262-E629-42DF-8F72-C2A0D7921939}"/>
    <cellStyle name="Vírgula 4 2 2 4 2 4 4" xfId="7020" xr:uid="{505B16E6-AF70-417D-8426-004E7EC9C712}"/>
    <cellStyle name="Vírgula 4 2 2 4 2 5" xfId="4039" xr:uid="{91305097-B13E-4FAD-88DD-536EF22148A5}"/>
    <cellStyle name="Vírgula 4 2 2 4 2 5 2" xfId="9096" xr:uid="{A11D63E8-A74F-4449-8D41-2C270BE07C29}"/>
    <cellStyle name="Vírgula 4 2 2 4 2 6" xfId="6284" xr:uid="{6576A4E2-B7F1-4CC2-97F0-87A29FF496F6}"/>
    <cellStyle name="Vírgula 4 2 2 4 2 7" xfId="12757" xr:uid="{283F2B20-EAD9-4A07-8679-AA61B673BB84}"/>
    <cellStyle name="Vírgula 4 2 2 4 2 8" xfId="15129" xr:uid="{01EB6E28-86AC-485B-8A80-A107DFB8952D}"/>
    <cellStyle name="Vírgula 4 2 2 4 2 9" xfId="17404" xr:uid="{C7072516-D42E-4C8E-B13B-D0F8A8D41E61}"/>
    <cellStyle name="Vírgula 4 2 2 4 20" xfId="40751" xr:uid="{772F581A-3529-4D05-BE7A-6B724F259404}"/>
    <cellStyle name="Vírgula 4 2 2 4 21" xfId="42669" xr:uid="{17B9C093-87C5-421F-B1A9-22A54A42A28F}"/>
    <cellStyle name="Vírgula 4 2 2 4 3" xfId="1455" xr:uid="{F64F30E3-99B2-441C-BD3C-14D14819D2C8}"/>
    <cellStyle name="Vírgula 4 2 2 4 3 10" xfId="19934" xr:uid="{485E7E27-72CF-4C2F-8823-AECA5D514200}"/>
    <cellStyle name="Vírgula 4 2 2 4 3 11" xfId="22142" xr:uid="{1F5811F5-1C38-4DA5-A17D-73D8D4D9D15D}"/>
    <cellStyle name="Vírgula 4 2 2 4 3 12" xfId="29368" xr:uid="{6FC02ABC-0339-428F-86D8-B494054BCA90}"/>
    <cellStyle name="Vírgula 4 2 2 4 3 13" xfId="31538" xr:uid="{9C4AE189-F6AB-4336-A156-1766496D5CC7}"/>
    <cellStyle name="Vírgula 4 2 2 4 3 14" xfId="34420" xr:uid="{E2097EE1-23B6-48BA-B559-E818714512EA}"/>
    <cellStyle name="Vírgula 4 2 2 4 3 15" xfId="41185" xr:uid="{B17A6040-F14C-4488-AE03-5E3129EC67CE}"/>
    <cellStyle name="Vírgula 4 2 2 4 3 16" xfId="43103" xr:uid="{0BD073E0-D9BF-46D0-9A50-8C99AF083C57}"/>
    <cellStyle name="Vírgula 4 2 2 4 3 2" xfId="2307" xr:uid="{6C4926FD-5C37-4DE8-8936-123606A9B13A}"/>
    <cellStyle name="Vírgula 4 2 2 4 3 2 10" xfId="30208" xr:uid="{EC108029-CA0B-4703-9B57-1DDDFDD8256D}"/>
    <cellStyle name="Vírgula 4 2 2 4 3 2 11" xfId="32419" xr:uid="{9860AAAD-8C82-4DB5-8DB5-4F3FC77E5097}"/>
    <cellStyle name="Vírgula 4 2 2 4 3 2 12" xfId="35273" xr:uid="{ACF6DD17-6BD8-4CEE-AD4F-4C07323964AB}"/>
    <cellStyle name="Vírgula 4 2 2 4 3 2 13" xfId="41845" xr:uid="{FA11C0E1-8A61-4A83-83FF-E939E8A461DB}"/>
    <cellStyle name="Vírgula 4 2 2 4 3 2 14" xfId="43763" xr:uid="{D6F38B24-78BC-4B32-A496-EC2B4215EFE5}"/>
    <cellStyle name="Vírgula 4 2 2 4 3 2 2" xfId="5148" xr:uid="{F715E1F7-44D0-439F-A1CC-26BCE17172ED}"/>
    <cellStyle name="Vírgula 4 2 2 4 3 2 2 2" xfId="9973" xr:uid="{75DEAEE0-1A1F-41EB-9D92-F061C18DADFE}"/>
    <cellStyle name="Vírgula 4 2 2 4 3 2 3" xfId="11304" xr:uid="{F81A27F4-68F2-494C-A076-D197353C0D51}"/>
    <cellStyle name="Vírgula 4 2 2 4 3 2 4" xfId="13632" xr:uid="{876602C8-064D-4463-B502-E86EAC9B6847}"/>
    <cellStyle name="Vírgula 4 2 2 4 3 2 5" xfId="8089" xr:uid="{103C15F4-BAE9-4F91-A2AB-7A75E3B4E5A1}"/>
    <cellStyle name="Vírgula 4 2 2 4 3 2 6" xfId="16238" xr:uid="{5C0431C0-3015-4D0D-B5D2-0C3227590BED}"/>
    <cellStyle name="Vírgula 4 2 2 4 3 2 7" xfId="18513" xr:uid="{8E4D3EC3-6ADF-4499-BDEC-7DED23E8C237}"/>
    <cellStyle name="Vírgula 4 2 2 4 3 2 8" xfId="20788" xr:uid="{B8F0505A-CAAE-44A8-9678-413ACAF27EEC}"/>
    <cellStyle name="Vírgula 4 2 2 4 3 2 9" xfId="23023" xr:uid="{AA9793AA-2624-42A2-8A1F-FC44A739D6FF}"/>
    <cellStyle name="Vírgula 4 2 2 4 3 3" xfId="4294" xr:uid="{8696B68A-75EB-4E5A-B2BC-C11D7F21D091}"/>
    <cellStyle name="Vírgula 4 2 2 4 3 3 2" xfId="7237" xr:uid="{2A5844F7-68F2-4937-A4C6-DC5DF4480440}"/>
    <cellStyle name="Vírgula 4 2 2 4 3 4" xfId="9313" xr:uid="{64A138C9-6D83-491B-B963-6F2C0FF851BD}"/>
    <cellStyle name="Vírgula 4 2 2 4 3 5" xfId="10644" xr:uid="{77B7736C-AD7D-4C07-BC8B-CC793432DAA9}"/>
    <cellStyle name="Vírgula 4 2 2 4 3 6" xfId="12974" xr:uid="{D0374D67-BA95-4EDD-BEC9-75426447C481}"/>
    <cellStyle name="Vírgula 4 2 2 4 3 7" xfId="6567" xr:uid="{D29CACAB-F3FD-459C-80A5-E0429E0249CF}"/>
    <cellStyle name="Vírgula 4 2 2 4 3 8" xfId="15384" xr:uid="{F7D32D10-5869-4CFE-9EBF-E43B28492A97}"/>
    <cellStyle name="Vírgula 4 2 2 4 3 9" xfId="17659" xr:uid="{BC4E568A-0164-4CC8-8822-1832F0137922}"/>
    <cellStyle name="Vírgula 4 2 2 4 4" xfId="1795" xr:uid="{00167CE4-422C-4C37-A2C7-49BCEC6CE001}"/>
    <cellStyle name="Vírgula 4 2 2 4 4 10" xfId="29698" xr:uid="{801651EA-CB04-4A5E-976F-B2FA932B30C9}"/>
    <cellStyle name="Vírgula 4 2 2 4 4 11" xfId="31976" xr:uid="{8EC74192-EC62-4B9B-8FEB-F76E737AC6D8}"/>
    <cellStyle name="Vírgula 4 2 2 4 4 12" xfId="34761" xr:uid="{D18E5917-6747-4032-8783-AEB2CFABDDDA}"/>
    <cellStyle name="Vírgula 4 2 2 4 4 13" xfId="41411" xr:uid="{72706057-5ED8-4300-813F-0FF171700CD8}"/>
    <cellStyle name="Vírgula 4 2 2 4 4 14" xfId="43329" xr:uid="{79EF47D5-C15B-40FE-97EA-F9DB730220EA}"/>
    <cellStyle name="Vírgula 4 2 2 4 4 2" xfId="4636" xr:uid="{A87A7FEA-58B2-43CA-BBA7-16282839D765}"/>
    <cellStyle name="Vírgula 4 2 2 4 4 2 2" xfId="9539" xr:uid="{2D0CC2CC-3222-4392-A848-91CAAB401947}"/>
    <cellStyle name="Vírgula 4 2 2 4 4 3" xfId="10870" xr:uid="{BF565562-3132-4549-B79A-148033B0B54E}"/>
    <cellStyle name="Vírgula 4 2 2 4 4 4" xfId="13198" xr:uid="{74259229-D622-431B-9DE0-7C1E897B4953}"/>
    <cellStyle name="Vírgula 4 2 2 4 4 5" xfId="7577" xr:uid="{8F69E6D1-FCA6-4AEA-9BBB-2CE620CB4566}"/>
    <cellStyle name="Vírgula 4 2 2 4 4 6" xfId="15726" xr:uid="{C8E88D51-6D88-4DC5-9270-AA5A83640880}"/>
    <cellStyle name="Vírgula 4 2 2 4 4 7" xfId="18001" xr:uid="{9BAD3BC4-3B37-4B02-BC29-BDC413DA0F68}"/>
    <cellStyle name="Vírgula 4 2 2 4 4 8" xfId="20276" xr:uid="{BB3D0804-0941-4C7F-93A0-F01F8A1C131F}"/>
    <cellStyle name="Vírgula 4 2 2 4 4 9" xfId="22580" xr:uid="{353CF732-6AF5-414A-A9C7-E2046B10EBF8}"/>
    <cellStyle name="Vírgula 4 2 2 4 5" xfId="2646" xr:uid="{18DD3425-7CAC-4F57-BF57-910BD50CB4AF}"/>
    <cellStyle name="Vírgula 4 2 2 4 5 10" xfId="35612" xr:uid="{56836046-A344-42DB-8FAF-17014C5D9227}"/>
    <cellStyle name="Vírgula 4 2 2 4 5 11" xfId="42068" xr:uid="{2EE13174-6DBC-4E67-B471-F12D96227567}"/>
    <cellStyle name="Vírgula 4 2 2 4 5 12" xfId="43986" xr:uid="{94223C2B-5D61-4236-B5D3-5A1D98D45D45}"/>
    <cellStyle name="Vírgula 4 2 2 4 5 2" xfId="5487" xr:uid="{E1DEFC55-8638-41B8-B293-30DD32D09804}"/>
    <cellStyle name="Vírgula 4 2 2 4 5 2 2" xfId="10196" xr:uid="{930D69E7-709B-4C27-835F-13F1FBF75625}"/>
    <cellStyle name="Vírgula 4 2 2 4 5 3" xfId="11527" xr:uid="{336A2494-ADEF-4C84-85B7-31BDD6248082}"/>
    <cellStyle name="Vírgula 4 2 2 4 5 4" xfId="13855" xr:uid="{F711F5CF-5500-47A8-B3C5-6B66BFFF3248}"/>
    <cellStyle name="Vírgula 4 2 2 4 5 5" xfId="8428" xr:uid="{C003D647-6000-48C8-8F04-FFE109E3F3DA}"/>
    <cellStyle name="Vírgula 4 2 2 4 5 6" xfId="16577" xr:uid="{1064E6CF-7DE4-45F4-A41F-505923CF4BDC}"/>
    <cellStyle name="Vírgula 4 2 2 4 5 7" xfId="18852" xr:uid="{7173148C-3D00-4C50-B15F-68900F41EFF5}"/>
    <cellStyle name="Vírgula 4 2 2 4 5 8" xfId="21127" xr:uid="{B1383163-84DF-4216-AA02-184B2F740E83}"/>
    <cellStyle name="Vírgula 4 2 2 4 5 9" xfId="30535" xr:uid="{4A0E92CA-31A9-4FB8-8669-87E783D957CD}"/>
    <cellStyle name="Vírgula 4 2 2 4 6" xfId="3211" xr:uid="{21AB3490-5F15-45AE-8FE1-AA70FDDEA100}"/>
    <cellStyle name="Vírgula 4 2 2 4 6 2" xfId="12090" xr:uid="{9BE44496-A4C1-475B-A1BF-B67A2D48201D}"/>
    <cellStyle name="Vírgula 4 2 2 4 6 3" xfId="14302" xr:uid="{C4ADF15F-7151-4F90-A88B-29092E89E0A9}"/>
    <cellStyle name="Vírgula 4 2 2 4 6 4" xfId="6803" xr:uid="{FA126E92-98FB-4B90-8DB8-5E372E960148}"/>
    <cellStyle name="Vírgula 4 2 2 4 7" xfId="3782" xr:uid="{C757FEF8-AA50-4CB9-A771-9EEF8F0039E4}"/>
    <cellStyle name="Vírgula 4 2 2 4 7 2" xfId="8879" xr:uid="{877D1A54-D6B2-4D56-9394-C4A3E92A390A}"/>
    <cellStyle name="Vírgula 4 2 2 4 8" xfId="6063" xr:uid="{397CDEA3-894D-430E-9097-3C281533F031}"/>
    <cellStyle name="Vírgula 4 2 2 4 9" xfId="12540" xr:uid="{E2AD95C0-AE96-4B98-987A-0EADA0343C42}"/>
    <cellStyle name="Vírgula 4 2 2 5" xfId="527" xr:uid="{7FE94D77-BEA0-4B9F-8C80-B8184AB2752B}"/>
    <cellStyle name="Vírgula 4 2 2 5 10" xfId="19473" xr:uid="{7DFB19F2-E611-4CD3-9104-9E304C8C97DE}"/>
    <cellStyle name="Vírgula 4 2 2 5 11" xfId="21740" xr:uid="{D9E91686-1340-4532-86D3-0B633E40896B}"/>
    <cellStyle name="Vírgula 4 2 2 5 12" xfId="28907" xr:uid="{66E578BE-B331-489F-AA9E-ACC23819F486}"/>
    <cellStyle name="Vírgula 4 2 2 5 13" xfId="31140" xr:uid="{48FA3D45-A458-46E7-88B2-4E2A9577A9B3}"/>
    <cellStyle name="Vírgula 4 2 2 5 14" xfId="33454" xr:uid="{B9399DC9-B1FA-4293-BB7D-E938D290492C}"/>
    <cellStyle name="Vírgula 4 2 2 5 15" xfId="994" xr:uid="{2C09BE1D-823C-4585-A9C2-838660FF6F6C}"/>
    <cellStyle name="Vírgula 4 2 2 5 16" xfId="39897" xr:uid="{E9C9EF2C-684F-44C9-B178-4D3F9154231C}"/>
    <cellStyle name="Vírgula 4 2 2 5 17" xfId="40343" xr:uid="{E3AE7BD0-10ED-4AB2-A9FE-48028A3991DA}"/>
    <cellStyle name="Vírgula 4 2 2 5 18" xfId="40794" xr:uid="{302305D9-30FF-4460-B97B-0CDB3A224C9F}"/>
    <cellStyle name="Vírgula 4 2 2 5 19" xfId="42712" xr:uid="{5FC17E92-6117-4F51-9C60-B9FD58CADD57}"/>
    <cellStyle name="Vírgula 4 2 2 5 2" xfId="1846" xr:uid="{5A75A5F6-08E9-4505-899D-112C2E8319E8}"/>
    <cellStyle name="Vírgula 4 2 2 5 2 10" xfId="29747" xr:uid="{8EAB6F1A-DFC3-4584-8CAC-F1DF297B1CF7}"/>
    <cellStyle name="Vírgula 4 2 2 5 2 11" xfId="31583" xr:uid="{2538814F-BE3A-4E0D-9449-B3963D24E7B4}"/>
    <cellStyle name="Vírgula 4 2 2 5 2 12" xfId="34812" xr:uid="{69BFF3A9-F785-4C2F-905E-B39ED41AF65C}"/>
    <cellStyle name="Vírgula 4 2 2 5 2 13" xfId="41454" xr:uid="{2FE86083-E7B6-4F84-B36D-069AE240E205}"/>
    <cellStyle name="Vírgula 4 2 2 5 2 14" xfId="43372" xr:uid="{0A8465CF-C4F7-410B-BBA1-2A69E839F85D}"/>
    <cellStyle name="Vírgula 4 2 2 5 2 2" xfId="4687" xr:uid="{AB3C5188-A3B0-4A2F-97FB-A2AC97BD5E1A}"/>
    <cellStyle name="Vírgula 4 2 2 5 2 2 2" xfId="9582" xr:uid="{BC760EE4-AE5E-494F-AA86-35A9BD7EEB61}"/>
    <cellStyle name="Vírgula 4 2 2 5 2 2 3" xfId="23068" xr:uid="{D5E397CC-5B83-46FB-AFC1-6694D04DFD94}"/>
    <cellStyle name="Vírgula 4 2 2 5 2 2 4" xfId="32464" xr:uid="{C920907F-6E5F-4803-9009-2EBACF989C47}"/>
    <cellStyle name="Vírgula 4 2 2 5 2 3" xfId="10913" xr:uid="{4E7316B5-A776-4A22-8392-4B8829E9637C}"/>
    <cellStyle name="Vírgula 4 2 2 5 2 4" xfId="13241" xr:uid="{4D09DC4F-B34A-4C81-AB86-6B2CCAFA4A60}"/>
    <cellStyle name="Vírgula 4 2 2 5 2 5" xfId="7628" xr:uid="{1FBB7585-C84F-4460-9EDB-0FE31FCADAE0}"/>
    <cellStyle name="Vírgula 4 2 2 5 2 6" xfId="15777" xr:uid="{D871B8A1-2331-467D-8C4E-6FFFC1AD1DB2}"/>
    <cellStyle name="Vírgula 4 2 2 5 2 7" xfId="18052" xr:uid="{36E044A2-8163-4FCE-B8AA-2BABE9A9E3DD}"/>
    <cellStyle name="Vírgula 4 2 2 5 2 8" xfId="20327" xr:uid="{306A59AF-7FF6-45B2-A973-E6AE90D58A10}"/>
    <cellStyle name="Vírgula 4 2 2 5 2 9" xfId="22187" xr:uid="{59AC752A-D51A-44B9-A523-34A4E76900CF}"/>
    <cellStyle name="Vírgula 4 2 2 5 3" xfId="2693" xr:uid="{A70B026B-B074-4785-B065-84487EEDE857}"/>
    <cellStyle name="Vírgula 4 2 2 5 3 10" xfId="30580" xr:uid="{7E7C0396-36C1-476F-8721-144F90815CDC}"/>
    <cellStyle name="Vírgula 4 2 2 5 3 11" xfId="32021" xr:uid="{38CF9102-8C64-47A9-B438-27F720B61E22}"/>
    <cellStyle name="Vírgula 4 2 2 5 3 12" xfId="35659" xr:uid="{103A203A-2FF8-400A-8F16-D09673E316CD}"/>
    <cellStyle name="Vírgula 4 2 2 5 3 13" xfId="42113" xr:uid="{89FFCDCB-D5C5-47C5-B541-2B0C0E4D9A69}"/>
    <cellStyle name="Vírgula 4 2 2 5 3 14" xfId="44031" xr:uid="{2450CDD3-A681-433F-8D36-A49FEDD91559}"/>
    <cellStyle name="Vírgula 4 2 2 5 3 2" xfId="5534" xr:uid="{D8849782-27C2-41C0-90CE-AF67B57ADB86}"/>
    <cellStyle name="Vírgula 4 2 2 5 3 2 2" xfId="10241" xr:uid="{19E329EE-EFD1-48DB-98F3-317FC14860DB}"/>
    <cellStyle name="Vírgula 4 2 2 5 3 3" xfId="11572" xr:uid="{2663C98E-DB51-486B-B69B-5ADDDBF8FBE5}"/>
    <cellStyle name="Vírgula 4 2 2 5 3 4" xfId="13900" xr:uid="{E98FD5AB-574F-4ADE-AD14-A4006E75EA54}"/>
    <cellStyle name="Vírgula 4 2 2 5 3 5" xfId="8475" xr:uid="{4173464F-514D-4ACB-9604-EBDF73E431F7}"/>
    <cellStyle name="Vírgula 4 2 2 5 3 6" xfId="16624" xr:uid="{1E4DF1F4-6B84-47C3-BB62-94AF33DD9845}"/>
    <cellStyle name="Vírgula 4 2 2 5 3 7" xfId="18899" xr:uid="{1EA42C7B-D20B-4257-B85F-9769FA510CF9}"/>
    <cellStyle name="Vírgula 4 2 2 5 3 8" xfId="21174" xr:uid="{3742C889-95DD-4582-BF7A-0213229F74FA}"/>
    <cellStyle name="Vírgula 4 2 2 5 3 9" xfId="22625" xr:uid="{AEC41E4E-78C8-4079-A4EA-5FBDEC48EA8C}"/>
    <cellStyle name="Vírgula 4 2 2 5 4" xfId="3258" xr:uid="{49250095-BE47-4EA0-B437-E18E4DF948DE}"/>
    <cellStyle name="Vírgula 4 2 2 5 4 2" xfId="12137" xr:uid="{5F1BC622-14A0-43A4-AF28-303A3BF76D92}"/>
    <cellStyle name="Vírgula 4 2 2 5 4 3" xfId="14347" xr:uid="{270C5EA0-DD77-4338-B4EA-9B9C35E939D8}"/>
    <cellStyle name="Vírgula 4 2 2 5 4 4" xfId="6846" xr:uid="{80C96E4F-2DC8-42F6-98CA-28B9D20108DF}"/>
    <cellStyle name="Vírgula 4 2 2 5 5" xfId="3833" xr:uid="{FF3ED04A-23E4-418E-B2A4-37C1852ECBB2}"/>
    <cellStyle name="Vírgula 4 2 2 5 5 2" xfId="8922" xr:uid="{43AF7ED4-B144-4945-8017-E4538A5D9FB5}"/>
    <cellStyle name="Vírgula 4 2 2 5 6" xfId="6110" xr:uid="{ACE9AE13-10CB-41B7-A84C-AB47E989C4C0}"/>
    <cellStyle name="Vírgula 4 2 2 5 7" xfId="12583" xr:uid="{E1787369-6914-4F81-9960-E947C06E5D77}"/>
    <cellStyle name="Vírgula 4 2 2 5 8" xfId="14923" xr:uid="{DA6BF251-E40A-4DC2-ADC5-83FABDE0D88D}"/>
    <cellStyle name="Vírgula 4 2 2 5 9" xfId="17198" xr:uid="{31E3510D-E6AC-443A-B534-49794BFFCF85}"/>
    <cellStyle name="Vírgula 4 2 2 6" xfId="1249" xr:uid="{1094391C-872B-4F8F-AE7C-C25D860C8FBD}"/>
    <cellStyle name="Vírgula 4 2 2 6 10" xfId="19728" xr:uid="{0E8BAF05-6447-4C88-8FC2-FC9E1ABED58D}"/>
    <cellStyle name="Vírgula 4 2 2 6 11" xfId="21968" xr:uid="{57953048-59BA-4470-980A-6D111CDC9783}"/>
    <cellStyle name="Vírgula 4 2 2 6 12" xfId="29162" xr:uid="{95D8CD5A-2C41-4476-A173-1765C825AE65}"/>
    <cellStyle name="Vírgula 4 2 2 6 13" xfId="31364" xr:uid="{6B790DA9-BD5C-43B5-87E5-79EE655F3ED9}"/>
    <cellStyle name="Vírgula 4 2 2 6 14" xfId="34214" xr:uid="{A6FF704F-0163-4EF1-AC02-42EDA11157BF}"/>
    <cellStyle name="Vírgula 4 2 2 6 15" xfId="41011" xr:uid="{EA2C6D1D-5937-477E-9B3F-4056499768FB}"/>
    <cellStyle name="Vírgula 4 2 2 6 16" xfId="42929" xr:uid="{E637C953-2CA2-4ED4-AF67-66D854599A1D}"/>
    <cellStyle name="Vírgula 4 2 2 6 2" xfId="2101" xr:uid="{1FCA8098-739F-49EF-A42F-E3DBB659C9EB}"/>
    <cellStyle name="Vírgula 4 2 2 6 2 10" xfId="30002" xr:uid="{3689B003-DB35-4B3C-85B6-54A830D83087}"/>
    <cellStyle name="Vírgula 4 2 2 6 2 11" xfId="32245" xr:uid="{D92CF30E-05C3-4A9F-BA19-90471637DEF7}"/>
    <cellStyle name="Vírgula 4 2 2 6 2 12" xfId="35067" xr:uid="{FE863122-43C2-45D2-AC18-AFEFD93EC3DB}"/>
    <cellStyle name="Vírgula 4 2 2 6 2 13" xfId="41671" xr:uid="{5A7A1C41-E039-404F-B2C7-F1F10039D54A}"/>
    <cellStyle name="Vírgula 4 2 2 6 2 14" xfId="43589" xr:uid="{E2B0891C-CCBD-4E7F-87EB-4ACBA41C73BE}"/>
    <cellStyle name="Vírgula 4 2 2 6 2 2" xfId="4942" xr:uid="{51D52BA4-DF92-4700-8EC7-931E8A592CEB}"/>
    <cellStyle name="Vírgula 4 2 2 6 2 2 2" xfId="9799" xr:uid="{91CA6320-64D7-4512-AE41-5D52A70C10F7}"/>
    <cellStyle name="Vírgula 4 2 2 6 2 3" xfId="11130" xr:uid="{BB78E4FE-81DB-4186-8119-891D6771C33C}"/>
    <cellStyle name="Vírgula 4 2 2 6 2 4" xfId="13458" xr:uid="{7A516D16-601F-4763-B610-DF75F557EF68}"/>
    <cellStyle name="Vírgula 4 2 2 6 2 5" xfId="7883" xr:uid="{8B8680C2-0AA3-4EB1-820B-C70059D96AAC}"/>
    <cellStyle name="Vírgula 4 2 2 6 2 6" xfId="16032" xr:uid="{F7FE85CA-AB3C-4267-9BDD-7B4644775F84}"/>
    <cellStyle name="Vírgula 4 2 2 6 2 7" xfId="18307" xr:uid="{E0FFB732-0D0B-4982-B9A5-E5775965CA9A}"/>
    <cellStyle name="Vírgula 4 2 2 6 2 8" xfId="20582" xr:uid="{8EC7BBBD-E7C2-4EE2-8198-AE09C1377E3C}"/>
    <cellStyle name="Vírgula 4 2 2 6 2 9" xfId="22849" xr:uid="{996650D5-7BAA-4C37-BC34-1AA74F24DA75}"/>
    <cellStyle name="Vírgula 4 2 2 6 3" xfId="4088" xr:uid="{37DC1ABA-85E6-426D-AC9F-50EBB8632EEF}"/>
    <cellStyle name="Vírgula 4 2 2 6 3 2" xfId="7063" xr:uid="{FD238226-7E67-4CF5-8D2B-E072836A65B9}"/>
    <cellStyle name="Vírgula 4 2 2 6 4" xfId="9139" xr:uid="{B989363E-E45F-4EC4-8940-DD7B7F1CA575}"/>
    <cellStyle name="Vírgula 4 2 2 6 5" xfId="10470" xr:uid="{CF0AC43C-94B0-452B-8192-A297F9287B9A}"/>
    <cellStyle name="Vírgula 4 2 2 6 6" xfId="12800" xr:uid="{D0D9BEAD-F652-45DE-B3DD-B9EAB39B0420}"/>
    <cellStyle name="Vírgula 4 2 2 6 7" xfId="6361" xr:uid="{1F8456E2-2D92-4D7C-8F73-5330397CF55B}"/>
    <cellStyle name="Vírgula 4 2 2 6 8" xfId="15178" xr:uid="{93243E1E-9348-4A7D-B1D9-B81970C09FEF}"/>
    <cellStyle name="Vírgula 4 2 2 6 9" xfId="17453" xr:uid="{0D97A652-A6D8-4CD0-B9CB-504310625765}"/>
    <cellStyle name="Vírgula 4 2 2 7" xfId="1537" xr:uid="{DF45DB2C-D1E3-48E3-AC4A-05302C0B21E2}"/>
    <cellStyle name="Vírgula 4 2 2 7 10" xfId="29443" xr:uid="{294EDA71-FFCE-4599-8F1F-B94380AC00BD}"/>
    <cellStyle name="Vírgula 4 2 2 7 11" xfId="31802" xr:uid="{7A4497B9-B0F6-4D09-AE2A-55CB17851DFD}"/>
    <cellStyle name="Vírgula 4 2 2 7 12" xfId="34503" xr:uid="{523EE1E7-E1C8-4AA4-9B4D-A74C7FC555F6}"/>
    <cellStyle name="Vírgula 4 2 2 7 13" xfId="41237" xr:uid="{D974B636-5AF1-461A-9014-986A5279021F}"/>
    <cellStyle name="Vírgula 4 2 2 7 14" xfId="43155" xr:uid="{3812EE7B-2898-4F8F-88E5-BE4C4AD1C988}"/>
    <cellStyle name="Vírgula 4 2 2 7 2" xfId="4378" xr:uid="{D2964800-35DA-4E20-92A1-48EB8220A35B}"/>
    <cellStyle name="Vírgula 4 2 2 7 2 2" xfId="9365" xr:uid="{F7AB9222-6B33-44E3-96F7-98645936BE17}"/>
    <cellStyle name="Vírgula 4 2 2 7 3" xfId="10696" xr:uid="{D38BF14A-4D2B-4EEE-81EA-B8C2989256BF}"/>
    <cellStyle name="Vírgula 4 2 2 7 4" xfId="13024" xr:uid="{7B0EA34D-DE22-4836-BAFA-FEC4827A61E7}"/>
    <cellStyle name="Vírgula 4 2 2 7 5" xfId="7319" xr:uid="{BD947C45-3E22-4538-B75E-B983ED35CFC6}"/>
    <cellStyle name="Vírgula 4 2 2 7 6" xfId="15468" xr:uid="{5F77D8B4-3248-4C48-8CB2-7D797164D75B}"/>
    <cellStyle name="Vírgula 4 2 2 7 7" xfId="17743" xr:uid="{5793FF56-BA18-4DF0-9D68-E7E15613C15E}"/>
    <cellStyle name="Vírgula 4 2 2 7 8" xfId="20018" xr:uid="{751E1A8D-5510-420D-A361-0D7F5A026C4B}"/>
    <cellStyle name="Vírgula 4 2 2 7 9" xfId="22406" xr:uid="{4375F15A-DAE4-4AD8-8C60-8CCB77A4FF95}"/>
    <cellStyle name="Vírgula 4 2 2 8" xfId="2388" xr:uid="{6976CA09-D0B9-49E6-9148-69B61139C515}"/>
    <cellStyle name="Vírgula 4 2 2 8 10" xfId="30280" xr:uid="{B0499083-2BC8-4FF8-B560-CAF971807D6A}"/>
    <cellStyle name="Vírgula 4 2 2 8 11" xfId="32936" xr:uid="{8FC56145-514A-42E4-9135-FDB0DB21106C}"/>
    <cellStyle name="Vírgula 4 2 2 8 12" xfId="35354" xr:uid="{57836463-7851-479C-B06E-0D3A5D99B14D}"/>
    <cellStyle name="Vírgula 4 2 2 8 13" xfId="41894" xr:uid="{AF52CCAA-F84C-45E0-BD07-EAFD179961C4}"/>
    <cellStyle name="Vírgula 4 2 2 8 14" xfId="43812" xr:uid="{18C2754C-5D07-423C-9FF0-6E5626D34DB4}"/>
    <cellStyle name="Vírgula 4 2 2 8 2" xfId="5229" xr:uid="{AFD67B16-95EE-4FC1-AD6A-65DEED74D045}"/>
    <cellStyle name="Vírgula 4 2 2 8 2 2" xfId="10022" xr:uid="{B15E0D38-4EFF-40FD-A431-66F5DB71EB4F}"/>
    <cellStyle name="Vírgula 4 2 2 8 3" xfId="11353" xr:uid="{2FF6CF7A-5A05-4F53-B3CE-EA56C606E1F7}"/>
    <cellStyle name="Vírgula 4 2 2 8 4" xfId="13681" xr:uid="{FFB525FC-17F6-4A07-A98E-DF2C2623C961}"/>
    <cellStyle name="Vírgula 4 2 2 8 5" xfId="8170" xr:uid="{DBBB54E1-0AD9-4E05-9F71-87C2FEF88B1D}"/>
    <cellStyle name="Vírgula 4 2 2 8 6" xfId="16319" xr:uid="{E2758268-E9C0-42AF-834B-B5ED69117534}"/>
    <cellStyle name="Vírgula 4 2 2 8 7" xfId="18594" xr:uid="{387EC9B0-3E2A-4BEA-A752-2ABBE8BEA843}"/>
    <cellStyle name="Vírgula 4 2 2 8 8" xfId="20869" xr:uid="{03103BB1-7868-4963-BA3C-0179D594DBB5}"/>
    <cellStyle name="Vírgula 4 2 2 8 9" xfId="23732" xr:uid="{16826463-959D-4F94-926D-1724FEBD1542}"/>
    <cellStyle name="Vírgula 4 2 2 9" xfId="2953" xr:uid="{C25C2192-1115-4A89-B2FE-23A249A62E11}"/>
    <cellStyle name="Vírgula 4 2 2 9 2" xfId="11832" xr:uid="{AD1FF9E1-3325-4C44-8CE9-F5AFFDEEB266}"/>
    <cellStyle name="Vírgula 4 2 2 9 3" xfId="14128" xr:uid="{D2257710-C7C9-482D-8F8A-3B4A4BC47ADA}"/>
    <cellStyle name="Vírgula 4 2 2 9 4" xfId="6629" xr:uid="{8B7ECFB4-489F-489D-9478-A19A0D6C8B04}"/>
    <cellStyle name="Vírgula 4 2 2 9 5" xfId="28521" xr:uid="{56746B38-898D-4CCB-ACF4-854673266430}"/>
    <cellStyle name="Vírgula 4 2 2 9 6" xfId="39072" xr:uid="{31CB92AD-5BD5-4C13-BF24-9457116C389D}"/>
    <cellStyle name="Vírgula 4 2 20" xfId="33074" xr:uid="{0211A1BC-9AC3-41A1-9589-52B37A031C07}"/>
    <cellStyle name="Vírgula 4 2 21" xfId="37307" xr:uid="{9F58A535-35F8-49D5-B901-4A8F6B6A3AF7}"/>
    <cellStyle name="Vírgula 4 2 22" xfId="755" xr:uid="{3F7D2721-AD76-4F73-9662-327E84E5CD72}"/>
    <cellStyle name="Vírgula 4 2 23" xfId="39661" xr:uid="{86938B8D-CB91-4DD5-8D7B-8D9C4BF52901}"/>
    <cellStyle name="Vírgula 4 2 24" xfId="40107" xr:uid="{B4D9FA7E-D25C-45C4-BCA9-2FD39152D4F3}"/>
    <cellStyle name="Vírgula 4 2 25" xfId="40560" xr:uid="{C9CD7813-FA24-4E45-AA90-5448B7312857}"/>
    <cellStyle name="Vírgula 4 2 26" xfId="42471" xr:uid="{025B9E17-C70E-4EE0-922F-2C49A61DA334}"/>
    <cellStyle name="Vírgula 4 2 3" xfId="153" xr:uid="{3EF9DF0C-478A-4544-9F0D-7177C057F411}"/>
    <cellStyle name="Vírgula 4 2 3 10" xfId="12388" xr:uid="{C2AA1BB1-45AC-4471-9E1B-82DC96AE6A32}"/>
    <cellStyle name="Vírgula 4 2 3 11" xfId="14640" xr:uid="{DEA72ADE-C973-42CE-99B9-7991F1F13270}"/>
    <cellStyle name="Vírgula 4 2 3 12" xfId="16915" xr:uid="{D8062EB8-FCEC-4274-AD00-F5D31577F4E3}"/>
    <cellStyle name="Vírgula 4 2 3 13" xfId="19190" xr:uid="{171A181F-3452-4A14-8886-4A14ABF75C4D}"/>
    <cellStyle name="Vírgula 4 2 3 14" xfId="21460" xr:uid="{F11A92A1-F349-4092-B1F2-08CF69E50AED}"/>
    <cellStyle name="Vírgula 4 2 3 15" xfId="27084" xr:uid="{A331A762-73B1-43C0-A841-898DDF397A16}"/>
    <cellStyle name="Vírgula 4 2 3 16" xfId="30861" xr:uid="{2346A06E-6CB8-4133-9953-7A262EB9553B}"/>
    <cellStyle name="Vírgula 4 2 3 17" xfId="33121" xr:uid="{1C4CFECD-0DAB-4894-9601-E72D6DF6925D}"/>
    <cellStyle name="Vírgula 4 2 3 18" xfId="37795" xr:uid="{B6EC7E0C-E9E6-4DEF-9ADB-A389A3B508D7}"/>
    <cellStyle name="Vírgula 4 2 3 19" xfId="794" xr:uid="{ABB370D0-738C-4622-AEB1-37B1A06147D1}"/>
    <cellStyle name="Vírgula 4 2 3 2" xfId="258" xr:uid="{53070A1B-5DF3-4570-A91E-51E82F8A6D55}"/>
    <cellStyle name="Vírgula 4 2 3 2 10" xfId="14745" xr:uid="{BCF7A150-FA3F-45B1-BEFD-4602958D8F6B}"/>
    <cellStyle name="Vírgula 4 2 3 2 11" xfId="17020" xr:uid="{08720EA5-11A6-4D6D-AEB7-4E53EA260270}"/>
    <cellStyle name="Vírgula 4 2 3 2 12" xfId="19295" xr:uid="{5EA71A22-64FF-47DC-BACF-02E51D9C03D3}"/>
    <cellStyle name="Vírgula 4 2 3 2 13" xfId="21565" xr:uid="{AA57A79A-8B3C-4F85-8C78-4F21F2DD6FD0}"/>
    <cellStyle name="Vírgula 4 2 3 2 14" xfId="27706" xr:uid="{B844958A-D4AD-41DE-9F10-9503E7EF2A0E}"/>
    <cellStyle name="Vírgula 4 2 3 2 15" xfId="30966" xr:uid="{BAE13DA7-FF0C-45C6-8DB8-81326B3603BE}"/>
    <cellStyle name="Vírgula 4 2 3 2 16" xfId="33226" xr:uid="{67C77FFA-6B9F-4648-9730-4DBBD8DB66B2}"/>
    <cellStyle name="Vírgula 4 2 3 2 17" xfId="38353" xr:uid="{61D6EB1E-1933-4A17-AD98-FD9524C74423}"/>
    <cellStyle name="Vírgula 4 2 3 2 18" xfId="879" xr:uid="{4E7274B0-6CC8-43FB-9557-8E701544E24A}"/>
    <cellStyle name="Vírgula 4 2 3 2 19" xfId="39785" xr:uid="{D0DE626E-5CA8-4109-9E5D-0D0D1FAEAE56}"/>
    <cellStyle name="Vírgula 4 2 3 2 2" xfId="634" xr:uid="{221B16DB-F275-4252-B56F-D4868BDE5B94}"/>
    <cellStyle name="Vírgula 4 2 3 2 2 10" xfId="19603" xr:uid="{6C850928-6D8F-4D71-B16A-57B34EB53E26}"/>
    <cellStyle name="Vírgula 4 2 3 2 2 11" xfId="21847" xr:uid="{A4B6127B-2AFB-4276-A180-CB3913AD8667}"/>
    <cellStyle name="Vírgula 4 2 3 2 2 12" xfId="29037" xr:uid="{089BA51D-88D5-4FA2-BEB6-986C32AED553}"/>
    <cellStyle name="Vírgula 4 2 3 2 2 13" xfId="31247" xr:uid="{F9284288-AF71-4A0B-A4E8-757A69ECDD6A}"/>
    <cellStyle name="Vírgula 4 2 3 2 2 14" xfId="33561" xr:uid="{63527C3C-FD68-4C35-AA29-9853FC6D1C91}"/>
    <cellStyle name="Vírgula 4 2 3 2 2 15" xfId="1124" xr:uid="{6DC69430-6D4A-4266-8ACE-94F8385A5A28}"/>
    <cellStyle name="Vírgula 4 2 3 2 2 16" xfId="40004" xr:uid="{7C2B09AF-D459-4216-B83D-868282F144C3}"/>
    <cellStyle name="Vírgula 4 2 3 2 2 17" xfId="40450" xr:uid="{FA4A528C-AAA8-4CA7-9CB4-A65B9CE7A722}"/>
    <cellStyle name="Vírgula 4 2 3 2 2 18" xfId="40901" xr:uid="{14E3E143-A569-43F2-B0C9-F55C327F6A42}"/>
    <cellStyle name="Vírgula 4 2 3 2 2 19" xfId="42819" xr:uid="{A96643BD-0D7F-43FB-914E-EF10CB585257}"/>
    <cellStyle name="Vírgula 4 2 3 2 2 2" xfId="1976" xr:uid="{E87C0D33-E879-4C44-A41E-73755D214BC3}"/>
    <cellStyle name="Vírgula 4 2 3 2 2 2 10" xfId="29877" xr:uid="{DEAFACF8-452A-45BC-9C39-30A2D129BD86}"/>
    <cellStyle name="Vírgula 4 2 3 2 2 2 11" xfId="31690" xr:uid="{57B0752B-2602-46A3-8DD5-D88A7A20E951}"/>
    <cellStyle name="Vírgula 4 2 3 2 2 2 12" xfId="34942" xr:uid="{1033F42F-DD94-4BF6-A42E-F9A10D65B2AD}"/>
    <cellStyle name="Vírgula 4 2 3 2 2 2 13" xfId="41561" xr:uid="{F861B07B-9AA6-424E-8E93-2B5EEB3E7310}"/>
    <cellStyle name="Vírgula 4 2 3 2 2 2 14" xfId="43479" xr:uid="{3EB55293-7410-4460-BDFC-599FAE8A9DA0}"/>
    <cellStyle name="Vírgula 4 2 3 2 2 2 2" xfId="4817" xr:uid="{C76DE752-BC46-4E46-BCE2-BBEF4728717D}"/>
    <cellStyle name="Vírgula 4 2 3 2 2 2 2 2" xfId="9689" xr:uid="{BCFE84E4-2CF2-4A39-BDD7-B95ED7DACF3C}"/>
    <cellStyle name="Vírgula 4 2 3 2 2 2 2 3" xfId="23175" xr:uid="{3933EB18-0A44-4B1F-A6D2-902CFE81C08B}"/>
    <cellStyle name="Vírgula 4 2 3 2 2 2 2 4" xfId="32571" xr:uid="{168290B1-1CC0-497A-AEF3-F9F00A5DB294}"/>
    <cellStyle name="Vírgula 4 2 3 2 2 2 3" xfId="11020" xr:uid="{DB893BB0-1B2D-4F23-96CE-1082A54B1ADB}"/>
    <cellStyle name="Vírgula 4 2 3 2 2 2 4" xfId="13348" xr:uid="{D2656A32-2CDD-4784-8308-0FA5BB2BADF8}"/>
    <cellStyle name="Vírgula 4 2 3 2 2 2 5" xfId="7758" xr:uid="{CDAB5623-3CD7-4476-926F-FDFE043D8A78}"/>
    <cellStyle name="Vírgula 4 2 3 2 2 2 6" xfId="15907" xr:uid="{DCFB0834-3800-4B01-904C-3D5F4E477208}"/>
    <cellStyle name="Vírgula 4 2 3 2 2 2 7" xfId="18182" xr:uid="{B69EDAD4-345C-49DD-99ED-C1AC11AC716A}"/>
    <cellStyle name="Vírgula 4 2 3 2 2 2 8" xfId="20457" xr:uid="{6349339A-A6F7-43F5-BBD2-E4DD05A6C394}"/>
    <cellStyle name="Vírgula 4 2 3 2 2 2 9" xfId="22294" xr:uid="{4BF05EEF-6F65-4408-BDEE-29D29418BC24}"/>
    <cellStyle name="Vírgula 4 2 3 2 2 3" xfId="2800" xr:uid="{5A95E0D3-3A68-4819-BF41-8E715300C4F5}"/>
    <cellStyle name="Vírgula 4 2 3 2 2 3 10" xfId="30687" xr:uid="{E187E1B8-FBFB-4BCE-A3CF-07362152602B}"/>
    <cellStyle name="Vírgula 4 2 3 2 2 3 11" xfId="32128" xr:uid="{6E21E6E9-1C9B-433B-BFAA-DE4A3C136DBC}"/>
    <cellStyle name="Vírgula 4 2 3 2 2 3 12" xfId="35766" xr:uid="{1D8B5D80-DC8D-4662-8212-FDB2264ED693}"/>
    <cellStyle name="Vírgula 4 2 3 2 2 3 13" xfId="42220" xr:uid="{14195E62-03B8-40CB-96CC-16CB4843B44C}"/>
    <cellStyle name="Vírgula 4 2 3 2 2 3 14" xfId="44138" xr:uid="{223CBDC6-B2AF-4797-942D-615F07DDF5E4}"/>
    <cellStyle name="Vírgula 4 2 3 2 2 3 2" xfId="5641" xr:uid="{008AD4BE-2165-41D0-9811-A890BD817598}"/>
    <cellStyle name="Vírgula 4 2 3 2 2 3 2 2" xfId="10348" xr:uid="{34E9A742-F3E9-4D39-B8D5-6D738F197FA1}"/>
    <cellStyle name="Vírgula 4 2 3 2 2 3 3" xfId="11679" xr:uid="{00ADE7FD-E960-4F27-BC6E-3BE23053A7DD}"/>
    <cellStyle name="Vírgula 4 2 3 2 2 3 4" xfId="14007" xr:uid="{F566EA52-6A0E-4666-A508-939473F3B168}"/>
    <cellStyle name="Vírgula 4 2 3 2 2 3 5" xfId="8582" xr:uid="{7ED2067F-AE19-46D7-BAB8-6F5911919FA4}"/>
    <cellStyle name="Vírgula 4 2 3 2 2 3 6" xfId="16731" xr:uid="{8294F4B1-2422-41D6-BCA8-56E4DB79728E}"/>
    <cellStyle name="Vírgula 4 2 3 2 2 3 7" xfId="19006" xr:uid="{49FE7528-FAF2-4E1C-8311-9B1570E7F6C2}"/>
    <cellStyle name="Vírgula 4 2 3 2 2 3 8" xfId="21281" xr:uid="{E6D40E51-3B23-471D-BE0A-6FFF86BD4787}"/>
    <cellStyle name="Vírgula 4 2 3 2 2 3 9" xfId="22732" xr:uid="{6E28EA1C-0094-40FD-9D89-466466834074}"/>
    <cellStyle name="Vírgula 4 2 3 2 2 4" xfId="3365" xr:uid="{0BFE6717-61EA-4696-BAB5-590EC1C36F08}"/>
    <cellStyle name="Vírgula 4 2 3 2 2 4 2" xfId="12244" xr:uid="{CBC88474-9210-4451-8EAF-9A3A7AA8E274}"/>
    <cellStyle name="Vírgula 4 2 3 2 2 4 3" xfId="14454" xr:uid="{978A2EDE-42B0-4643-A396-D6101537987F}"/>
    <cellStyle name="Vírgula 4 2 3 2 2 4 4" xfId="6953" xr:uid="{F8191E17-D851-4008-B203-20BB410F0436}"/>
    <cellStyle name="Vírgula 4 2 3 2 2 5" xfId="3963" xr:uid="{17352A52-1E11-4FD4-98C2-9639A9D08E4E}"/>
    <cellStyle name="Vírgula 4 2 3 2 2 5 2" xfId="9029" xr:uid="{3B6940FC-9B5A-41B4-8454-9C06453E48C7}"/>
    <cellStyle name="Vírgula 4 2 3 2 2 6" xfId="6217" xr:uid="{EEFE3199-066B-4A91-AFE5-AA74961ACBFC}"/>
    <cellStyle name="Vírgula 4 2 3 2 2 7" xfId="12690" xr:uid="{A5088B84-C5B7-4FD6-92C9-BCB15FC8F582}"/>
    <cellStyle name="Vírgula 4 2 3 2 2 8" xfId="15053" xr:uid="{C069108C-B9F6-47A8-A608-15FC011B1A02}"/>
    <cellStyle name="Vírgula 4 2 3 2 2 9" xfId="17328" xr:uid="{67FDBA37-5FE7-4E01-9BD3-E1C3F579DB64}"/>
    <cellStyle name="Vírgula 4 2 3 2 20" xfId="40231" xr:uid="{488F8378-08E1-4ECC-994D-B2ACF01AC025}"/>
    <cellStyle name="Vírgula 4 2 3 2 21" xfId="40684" xr:uid="{D385C26F-9B02-43EE-8768-36EE0BBFD8C7}"/>
    <cellStyle name="Vírgula 4 2 3 2 22" xfId="42595" xr:uid="{76018CDA-79B0-4D95-9934-CEC3CB1B314E}"/>
    <cellStyle name="Vírgula 4 2 3 2 3" xfId="1379" xr:uid="{41222EEC-F5B0-42DF-83EB-F1BF19B8A647}"/>
    <cellStyle name="Vírgula 4 2 3 2 3 10" xfId="19858" xr:uid="{262AE9C8-3FAB-4B1D-9ACC-C7E88EFB7D4B}"/>
    <cellStyle name="Vírgula 4 2 3 2 3 11" xfId="22075" xr:uid="{4D948BD5-4605-446C-B014-EFA094155BED}"/>
    <cellStyle name="Vírgula 4 2 3 2 3 12" xfId="29292" xr:uid="{A6CAEF36-C751-432B-8D8A-A8C6EAFB2E50}"/>
    <cellStyle name="Vírgula 4 2 3 2 3 13" xfId="31471" xr:uid="{D0EE2B54-B2BA-4458-9E7C-32B644EDACDD}"/>
    <cellStyle name="Vírgula 4 2 3 2 3 14" xfId="34344" xr:uid="{1CA0ABC3-E74E-4450-B221-7580B981547C}"/>
    <cellStyle name="Vírgula 4 2 3 2 3 15" xfId="41118" xr:uid="{31609FE1-3078-4749-81D4-16D83CFF8CFA}"/>
    <cellStyle name="Vírgula 4 2 3 2 3 16" xfId="43036" xr:uid="{485E29C7-BDF5-4FD2-8209-3CD208180A7E}"/>
    <cellStyle name="Vírgula 4 2 3 2 3 2" xfId="2231" xr:uid="{3C5B961C-86A9-4149-B91E-F219ACBFF871}"/>
    <cellStyle name="Vírgula 4 2 3 2 3 2 10" xfId="30132" xr:uid="{806CAEB7-9A7B-4379-B084-F7E1C62CFC12}"/>
    <cellStyle name="Vírgula 4 2 3 2 3 2 11" xfId="32352" xr:uid="{318F39C2-E978-4FB9-9D33-B26B57CC8B88}"/>
    <cellStyle name="Vírgula 4 2 3 2 3 2 12" xfId="35197" xr:uid="{9A0F1784-985A-476F-B6EB-BB45344CE17C}"/>
    <cellStyle name="Vírgula 4 2 3 2 3 2 13" xfId="41778" xr:uid="{7CE7C7D4-F1E8-4323-AEBA-63453EEC83FC}"/>
    <cellStyle name="Vírgula 4 2 3 2 3 2 14" xfId="43696" xr:uid="{E8B03A70-8290-4AA4-8067-5FA3A82B5FEB}"/>
    <cellStyle name="Vírgula 4 2 3 2 3 2 2" xfId="5072" xr:uid="{32FBA9BC-8EC1-4AF8-B10C-493D5F6CC752}"/>
    <cellStyle name="Vírgula 4 2 3 2 3 2 2 2" xfId="9906" xr:uid="{C24C697E-98FE-438B-90D2-63E59F17BAE7}"/>
    <cellStyle name="Vírgula 4 2 3 2 3 2 3" xfId="11237" xr:uid="{9B5DC764-6B5D-45E7-9648-E2953C9B84AF}"/>
    <cellStyle name="Vírgula 4 2 3 2 3 2 4" xfId="13565" xr:uid="{EDD4B809-EE41-41FD-83E3-508A1B788993}"/>
    <cellStyle name="Vírgula 4 2 3 2 3 2 5" xfId="8013" xr:uid="{9D27E35D-6E84-4301-894E-C0AE6CFB02A6}"/>
    <cellStyle name="Vírgula 4 2 3 2 3 2 6" xfId="16162" xr:uid="{3BBE5139-04C0-47CD-9D43-1D4568374E9A}"/>
    <cellStyle name="Vírgula 4 2 3 2 3 2 7" xfId="18437" xr:uid="{1D2D34C7-04D5-49A8-890F-D083D1210AA0}"/>
    <cellStyle name="Vírgula 4 2 3 2 3 2 8" xfId="20712" xr:uid="{3FA6406E-3C02-4912-AD8F-E08F6825FFA4}"/>
    <cellStyle name="Vírgula 4 2 3 2 3 2 9" xfId="22956" xr:uid="{D5E37A54-B3AA-47D0-BDE5-F8663FCF6DE8}"/>
    <cellStyle name="Vírgula 4 2 3 2 3 3" xfId="4218" xr:uid="{5F50D095-E7A2-4E07-A9AD-F376A1D2E811}"/>
    <cellStyle name="Vírgula 4 2 3 2 3 3 2" xfId="7170" xr:uid="{BA1BE787-C0A4-40B3-9B08-69DBA600BB34}"/>
    <cellStyle name="Vírgula 4 2 3 2 3 4" xfId="9246" xr:uid="{2BD57BD0-44FF-4238-95D5-BC6D05B85A43}"/>
    <cellStyle name="Vírgula 4 2 3 2 3 5" xfId="10577" xr:uid="{A90E2C5A-0F6B-43FA-BBE7-581280190123}"/>
    <cellStyle name="Vírgula 4 2 3 2 3 6" xfId="12907" xr:uid="{61099902-4E85-45EA-8062-B595B8EFDA1C}"/>
    <cellStyle name="Vírgula 4 2 3 2 3 7" xfId="6491" xr:uid="{A78F7E77-3CCC-46C0-AC68-8D4B384B0188}"/>
    <cellStyle name="Vírgula 4 2 3 2 3 8" xfId="15308" xr:uid="{C76C421E-1769-4839-9D58-73754ECACD8B}"/>
    <cellStyle name="Vírgula 4 2 3 2 3 9" xfId="17583" xr:uid="{8E5C4B28-CC9A-4A36-A6BC-11A079E37B90}"/>
    <cellStyle name="Vírgula 4 2 3 2 4" xfId="1668" xr:uid="{EF1006D1-C916-4221-B0B1-97F8E8757748}"/>
    <cellStyle name="Vírgula 4 2 3 2 4 10" xfId="29574" xr:uid="{B6F6E3C9-A60F-4FDC-911F-0B97BB145C90}"/>
    <cellStyle name="Vírgula 4 2 3 2 4 11" xfId="31909" xr:uid="{9113D483-080D-43EA-83E2-8A5327820008}"/>
    <cellStyle name="Vírgula 4 2 3 2 4 12" xfId="34634" xr:uid="{3A175C8D-3CF8-45AA-BB80-72F60CD5CDCB}"/>
    <cellStyle name="Vírgula 4 2 3 2 4 13" xfId="41344" xr:uid="{F80F2040-2F75-4FA2-AE3B-8C9E5991A751}"/>
    <cellStyle name="Vírgula 4 2 3 2 4 14" xfId="43262" xr:uid="{1DEB8A84-95B0-4233-AF38-E59696896E8C}"/>
    <cellStyle name="Vírgula 4 2 3 2 4 2" xfId="4509" xr:uid="{3824331F-3A18-4983-A208-9132677DE4B9}"/>
    <cellStyle name="Vírgula 4 2 3 2 4 2 2" xfId="9472" xr:uid="{499D587D-4F8C-4C43-B1AE-C52ABC4DB7CD}"/>
    <cellStyle name="Vírgula 4 2 3 2 4 3" xfId="10803" xr:uid="{4DC69348-8A6F-4AD7-9D8E-E98806A3E0AA}"/>
    <cellStyle name="Vírgula 4 2 3 2 4 4" xfId="13131" xr:uid="{0A62DB70-E3A2-42B0-8ED1-7A9873D13BCA}"/>
    <cellStyle name="Vírgula 4 2 3 2 4 5" xfId="7450" xr:uid="{9F178D68-4C58-4B9C-B1F4-110FE60A7107}"/>
    <cellStyle name="Vírgula 4 2 3 2 4 6" xfId="15599" xr:uid="{FDE8EC10-CBA6-44C6-A518-EF3F9D3624DF}"/>
    <cellStyle name="Vírgula 4 2 3 2 4 7" xfId="17874" xr:uid="{8E61C84E-2B57-446D-BC00-D4243F9C906F}"/>
    <cellStyle name="Vírgula 4 2 3 2 4 8" xfId="20149" xr:uid="{005591AD-2E6D-4770-93E3-924222A5EEAA}"/>
    <cellStyle name="Vírgula 4 2 3 2 4 9" xfId="22513" xr:uid="{9741C987-39D4-4C80-8039-4BEBBC1CB1B6}"/>
    <cellStyle name="Vírgula 4 2 3 2 5" xfId="2519" xr:uid="{1C098D3F-1702-4999-809F-0C31C579B9A7}"/>
    <cellStyle name="Vírgula 4 2 3 2 5 10" xfId="35485" xr:uid="{21A27987-5647-48D3-BA74-1EC42D261383}"/>
    <cellStyle name="Vírgula 4 2 3 2 5 11" xfId="42001" xr:uid="{033981A0-5AF3-4479-A6CC-9ECC67F74E2E}"/>
    <cellStyle name="Vírgula 4 2 3 2 5 12" xfId="43919" xr:uid="{08521F47-8F80-4D86-BCAF-DEEA8333F356}"/>
    <cellStyle name="Vírgula 4 2 3 2 5 2" xfId="5360" xr:uid="{527FFC75-9B6D-418E-8834-89A739153182}"/>
    <cellStyle name="Vírgula 4 2 3 2 5 2 2" xfId="10129" xr:uid="{56E7A2BB-B2F8-4214-8A51-5DEA7D38D284}"/>
    <cellStyle name="Vírgula 4 2 3 2 5 3" xfId="11460" xr:uid="{9D176E33-7188-48A4-A284-F3B2AED62E8E}"/>
    <cellStyle name="Vírgula 4 2 3 2 5 4" xfId="13788" xr:uid="{0C67FB0C-F1EA-4685-A232-E6513B3CAA6D}"/>
    <cellStyle name="Vírgula 4 2 3 2 5 5" xfId="8301" xr:uid="{4E20EFEC-D0F5-4A47-90C7-40753E9141F6}"/>
    <cellStyle name="Vírgula 4 2 3 2 5 6" xfId="16450" xr:uid="{ED56FC91-313D-4A1B-9DEE-97DC41C72FB3}"/>
    <cellStyle name="Vírgula 4 2 3 2 5 7" xfId="18725" xr:uid="{A4262149-BC0C-4CB4-863E-F60BA047EA9C}"/>
    <cellStyle name="Vírgula 4 2 3 2 5 8" xfId="21000" xr:uid="{0473C1CA-FA66-4E65-A112-FB0B1B439376}"/>
    <cellStyle name="Vírgula 4 2 3 2 5 9" xfId="30411" xr:uid="{AC2E3E65-5AF5-4412-83A5-906DC3E7349C}"/>
    <cellStyle name="Vírgula 4 2 3 2 6" xfId="3084" xr:uid="{5FEDAFC3-5C90-423C-BA11-06494CCC6308}"/>
    <cellStyle name="Vírgula 4 2 3 2 6 2" xfId="11963" xr:uid="{9D1C51E7-F490-4BD8-B257-A64D91DCD936}"/>
    <cellStyle name="Vírgula 4 2 3 2 6 3" xfId="14235" xr:uid="{A9AE3366-D78A-4878-957C-6AC7A0243AEA}"/>
    <cellStyle name="Vírgula 4 2 3 2 6 4" xfId="6736" xr:uid="{C2C9F640-CE85-4111-9E82-BB1371BA7B48}"/>
    <cellStyle name="Vírgula 4 2 3 2 6 5" xfId="28652" xr:uid="{D8006239-093C-43F4-9994-967BCEAAB310}"/>
    <cellStyle name="Vírgula 4 2 3 2 6 6" xfId="39166" xr:uid="{FD34A8F4-D785-4EBB-BAB5-901A0B5CD67C}"/>
    <cellStyle name="Vírgula 4 2 3 2 7" xfId="3655" xr:uid="{7720D3AB-38EE-4EE4-9FA4-52CFA4863C35}"/>
    <cellStyle name="Vírgula 4 2 3 2 7 2" xfId="8812" xr:uid="{7A7A5747-5730-4102-838F-75AC88124B04}"/>
    <cellStyle name="Vírgula 4 2 3 2 8" xfId="5927" xr:uid="{5ABD0831-BC39-4AB3-9A74-CBE3B402061E}"/>
    <cellStyle name="Vírgula 4 2 3 2 9" xfId="12473" xr:uid="{D12C3E07-7F08-4B8C-A695-F347B9E1E99E}"/>
    <cellStyle name="Vírgula 4 2 3 20" xfId="39700" xr:uid="{8C761643-DB86-4908-BA30-DE2A50DD1AF0}"/>
    <cellStyle name="Vírgula 4 2 3 21" xfId="40146" xr:uid="{E4E25626-29E8-40FC-9BFB-7D923337C992}"/>
    <cellStyle name="Vírgula 4 2 3 22" xfId="40599" xr:uid="{6B57D9E8-2CEC-4E72-B50C-065FEE5227FC}"/>
    <cellStyle name="Vírgula 4 2 3 23" xfId="42510" xr:uid="{E4357B70-517A-4D22-86AE-CA58CB7ED4FB}"/>
    <cellStyle name="Vírgula 4 2 3 3" xfId="549" xr:uid="{1CF466DF-D892-4196-83FE-0BB9A1CB93BC}"/>
    <cellStyle name="Vírgula 4 2 3 3 10" xfId="19499" xr:uid="{A8E82F51-7777-4154-AED4-7455408BC012}"/>
    <cellStyle name="Vírgula 4 2 3 3 11" xfId="21762" xr:uid="{508BFACE-C29F-4FD3-BF8B-50A6F9171B32}"/>
    <cellStyle name="Vírgula 4 2 3 3 12" xfId="28420" xr:uid="{C2EE3BDA-A588-44F5-95AF-B806E55BCE24}"/>
    <cellStyle name="Vírgula 4 2 3 3 13" xfId="31162" xr:uid="{597C6FA1-45EE-442D-A71B-7FA9FAE8DBFD}"/>
    <cellStyle name="Vírgula 4 2 3 3 14" xfId="33476" xr:uid="{447E1A92-B1D9-4C3F-90D5-E76CC48A11AA}"/>
    <cellStyle name="Vírgula 4 2 3 3 15" xfId="39003" xr:uid="{DEF47748-E948-4F72-B21B-E70877E9B33F}"/>
    <cellStyle name="Vírgula 4 2 3 3 16" xfId="1020" xr:uid="{64283D98-9BF9-44F9-9F94-2FBD661CDBAA}"/>
    <cellStyle name="Vírgula 4 2 3 3 17" xfId="39919" xr:uid="{E6D208AD-B1F1-42AF-B62C-79CE435EBA80}"/>
    <cellStyle name="Vírgula 4 2 3 3 18" xfId="40365" xr:uid="{F648DEDA-4D19-4FF6-8C8B-A4666F9F5D1B}"/>
    <cellStyle name="Vírgula 4 2 3 3 19" xfId="40816" xr:uid="{161BF73D-17CD-4572-9B14-739704E273C1}"/>
    <cellStyle name="Vírgula 4 2 3 3 2" xfId="1872" xr:uid="{45E24365-EF37-4C81-A082-BBA3A8C65C49}"/>
    <cellStyle name="Vírgula 4 2 3 3 2 10" xfId="29773" xr:uid="{F8FA65F9-6E92-4587-AFEF-B9B9E56FBA74}"/>
    <cellStyle name="Vírgula 4 2 3 3 2 11" xfId="31605" xr:uid="{963D3156-78B3-4407-8EB9-1CA9689DD5AD}"/>
    <cellStyle name="Vírgula 4 2 3 3 2 12" xfId="34838" xr:uid="{1E5B7A51-550C-4DAE-8142-0DF3DDEED731}"/>
    <cellStyle name="Vírgula 4 2 3 3 2 13" xfId="41476" xr:uid="{170DB17E-D59E-4503-863B-D0826579D913}"/>
    <cellStyle name="Vírgula 4 2 3 3 2 14" xfId="43394" xr:uid="{5AE8D62C-2C3D-4A4A-A837-DA19A47A8404}"/>
    <cellStyle name="Vírgula 4 2 3 3 2 2" xfId="4713" xr:uid="{01B472DF-90EE-4C01-A853-FD4D3A0DA986}"/>
    <cellStyle name="Vírgula 4 2 3 3 2 2 2" xfId="9604" xr:uid="{5BA324EB-48A6-4BF2-81D4-74BE2D8A4522}"/>
    <cellStyle name="Vírgula 4 2 3 3 2 2 3" xfId="23090" xr:uid="{D5455107-7CAA-4176-9302-DF276E0B1EE7}"/>
    <cellStyle name="Vírgula 4 2 3 3 2 2 4" xfId="32486" xr:uid="{A65872AC-2832-4765-B545-FAC1C6119EF8}"/>
    <cellStyle name="Vírgula 4 2 3 3 2 3" xfId="10935" xr:uid="{64AAF00E-C34C-496C-A891-D1A9DB3480E0}"/>
    <cellStyle name="Vírgula 4 2 3 3 2 4" xfId="13263" xr:uid="{BBFE1F74-D76F-48E8-B0BA-B37CD69B24EE}"/>
    <cellStyle name="Vírgula 4 2 3 3 2 5" xfId="7654" xr:uid="{76F65BAF-940A-4329-A24A-4AED4A6663E0}"/>
    <cellStyle name="Vírgula 4 2 3 3 2 6" xfId="15803" xr:uid="{8D7A3FD3-34BA-432D-84B3-826AFC8B1F40}"/>
    <cellStyle name="Vírgula 4 2 3 3 2 7" xfId="18078" xr:uid="{027BA8AA-1C42-439A-B9DE-3B1E2B0B6942}"/>
    <cellStyle name="Vírgula 4 2 3 3 2 8" xfId="20353" xr:uid="{1EEAB87C-323B-4A30-991E-D6615501D1D0}"/>
    <cellStyle name="Vírgula 4 2 3 3 2 9" xfId="22209" xr:uid="{361AB5B2-5D77-4BB6-B138-AA3053DEA4CB}"/>
    <cellStyle name="Vírgula 4 2 3 3 20" xfId="42734" xr:uid="{4AF776C6-F32D-4204-83AC-C0C6C3D61B85}"/>
    <cellStyle name="Vírgula 4 2 3 3 3" xfId="2715" xr:uid="{D78551FD-10A7-4398-977B-50A1B5B696BF}"/>
    <cellStyle name="Vírgula 4 2 3 3 3 10" xfId="30602" xr:uid="{580C1B63-5004-4E41-ADA7-1674E6DB716F}"/>
    <cellStyle name="Vírgula 4 2 3 3 3 11" xfId="32043" xr:uid="{499E8B61-8B60-407A-B2F7-AF9B7AE62767}"/>
    <cellStyle name="Vírgula 4 2 3 3 3 12" xfId="35681" xr:uid="{DBF44B10-CC87-4617-8872-6E9CBC4ED1B0}"/>
    <cellStyle name="Vírgula 4 2 3 3 3 13" xfId="42135" xr:uid="{A4535BB9-0A55-427C-90BD-A0D01520EE5F}"/>
    <cellStyle name="Vírgula 4 2 3 3 3 14" xfId="44053" xr:uid="{007AC64A-F550-4CBE-B8F0-B34A65DFBD96}"/>
    <cellStyle name="Vírgula 4 2 3 3 3 2" xfId="5556" xr:uid="{BAE827D4-A7AB-4AFC-9082-2063E1B08ED4}"/>
    <cellStyle name="Vírgula 4 2 3 3 3 2 2" xfId="10263" xr:uid="{966664B2-9026-4E5A-8125-162638BE9E89}"/>
    <cellStyle name="Vírgula 4 2 3 3 3 3" xfId="11594" xr:uid="{F8580313-C0F3-4861-B74D-B0144AA3FA7B}"/>
    <cellStyle name="Vírgula 4 2 3 3 3 4" xfId="13922" xr:uid="{30820C0A-053F-4A97-BEF8-A95153F4CE54}"/>
    <cellStyle name="Vírgula 4 2 3 3 3 5" xfId="8497" xr:uid="{F3D4ED81-3BEA-4BD4-9E39-9DD05233A498}"/>
    <cellStyle name="Vírgula 4 2 3 3 3 6" xfId="16646" xr:uid="{1ADA8AE6-E2A3-4134-8118-91FE1AE9EDF0}"/>
    <cellStyle name="Vírgula 4 2 3 3 3 7" xfId="18921" xr:uid="{9689446D-99BF-48AF-B01B-827933CA7A66}"/>
    <cellStyle name="Vírgula 4 2 3 3 3 8" xfId="21196" xr:uid="{ABE92FA7-DD86-4452-B58D-DEC5AE53CB7C}"/>
    <cellStyle name="Vírgula 4 2 3 3 3 9" xfId="22647" xr:uid="{02323421-1761-4F7D-88F7-29E4B6E9826A}"/>
    <cellStyle name="Vírgula 4 2 3 3 4" xfId="3280" xr:uid="{80277D42-10F7-422B-A199-5CF47BDA5DDF}"/>
    <cellStyle name="Vírgula 4 2 3 3 4 2" xfId="12159" xr:uid="{6A540246-8C87-4BB9-A11E-069E33C78FCB}"/>
    <cellStyle name="Vírgula 4 2 3 3 4 3" xfId="14369" xr:uid="{3BB74058-1409-4159-B008-007CB1C476B7}"/>
    <cellStyle name="Vírgula 4 2 3 3 4 4" xfId="6868" xr:uid="{9D773066-A6D1-4281-9751-40C0C1B04B01}"/>
    <cellStyle name="Vírgula 4 2 3 3 4 5" xfId="28933" xr:uid="{C39742C5-E5D2-4E43-A992-AB6B207EE77C}"/>
    <cellStyle name="Vírgula 4 2 3 3 4 6" xfId="39277" xr:uid="{1609600F-77A9-4F5A-B68D-53DDE8FF9805}"/>
    <cellStyle name="Vírgula 4 2 3 3 5" xfId="3859" xr:uid="{F4A48999-7C18-4700-9F52-BA3DE62B8A87}"/>
    <cellStyle name="Vírgula 4 2 3 3 5 2" xfId="8944" xr:uid="{B62D895F-9FB5-4179-AABB-39E0E944A856}"/>
    <cellStyle name="Vírgula 4 2 3 3 6" xfId="6132" xr:uid="{85ACD935-5327-4159-B667-60EED1D4E261}"/>
    <cellStyle name="Vírgula 4 2 3 3 7" xfId="12605" xr:uid="{FFE643AC-4DAC-499F-AAD7-31A551E3AF04}"/>
    <cellStyle name="Vírgula 4 2 3 3 8" xfId="14949" xr:uid="{7F372750-5564-4C61-B786-7DF584C08950}"/>
    <cellStyle name="Vírgula 4 2 3 3 9" xfId="17224" xr:uid="{09505CEE-B37E-448E-8671-22ABCC1DAE4D}"/>
    <cellStyle name="Vírgula 4 2 3 4" xfId="1275" xr:uid="{BB1F932E-009E-40B1-86B3-BE1179756C8E}"/>
    <cellStyle name="Vírgula 4 2 3 4 10" xfId="19754" xr:uid="{EA950E25-CAC3-4EED-AE42-726874A7C4DC}"/>
    <cellStyle name="Vírgula 4 2 3 4 11" xfId="21990" xr:uid="{43AC253F-E65E-443D-86F8-72478C10448C}"/>
    <cellStyle name="Vírgula 4 2 3 4 12" xfId="29188" xr:uid="{3C508141-5D14-4705-93AC-EE54874674DE}"/>
    <cellStyle name="Vírgula 4 2 3 4 13" xfId="31386" xr:uid="{A28D257F-D408-416B-8C97-B668497EC200}"/>
    <cellStyle name="Vírgula 4 2 3 4 14" xfId="34240" xr:uid="{812F2A60-69A1-4E65-8CEC-56E248E6D6F5}"/>
    <cellStyle name="Vírgula 4 2 3 4 15" xfId="41033" xr:uid="{19B0C9E2-66D3-4768-9545-4EF5C82428BA}"/>
    <cellStyle name="Vírgula 4 2 3 4 16" xfId="42951" xr:uid="{BCE02501-1195-4F57-81F7-B0FDBE7E1CF7}"/>
    <cellStyle name="Vírgula 4 2 3 4 2" xfId="2127" xr:uid="{4B84DC74-725F-46B6-8886-DCE09214F745}"/>
    <cellStyle name="Vírgula 4 2 3 4 2 10" xfId="30028" xr:uid="{34AB3501-AE64-47BB-9DBB-E94FEC9AC38E}"/>
    <cellStyle name="Vírgula 4 2 3 4 2 11" xfId="32267" xr:uid="{62523D40-46DC-4828-B6AF-9EFF4BA02ACD}"/>
    <cellStyle name="Vírgula 4 2 3 4 2 12" xfId="35093" xr:uid="{825C8985-5325-45E5-934F-8B6BA58A1D24}"/>
    <cellStyle name="Vírgula 4 2 3 4 2 13" xfId="41693" xr:uid="{52E2C475-842A-4E30-99AA-13882DD4DD0E}"/>
    <cellStyle name="Vírgula 4 2 3 4 2 14" xfId="43611" xr:uid="{9DF080F8-9CC4-4F88-A32D-5CC2BF4E8A6D}"/>
    <cellStyle name="Vírgula 4 2 3 4 2 2" xfId="4968" xr:uid="{6D4672C1-24BE-4D4C-9A5C-ABE63B7FA068}"/>
    <cellStyle name="Vírgula 4 2 3 4 2 2 2" xfId="9821" xr:uid="{88A1DABF-1A3A-4A8B-80EA-584290966462}"/>
    <cellStyle name="Vírgula 4 2 3 4 2 3" xfId="11152" xr:uid="{0FE1FA0D-B335-4589-84F7-72B7946A0B69}"/>
    <cellStyle name="Vírgula 4 2 3 4 2 4" xfId="13480" xr:uid="{A3663196-FAF5-4F2D-88AA-152FBCF01DC1}"/>
    <cellStyle name="Vírgula 4 2 3 4 2 5" xfId="7909" xr:uid="{D4FC50F7-8F97-4A65-AD56-DF528B95F518}"/>
    <cellStyle name="Vírgula 4 2 3 4 2 6" xfId="16058" xr:uid="{A736C386-7A30-4532-9597-33589A1B4B70}"/>
    <cellStyle name="Vírgula 4 2 3 4 2 7" xfId="18333" xr:uid="{9A63B647-E90E-433A-BE72-FCEFB7C66D68}"/>
    <cellStyle name="Vírgula 4 2 3 4 2 8" xfId="20608" xr:uid="{8BC63E4A-92D2-46CD-9D2B-A5AB0AA84BF3}"/>
    <cellStyle name="Vírgula 4 2 3 4 2 9" xfId="22871" xr:uid="{085C202C-D8F5-4F4E-AA65-B1D33F1A79D2}"/>
    <cellStyle name="Vírgula 4 2 3 4 3" xfId="4114" xr:uid="{6BDEDC2A-0DFE-4789-BC57-5B1463226C1D}"/>
    <cellStyle name="Vírgula 4 2 3 4 3 2" xfId="7085" xr:uid="{64454849-8689-426E-A653-8DD5414B6912}"/>
    <cellStyle name="Vírgula 4 2 3 4 4" xfId="9161" xr:uid="{4DB89154-29ED-49CC-93FB-699D33BED818}"/>
    <cellStyle name="Vírgula 4 2 3 4 5" xfId="10492" xr:uid="{51512EE3-3E2C-473E-A344-388A3DF7C356}"/>
    <cellStyle name="Vírgula 4 2 3 4 6" xfId="12822" xr:uid="{91B1C117-57A6-4513-B249-05FD9D903AF0}"/>
    <cellStyle name="Vírgula 4 2 3 4 7" xfId="6387" xr:uid="{0E037DD7-183E-4302-83EF-96838847C733}"/>
    <cellStyle name="Vírgula 4 2 3 4 8" xfId="15204" xr:uid="{E2EE6D36-89A9-4A09-95CC-6C79E75D5B2F}"/>
    <cellStyle name="Vírgula 4 2 3 4 9" xfId="17479" xr:uid="{F5C656D5-2359-4B80-8405-23AF93FB2D00}"/>
    <cellStyle name="Vírgula 4 2 3 5" xfId="1563" xr:uid="{B9FB1E89-6AB3-4945-B563-8AECF0C6DB68}"/>
    <cellStyle name="Vírgula 4 2 3 5 10" xfId="29469" xr:uid="{8C53F2FA-0C1B-4481-8D48-9EA0E8321A35}"/>
    <cellStyle name="Vírgula 4 2 3 5 11" xfId="31824" xr:uid="{4CA6EFFA-54D4-4249-AAF3-F4C36F8DB33C}"/>
    <cellStyle name="Vírgula 4 2 3 5 12" xfId="34529" xr:uid="{75C4053C-06DE-4B6C-8FD2-0382ED7BEA2C}"/>
    <cellStyle name="Vírgula 4 2 3 5 13" xfId="41259" xr:uid="{BCCF7F10-4D0F-48D3-9A63-C14B9294065E}"/>
    <cellStyle name="Vírgula 4 2 3 5 14" xfId="43177" xr:uid="{45B29BF4-1352-4731-B31F-A6888F9E6BAE}"/>
    <cellStyle name="Vírgula 4 2 3 5 2" xfId="4404" xr:uid="{90FAEC2C-0111-4375-9BAF-0757A2C62FF3}"/>
    <cellStyle name="Vírgula 4 2 3 5 2 2" xfId="9387" xr:uid="{B5FCAC6E-7A98-4357-9F06-2FFA8ED4C9B4}"/>
    <cellStyle name="Vírgula 4 2 3 5 3" xfId="10718" xr:uid="{7278F061-7A6B-4C69-BB6F-AACBF92B02B1}"/>
    <cellStyle name="Vírgula 4 2 3 5 4" xfId="13046" xr:uid="{85F7F51B-F554-44C5-A8AA-C69D1A188A6B}"/>
    <cellStyle name="Vírgula 4 2 3 5 5" xfId="7345" xr:uid="{22630EC1-8860-4006-BB83-CA825ED88958}"/>
    <cellStyle name="Vírgula 4 2 3 5 6" xfId="15494" xr:uid="{1359DDB5-B2D7-4DB9-9033-2446AF25E167}"/>
    <cellStyle name="Vírgula 4 2 3 5 7" xfId="17769" xr:uid="{57D50ED4-6320-40E3-BF71-D5F651F0594F}"/>
    <cellStyle name="Vírgula 4 2 3 5 8" xfId="20044" xr:uid="{DE14BB78-068F-4C06-A2D0-84F28EEC8F92}"/>
    <cellStyle name="Vírgula 4 2 3 5 9" xfId="22428" xr:uid="{1E16A5B9-BFCC-4012-BF9E-9756F2369417}"/>
    <cellStyle name="Vírgula 4 2 3 6" xfId="2414" xr:uid="{21D2CFFB-F6BF-4595-9E17-CE3B855F7156}"/>
    <cellStyle name="Vírgula 4 2 3 6 10" xfId="35380" xr:uid="{7DCB98A0-AA21-4CCA-A757-091169177D94}"/>
    <cellStyle name="Vírgula 4 2 3 6 11" xfId="41916" xr:uid="{F5E41CB1-391B-4108-B6EA-24E5D1A45512}"/>
    <cellStyle name="Vírgula 4 2 3 6 12" xfId="43834" xr:uid="{BD15B67D-0897-4BB5-83B3-56D69E578BC2}"/>
    <cellStyle name="Vírgula 4 2 3 6 2" xfId="5255" xr:uid="{52C228C4-0D2C-42A3-91E9-87491DCB5580}"/>
    <cellStyle name="Vírgula 4 2 3 6 2 2" xfId="10044" xr:uid="{8FF1551D-6C5F-4E31-88EA-086C8C4B9446}"/>
    <cellStyle name="Vírgula 4 2 3 6 3" xfId="11375" xr:uid="{E5D8CA19-6698-457C-B6E1-260A811EF617}"/>
    <cellStyle name="Vírgula 4 2 3 6 4" xfId="13703" xr:uid="{318E18D5-D2EB-4CE3-85F3-E7C8AED1D6EF}"/>
    <cellStyle name="Vírgula 4 2 3 6 5" xfId="8196" xr:uid="{82487BFF-BE35-425D-A629-AE7E1761225E}"/>
    <cellStyle name="Vírgula 4 2 3 6 6" xfId="16345" xr:uid="{03E49991-590E-4E5F-B342-3775A8345EB7}"/>
    <cellStyle name="Vírgula 4 2 3 6 7" xfId="18620" xr:uid="{1B8FA380-9693-45BC-8B82-A0F09DF44D25}"/>
    <cellStyle name="Vírgula 4 2 3 6 8" xfId="20895" xr:uid="{9EB9163C-4802-4794-AC59-DA230569A391}"/>
    <cellStyle name="Vírgula 4 2 3 6 9" xfId="30306" xr:uid="{1092071A-15AD-48D8-8737-90A8D4F9C33E}"/>
    <cellStyle name="Vírgula 4 2 3 7" xfId="2979" xr:uid="{E982EE1A-FF7C-456C-881B-A8ADCD7C071E}"/>
    <cellStyle name="Vírgula 4 2 3 7 2" xfId="11858" xr:uid="{80812BA8-6451-4CE9-B0BB-E42B655B66BA}"/>
    <cellStyle name="Vírgula 4 2 3 7 3" xfId="14150" xr:uid="{605D74C1-5332-4F89-9786-725CB4E77EAF}"/>
    <cellStyle name="Vírgula 4 2 3 7 4" xfId="6651" xr:uid="{DBBE91C2-05B0-43E0-9C76-3E26FF7ACB00}"/>
    <cellStyle name="Vírgula 4 2 3 7 5" xfId="28547" xr:uid="{FFEC3477-D2DD-4A16-BE90-2E9586F379AD}"/>
    <cellStyle name="Vírgula 4 2 3 7 6" xfId="39093" xr:uid="{A342D2CC-06F8-4457-9E79-BCF1D885A33D}"/>
    <cellStyle name="Vírgula 4 2 3 8" xfId="3550" xr:uid="{F5C9335D-F4C5-4E3F-8A87-6E1FD08CF5FD}"/>
    <cellStyle name="Vírgula 4 2 3 8 2" xfId="8727" xr:uid="{FC8FA814-C274-4102-96B7-93FBA6C5A381}"/>
    <cellStyle name="Vírgula 4 2 3 9" xfId="5822" xr:uid="{10889916-75F2-4F48-A83B-4D1803F26AB7}"/>
    <cellStyle name="Vírgula 4 2 4" xfId="211" xr:uid="{D4D203D3-711E-4567-B3C2-5E8CAC612C51}"/>
    <cellStyle name="Vírgula 4 2 4 10" xfId="14698" xr:uid="{1BACD0E0-5689-41CD-929D-65A473F6C81D}"/>
    <cellStyle name="Vírgula 4 2 4 11" xfId="16973" xr:uid="{7E0CFC0C-2962-42EA-B441-5FBFF4613BE2}"/>
    <cellStyle name="Vírgula 4 2 4 12" xfId="19248" xr:uid="{A705DAE8-3D44-4654-BCDF-AC432DEFB8E2}"/>
    <cellStyle name="Vírgula 4 2 4 13" xfId="21518" xr:uid="{FDE96F2F-4128-4F6E-ADEA-40A350FD3226}"/>
    <cellStyle name="Vírgula 4 2 4 14" xfId="27085" xr:uid="{3AC178F4-8CFD-4B12-8817-7E2BF3C8F599}"/>
    <cellStyle name="Vírgula 4 2 4 15" xfId="30919" xr:uid="{90562129-656D-44B3-B4AC-28A42D9719D0}"/>
    <cellStyle name="Vírgula 4 2 4 16" xfId="33179" xr:uid="{9A0F762F-D89F-4F37-8F01-E0FAFC16EA88}"/>
    <cellStyle name="Vírgula 4 2 4 17" xfId="37796" xr:uid="{8DCAFCB2-FDC7-497C-BEED-5CD1C946F53F}"/>
    <cellStyle name="Vírgula 4 2 4 18" xfId="840" xr:uid="{359374FB-9950-4570-8A80-4496B4FE8051}"/>
    <cellStyle name="Vírgula 4 2 4 19" xfId="39746" xr:uid="{A444E2FC-2132-4B53-A0BD-99023EF2EB80}"/>
    <cellStyle name="Vírgula 4 2 4 2" xfId="595" xr:uid="{8BA8F8D1-1C62-47B2-9B4C-AFBED6D63B5D}"/>
    <cellStyle name="Vírgula 4 2 4 2 10" xfId="19556" xr:uid="{858E320B-3A2B-42A2-9A2F-4E3472621906}"/>
    <cellStyle name="Vírgula 4 2 4 2 11" xfId="21808" xr:uid="{E2A745D3-07A6-4938-97AA-37E3546B75C5}"/>
    <cellStyle name="Vírgula 4 2 4 2 12" xfId="27707" xr:uid="{E887341D-D0A0-4125-82E1-92EDF3C5B3C4}"/>
    <cellStyle name="Vírgula 4 2 4 2 13" xfId="31208" xr:uid="{62E3E05C-51CE-4CFB-B9B0-0F9D2C5766F6}"/>
    <cellStyle name="Vírgula 4 2 4 2 14" xfId="33522" xr:uid="{311813D7-7B4F-42E7-9E78-0F9C4B8506F7}"/>
    <cellStyle name="Vírgula 4 2 4 2 15" xfId="38354" xr:uid="{44C14392-23DD-4066-9329-C518178E6DEB}"/>
    <cellStyle name="Vírgula 4 2 4 2 16" xfId="1077" xr:uid="{E9111755-FDD7-44A2-AAA3-65AFA96A334C}"/>
    <cellStyle name="Vírgula 4 2 4 2 17" xfId="39965" xr:uid="{5E61DB01-E124-409A-9216-DC352AA16F53}"/>
    <cellStyle name="Vírgula 4 2 4 2 18" xfId="40411" xr:uid="{E12E09CF-6D5A-4749-B982-E18A2F549E39}"/>
    <cellStyle name="Vírgula 4 2 4 2 19" xfId="40862" xr:uid="{D24FF444-1E4D-4868-A3AC-616C08381823}"/>
    <cellStyle name="Vírgula 4 2 4 2 2" xfId="1929" xr:uid="{2E65FF87-9527-4C18-BD68-65CB6B51125E}"/>
    <cellStyle name="Vírgula 4 2 4 2 2 10" xfId="29830" xr:uid="{61CB4DA4-5DF5-4ACE-99A6-1146F3CB73E4}"/>
    <cellStyle name="Vírgula 4 2 4 2 2 11" xfId="31651" xr:uid="{E0984D8A-887E-48ED-8186-AAC5261127B8}"/>
    <cellStyle name="Vírgula 4 2 4 2 2 12" xfId="34895" xr:uid="{67D83119-087D-4416-BADF-72B529A6742F}"/>
    <cellStyle name="Vírgula 4 2 4 2 2 13" xfId="41522" xr:uid="{E1BD762E-350F-44AC-ABFA-47C14C10E142}"/>
    <cellStyle name="Vírgula 4 2 4 2 2 14" xfId="43440" xr:uid="{B501148D-3E67-4478-8650-DF14630FF5A0}"/>
    <cellStyle name="Vírgula 4 2 4 2 2 2" xfId="4770" xr:uid="{03902D4B-CF92-4820-A62B-7C5418F2D640}"/>
    <cellStyle name="Vírgula 4 2 4 2 2 2 2" xfId="9650" xr:uid="{F89CAB55-B867-43B0-A3C4-C78CCB59362E}"/>
    <cellStyle name="Vírgula 4 2 4 2 2 2 3" xfId="23136" xr:uid="{6BACDD62-C637-46A7-B9BF-C02E16B373B7}"/>
    <cellStyle name="Vírgula 4 2 4 2 2 2 4" xfId="32532" xr:uid="{E32F0085-CE3E-417E-8288-E347FF7D743B}"/>
    <cellStyle name="Vírgula 4 2 4 2 2 3" xfId="10981" xr:uid="{5A2CE2E6-8C5A-491D-82FF-3AE48CAFC698}"/>
    <cellStyle name="Vírgula 4 2 4 2 2 4" xfId="13309" xr:uid="{3AD30598-1C8E-4876-BA81-6A2907BDA890}"/>
    <cellStyle name="Vírgula 4 2 4 2 2 5" xfId="7711" xr:uid="{4D866B46-36DC-4680-B4B6-DF7992EF8415}"/>
    <cellStyle name="Vírgula 4 2 4 2 2 6" xfId="15860" xr:uid="{55CBAC68-D7D1-4608-9134-68414C7FBED3}"/>
    <cellStyle name="Vírgula 4 2 4 2 2 7" xfId="18135" xr:uid="{0A502AA9-7CC5-4316-99D8-4A47D535D725}"/>
    <cellStyle name="Vírgula 4 2 4 2 2 8" xfId="20410" xr:uid="{5A3E9145-21B2-4DA0-9D70-E20F8FC43A33}"/>
    <cellStyle name="Vírgula 4 2 4 2 2 9" xfId="22255" xr:uid="{32D6D95B-25E5-4615-AA9C-0C5B98D17D35}"/>
    <cellStyle name="Vírgula 4 2 4 2 20" xfId="42780" xr:uid="{04BBD24C-3CEE-49F3-8603-462293F4BEF6}"/>
    <cellStyle name="Vírgula 4 2 4 2 3" xfId="2761" xr:uid="{A7249689-103D-435D-A752-257C0EBAD7BA}"/>
    <cellStyle name="Vírgula 4 2 4 2 3 10" xfId="30648" xr:uid="{C321ACEA-5A4C-4928-931A-E78150345F95}"/>
    <cellStyle name="Vírgula 4 2 4 2 3 11" xfId="32089" xr:uid="{13D7B86F-5E22-4971-ABC5-BB04A664D8E9}"/>
    <cellStyle name="Vírgula 4 2 4 2 3 12" xfId="35727" xr:uid="{02CB0702-4E5B-425A-A0F9-967D41F34217}"/>
    <cellStyle name="Vírgula 4 2 4 2 3 13" xfId="42181" xr:uid="{AF9B2517-F8B2-459D-898F-51D787CE4047}"/>
    <cellStyle name="Vírgula 4 2 4 2 3 14" xfId="44099" xr:uid="{D5078B10-E245-4CEE-8F08-6B934DC96A2E}"/>
    <cellStyle name="Vírgula 4 2 4 2 3 2" xfId="5602" xr:uid="{D695B51A-E89A-4C2D-BDF6-A06DE9A77834}"/>
    <cellStyle name="Vírgula 4 2 4 2 3 2 2" xfId="10309" xr:uid="{D9B92C82-D7EE-4505-9395-6C41DFAA56E5}"/>
    <cellStyle name="Vírgula 4 2 4 2 3 3" xfId="11640" xr:uid="{B8ED6A35-3D85-4457-96F2-2A32A02C11EF}"/>
    <cellStyle name="Vírgula 4 2 4 2 3 4" xfId="13968" xr:uid="{8494DA71-3C8B-48D8-A7DE-DF4D4E318268}"/>
    <cellStyle name="Vírgula 4 2 4 2 3 5" xfId="8543" xr:uid="{B59BEDE6-ED00-4CC5-B658-9D6589ED855E}"/>
    <cellStyle name="Vírgula 4 2 4 2 3 6" xfId="16692" xr:uid="{8F3E7BF5-CE73-412A-A321-EA05788CBB3A}"/>
    <cellStyle name="Vírgula 4 2 4 2 3 7" xfId="18967" xr:uid="{E0800B7C-67AE-449E-A6CC-FD3CD2175C09}"/>
    <cellStyle name="Vírgula 4 2 4 2 3 8" xfId="21242" xr:uid="{65FCB708-452E-42DB-8B1E-3AEE4B9435D7}"/>
    <cellStyle name="Vírgula 4 2 4 2 3 9" xfId="22693" xr:uid="{AC75732D-5DF7-43EE-8952-853931C723E6}"/>
    <cellStyle name="Vírgula 4 2 4 2 4" xfId="3326" xr:uid="{ECACFE62-132C-4C9F-A730-2E871A11536D}"/>
    <cellStyle name="Vírgula 4 2 4 2 4 2" xfId="12205" xr:uid="{CB2D0D96-5DB3-42BA-9975-F63172690797}"/>
    <cellStyle name="Vírgula 4 2 4 2 4 3" xfId="14415" xr:uid="{9798AF69-EA09-49A1-AAC7-EBFBCE60FC3B}"/>
    <cellStyle name="Vírgula 4 2 4 2 4 4" xfId="6914" xr:uid="{42641FE2-B42D-4F27-B66F-4332D7F1E3C2}"/>
    <cellStyle name="Vírgula 4 2 4 2 4 5" xfId="28990" xr:uid="{B14606FC-1285-4CFD-BF5F-521C26ABFF6C}"/>
    <cellStyle name="Vírgula 4 2 4 2 4 6" xfId="39302" xr:uid="{3BB1B14C-94CB-40E2-9471-184A32007C8D}"/>
    <cellStyle name="Vírgula 4 2 4 2 5" xfId="3916" xr:uid="{075BC880-D418-40FA-B716-7ED639D46107}"/>
    <cellStyle name="Vírgula 4 2 4 2 5 2" xfId="8990" xr:uid="{8A55BAD0-30DD-4B55-BD11-F4FCF4036FA5}"/>
    <cellStyle name="Vírgula 4 2 4 2 6" xfId="6178" xr:uid="{F3957986-DF64-4B2D-914D-003B057E7E46}"/>
    <cellStyle name="Vírgula 4 2 4 2 7" xfId="12651" xr:uid="{C376F2C1-911C-4DF0-BA90-3C45051C1B3C}"/>
    <cellStyle name="Vírgula 4 2 4 2 8" xfId="15006" xr:uid="{46CE1E4D-1B49-4811-A3EF-05B9F29E6344}"/>
    <cellStyle name="Vírgula 4 2 4 2 9" xfId="17281" xr:uid="{DA684987-0C9C-44D2-B97A-2E3203281C68}"/>
    <cellStyle name="Vírgula 4 2 4 20" xfId="40192" xr:uid="{C9A1C21C-7699-4814-BCCA-98373E713F39}"/>
    <cellStyle name="Vírgula 4 2 4 21" xfId="40645" xr:uid="{19E1C50F-5E1D-4510-8C4F-1C4F3ABDA7F8}"/>
    <cellStyle name="Vírgula 4 2 4 22" xfId="42556" xr:uid="{F0D8FB4F-03A0-45C1-9B02-6676EB5B719D}"/>
    <cellStyle name="Vírgula 4 2 4 3" xfId="1332" xr:uid="{FA5F30FD-F0EF-43F0-A441-581A800DE8F6}"/>
    <cellStyle name="Vírgula 4 2 4 3 10" xfId="19811" xr:uid="{57E8CF45-A475-4EEB-843C-897E85482F1B}"/>
    <cellStyle name="Vírgula 4 2 4 3 11" xfId="22036" xr:uid="{6192EDB3-018D-4B9C-A667-23D8CC8DA215}"/>
    <cellStyle name="Vírgula 4 2 4 3 12" xfId="28421" xr:uid="{7DDD3C63-E3B0-44AC-9470-61706A58898D}"/>
    <cellStyle name="Vírgula 4 2 4 3 13" xfId="31432" xr:uid="{E70D06DA-FF45-4DF4-AE75-1EDFEEAE3587}"/>
    <cellStyle name="Vírgula 4 2 4 3 14" xfId="34297" xr:uid="{144CB474-A788-440F-8B4B-D233251FFB4F}"/>
    <cellStyle name="Vírgula 4 2 4 3 15" xfId="39004" xr:uid="{73723D1B-FE1A-4236-87AC-A78D0AFDA305}"/>
    <cellStyle name="Vírgula 4 2 4 3 16" xfId="41079" xr:uid="{2CD98A97-C722-4BD1-A919-87E1B78718D8}"/>
    <cellStyle name="Vírgula 4 2 4 3 17" xfId="42997" xr:uid="{9C272821-BF62-4659-AED4-103701D9516B}"/>
    <cellStyle name="Vírgula 4 2 4 3 2" xfId="2184" xr:uid="{CE53C87F-BC82-497B-8C17-19459FDD610D}"/>
    <cellStyle name="Vírgula 4 2 4 3 2 10" xfId="30085" xr:uid="{1E192E91-D7C6-4BD2-8A2F-E2BDCEE77BFB}"/>
    <cellStyle name="Vírgula 4 2 4 3 2 11" xfId="32313" xr:uid="{9B9FFD23-2662-46EE-BCBF-DDF397629D60}"/>
    <cellStyle name="Vírgula 4 2 4 3 2 12" xfId="35150" xr:uid="{6CC571EA-7454-4730-A931-5BFDB1488C0A}"/>
    <cellStyle name="Vírgula 4 2 4 3 2 13" xfId="41739" xr:uid="{AF853314-E478-46DA-87C4-BABC11E93D22}"/>
    <cellStyle name="Vírgula 4 2 4 3 2 14" xfId="43657" xr:uid="{D9710682-604D-4025-8355-FF780C5D3573}"/>
    <cellStyle name="Vírgula 4 2 4 3 2 2" xfId="5025" xr:uid="{531116BE-ACCE-4AC1-8E65-128B72787763}"/>
    <cellStyle name="Vírgula 4 2 4 3 2 2 2" xfId="9867" xr:uid="{A405BB92-0A67-430B-A914-302E69C8AB64}"/>
    <cellStyle name="Vírgula 4 2 4 3 2 3" xfId="11198" xr:uid="{D7A3B530-E4D7-4B19-A272-CB381625F4D1}"/>
    <cellStyle name="Vírgula 4 2 4 3 2 4" xfId="13526" xr:uid="{975A96DB-2EBE-40F5-87D8-9B604B48AFE7}"/>
    <cellStyle name="Vírgula 4 2 4 3 2 5" xfId="7966" xr:uid="{8D128CE4-86A4-401D-9E2B-911B2045694E}"/>
    <cellStyle name="Vírgula 4 2 4 3 2 6" xfId="16115" xr:uid="{054C56BA-0555-4116-A247-62337EF578D0}"/>
    <cellStyle name="Vírgula 4 2 4 3 2 7" xfId="18390" xr:uid="{DC60ABA9-5C36-4548-A296-94595F187E74}"/>
    <cellStyle name="Vírgula 4 2 4 3 2 8" xfId="20665" xr:uid="{4DBDECF4-DE71-41FA-AF26-1360D7827965}"/>
    <cellStyle name="Vírgula 4 2 4 3 2 9" xfId="22917" xr:uid="{33905D08-F620-47D3-B0E7-2D8FF92C261D}"/>
    <cellStyle name="Vírgula 4 2 4 3 3" xfId="4171" xr:uid="{52211F89-553F-46D9-AD60-AEBE4784FECA}"/>
    <cellStyle name="Vírgula 4 2 4 3 3 2" xfId="7131" xr:uid="{629ACBCF-94A2-41C4-8FA9-C7D882B028C6}"/>
    <cellStyle name="Vírgula 4 2 4 3 3 3" xfId="29245" xr:uid="{0CF0497D-49E4-46DD-87B7-EAAA9A1ADAE8}"/>
    <cellStyle name="Vírgula 4 2 4 3 3 4" xfId="39391" xr:uid="{7C9C1F15-DB40-4D4C-8F51-F6B971ECF362}"/>
    <cellStyle name="Vírgula 4 2 4 3 4" xfId="9207" xr:uid="{76615F12-0FBE-4AB7-9A75-54BF2C28A10B}"/>
    <cellStyle name="Vírgula 4 2 4 3 5" xfId="10538" xr:uid="{8038E9A8-5998-4BFD-B074-6D59057EB904}"/>
    <cellStyle name="Vírgula 4 2 4 3 6" xfId="12868" xr:uid="{C59E9D1E-CDC7-47FD-89E6-111F0E9E067E}"/>
    <cellStyle name="Vírgula 4 2 4 3 7" xfId="6444" xr:uid="{0008DA39-3F4D-4F6A-8294-342CE56A3593}"/>
    <cellStyle name="Vírgula 4 2 4 3 8" xfId="15261" xr:uid="{59467C07-1563-4F0D-B4F0-C0FE341C5FAE}"/>
    <cellStyle name="Vírgula 4 2 4 3 9" xfId="17536" xr:uid="{04C1E1E7-946F-4605-9D24-D3A46585FC41}"/>
    <cellStyle name="Vírgula 4 2 4 4" xfId="1621" xr:uid="{B5CBDF20-6B28-4A58-B27D-EFBD136F3C6F}"/>
    <cellStyle name="Vírgula 4 2 4 4 10" xfId="29527" xr:uid="{0806B24C-5708-41F4-9D70-1D3577A8CB4B}"/>
    <cellStyle name="Vírgula 4 2 4 4 11" xfId="31870" xr:uid="{25ABB4DA-B0F4-4CD1-A9EA-9177FBAEFF83}"/>
    <cellStyle name="Vírgula 4 2 4 4 12" xfId="34587" xr:uid="{C7710EC8-6DA8-469F-9CA1-6D29CCD7C6F5}"/>
    <cellStyle name="Vírgula 4 2 4 4 13" xfId="41305" xr:uid="{3274AB4E-61FE-4ADD-A11D-63F3970E3ABD}"/>
    <cellStyle name="Vírgula 4 2 4 4 14" xfId="43223" xr:uid="{435E583A-E2A9-4F30-88EE-0E29F5532D5B}"/>
    <cellStyle name="Vírgula 4 2 4 4 2" xfId="4462" xr:uid="{11E169D5-AF18-4DFA-A6FE-89429B7C9616}"/>
    <cellStyle name="Vírgula 4 2 4 4 2 2" xfId="9433" xr:uid="{ACE0D190-3CE3-4BA0-B14E-E681B52723C9}"/>
    <cellStyle name="Vírgula 4 2 4 4 3" xfId="10764" xr:uid="{68890A6E-6A22-4F69-A674-FCD6AC90ECC1}"/>
    <cellStyle name="Vírgula 4 2 4 4 4" xfId="13092" xr:uid="{3F212555-03A7-4B93-A68C-24B024C67C17}"/>
    <cellStyle name="Vírgula 4 2 4 4 5" xfId="7403" xr:uid="{310D311A-175A-43A9-9D47-F6ED68EB51FC}"/>
    <cellStyle name="Vírgula 4 2 4 4 6" xfId="15552" xr:uid="{BB5F7CE9-EB4E-4FD4-B337-21F359085557}"/>
    <cellStyle name="Vírgula 4 2 4 4 7" xfId="17827" xr:uid="{1D447152-8BAE-417F-A034-B58C93B38DB1}"/>
    <cellStyle name="Vírgula 4 2 4 4 8" xfId="20102" xr:uid="{489B9B66-0AC9-4202-AC2E-CBCB1A80F1E0}"/>
    <cellStyle name="Vírgula 4 2 4 4 9" xfId="22474" xr:uid="{3416790D-4E49-48CE-B547-3BC2F86FC14E}"/>
    <cellStyle name="Vírgula 4 2 4 5" xfId="2472" xr:uid="{E375ADE0-2DF6-4136-947F-3F92D152D24E}"/>
    <cellStyle name="Vírgula 4 2 4 5 10" xfId="35438" xr:uid="{DBACC5F9-E0B4-4A8C-97D6-1E9EDA26E8F5}"/>
    <cellStyle name="Vírgula 4 2 4 5 11" xfId="41962" xr:uid="{09E9478B-B185-4860-ACCB-8ADB3EEF173D}"/>
    <cellStyle name="Vírgula 4 2 4 5 12" xfId="43880" xr:uid="{ADE149FE-4F16-41DB-AD7D-9E8DD0A25E9C}"/>
    <cellStyle name="Vírgula 4 2 4 5 2" xfId="5313" xr:uid="{4B3D79EF-819C-484C-AE56-065E64932253}"/>
    <cellStyle name="Vírgula 4 2 4 5 2 2" xfId="10090" xr:uid="{ED8FAA93-92AA-4D53-927F-A27BF25DE197}"/>
    <cellStyle name="Vírgula 4 2 4 5 3" xfId="11421" xr:uid="{F93720FE-CE5A-440B-93D1-BAFFF8842928}"/>
    <cellStyle name="Vírgula 4 2 4 5 4" xfId="13749" xr:uid="{2BB7C620-A9FD-42FE-BA7E-48B2CCB4F742}"/>
    <cellStyle name="Vírgula 4 2 4 5 5" xfId="8254" xr:uid="{BE2F8153-8433-499C-8A67-92F448F1780C}"/>
    <cellStyle name="Vírgula 4 2 4 5 6" xfId="16403" xr:uid="{AE42E1EE-441E-451C-AA64-AE25FD3D979D}"/>
    <cellStyle name="Vírgula 4 2 4 5 7" xfId="18678" xr:uid="{B111C9FE-B25D-4B37-BC49-0B4A38B4B954}"/>
    <cellStyle name="Vírgula 4 2 4 5 8" xfId="20953" xr:uid="{4B3660F5-B914-40F7-B656-FAAAD8873F72}"/>
    <cellStyle name="Vírgula 4 2 4 5 9" xfId="30364" xr:uid="{DA9460A4-8054-42BA-BFC7-413435031B52}"/>
    <cellStyle name="Vírgula 4 2 4 6" xfId="3037" xr:uid="{2040DBF0-84A5-458C-9898-A78ECFDD6509}"/>
    <cellStyle name="Vírgula 4 2 4 6 2" xfId="11916" xr:uid="{BB0483FE-E98D-4900-9BC5-A598295B18D3}"/>
    <cellStyle name="Vírgula 4 2 4 6 3" xfId="14196" xr:uid="{7CE3D6E2-2734-4FC7-ADE7-3FC69318EB0B}"/>
    <cellStyle name="Vírgula 4 2 4 6 4" xfId="6697" xr:uid="{B3E4252C-4719-42A3-AD77-A87F1FC50B9B}"/>
    <cellStyle name="Vírgula 4 2 4 6 5" xfId="28605" xr:uid="{E0B6CCCD-FDB3-4353-A6C2-F134ABB538CA}"/>
    <cellStyle name="Vírgula 4 2 4 6 6" xfId="39134" xr:uid="{E61A6151-B2A6-4875-B5D6-80B0CA93EB76}"/>
    <cellStyle name="Vírgula 4 2 4 7" xfId="3608" xr:uid="{99EFA0DF-8518-4FC1-9962-375F5A2D67DC}"/>
    <cellStyle name="Vírgula 4 2 4 7 2" xfId="8773" xr:uid="{5A11ACFB-3C69-4D5C-A551-69E694D00E0E}"/>
    <cellStyle name="Vírgula 4 2 4 8" xfId="5880" xr:uid="{03C6A15F-66F8-4E83-A3DC-731561BC0435}"/>
    <cellStyle name="Vírgula 4 2 4 9" xfId="12434" xr:uid="{62D1A067-5FB8-4B5D-B921-BD2B8C78AD73}"/>
    <cellStyle name="Vírgula 4 2 5" xfId="432" xr:uid="{57A27C56-2F5B-4CF7-B3F4-DA4CEF5497A1}"/>
    <cellStyle name="Vírgula 4 2 5 10" xfId="14826" xr:uid="{AF6D969A-F990-4975-BF77-D695B5362D7A}"/>
    <cellStyle name="Vírgula 4 2 5 11" xfId="17101" xr:uid="{1D0F8862-2328-4016-A27C-2B98BAF18ECF}"/>
    <cellStyle name="Vírgula 4 2 5 12" xfId="19376" xr:uid="{15821E75-13A1-45FE-9920-5E3FA089E8DD}"/>
    <cellStyle name="Vírgula 4 2 5 13" xfId="21647" xr:uid="{54BA7800-F9B5-4AC5-9DA3-0CB1D84BE4B9}"/>
    <cellStyle name="Vírgula 4 2 5 14" xfId="27086" xr:uid="{D6C3A329-B1DE-4FEB-A599-D943C6CC02B9}"/>
    <cellStyle name="Vírgula 4 2 5 15" xfId="31047" xr:uid="{C0DE1D87-E044-4AEA-8C03-92E13610E455}"/>
    <cellStyle name="Vírgula 4 2 5 16" xfId="33359" xr:uid="{33EB22F6-B079-4AC3-A6CD-7BC147C2BC9B}"/>
    <cellStyle name="Vírgula 4 2 5 17" xfId="37797" xr:uid="{61B9F244-ECF9-4682-B586-F7A85B3D422B}"/>
    <cellStyle name="Vírgula 4 2 5 18" xfId="927" xr:uid="{FA45A14F-D5D8-45CB-8BA7-82A90C9A472A}"/>
    <cellStyle name="Vírgula 4 2 5 19" xfId="39832" xr:uid="{F8E664F1-6EB6-4358-B991-5D7F72B43003}"/>
    <cellStyle name="Vírgula 4 2 5 2" xfId="681" xr:uid="{C6261E7D-9DEE-403B-8EF3-61D12B5BD103}"/>
    <cellStyle name="Vírgula 4 2 5 2 10" xfId="19659" xr:uid="{C8D64FCB-CFBB-4375-90C9-DA2E05E2CBB3}"/>
    <cellStyle name="Vírgula 4 2 5 2 11" xfId="21894" xr:uid="{2722A3EB-85F2-4D31-8918-CCFC527EA06D}"/>
    <cellStyle name="Vírgula 4 2 5 2 12" xfId="27708" xr:uid="{ADB1901A-9DFA-4F70-A259-69E037963E51}"/>
    <cellStyle name="Vírgula 4 2 5 2 13" xfId="31294" xr:uid="{A5E512F8-3BC1-4C7E-AC4B-ED5C69337224}"/>
    <cellStyle name="Vírgula 4 2 5 2 14" xfId="33608" xr:uid="{D159F039-D919-437C-B858-6EF90D86CBC0}"/>
    <cellStyle name="Vírgula 4 2 5 2 15" xfId="38355" xr:uid="{B8FCDAED-1407-4D04-85D1-ACFED36ECF2A}"/>
    <cellStyle name="Vírgula 4 2 5 2 16" xfId="1180" xr:uid="{CB16A650-6C5E-47B3-830C-EB26E16F4C68}"/>
    <cellStyle name="Vírgula 4 2 5 2 17" xfId="40051" xr:uid="{56849BE6-4317-495A-B947-0FDBEB73DCBE}"/>
    <cellStyle name="Vírgula 4 2 5 2 18" xfId="40497" xr:uid="{EE684B5E-80AF-459A-B7E7-9DD9B3CE48A0}"/>
    <cellStyle name="Vírgula 4 2 5 2 19" xfId="40948" xr:uid="{1E53E4DF-8B73-4756-A41F-5581668C34CE}"/>
    <cellStyle name="Vírgula 4 2 5 2 2" xfId="2032" xr:uid="{1DD0C7C6-E077-41B2-8FF6-66B2CC79C452}"/>
    <cellStyle name="Vírgula 4 2 5 2 2 10" xfId="29933" xr:uid="{6A5C3609-D38E-4492-AF63-9FC6B8692A37}"/>
    <cellStyle name="Vírgula 4 2 5 2 2 11" xfId="31737" xr:uid="{6A7B7D05-CCF9-4EFA-A5AD-FCBD4D7BE74E}"/>
    <cellStyle name="Vírgula 4 2 5 2 2 12" xfId="34998" xr:uid="{38CBA979-5E6C-42DA-8F2F-84857645DF58}"/>
    <cellStyle name="Vírgula 4 2 5 2 2 13" xfId="41608" xr:uid="{2B66F061-E98A-4C88-B476-CC924A0DC408}"/>
    <cellStyle name="Vírgula 4 2 5 2 2 14" xfId="43526" xr:uid="{75A482A9-3B1D-4A34-99F4-20F06AF116E8}"/>
    <cellStyle name="Vírgula 4 2 5 2 2 2" xfId="4873" xr:uid="{81EC2A96-0240-458B-8BF3-1E97D2C8F917}"/>
    <cellStyle name="Vírgula 4 2 5 2 2 2 2" xfId="9736" xr:uid="{B66BF4F5-855A-4AE2-911B-C7C490B805D7}"/>
    <cellStyle name="Vírgula 4 2 5 2 2 2 3" xfId="23222" xr:uid="{5EC86822-A0FC-4D85-8C45-A8573BC4B993}"/>
    <cellStyle name="Vírgula 4 2 5 2 2 2 4" xfId="32618" xr:uid="{2CE94C61-7DCF-457D-B24A-4E9F126E7A74}"/>
    <cellStyle name="Vírgula 4 2 5 2 2 3" xfId="11067" xr:uid="{1D452EF2-94FE-43BD-A217-E82D8CDCB0B0}"/>
    <cellStyle name="Vírgula 4 2 5 2 2 4" xfId="13395" xr:uid="{ACEF37CE-B842-4863-AB97-3756FD6D79D6}"/>
    <cellStyle name="Vírgula 4 2 5 2 2 5" xfId="7814" xr:uid="{336DD7EF-E63B-4C44-8BE0-A9CB90ADA121}"/>
    <cellStyle name="Vírgula 4 2 5 2 2 6" xfId="15963" xr:uid="{9CE575A1-FADA-4FF2-8B31-919C1C3FA1C6}"/>
    <cellStyle name="Vírgula 4 2 5 2 2 7" xfId="18238" xr:uid="{FB836FF9-35D7-4B16-9E0D-E4777D52497E}"/>
    <cellStyle name="Vírgula 4 2 5 2 2 8" xfId="20513" xr:uid="{A6440195-297F-410E-AE32-894047D62D84}"/>
    <cellStyle name="Vírgula 4 2 5 2 2 9" xfId="22341" xr:uid="{2E4CBE1C-526C-4A0C-A8E8-3144869FE0AB}"/>
    <cellStyle name="Vírgula 4 2 5 2 20" xfId="42866" xr:uid="{555B6636-D8B8-4450-AD3D-026AA17B1DEE}"/>
    <cellStyle name="Vírgula 4 2 5 2 3" xfId="2847" xr:uid="{35F87B1B-AEF3-4ABB-BC96-678B95AA7E4A}"/>
    <cellStyle name="Vírgula 4 2 5 2 3 10" xfId="30734" xr:uid="{3CC05450-ACED-462C-9E6C-6DCB54BB497F}"/>
    <cellStyle name="Vírgula 4 2 5 2 3 11" xfId="32175" xr:uid="{64E10A5F-6277-427B-AEB6-D97424028E36}"/>
    <cellStyle name="Vírgula 4 2 5 2 3 12" xfId="35813" xr:uid="{603B7318-5DD8-4544-8080-26A7E518381A}"/>
    <cellStyle name="Vírgula 4 2 5 2 3 13" xfId="42267" xr:uid="{8DA45C32-1845-4D99-9B6C-AB1C694E2420}"/>
    <cellStyle name="Vírgula 4 2 5 2 3 14" xfId="44185" xr:uid="{18E3ADE9-9BD9-495E-96E5-BE0492A115AE}"/>
    <cellStyle name="Vírgula 4 2 5 2 3 2" xfId="5688" xr:uid="{184891E4-089E-4836-8EE3-6B9777D99FFD}"/>
    <cellStyle name="Vírgula 4 2 5 2 3 2 2" xfId="10395" xr:uid="{267630EB-0C1B-4BF8-B2AD-D7FC72E917AA}"/>
    <cellStyle name="Vírgula 4 2 5 2 3 3" xfId="11726" xr:uid="{D3B61204-4050-420F-857D-85EBDC88E1EC}"/>
    <cellStyle name="Vírgula 4 2 5 2 3 4" xfId="14054" xr:uid="{FDA54CDC-A06E-491F-8289-19C14233D86C}"/>
    <cellStyle name="Vírgula 4 2 5 2 3 5" xfId="8629" xr:uid="{51C8F484-978E-4400-AE08-3CEA023FBACD}"/>
    <cellStyle name="Vírgula 4 2 5 2 3 6" xfId="16778" xr:uid="{08B7D18D-AFB4-4358-9C4C-E5243D449352}"/>
    <cellStyle name="Vírgula 4 2 5 2 3 7" xfId="19053" xr:uid="{539E24B4-0101-4A58-9C11-CF261DA94DD3}"/>
    <cellStyle name="Vírgula 4 2 5 2 3 8" xfId="21328" xr:uid="{4A63F165-D542-4D5C-A186-F0521DB9EB97}"/>
    <cellStyle name="Vírgula 4 2 5 2 3 9" xfId="22779" xr:uid="{2702E629-BD5D-4B2B-A4E1-EE71CF762FD5}"/>
    <cellStyle name="Vírgula 4 2 5 2 4" xfId="3412" xr:uid="{27394A8E-FBCA-4C52-A06A-00631421591D}"/>
    <cellStyle name="Vírgula 4 2 5 2 4 2" xfId="12291" xr:uid="{D68A4223-CF11-4E42-B761-1C954389B8DC}"/>
    <cellStyle name="Vírgula 4 2 5 2 4 3" xfId="14501" xr:uid="{8D0B6084-9E43-40B5-A02B-100254BA3A19}"/>
    <cellStyle name="Vírgula 4 2 5 2 4 4" xfId="7000" xr:uid="{1DC3C329-128D-43E8-968E-6DB42FC48BC3}"/>
    <cellStyle name="Vírgula 4 2 5 2 4 5" xfId="29093" xr:uid="{EB2E93C9-DA51-406E-B3BD-CEA35386E810}"/>
    <cellStyle name="Vírgula 4 2 5 2 4 6" xfId="39336" xr:uid="{5EC85F71-AF1E-445A-9D7D-A3F300A81FE1}"/>
    <cellStyle name="Vírgula 4 2 5 2 5" xfId="4019" xr:uid="{529ED416-6A8D-46ED-A622-2CE105C6817D}"/>
    <cellStyle name="Vírgula 4 2 5 2 5 2" xfId="9076" xr:uid="{F8AD7F42-FE79-493B-90CD-C3BA1BC531EA}"/>
    <cellStyle name="Vírgula 4 2 5 2 6" xfId="6264" xr:uid="{7200DBAD-DAAA-47C6-BD3E-571EC21F2B87}"/>
    <cellStyle name="Vírgula 4 2 5 2 7" xfId="12737" xr:uid="{FDE3FB1D-8467-4DB3-B73B-42AC192A68E4}"/>
    <cellStyle name="Vírgula 4 2 5 2 8" xfId="15109" xr:uid="{FECEF66E-C439-47FC-AD47-5BF8E1559403}"/>
    <cellStyle name="Vírgula 4 2 5 2 9" xfId="17384" xr:uid="{D9D1E8A4-5EA7-40A6-8E3F-F38526D1B33A}"/>
    <cellStyle name="Vírgula 4 2 5 20" xfId="40278" xr:uid="{B7C56EA9-8CBF-4BDD-A7C3-5ACA65750755}"/>
    <cellStyle name="Vírgula 4 2 5 21" xfId="40731" xr:uid="{9D292E43-43A5-423E-817C-FE37E2A1A9D6}"/>
    <cellStyle name="Vírgula 4 2 5 22" xfId="42649" xr:uid="{C8BCFEDB-6356-43CB-87B0-BB68C05B22BB}"/>
    <cellStyle name="Vírgula 4 2 5 3" xfId="1435" xr:uid="{3771E3F8-C5F2-4FFB-B958-B8E70A4429E1}"/>
    <cellStyle name="Vírgula 4 2 5 3 10" xfId="19914" xr:uid="{6055143D-6A67-4662-B6EB-AC96C87AB335}"/>
    <cellStyle name="Vírgula 4 2 5 3 11" xfId="22122" xr:uid="{FBBB5119-EBDB-4C9C-A69C-44138305B3A6}"/>
    <cellStyle name="Vírgula 4 2 5 3 12" xfId="28422" xr:uid="{812FC18C-1039-4D01-B55A-0C1E5DE2156D}"/>
    <cellStyle name="Vírgula 4 2 5 3 13" xfId="31518" xr:uid="{37926E46-EFE6-4A7B-965B-AB43BDDCB032}"/>
    <cellStyle name="Vírgula 4 2 5 3 14" xfId="34400" xr:uid="{199717C8-B0D3-4873-BE90-C81A1F74E903}"/>
    <cellStyle name="Vírgula 4 2 5 3 15" xfId="39005" xr:uid="{51C2AAD1-607D-4F34-B855-A82685292F28}"/>
    <cellStyle name="Vírgula 4 2 5 3 16" xfId="41165" xr:uid="{A6DA0CC8-B695-4496-BBE7-2245FAA0BDAA}"/>
    <cellStyle name="Vírgula 4 2 5 3 17" xfId="43083" xr:uid="{AF5BB8D8-BEF3-4C99-8DAB-0222B2C78894}"/>
    <cellStyle name="Vírgula 4 2 5 3 2" xfId="2287" xr:uid="{95A9226D-FCE8-438A-9870-DE0E803ECC0F}"/>
    <cellStyle name="Vírgula 4 2 5 3 2 10" xfId="30188" xr:uid="{9F838943-0CB9-4FC0-BD14-88664354390E}"/>
    <cellStyle name="Vírgula 4 2 5 3 2 11" xfId="32399" xr:uid="{9018081E-311E-4AFC-BA5E-C78FFAAF8CCF}"/>
    <cellStyle name="Vírgula 4 2 5 3 2 12" xfId="35253" xr:uid="{2EEA8E3F-B10C-49B3-BCD6-33C7E1659E32}"/>
    <cellStyle name="Vírgula 4 2 5 3 2 13" xfId="41825" xr:uid="{7DC29C62-91F9-443B-BCE3-13FC7438477D}"/>
    <cellStyle name="Vírgula 4 2 5 3 2 14" xfId="43743" xr:uid="{2A318D38-6CDE-4012-A4B3-2CE44E65FC39}"/>
    <cellStyle name="Vírgula 4 2 5 3 2 2" xfId="5128" xr:uid="{948D891A-9F55-4EC9-9688-B2515CB0894C}"/>
    <cellStyle name="Vírgula 4 2 5 3 2 2 2" xfId="9953" xr:uid="{8CAF7FE2-0566-4721-8D07-6AA3E3AEF93B}"/>
    <cellStyle name="Vírgula 4 2 5 3 2 3" xfId="11284" xr:uid="{EDB0CB1C-C876-4FC9-87A1-857D30D12A20}"/>
    <cellStyle name="Vírgula 4 2 5 3 2 4" xfId="13612" xr:uid="{70E9BA55-F613-4CD5-B1A9-CF3C9EFA3087}"/>
    <cellStyle name="Vírgula 4 2 5 3 2 5" xfId="8069" xr:uid="{B99A67B9-6B35-4E35-A633-590B8772E7A9}"/>
    <cellStyle name="Vírgula 4 2 5 3 2 6" xfId="16218" xr:uid="{2A2F8C42-A0B1-4DA4-994C-53ED01DEA206}"/>
    <cellStyle name="Vírgula 4 2 5 3 2 7" xfId="18493" xr:uid="{C720D037-3B27-4A6D-8F03-AD48DE7924AE}"/>
    <cellStyle name="Vírgula 4 2 5 3 2 8" xfId="20768" xr:uid="{0C0B08D4-EBCF-496B-9FAB-C27BF3C0F925}"/>
    <cellStyle name="Vírgula 4 2 5 3 2 9" xfId="23003" xr:uid="{6B2C58C1-76A2-4D2E-A005-C33F7F26F805}"/>
    <cellStyle name="Vírgula 4 2 5 3 3" xfId="4274" xr:uid="{541A1120-E96C-4B48-8421-EB7E1CAB798A}"/>
    <cellStyle name="Vírgula 4 2 5 3 3 2" xfId="7217" xr:uid="{76FEDD5D-D72D-47FA-AAC1-A59D9267F6CD}"/>
    <cellStyle name="Vírgula 4 2 5 3 3 3" xfId="29348" xr:uid="{60C619FC-D380-40D8-8176-B18711DB09C2}"/>
    <cellStyle name="Vírgula 4 2 5 3 3 4" xfId="39423" xr:uid="{3D968F32-DA44-4908-87FA-5018E2D6632F}"/>
    <cellStyle name="Vírgula 4 2 5 3 4" xfId="9293" xr:uid="{8995EC96-5243-4B1B-ADEE-6F466FC52B61}"/>
    <cellStyle name="Vírgula 4 2 5 3 5" xfId="10624" xr:uid="{DA646337-FA74-4AEC-AA83-D0187BC04246}"/>
    <cellStyle name="Vírgula 4 2 5 3 6" xfId="12954" xr:uid="{350FE9B5-3B2A-43DF-8290-2797337148C8}"/>
    <cellStyle name="Vírgula 4 2 5 3 7" xfId="6547" xr:uid="{0290E50D-1B07-467A-9FDF-B52073C2F7C4}"/>
    <cellStyle name="Vírgula 4 2 5 3 8" xfId="15364" xr:uid="{93C48A92-C985-4EA7-AC6A-D4AA7C34648B}"/>
    <cellStyle name="Vírgula 4 2 5 3 9" xfId="17639" xr:uid="{0C075DBD-0D7D-4027-A7C2-9A4EEF056978}"/>
    <cellStyle name="Vírgula 4 2 5 4" xfId="1749" xr:uid="{EA171DB0-B3A2-405B-9F16-71CDC1F6BF66}"/>
    <cellStyle name="Vírgula 4 2 5 4 10" xfId="29654" xr:uid="{8B41B350-9288-4059-8007-3454CC56BA8A}"/>
    <cellStyle name="Vírgula 4 2 5 4 11" xfId="31956" xr:uid="{A0FDAFFE-6AC3-4BFF-AF05-3C0D7F37A587}"/>
    <cellStyle name="Vírgula 4 2 5 4 12" xfId="34715" xr:uid="{F6D18EE4-2F53-4994-9D78-AFF2B8A94BA5}"/>
    <cellStyle name="Vírgula 4 2 5 4 13" xfId="41391" xr:uid="{9C7ED106-E89F-4C48-9B12-4355D6AA0F01}"/>
    <cellStyle name="Vírgula 4 2 5 4 14" xfId="43309" xr:uid="{91643FF6-0FA5-4BF3-A289-D31653A6AD4F}"/>
    <cellStyle name="Vírgula 4 2 5 4 2" xfId="4590" xr:uid="{229DA094-BD78-4FB2-833A-1A16BBAB7958}"/>
    <cellStyle name="Vírgula 4 2 5 4 2 2" xfId="9519" xr:uid="{8137BEB2-B653-4CBC-8BC3-96AF97F7757C}"/>
    <cellStyle name="Vírgula 4 2 5 4 3" xfId="10850" xr:uid="{5890F8B8-8205-45DC-A0E4-442EBA82A697}"/>
    <cellStyle name="Vírgula 4 2 5 4 4" xfId="13178" xr:uid="{F6BE5057-1B03-41F0-8C21-D04CE6A5B03B}"/>
    <cellStyle name="Vírgula 4 2 5 4 5" xfId="7531" xr:uid="{965E0DB3-7CB6-49EA-96CB-71999FCE84FE}"/>
    <cellStyle name="Vírgula 4 2 5 4 6" xfId="15680" xr:uid="{790E4AE5-3228-4C2C-8E47-1913874A223E}"/>
    <cellStyle name="Vírgula 4 2 5 4 7" xfId="17955" xr:uid="{72DEFBDD-9B77-4DA1-845F-D0180228B442}"/>
    <cellStyle name="Vírgula 4 2 5 4 8" xfId="20230" xr:uid="{F09676F1-41AB-4E18-B688-9008432083B6}"/>
    <cellStyle name="Vírgula 4 2 5 4 9" xfId="22560" xr:uid="{46D91412-0C53-4038-BE6A-93EE4D0EB28B}"/>
    <cellStyle name="Vírgula 4 2 5 5" xfId="2600" xr:uid="{46091F90-01BF-4E0E-9A68-77C64EE5A215}"/>
    <cellStyle name="Vírgula 4 2 5 5 10" xfId="35566" xr:uid="{ADDDFC55-8076-488D-95B7-14BFB017BC84}"/>
    <cellStyle name="Vírgula 4 2 5 5 11" xfId="42048" xr:uid="{6A6101EE-DDE0-4719-B4DC-186980902E70}"/>
    <cellStyle name="Vírgula 4 2 5 5 12" xfId="43966" xr:uid="{1A1957DB-69A6-4893-96E2-07028D80C13F}"/>
    <cellStyle name="Vírgula 4 2 5 5 2" xfId="5441" xr:uid="{72252286-B0C3-4989-B546-7DACE6657675}"/>
    <cellStyle name="Vírgula 4 2 5 5 2 2" xfId="10176" xr:uid="{913AEAF7-8A64-4CF8-8C09-88C925137993}"/>
    <cellStyle name="Vírgula 4 2 5 5 3" xfId="11507" xr:uid="{82AA2D19-A507-4414-AC17-7642DA9CE2EF}"/>
    <cellStyle name="Vírgula 4 2 5 5 4" xfId="13835" xr:uid="{7AE036D7-120B-4372-BD74-FC1F3C73D5C0}"/>
    <cellStyle name="Vírgula 4 2 5 5 5" xfId="8382" xr:uid="{7B74EF6E-1233-44A9-9E40-F31450F3BC16}"/>
    <cellStyle name="Vírgula 4 2 5 5 6" xfId="16531" xr:uid="{42217459-FB37-4373-BE46-7FF7710E9596}"/>
    <cellStyle name="Vírgula 4 2 5 5 7" xfId="18806" xr:uid="{94C09A17-1342-44A3-8C0A-BE5B1046996D}"/>
    <cellStyle name="Vírgula 4 2 5 5 8" xfId="21081" xr:uid="{7F83716A-F5AA-4E1A-A22A-F47F6F03E047}"/>
    <cellStyle name="Vírgula 4 2 5 5 9" xfId="30491" xr:uid="{D6ABC388-FAD3-41DF-9C9E-750C2910D9CE}"/>
    <cellStyle name="Vírgula 4 2 5 6" xfId="3165" xr:uid="{622E4300-BD17-48F0-BC06-8D3780EBF2BF}"/>
    <cellStyle name="Vírgula 4 2 5 6 2" xfId="12044" xr:uid="{1F0CBE0E-127E-46EA-9D92-EFB89169540F}"/>
    <cellStyle name="Vírgula 4 2 5 6 3" xfId="14282" xr:uid="{2ED8A534-2ECC-4AD1-8CEE-EF75D0AE882F}"/>
    <cellStyle name="Vírgula 4 2 5 6 4" xfId="6783" xr:uid="{959034A8-2B7B-4156-B7CF-42012D7D6BE1}"/>
    <cellStyle name="Vírgula 4 2 5 6 5" xfId="28812" xr:uid="{9EE91BCB-DD91-401E-913F-D9E8787AD367}"/>
    <cellStyle name="Vírgula 4 2 5 6 6" xfId="39220" xr:uid="{62636097-AF72-4676-A8DD-B57404F25672}"/>
    <cellStyle name="Vírgula 4 2 5 7" xfId="3736" xr:uid="{B30BF1F5-5C61-49DF-BB71-3FFABD1FB847}"/>
    <cellStyle name="Vírgula 4 2 5 7 2" xfId="8859" xr:uid="{972A83B0-9A1E-4001-B151-BE71CB8C822B}"/>
    <cellStyle name="Vírgula 4 2 5 8" xfId="6017" xr:uid="{7A23F5C8-F1CE-4282-A935-F5BD017F52EB}"/>
    <cellStyle name="Vírgula 4 2 5 9" xfId="12520" xr:uid="{31AA3F9F-3527-4B71-AFA5-DC202AAF0258}"/>
    <cellStyle name="Vírgula 4 2 6" xfId="510" xr:uid="{B7DE628C-0D65-4D46-8BE3-49FE39FF8FC1}"/>
    <cellStyle name="Vírgula 4 2 6 10" xfId="19452" xr:uid="{9AC43945-B5E8-4FE6-936C-FA468E202A2D}"/>
    <cellStyle name="Vírgula 4 2 6 11" xfId="21723" xr:uid="{21FA0BEF-C983-456D-B857-E501B79234B6}"/>
    <cellStyle name="Vírgula 4 2 6 12" xfId="27207" xr:uid="{90D82738-C726-4C45-91D3-F29ACF94EC14}"/>
    <cellStyle name="Vírgula 4 2 6 13" xfId="31123" xr:uid="{D0944BE9-0765-495A-B399-69FE2C37F33F}"/>
    <cellStyle name="Vírgula 4 2 6 14" xfId="33437" xr:uid="{EC5F7823-1B32-4A96-8B6D-F23893808813}"/>
    <cellStyle name="Vírgula 4 2 6 15" xfId="37907" xr:uid="{C77C7331-9871-487B-A1D8-997F632B7978}"/>
    <cellStyle name="Vírgula 4 2 6 16" xfId="974" xr:uid="{9FBBA6CE-B857-40F2-B572-F738A4551BE7}"/>
    <cellStyle name="Vírgula 4 2 6 17" xfId="39880" xr:uid="{5A2B650A-407B-4CD0-A5D3-A0B3B379AC22}"/>
    <cellStyle name="Vírgula 4 2 6 18" xfId="40326" xr:uid="{1B79693C-09BE-4984-B3B5-96E6C97744D0}"/>
    <cellStyle name="Vírgula 4 2 6 19" xfId="40777" xr:uid="{138A248D-3EA4-40E5-B9ED-777021A57270}"/>
    <cellStyle name="Vírgula 4 2 6 2" xfId="1825" xr:uid="{2E55517C-557E-4B45-8B1B-6278A3A127DF}"/>
    <cellStyle name="Vírgula 4 2 6 2 10" xfId="29726" xr:uid="{A8F4E6C9-072B-4BAF-AE14-187ACD56821C}"/>
    <cellStyle name="Vírgula 4 2 6 2 11" xfId="31566" xr:uid="{4F184175-DC66-463E-AA06-F180616B851D}"/>
    <cellStyle name="Vírgula 4 2 6 2 12" xfId="34791" xr:uid="{BB726DD9-FF41-4E82-9FD2-65BAEC749573}"/>
    <cellStyle name="Vírgula 4 2 6 2 13" xfId="41437" xr:uid="{2B70E48A-6051-420B-AB02-7D03F6899E0B}"/>
    <cellStyle name="Vírgula 4 2 6 2 14" xfId="43355" xr:uid="{4F8103AA-C40F-4CB7-8803-34F4EBE36944}"/>
    <cellStyle name="Vírgula 4 2 6 2 2" xfId="4666" xr:uid="{FF01C144-3A58-412D-A386-A3574B71C104}"/>
    <cellStyle name="Vírgula 4 2 6 2 2 2" xfId="9565" xr:uid="{FCD94E4E-6C7F-4B8B-A031-41AB645E2C2A}"/>
    <cellStyle name="Vírgula 4 2 6 2 2 3" xfId="23051" xr:uid="{BED97C9A-24F8-46AB-A823-00C528A6A140}"/>
    <cellStyle name="Vírgula 4 2 6 2 2 4" xfId="32447" xr:uid="{ECE418BD-5DE2-41B1-A778-1652F0670208}"/>
    <cellStyle name="Vírgula 4 2 6 2 3" xfId="10896" xr:uid="{DE915605-3DFD-4655-ADC4-6573D704A6C4}"/>
    <cellStyle name="Vírgula 4 2 6 2 4" xfId="13224" xr:uid="{DFB1B667-935E-45E5-AB54-F50B37CFE1EB}"/>
    <cellStyle name="Vírgula 4 2 6 2 5" xfId="7607" xr:uid="{3FAB6E18-8C5A-4A29-878C-97205D1DE2D8}"/>
    <cellStyle name="Vírgula 4 2 6 2 6" xfId="15756" xr:uid="{67AABFB1-9986-4D05-A77B-371E187ED6D0}"/>
    <cellStyle name="Vírgula 4 2 6 2 7" xfId="18031" xr:uid="{FF3F3066-F7E4-499B-8281-2C457581A7EB}"/>
    <cellStyle name="Vírgula 4 2 6 2 8" xfId="20306" xr:uid="{E485C2BF-45CA-48B3-B9B3-6799AE1C9B7F}"/>
    <cellStyle name="Vírgula 4 2 6 2 9" xfId="22170" xr:uid="{27E3839F-8023-4BB7-BFF7-61B781D36DD8}"/>
    <cellStyle name="Vírgula 4 2 6 20" xfId="42695" xr:uid="{525EF75D-1E4E-459A-8D69-8EDA797F27C2}"/>
    <cellStyle name="Vírgula 4 2 6 3" xfId="2676" xr:uid="{1C399BA9-49D3-4E2A-B446-E6B3813EE3EC}"/>
    <cellStyle name="Vírgula 4 2 6 3 10" xfId="30563" xr:uid="{29F54167-1294-4FB1-991B-D808B9CD0848}"/>
    <cellStyle name="Vírgula 4 2 6 3 11" xfId="32004" xr:uid="{83F84EF4-FFFF-4C62-A9D9-37FD03752FEC}"/>
    <cellStyle name="Vírgula 4 2 6 3 12" xfId="35642" xr:uid="{461B4234-E052-4CFE-B35D-4BCB03B87DC7}"/>
    <cellStyle name="Vírgula 4 2 6 3 13" xfId="42096" xr:uid="{8A3121DA-284B-4DCB-85FE-C8C641C4A416}"/>
    <cellStyle name="Vírgula 4 2 6 3 14" xfId="44014" xr:uid="{322D99CE-00DB-4270-80A1-DFBC83719739}"/>
    <cellStyle name="Vírgula 4 2 6 3 2" xfId="5517" xr:uid="{089696EE-8D57-4FD3-B1C8-D5DB0EC2A071}"/>
    <cellStyle name="Vírgula 4 2 6 3 2 2" xfId="10224" xr:uid="{1D27882F-A28A-4FD5-A67D-DCFA763E6E3D}"/>
    <cellStyle name="Vírgula 4 2 6 3 3" xfId="11555" xr:uid="{76B0A967-F89E-471E-808F-4400C474DF55}"/>
    <cellStyle name="Vírgula 4 2 6 3 4" xfId="13883" xr:uid="{8665DC3C-16B2-4439-947E-E0759256F3F8}"/>
    <cellStyle name="Vírgula 4 2 6 3 5" xfId="8458" xr:uid="{9D86433A-0DE0-4D5A-8DD8-F7E5FAEE4BA6}"/>
    <cellStyle name="Vírgula 4 2 6 3 6" xfId="16607" xr:uid="{59E7C522-0332-438D-BD6D-F30724292F7D}"/>
    <cellStyle name="Vírgula 4 2 6 3 7" xfId="18882" xr:uid="{743F33B3-5FC8-427E-9A9D-C2A80EBAAD9F}"/>
    <cellStyle name="Vírgula 4 2 6 3 8" xfId="21157" xr:uid="{C707C2B5-E983-4185-918E-72D9847A798C}"/>
    <cellStyle name="Vírgula 4 2 6 3 9" xfId="22608" xr:uid="{DCF04F3A-44A2-4A30-9F86-B883FE86D210}"/>
    <cellStyle name="Vírgula 4 2 6 4" xfId="3241" xr:uid="{73824373-AB40-4E28-86A9-E5DAFE89B024}"/>
    <cellStyle name="Vírgula 4 2 6 4 2" xfId="12120" xr:uid="{D9A81A8D-F3C1-438E-9B84-EB2C2AADAEAB}"/>
    <cellStyle name="Vírgula 4 2 6 4 3" xfId="14330" xr:uid="{FD0AB8F0-215C-4127-A256-595AF25C8DA3}"/>
    <cellStyle name="Vírgula 4 2 6 4 4" xfId="6829" xr:uid="{85468F5A-60E1-4F41-822B-BDD094E860F8}"/>
    <cellStyle name="Vírgula 4 2 6 4 5" xfId="28886" xr:uid="{C2C06449-0718-44C9-A6FF-41BAB997C5DD}"/>
    <cellStyle name="Vírgula 4 2 6 4 6" xfId="39256" xr:uid="{4335AD0A-64E9-4414-A173-B3005E15154D}"/>
    <cellStyle name="Vírgula 4 2 6 5" xfId="3812" xr:uid="{E6A417DC-EA51-44EB-9593-B41EE6C3F8EC}"/>
    <cellStyle name="Vírgula 4 2 6 5 2" xfId="8905" xr:uid="{24EF5693-B6E4-4F20-BE91-2BBA950A36CC}"/>
    <cellStyle name="Vírgula 4 2 6 6" xfId="6093" xr:uid="{D9FC622C-01F0-47AD-8754-EB94FE7CFE7E}"/>
    <cellStyle name="Vírgula 4 2 6 7" xfId="12566" xr:uid="{FF54B416-C48E-4DE8-B5E0-342C00DEB9FC}"/>
    <cellStyle name="Vírgula 4 2 6 8" xfId="14902" xr:uid="{F0A408F8-65B9-40C2-AF4F-A5CB8DE2996D}"/>
    <cellStyle name="Vírgula 4 2 6 9" xfId="17177" xr:uid="{44705486-8857-4F65-9D41-4D9E21C5FB9A}"/>
    <cellStyle name="Vírgula 4 2 7" xfId="1228" xr:uid="{C97EA802-4671-48EC-8BA8-1EFCFA15A483}"/>
    <cellStyle name="Vírgula 4 2 7 10" xfId="19707" xr:uid="{0FF458B2-CB30-4E59-9774-D4896E295468}"/>
    <cellStyle name="Vírgula 4 2 7 11" xfId="21951" xr:uid="{E2E8F08D-A268-4F11-91AD-3513172BC91A}"/>
    <cellStyle name="Vírgula 4 2 7 12" xfId="27842" xr:uid="{D68068B4-07EC-42BF-8177-F42775F3469F}"/>
    <cellStyle name="Vírgula 4 2 7 13" xfId="31347" xr:uid="{77AD985E-995E-4F70-B358-3320C71EA2C3}"/>
    <cellStyle name="Vírgula 4 2 7 14" xfId="34193" xr:uid="{FFA43685-DD1D-420E-B249-33F5995685D3}"/>
    <cellStyle name="Vírgula 4 2 7 15" xfId="38479" xr:uid="{E5CAB0C0-9DAB-4CD1-8B1A-724293696C24}"/>
    <cellStyle name="Vírgula 4 2 7 16" xfId="40994" xr:uid="{C6496E33-D19F-4796-B439-CED2AEBEF5C0}"/>
    <cellStyle name="Vírgula 4 2 7 17" xfId="42912" xr:uid="{975C58C4-CD6B-491A-82BC-5E472968506C}"/>
    <cellStyle name="Vírgula 4 2 7 2" xfId="2080" xr:uid="{F5D2F264-0282-431A-96A4-4D55073B48E7}"/>
    <cellStyle name="Vírgula 4 2 7 2 10" xfId="29981" xr:uid="{F5368040-5D77-4A70-8E67-C335EEA0EF9F}"/>
    <cellStyle name="Vírgula 4 2 7 2 11" xfId="32228" xr:uid="{E471C7AB-A442-4EC5-B1F7-1BA5AFB17BF0}"/>
    <cellStyle name="Vírgula 4 2 7 2 12" xfId="35046" xr:uid="{48E1CB7F-BBC8-4950-B28B-3FC8D40F13D5}"/>
    <cellStyle name="Vírgula 4 2 7 2 13" xfId="41654" xr:uid="{CA693630-ED73-40E2-BEAE-89619464AEE1}"/>
    <cellStyle name="Vírgula 4 2 7 2 14" xfId="43572" xr:uid="{581A39D0-16B4-4996-A232-98D8A266F5E7}"/>
    <cellStyle name="Vírgula 4 2 7 2 2" xfId="4921" xr:uid="{78931644-8531-471B-AD20-DB14D74DFB9D}"/>
    <cellStyle name="Vírgula 4 2 7 2 2 2" xfId="9782" xr:uid="{6271B5BA-B7F4-4211-B49D-6E754454DA41}"/>
    <cellStyle name="Vírgula 4 2 7 2 3" xfId="11113" xr:uid="{84A968F6-7F81-405A-8F93-F1FE0C7B24E9}"/>
    <cellStyle name="Vírgula 4 2 7 2 4" xfId="13441" xr:uid="{2425998E-E9AB-4458-A550-B79B905707D4}"/>
    <cellStyle name="Vírgula 4 2 7 2 5" xfId="7862" xr:uid="{62D76393-43BC-4698-8B84-FDBBB69FCA89}"/>
    <cellStyle name="Vírgula 4 2 7 2 6" xfId="16011" xr:uid="{77E9BD84-0EB8-4A3E-ACEE-5CE539D618D1}"/>
    <cellStyle name="Vírgula 4 2 7 2 7" xfId="18286" xr:uid="{C271C40F-FC15-4946-A612-A73C1655D892}"/>
    <cellStyle name="Vírgula 4 2 7 2 8" xfId="20561" xr:uid="{F04886FF-5621-45C6-A93A-4D36FE0455B5}"/>
    <cellStyle name="Vírgula 4 2 7 2 9" xfId="22832" xr:uid="{9C45590C-1010-4F4F-9EFA-BE1F1F9B4A56}"/>
    <cellStyle name="Vírgula 4 2 7 3" xfId="4067" xr:uid="{8DF6253B-7346-442A-A447-692512C21EE7}"/>
    <cellStyle name="Vírgula 4 2 7 3 2" xfId="7046" xr:uid="{B7D9D8F6-B629-408C-AB58-A4AA4E6C6288}"/>
    <cellStyle name="Vírgula 4 2 7 3 3" xfId="29141" xr:uid="{3AFEC3D4-138E-42B7-B1ED-D71FA730A129}"/>
    <cellStyle name="Vírgula 4 2 7 3 4" xfId="39357" xr:uid="{562013AA-4F8C-4123-B2E9-B540A1709AC9}"/>
    <cellStyle name="Vírgula 4 2 7 4" xfId="9122" xr:uid="{E4670836-9907-4018-A30E-3343C81AFCC3}"/>
    <cellStyle name="Vírgula 4 2 7 5" xfId="10453" xr:uid="{4AF69894-F60D-4F39-8849-3192FA3CBF6A}"/>
    <cellStyle name="Vírgula 4 2 7 6" xfId="12783" xr:uid="{8E47E31C-0389-4525-B5B7-CD97ED599070}"/>
    <cellStyle name="Vírgula 4 2 7 7" xfId="6340" xr:uid="{7E263F7D-FC0D-4DD2-963C-D4784C8CE319}"/>
    <cellStyle name="Vírgula 4 2 7 8" xfId="15157" xr:uid="{0BDF43A2-25E0-411B-B2CE-B7DD43E1B066}"/>
    <cellStyle name="Vírgula 4 2 7 9" xfId="17432" xr:uid="{41FB853B-3586-44F2-8868-37EEF52CF06E}"/>
    <cellStyle name="Vírgula 4 2 8" xfId="1516" xr:uid="{B1AD1E1A-6F65-431A-B64E-282D8D019B09}"/>
    <cellStyle name="Vírgula 4 2 8 10" xfId="29422" xr:uid="{A10D84B3-BF9A-4486-86B3-0F5D16507C25}"/>
    <cellStyle name="Vírgula 4 2 8 11" xfId="31785" xr:uid="{0D47FCFD-99B6-4E18-A7AE-772E5EC2AEBA}"/>
    <cellStyle name="Vírgula 4 2 8 12" xfId="34482" xr:uid="{E0403B7D-2D62-4021-AAEC-088DC06F28BF}"/>
    <cellStyle name="Vírgula 4 2 8 13" xfId="41220" xr:uid="{00A61C12-9395-4F48-B7C8-FBCE5980DA42}"/>
    <cellStyle name="Vírgula 4 2 8 14" xfId="43138" xr:uid="{AE2EBDF2-67C5-4890-B6B3-809CE0C545CE}"/>
    <cellStyle name="Vírgula 4 2 8 2" xfId="4357" xr:uid="{70AD1BDE-1B1B-4DEF-ACC3-5A21E782B6FE}"/>
    <cellStyle name="Vírgula 4 2 8 2 2" xfId="9348" xr:uid="{EEF79945-B12F-47B5-91A4-479477F7F286}"/>
    <cellStyle name="Vírgula 4 2 8 3" xfId="10679" xr:uid="{DACBF686-DE40-44A1-9DA9-AC5E6CD1427F}"/>
    <cellStyle name="Vírgula 4 2 8 4" xfId="13007" xr:uid="{48502D4E-B47F-4466-82BD-ECAEE613DD74}"/>
    <cellStyle name="Vírgula 4 2 8 5" xfId="7298" xr:uid="{E7EA21EF-6202-46DE-9327-0F78882B8EBA}"/>
    <cellStyle name="Vírgula 4 2 8 6" xfId="15447" xr:uid="{FB900406-BD6D-48E5-AA9B-ED08E789A6BD}"/>
    <cellStyle name="Vírgula 4 2 8 7" xfId="17722" xr:uid="{07F24512-6A75-4D4D-A8B8-A604638FACBC}"/>
    <cellStyle name="Vírgula 4 2 8 8" xfId="19997" xr:uid="{13DCF05A-6C88-45C5-A0F1-A2C0A228EBB7}"/>
    <cellStyle name="Vírgula 4 2 8 9" xfId="22389" xr:uid="{BD062A5C-C4A6-4557-B2E4-A0BE6A518CB7}"/>
    <cellStyle name="Vírgula 4 2 9" xfId="2367" xr:uid="{021A5FF6-82E9-4281-94DD-0B2052AFC02C}"/>
    <cellStyle name="Vírgula 4 2 9 10" xfId="35333" xr:uid="{DBDDFAC1-9EE1-4800-ADC0-3C05ABAC2367}"/>
    <cellStyle name="Vírgula 4 2 9 11" xfId="41877" xr:uid="{EB7499DC-3F70-49E9-982F-F8FB811200BC}"/>
    <cellStyle name="Vírgula 4 2 9 12" xfId="43795" xr:uid="{0B6C76B9-E44B-41CC-BB89-41CBE3C3B679}"/>
    <cellStyle name="Vírgula 4 2 9 2" xfId="5208" xr:uid="{DAFD7783-66C8-4764-86C1-ECBFB47F9F4B}"/>
    <cellStyle name="Vírgula 4 2 9 2 2" xfId="10005" xr:uid="{33659989-1687-4356-9648-567D24C884DD}"/>
    <cellStyle name="Vírgula 4 2 9 3" xfId="11336" xr:uid="{E1227912-52A9-4365-93EB-F92B26D1B1B1}"/>
    <cellStyle name="Vírgula 4 2 9 4" xfId="13664" xr:uid="{0FF6CE91-7781-4B26-B017-AB6751FCA312}"/>
    <cellStyle name="Vírgula 4 2 9 5" xfId="8149" xr:uid="{A79FD39C-265F-4831-801F-DB47863AD04A}"/>
    <cellStyle name="Vírgula 4 2 9 6" xfId="16298" xr:uid="{9C7DA6D3-57F5-44FB-9310-FA9B80380760}"/>
    <cellStyle name="Vírgula 4 2 9 7" xfId="18573" xr:uid="{48F9A681-7B18-499B-BA56-A5C0E51CE5B4}"/>
    <cellStyle name="Vírgula 4 2 9 8" xfId="20848" xr:uid="{688ED952-687D-4CD0-95D6-88940E812855}"/>
    <cellStyle name="Vírgula 4 2 9 9" xfId="30259" xr:uid="{509296D0-2EC7-4BC5-A93C-9EFB2FD65A09}"/>
    <cellStyle name="Vírgula 4 20" xfId="39647" xr:uid="{B6D16344-F874-4141-B94C-F9B62585478C}"/>
    <cellStyle name="Vírgula 4 21" xfId="40093" xr:uid="{CB5FBE5E-0615-4840-92E7-00973D713486}"/>
    <cellStyle name="Vírgula 4 22" xfId="40546" xr:uid="{E51557DA-E386-4B24-BB99-23775879620F}"/>
    <cellStyle name="Vírgula 4 23" xfId="42317" xr:uid="{42230D27-E12D-4528-A8DC-BD86A6C4796A}"/>
    <cellStyle name="Vírgula 4 24" xfId="42457" xr:uid="{7D7DDB59-EFC1-4E2F-AB42-B6F6DC838F99}"/>
    <cellStyle name="Vírgula 4 3" xfId="138" xr:uid="{774800D6-5795-46F1-83B2-2A29664A38D0}"/>
    <cellStyle name="Vírgula 4 3 10" xfId="5807" xr:uid="{62088060-67F6-4036-8BD1-36464A779DE4}"/>
    <cellStyle name="Vírgula 4 3 11" xfId="12375" xr:uid="{C737A7DA-0055-46A1-9698-EB92D838513E}"/>
    <cellStyle name="Vírgula 4 3 12" xfId="14625" xr:uid="{831E83B2-330D-4DAC-9EFF-F3AC31E20084}"/>
    <cellStyle name="Vírgula 4 3 13" xfId="16900" xr:uid="{7048CEA7-17BB-4F0C-818A-B21167631250}"/>
    <cellStyle name="Vírgula 4 3 14" xfId="19175" xr:uid="{53F2B576-0DE0-48A5-AEDF-78E2A73214F6}"/>
    <cellStyle name="Vírgula 4 3 15" xfId="21445" xr:uid="{7631F767-64AF-4BB1-92B6-3FDA78D32DC7}"/>
    <cellStyle name="Vírgula 4 3 16" xfId="26575" xr:uid="{7086D276-D159-443B-8F6D-AEF37981D518}"/>
    <cellStyle name="Vírgula 4 3 17" xfId="30846" xr:uid="{AF5E90CF-DABD-4598-9111-33C97EC51AE4}"/>
    <cellStyle name="Vírgula 4 3 18" xfId="33106" xr:uid="{D915F36B-025E-4E8D-B0BF-DDBD0083DB9C}"/>
    <cellStyle name="Vírgula 4 3 19" xfId="37377" xr:uid="{C8BBE401-D8A2-4413-AACB-EA07FF06788D}"/>
    <cellStyle name="Vírgula 4 3 2" xfId="243" xr:uid="{2BFAC185-E2A6-4089-9858-22407C2EA36A}"/>
    <cellStyle name="Vírgula 4 3 2 10" xfId="14730" xr:uid="{FAE012EA-E382-4FBA-98AE-507561C9D891}"/>
    <cellStyle name="Vírgula 4 3 2 11" xfId="17005" xr:uid="{C6D53DE0-DB98-4640-86C2-991D296BD828}"/>
    <cellStyle name="Vírgula 4 3 2 12" xfId="19280" xr:uid="{40EA9F09-F4CC-45AA-876F-C63DB73193A3}"/>
    <cellStyle name="Vírgula 4 3 2 13" xfId="21550" xr:uid="{16AAD4C9-855E-4250-9AD5-6F4CF8DB0766}"/>
    <cellStyle name="Vírgula 4 3 2 14" xfId="27087" xr:uid="{B8F3016C-491A-461C-9EF4-811DFFDF5134}"/>
    <cellStyle name="Vírgula 4 3 2 15" xfId="30951" xr:uid="{50DACE23-156B-4D0C-AD51-62ADCB540790}"/>
    <cellStyle name="Vírgula 4 3 2 16" xfId="33211" xr:uid="{6DE7B5FF-F542-4177-AFE0-5828C1386873}"/>
    <cellStyle name="Vírgula 4 3 2 17" xfId="37798" xr:uid="{11DD5A3D-108B-4455-B1DC-611A82BD9FF0}"/>
    <cellStyle name="Vírgula 4 3 2 18" xfId="866" xr:uid="{E643B89B-A042-4ACE-A091-25EE3D497C3A}"/>
    <cellStyle name="Vírgula 4 3 2 19" xfId="39772" xr:uid="{E63ADCD8-F888-429A-BA57-85625B776798}"/>
    <cellStyle name="Vírgula 4 3 2 2" xfId="621" xr:uid="{631513F9-03FD-4D98-A981-AC4885451C2E}"/>
    <cellStyle name="Vírgula 4 3 2 2 10" xfId="19588" xr:uid="{A9BE1329-B0E6-45CB-A198-E9BF998523B9}"/>
    <cellStyle name="Vírgula 4 3 2 2 11" xfId="21834" xr:uid="{B24F1C08-55E5-4613-8A15-4AE31D1BD6B8}"/>
    <cellStyle name="Vírgula 4 3 2 2 12" xfId="27709" xr:uid="{F2478C01-825C-459B-BB40-EAC3D66C2555}"/>
    <cellStyle name="Vírgula 4 3 2 2 13" xfId="31234" xr:uid="{515B3BE7-11BA-4125-ACB9-4C31FEA48739}"/>
    <cellStyle name="Vírgula 4 3 2 2 14" xfId="33548" xr:uid="{01928826-18DB-4AAF-906C-DF919DAA3E12}"/>
    <cellStyle name="Vírgula 4 3 2 2 15" xfId="38356" xr:uid="{1DE386C7-99F3-42E4-A4B6-F108A0F7768A}"/>
    <cellStyle name="Vírgula 4 3 2 2 16" xfId="1109" xr:uid="{A088951F-4D57-4DC2-9F9D-6298C93E21C9}"/>
    <cellStyle name="Vírgula 4 3 2 2 17" xfId="39991" xr:uid="{440DDB15-78B2-44D1-A1B4-C9657B0E0060}"/>
    <cellStyle name="Vírgula 4 3 2 2 18" xfId="40437" xr:uid="{F94C5423-C45B-467E-8A9B-C4FA5B357CEB}"/>
    <cellStyle name="Vírgula 4 3 2 2 19" xfId="40888" xr:uid="{9EEAC313-55FE-4808-97DB-82D0C58AAE16}"/>
    <cellStyle name="Vírgula 4 3 2 2 2" xfId="1961" xr:uid="{EB785272-1759-4516-BB76-8CE82DAF2760}"/>
    <cellStyle name="Vírgula 4 3 2 2 2 10" xfId="29862" xr:uid="{E4780AD8-231F-4AC6-8189-744BD9F8D3ED}"/>
    <cellStyle name="Vírgula 4 3 2 2 2 11" xfId="31677" xr:uid="{6C622867-1CFF-458A-819A-96744FD3704D}"/>
    <cellStyle name="Vírgula 4 3 2 2 2 12" xfId="34927" xr:uid="{C38B1EC4-4732-4F1A-AD80-50B3D3048541}"/>
    <cellStyle name="Vírgula 4 3 2 2 2 13" xfId="41548" xr:uid="{435635D8-5AA2-4EC1-BEFD-427155BAA6F3}"/>
    <cellStyle name="Vírgula 4 3 2 2 2 14" xfId="43466" xr:uid="{C1AEC904-8741-45C0-B081-CE9CAF351120}"/>
    <cellStyle name="Vírgula 4 3 2 2 2 2" xfId="4802" xr:uid="{8ABD9B11-45F8-413F-B8C1-6B7A76C920C6}"/>
    <cellStyle name="Vírgula 4 3 2 2 2 2 2" xfId="9676" xr:uid="{5A7E40F2-AC68-4106-9C27-50C7D86BD774}"/>
    <cellStyle name="Vírgula 4 3 2 2 2 2 3" xfId="23162" xr:uid="{4F471DE0-CFCB-4D44-A41B-9822390E427E}"/>
    <cellStyle name="Vírgula 4 3 2 2 2 2 4" xfId="32558" xr:uid="{BD64873F-580D-4548-BA9C-EEA4BDBFB6F4}"/>
    <cellStyle name="Vírgula 4 3 2 2 2 3" xfId="11007" xr:uid="{2B925864-A435-4004-A43A-01362B0A019A}"/>
    <cellStyle name="Vírgula 4 3 2 2 2 4" xfId="13335" xr:uid="{C836243F-E3B9-41E6-9580-17B4EE1175E9}"/>
    <cellStyle name="Vírgula 4 3 2 2 2 5" xfId="7743" xr:uid="{4B6E1842-5F6C-45EF-92FB-C2D58692DA9C}"/>
    <cellStyle name="Vírgula 4 3 2 2 2 6" xfId="15892" xr:uid="{9546F29F-78DA-4F7A-9E73-86CDC3E03D92}"/>
    <cellStyle name="Vírgula 4 3 2 2 2 7" xfId="18167" xr:uid="{439060B0-960B-41ED-9ED9-920C99AED047}"/>
    <cellStyle name="Vírgula 4 3 2 2 2 8" xfId="20442" xr:uid="{96345F2F-E8E1-471C-AAB7-6767C88426EC}"/>
    <cellStyle name="Vírgula 4 3 2 2 2 9" xfId="22281" xr:uid="{CDBF86B9-56FC-4C5B-B233-D1E4AB14DA12}"/>
    <cellStyle name="Vírgula 4 3 2 2 20" xfId="42806" xr:uid="{5DE0DDC2-7F56-46E4-BDF6-6938C635D9A3}"/>
    <cellStyle name="Vírgula 4 3 2 2 3" xfId="2787" xr:uid="{3D801ABE-AB25-416C-A79F-C69D98051A6A}"/>
    <cellStyle name="Vírgula 4 3 2 2 3 10" xfId="30674" xr:uid="{E547800A-F921-44BC-8CC7-50A18BE4F184}"/>
    <cellStyle name="Vírgula 4 3 2 2 3 11" xfId="32115" xr:uid="{730977A0-5A54-4EFB-A52C-987A792FE45A}"/>
    <cellStyle name="Vírgula 4 3 2 2 3 12" xfId="35753" xr:uid="{E0E2126C-0B27-44CF-891E-0AFC579E1B7E}"/>
    <cellStyle name="Vírgula 4 3 2 2 3 13" xfId="42207" xr:uid="{74F535AE-4A9D-49C6-8E4D-67FBBEA40682}"/>
    <cellStyle name="Vírgula 4 3 2 2 3 14" xfId="44125" xr:uid="{91B2F721-356C-489F-970D-AB6BA54E2F91}"/>
    <cellStyle name="Vírgula 4 3 2 2 3 2" xfId="5628" xr:uid="{7700C30A-D54B-4E4E-875E-4C1BDCFADB49}"/>
    <cellStyle name="Vírgula 4 3 2 2 3 2 2" xfId="10335" xr:uid="{B43DC6CF-7039-404C-AEC9-8907BBEC5ECA}"/>
    <cellStyle name="Vírgula 4 3 2 2 3 3" xfId="11666" xr:uid="{EE24BD3C-7620-4DC2-84F0-C95E7EC51C57}"/>
    <cellStyle name="Vírgula 4 3 2 2 3 4" xfId="13994" xr:uid="{D43D3374-5D16-4EBF-A0F4-AEAB21C8D6A2}"/>
    <cellStyle name="Vírgula 4 3 2 2 3 5" xfId="8569" xr:uid="{13A7F8AA-E5EE-4DE8-BFC2-3622C7B8EDBB}"/>
    <cellStyle name="Vírgula 4 3 2 2 3 6" xfId="16718" xr:uid="{AAE20C96-4334-45B5-8251-96B4D3217BE3}"/>
    <cellStyle name="Vírgula 4 3 2 2 3 7" xfId="18993" xr:uid="{0CAEF39F-4955-4938-A2DD-52EFCDBA563C}"/>
    <cellStyle name="Vírgula 4 3 2 2 3 8" xfId="21268" xr:uid="{EC486D6B-F7A8-4E36-A4A5-19169DA7C2BF}"/>
    <cellStyle name="Vírgula 4 3 2 2 3 9" xfId="22719" xr:uid="{560E73EE-15FB-4EAE-B2C8-E1C5D73E5372}"/>
    <cellStyle name="Vírgula 4 3 2 2 4" xfId="3352" xr:uid="{0579F4D7-805B-4857-804B-725B0F92A32F}"/>
    <cellStyle name="Vírgula 4 3 2 2 4 2" xfId="12231" xr:uid="{F9B1E643-1837-405D-89D4-E3D24414A53B}"/>
    <cellStyle name="Vírgula 4 3 2 2 4 3" xfId="14441" xr:uid="{B7529479-6A22-4AAE-9B74-9743CD94023D}"/>
    <cellStyle name="Vírgula 4 3 2 2 4 4" xfId="6940" xr:uid="{EB7F2996-9551-4E14-BA38-D6EE2A149CCA}"/>
    <cellStyle name="Vírgula 4 3 2 2 4 5" xfId="29022" xr:uid="{AFC2CBD5-B445-47EA-AA37-087846702E5A}"/>
    <cellStyle name="Vírgula 4 3 2 2 4 6" xfId="39313" xr:uid="{EA92A53E-2D85-4852-84B9-F04367B5802C}"/>
    <cellStyle name="Vírgula 4 3 2 2 5" xfId="3948" xr:uid="{778E3E28-4826-4DC1-B00E-EEA695B0A167}"/>
    <cellStyle name="Vírgula 4 3 2 2 5 2" xfId="9016" xr:uid="{EE2478D8-FBF9-408D-B203-F2362B336528}"/>
    <cellStyle name="Vírgula 4 3 2 2 6" xfId="6204" xr:uid="{D4F25960-1C4A-4F96-B931-9CF904DBE314}"/>
    <cellStyle name="Vírgula 4 3 2 2 7" xfId="12677" xr:uid="{B5056B8C-954E-4650-8D6E-03ED8C6882B6}"/>
    <cellStyle name="Vírgula 4 3 2 2 8" xfId="15038" xr:uid="{CC5F9AEE-3081-43F5-AA7D-EDBB3FD345BA}"/>
    <cellStyle name="Vírgula 4 3 2 2 9" xfId="17313" xr:uid="{2140AEA0-7638-4728-A83B-43EADDFF1728}"/>
    <cellStyle name="Vírgula 4 3 2 20" xfId="40218" xr:uid="{0FAE0E6D-E50D-4A25-ADF4-8220B3741B15}"/>
    <cellStyle name="Vírgula 4 3 2 21" xfId="40671" xr:uid="{9C3DE6B4-775F-4123-AE28-10B6D01E67E9}"/>
    <cellStyle name="Vírgula 4 3 2 22" xfId="42582" xr:uid="{A0FADB2A-9746-4CE5-8A49-D7ABF93A4039}"/>
    <cellStyle name="Vírgula 4 3 2 3" xfId="1364" xr:uid="{B6141978-BB07-45F5-8251-2EA9D519F34C}"/>
    <cellStyle name="Vírgula 4 3 2 3 10" xfId="19843" xr:uid="{29E858B7-1500-4BFE-BA05-2B1224120C9E}"/>
    <cellStyle name="Vírgula 4 3 2 3 11" xfId="22062" xr:uid="{758605CD-CD3A-429B-A2D6-7382B7654693}"/>
    <cellStyle name="Vírgula 4 3 2 3 12" xfId="28423" xr:uid="{E1039862-DE76-4F02-9138-BD22816A676F}"/>
    <cellStyle name="Vírgula 4 3 2 3 13" xfId="31458" xr:uid="{450C3FF2-D52F-4B72-8E66-34B9ED66AEF6}"/>
    <cellStyle name="Vírgula 4 3 2 3 14" xfId="34329" xr:uid="{530AFF95-6093-453F-88B5-1F86883DFF01}"/>
    <cellStyle name="Vírgula 4 3 2 3 15" xfId="39006" xr:uid="{B9C5891A-E5B4-4F3C-A0D8-74EB95B7214A}"/>
    <cellStyle name="Vírgula 4 3 2 3 16" xfId="41105" xr:uid="{C45ECB92-6A2B-489E-AF08-B32E1F94949A}"/>
    <cellStyle name="Vírgula 4 3 2 3 17" xfId="43023" xr:uid="{04230AA0-FCF1-48F5-97BC-FA7081F27961}"/>
    <cellStyle name="Vírgula 4 3 2 3 2" xfId="2216" xr:uid="{AFDA7E9D-C609-48C0-8141-084625320F0F}"/>
    <cellStyle name="Vírgula 4 3 2 3 2 10" xfId="30117" xr:uid="{395EB0AF-93AC-4EE0-9205-FFA042F8712D}"/>
    <cellStyle name="Vírgula 4 3 2 3 2 11" xfId="32339" xr:uid="{375F472C-8C96-46C5-BECE-14B8F01D6C32}"/>
    <cellStyle name="Vírgula 4 3 2 3 2 12" xfId="35182" xr:uid="{EB006FF9-11FB-41DC-A1BD-0DD70D0071BC}"/>
    <cellStyle name="Vírgula 4 3 2 3 2 13" xfId="41765" xr:uid="{D81D4BB3-E6B9-4394-B650-653A2C36C91F}"/>
    <cellStyle name="Vírgula 4 3 2 3 2 14" xfId="43683" xr:uid="{FCF00330-7126-4A5A-A908-FDA9590CA09E}"/>
    <cellStyle name="Vírgula 4 3 2 3 2 2" xfId="5057" xr:uid="{C0C2A0CD-197E-41DD-8863-3E3A1064CA81}"/>
    <cellStyle name="Vírgula 4 3 2 3 2 2 2" xfId="9893" xr:uid="{E4B9F71B-C695-44FC-B8CD-4B915CA93F07}"/>
    <cellStyle name="Vírgula 4 3 2 3 2 3" xfId="11224" xr:uid="{31CC6E4E-0F64-41B0-AF5D-22FADB9593CB}"/>
    <cellStyle name="Vírgula 4 3 2 3 2 4" xfId="13552" xr:uid="{130FFEFC-13C8-4C26-994E-208B75116CDA}"/>
    <cellStyle name="Vírgula 4 3 2 3 2 5" xfId="7998" xr:uid="{82A75137-5E29-4E3F-8772-A1417BB32BD3}"/>
    <cellStyle name="Vírgula 4 3 2 3 2 6" xfId="16147" xr:uid="{BCEA3D7E-D792-443F-8C5E-0708DDE0E4B2}"/>
    <cellStyle name="Vírgula 4 3 2 3 2 7" xfId="18422" xr:uid="{4ACC917E-2832-45AF-B485-C87500DCDFA9}"/>
    <cellStyle name="Vírgula 4 3 2 3 2 8" xfId="20697" xr:uid="{EC13D715-201D-4172-A40E-C1F4877C5F99}"/>
    <cellStyle name="Vírgula 4 3 2 3 2 9" xfId="22943" xr:uid="{20D1E245-B624-487E-ADBB-B8876BD9F9A6}"/>
    <cellStyle name="Vírgula 4 3 2 3 3" xfId="4203" xr:uid="{484FE64A-3992-494A-B78A-3873A767783F}"/>
    <cellStyle name="Vírgula 4 3 2 3 3 2" xfId="7157" xr:uid="{6405F563-CB52-4063-94B3-8B616E3AD8F5}"/>
    <cellStyle name="Vírgula 4 3 2 3 3 3" xfId="29277" xr:uid="{220DF989-6A6F-42BE-9C68-99F26145EA40}"/>
    <cellStyle name="Vírgula 4 3 2 3 3 4" xfId="39401" xr:uid="{175A6A99-5DC9-41D9-8FF7-BBB56D19C231}"/>
    <cellStyle name="Vírgula 4 3 2 3 4" xfId="9233" xr:uid="{8EF6BDF3-1CA1-4D58-BF75-311300100CED}"/>
    <cellStyle name="Vírgula 4 3 2 3 5" xfId="10564" xr:uid="{F9782933-04A8-4B8F-9FC5-8FF7D5557C64}"/>
    <cellStyle name="Vírgula 4 3 2 3 6" xfId="12894" xr:uid="{7E5442D4-67F1-4B7A-A187-1ADD8AE5FF00}"/>
    <cellStyle name="Vírgula 4 3 2 3 7" xfId="6476" xr:uid="{46C504D8-ED97-4DA5-8953-F057647EDFF0}"/>
    <cellStyle name="Vírgula 4 3 2 3 8" xfId="15293" xr:uid="{7BCE19B3-A1F9-4C3E-A7F0-1DA2BE39777F}"/>
    <cellStyle name="Vírgula 4 3 2 3 9" xfId="17568" xr:uid="{3B36A21B-748F-4B9A-A909-CA674627BD38}"/>
    <cellStyle name="Vírgula 4 3 2 4" xfId="1653" xr:uid="{BECA5F2C-DCC3-420D-996D-CA36BAF8A458}"/>
    <cellStyle name="Vírgula 4 3 2 4 10" xfId="29559" xr:uid="{AF4A0C44-531E-4566-8880-7B2CB2D7BE93}"/>
    <cellStyle name="Vírgula 4 3 2 4 11" xfId="31896" xr:uid="{F7FA27EA-0F44-4678-BA4B-A75C53126E8F}"/>
    <cellStyle name="Vírgula 4 3 2 4 12" xfId="34619" xr:uid="{3040D4DB-72D4-408E-89EF-4833D8612521}"/>
    <cellStyle name="Vírgula 4 3 2 4 13" xfId="41331" xr:uid="{F5BAB2E6-6637-4FAE-8EE4-26220A495762}"/>
    <cellStyle name="Vírgula 4 3 2 4 14" xfId="43249" xr:uid="{61E1B521-5361-4B02-9199-E498BDDC40FD}"/>
    <cellStyle name="Vírgula 4 3 2 4 2" xfId="4494" xr:uid="{B8A510A8-4414-467D-869E-A0B72F699D12}"/>
    <cellStyle name="Vírgula 4 3 2 4 2 2" xfId="9459" xr:uid="{79D0A8E2-441A-4EC4-A90F-58CE32B7621B}"/>
    <cellStyle name="Vírgula 4 3 2 4 3" xfId="10790" xr:uid="{4A95E7B3-04A8-44D5-ADC4-25EB90293083}"/>
    <cellStyle name="Vírgula 4 3 2 4 4" xfId="13118" xr:uid="{32266FF4-2208-4A06-900B-D10E18FC9177}"/>
    <cellStyle name="Vírgula 4 3 2 4 5" xfId="7435" xr:uid="{B55C0979-16ED-4262-9301-D754AB45C67C}"/>
    <cellStyle name="Vírgula 4 3 2 4 6" xfId="15584" xr:uid="{E9341FB4-92F2-4E46-8052-0C018A8B79ED}"/>
    <cellStyle name="Vírgula 4 3 2 4 7" xfId="17859" xr:uid="{C7897445-B72C-442D-A411-5FD77689A9CA}"/>
    <cellStyle name="Vírgula 4 3 2 4 8" xfId="20134" xr:uid="{15A8AC54-DB81-4494-BC7A-E376330C5D7A}"/>
    <cellStyle name="Vírgula 4 3 2 4 9" xfId="22500" xr:uid="{C1C20134-9E9D-4E65-A6D6-8725FE7880EE}"/>
    <cellStyle name="Vírgula 4 3 2 5" xfId="2504" xr:uid="{57847AD1-A4F8-4D21-8148-5BEED14980A6}"/>
    <cellStyle name="Vírgula 4 3 2 5 10" xfId="35470" xr:uid="{08A5A97B-3855-4AE3-B801-D08A13FBC116}"/>
    <cellStyle name="Vírgula 4 3 2 5 11" xfId="41988" xr:uid="{092BEF28-F1D4-479F-B3E2-AE0645BF4B62}"/>
    <cellStyle name="Vírgula 4 3 2 5 12" xfId="43906" xr:uid="{ABD72DB2-3520-40CF-9576-B99B9AFF83C5}"/>
    <cellStyle name="Vírgula 4 3 2 5 2" xfId="5345" xr:uid="{98B1E8E2-D58D-42A0-BB90-4B3BC52B9A2C}"/>
    <cellStyle name="Vírgula 4 3 2 5 2 2" xfId="10116" xr:uid="{CCBE5A51-76AF-43A5-AC97-AEF7B2188F0E}"/>
    <cellStyle name="Vírgula 4 3 2 5 3" xfId="11447" xr:uid="{96A58E0E-7A00-4C7F-8178-5F31FACA751A}"/>
    <cellStyle name="Vírgula 4 3 2 5 4" xfId="13775" xr:uid="{B872BA15-1A29-4184-9239-A3E81819BC76}"/>
    <cellStyle name="Vírgula 4 3 2 5 5" xfId="8286" xr:uid="{C75294C0-4E36-4C49-9EE1-6B6DBCE91DD1}"/>
    <cellStyle name="Vírgula 4 3 2 5 6" xfId="16435" xr:uid="{FB719516-2D78-40F0-ABA0-486BDB08ECC5}"/>
    <cellStyle name="Vírgula 4 3 2 5 7" xfId="18710" xr:uid="{83BFEA66-C5BA-440E-8455-7D9503A1C14A}"/>
    <cellStyle name="Vírgula 4 3 2 5 8" xfId="20985" xr:uid="{C2D408A8-74BC-42FA-9186-94A94E573A75}"/>
    <cellStyle name="Vírgula 4 3 2 5 9" xfId="30396" xr:uid="{EB1B5BED-0E59-43F7-B249-46198DB4D62E}"/>
    <cellStyle name="Vírgula 4 3 2 6" xfId="3069" xr:uid="{0A6A47DF-CFD3-4DE3-861E-CB7951BA7920}"/>
    <cellStyle name="Vírgula 4 3 2 6 2" xfId="11948" xr:uid="{A536E74B-CE72-4EF6-A559-BEB957C199DF}"/>
    <cellStyle name="Vírgula 4 3 2 6 3" xfId="14222" xr:uid="{3A438D8F-94BE-4EA8-88F1-13CF40A74F12}"/>
    <cellStyle name="Vírgula 4 3 2 6 4" xfId="6723" xr:uid="{4C8DE59A-AD47-4D7A-B272-64B2272A6AE0}"/>
    <cellStyle name="Vírgula 4 3 2 6 5" xfId="28637" xr:uid="{3B7DE523-577E-4D63-9341-39CAAB1626BC}"/>
    <cellStyle name="Vírgula 4 3 2 6 6" xfId="39156" xr:uid="{4878A8DC-4D5F-4EC1-8490-0170A7764686}"/>
    <cellStyle name="Vírgula 4 3 2 7" xfId="3640" xr:uid="{660DA975-FC6D-4869-829C-2A8501BFF4F0}"/>
    <cellStyle name="Vírgula 4 3 2 7 2" xfId="8799" xr:uid="{51FAAAB0-DA6A-4587-A2E1-95D83EE6A13C}"/>
    <cellStyle name="Vírgula 4 3 2 8" xfId="5912" xr:uid="{DAE8B053-6DD7-4859-8971-36D114ACE27B}"/>
    <cellStyle name="Vírgula 4 3 2 9" xfId="12460" xr:uid="{26756EB8-D6C9-48AD-A85E-2660B3F9C928}"/>
    <cellStyle name="Vírgula 4 3 20" xfId="781" xr:uid="{1ECDC138-E3E3-42FF-A5A9-1D876A7B5C11}"/>
    <cellStyle name="Vírgula 4 3 21" xfId="39687" xr:uid="{61E85EF8-079A-4D7A-8CA2-B7D58D7F94A5}"/>
    <cellStyle name="Vírgula 4 3 22" xfId="40133" xr:uid="{D9277DBA-0E86-4F0F-9EC3-EB8BFC184D76}"/>
    <cellStyle name="Vírgula 4 3 23" xfId="40586" xr:uid="{3A1CD92B-703D-40D3-B588-45286904A4FC}"/>
    <cellStyle name="Vírgula 4 3 24" xfId="42382" xr:uid="{1F0FA5EF-4D72-4075-828D-7E34E62FC95E}"/>
    <cellStyle name="Vírgula 4 3 25" xfId="42497" xr:uid="{91632719-51A7-44EC-BB01-F7F0B70BCACF}"/>
    <cellStyle name="Vírgula 4 3 3" xfId="456" xr:uid="{08432680-7D4A-4E91-A788-ED8AB645ED3C}"/>
    <cellStyle name="Vírgula 4 3 3 10" xfId="14850" xr:uid="{159FB6E0-6701-481A-9E45-F772D15C22C3}"/>
    <cellStyle name="Vírgula 4 3 3 11" xfId="17125" xr:uid="{0B358AB8-B77F-44FA-96DD-37065D6AA4E8}"/>
    <cellStyle name="Vírgula 4 3 3 12" xfId="19400" xr:uid="{B60CCBF4-3BBA-42F9-A1E8-E5CD231092C0}"/>
    <cellStyle name="Vírgula 4 3 3 13" xfId="21671" xr:uid="{E6992C30-57BE-42BA-92AE-2D7E716FADA2}"/>
    <cellStyle name="Vírgula 4 3 3 14" xfId="27088" xr:uid="{B8667905-D950-46E6-B60E-1D52B9FD100B}"/>
    <cellStyle name="Vírgula 4 3 3 15" xfId="31071" xr:uid="{BBA4025F-0579-4ADE-8133-DFF6A71C637B}"/>
    <cellStyle name="Vírgula 4 3 3 16" xfId="33383" xr:uid="{B8D48EB1-E2C6-4415-9C13-DC24DAE45EE2}"/>
    <cellStyle name="Vírgula 4 3 3 17" xfId="37799" xr:uid="{84ADE7EA-3D2E-42E4-88DF-C2305294F7A1}"/>
    <cellStyle name="Vírgula 4 3 3 18" xfId="938" xr:uid="{76658FD0-3714-4158-9581-BEB65BCD1D34}"/>
    <cellStyle name="Vírgula 4 3 3 19" xfId="39843" xr:uid="{BD4557F9-84AE-4973-9F5D-3E191DDEFD78}"/>
    <cellStyle name="Vírgula 4 3 3 2" xfId="692" xr:uid="{06015850-27A8-4E7B-80C9-2DF48655A5BB}"/>
    <cellStyle name="Vírgula 4 3 3 2 10" xfId="19670" xr:uid="{EDF9F5AA-0C5E-4AA6-92B8-40A4F96644A5}"/>
    <cellStyle name="Vírgula 4 3 3 2 11" xfId="21905" xr:uid="{71E9454F-CEB2-4B46-ADED-7B85017DA6F4}"/>
    <cellStyle name="Vírgula 4 3 3 2 12" xfId="27710" xr:uid="{32E9D10C-6FE7-4E98-9AFD-2A839956113A}"/>
    <cellStyle name="Vírgula 4 3 3 2 13" xfId="31305" xr:uid="{FCD86369-0057-46AA-B228-FD21FAA195BF}"/>
    <cellStyle name="Vírgula 4 3 3 2 14" xfId="33619" xr:uid="{BFC121A8-5796-471D-BB77-7B4576D3C4A6}"/>
    <cellStyle name="Vírgula 4 3 3 2 15" xfId="38357" xr:uid="{A75DDFB7-F871-46C1-8293-8CBD7DA65D25}"/>
    <cellStyle name="Vírgula 4 3 3 2 16" xfId="1191" xr:uid="{EBB0DD04-56E0-4AC4-9CD5-CB0388E91AA3}"/>
    <cellStyle name="Vírgula 4 3 3 2 17" xfId="40062" xr:uid="{4FDC97F1-213F-4BED-82A1-2F93793677ED}"/>
    <cellStyle name="Vírgula 4 3 3 2 18" xfId="40508" xr:uid="{E7030E48-EFBE-436B-A6B3-F8FBD63441E1}"/>
    <cellStyle name="Vírgula 4 3 3 2 19" xfId="40959" xr:uid="{6C2D8735-FA83-4F6B-A38E-FE6C7C592F78}"/>
    <cellStyle name="Vírgula 4 3 3 2 2" xfId="2043" xr:uid="{90342D8E-6E0F-42DB-B452-1FA633FBFC70}"/>
    <cellStyle name="Vírgula 4 3 3 2 2 10" xfId="29944" xr:uid="{78690CDC-1C42-4513-A1B7-C7807BA369F5}"/>
    <cellStyle name="Vírgula 4 3 3 2 2 11" xfId="31748" xr:uid="{2DE89EAF-8A0B-4606-9646-F37EDD7B8611}"/>
    <cellStyle name="Vírgula 4 3 3 2 2 12" xfId="35009" xr:uid="{FFC3394D-1118-4F15-86E2-A423B7BFB152}"/>
    <cellStyle name="Vírgula 4 3 3 2 2 13" xfId="41619" xr:uid="{F4BB14FF-30DF-46AF-8D43-8F6B32D2C7E0}"/>
    <cellStyle name="Vírgula 4 3 3 2 2 14" xfId="43537" xr:uid="{BADA65AB-DAEF-4C8A-8E41-39DD03B85A81}"/>
    <cellStyle name="Vírgula 4 3 3 2 2 2" xfId="4884" xr:uid="{F1EAE8E0-C3E0-4906-AFC4-B897B9891E24}"/>
    <cellStyle name="Vírgula 4 3 3 2 2 2 2" xfId="9747" xr:uid="{55916D8C-6461-4DA6-8150-B2AE5BDC1D5A}"/>
    <cellStyle name="Vírgula 4 3 3 2 2 2 3" xfId="23233" xr:uid="{9A12090C-7D64-4C56-A573-1AA407B22D0E}"/>
    <cellStyle name="Vírgula 4 3 3 2 2 2 4" xfId="32629" xr:uid="{48958F4D-1E04-4D25-8DD9-3B0D707D8DBA}"/>
    <cellStyle name="Vírgula 4 3 3 2 2 3" xfId="11078" xr:uid="{3DB87464-58FA-4A81-AB0F-A80087F2B2E3}"/>
    <cellStyle name="Vírgula 4 3 3 2 2 4" xfId="13406" xr:uid="{A01590D3-5471-4A37-B7DB-B8A1352AC67A}"/>
    <cellStyle name="Vírgula 4 3 3 2 2 5" xfId="7825" xr:uid="{9DD45886-65A5-42D8-8967-14CEF00A5E1F}"/>
    <cellStyle name="Vírgula 4 3 3 2 2 6" xfId="15974" xr:uid="{B8999603-CC36-4F5E-B921-A2004040DB1C}"/>
    <cellStyle name="Vírgula 4 3 3 2 2 7" xfId="18249" xr:uid="{A7E19CFE-B615-4EB9-A08D-019EFC6A585A}"/>
    <cellStyle name="Vírgula 4 3 3 2 2 8" xfId="20524" xr:uid="{69E0B3B0-A1CA-4750-9CCC-245449855EB3}"/>
    <cellStyle name="Vírgula 4 3 3 2 2 9" xfId="22352" xr:uid="{8C91E91A-F65C-421E-A5F7-651C787C2EE9}"/>
    <cellStyle name="Vírgula 4 3 3 2 20" xfId="42877" xr:uid="{50C27449-F453-4A9A-8A88-B755B33D4FF2}"/>
    <cellStyle name="Vírgula 4 3 3 2 3" xfId="2858" xr:uid="{ED1007CD-E593-4CBE-A361-A8615FF6D42F}"/>
    <cellStyle name="Vírgula 4 3 3 2 3 10" xfId="30745" xr:uid="{744EC4F5-AA69-43D6-9B00-D7F3E909081E}"/>
    <cellStyle name="Vírgula 4 3 3 2 3 11" xfId="32186" xr:uid="{C8652D9B-CB4B-42DA-B1D9-8E5C4CA49C84}"/>
    <cellStyle name="Vírgula 4 3 3 2 3 12" xfId="35824" xr:uid="{1C184E3A-4EE1-4B6F-81DE-B7B5C81208BF}"/>
    <cellStyle name="Vírgula 4 3 3 2 3 13" xfId="42278" xr:uid="{63F34B79-6CCE-4A23-B156-6D62F51BAD0D}"/>
    <cellStyle name="Vírgula 4 3 3 2 3 14" xfId="44196" xr:uid="{592E5B13-1C0F-4C7E-A8BB-EFFF3B4ACACB}"/>
    <cellStyle name="Vírgula 4 3 3 2 3 2" xfId="5699" xr:uid="{D27BB2C8-557C-41D1-8E46-0371EEA33A4E}"/>
    <cellStyle name="Vírgula 4 3 3 2 3 2 2" xfId="10406" xr:uid="{C37A7985-BCC8-4495-81CD-A38E05012C67}"/>
    <cellStyle name="Vírgula 4 3 3 2 3 3" xfId="11737" xr:uid="{7411E422-BFD4-4578-AE08-A85387480499}"/>
    <cellStyle name="Vírgula 4 3 3 2 3 4" xfId="14065" xr:uid="{6FD4CEFA-4E8D-4D3C-94E8-D5AFDB4E949A}"/>
    <cellStyle name="Vírgula 4 3 3 2 3 5" xfId="8640" xr:uid="{0651A869-F919-4B9F-A03C-BFE9C534E6B2}"/>
    <cellStyle name="Vírgula 4 3 3 2 3 6" xfId="16789" xr:uid="{F81C303C-9470-4E91-B8EE-3BE06B263DA3}"/>
    <cellStyle name="Vírgula 4 3 3 2 3 7" xfId="19064" xr:uid="{F0719EF6-5F12-4DCF-B2D7-9EEB43AF5F7C}"/>
    <cellStyle name="Vírgula 4 3 3 2 3 8" xfId="21339" xr:uid="{FA2E42D4-6169-492E-BE98-753D135F40A1}"/>
    <cellStyle name="Vírgula 4 3 3 2 3 9" xfId="22790" xr:uid="{741D4422-8DC7-4348-A860-B18DF431D502}"/>
    <cellStyle name="Vírgula 4 3 3 2 4" xfId="3423" xr:uid="{C0D7F174-8EA0-45ED-B671-FCD9ECD546DB}"/>
    <cellStyle name="Vírgula 4 3 3 2 4 2" xfId="12302" xr:uid="{049F4473-27B5-4D32-B43F-E1334095B377}"/>
    <cellStyle name="Vírgula 4 3 3 2 4 3" xfId="14512" xr:uid="{BE5937F6-F9B2-46E1-8537-4770E9418959}"/>
    <cellStyle name="Vírgula 4 3 3 2 4 4" xfId="7011" xr:uid="{1B855C3F-36B2-4E5F-A316-A8E6A12C4C5A}"/>
    <cellStyle name="Vírgula 4 3 3 2 4 5" xfId="29104" xr:uid="{89EBB7C4-4979-4F8D-9D57-E45794B51D96}"/>
    <cellStyle name="Vírgula 4 3 3 2 4 6" xfId="39343" xr:uid="{4BDF4961-BAE7-4FF3-AB71-9A228C50DEE8}"/>
    <cellStyle name="Vírgula 4 3 3 2 5" xfId="4030" xr:uid="{AA866767-0964-4674-A98A-F7A80203222F}"/>
    <cellStyle name="Vírgula 4 3 3 2 5 2" xfId="9087" xr:uid="{1107D21A-EC3F-4582-9521-CB28E1241FA5}"/>
    <cellStyle name="Vírgula 4 3 3 2 6" xfId="6275" xr:uid="{9EBD64FB-5573-48A1-AFFA-0C72231B5FBF}"/>
    <cellStyle name="Vírgula 4 3 3 2 7" xfId="12748" xr:uid="{6BFBD6B7-EF30-441C-8A10-3DDCD7F02408}"/>
    <cellStyle name="Vírgula 4 3 3 2 8" xfId="15120" xr:uid="{1860F638-731E-4B76-8F9E-3966E6FC0A75}"/>
    <cellStyle name="Vírgula 4 3 3 2 9" xfId="17395" xr:uid="{90948F48-2664-4B58-BE60-5C1D3764D09B}"/>
    <cellStyle name="Vírgula 4 3 3 20" xfId="40289" xr:uid="{1E5DF442-525E-45E2-B208-80F269A33ECD}"/>
    <cellStyle name="Vírgula 4 3 3 21" xfId="40742" xr:uid="{CA6F1A66-C06E-4352-94DE-C594F68DE15E}"/>
    <cellStyle name="Vírgula 4 3 3 22" xfId="42660" xr:uid="{30D925D0-38A9-4666-9099-32562D68E2E8}"/>
    <cellStyle name="Vírgula 4 3 3 3" xfId="1446" xr:uid="{BDD084B1-8B64-4CF6-AB3F-A36D5B442B85}"/>
    <cellStyle name="Vírgula 4 3 3 3 10" xfId="19925" xr:uid="{2BB67F0B-A0F8-4AF5-B527-53971CFE63E8}"/>
    <cellStyle name="Vírgula 4 3 3 3 11" xfId="22133" xr:uid="{D7DE03DF-1C33-4ED1-B5F1-8AD7281CDEFE}"/>
    <cellStyle name="Vírgula 4 3 3 3 12" xfId="28424" xr:uid="{B5F92C74-A524-4EE2-BBCD-1C5285D80D78}"/>
    <cellStyle name="Vírgula 4 3 3 3 13" xfId="31529" xr:uid="{320B1D38-DD64-4ED5-8D4A-26A68B09CA72}"/>
    <cellStyle name="Vírgula 4 3 3 3 14" xfId="34411" xr:uid="{32990E0F-65A9-4746-A8AE-BD3D51BBAD14}"/>
    <cellStyle name="Vírgula 4 3 3 3 15" xfId="39007" xr:uid="{28E0F400-8B4F-422D-B47C-A56BC9D99BED}"/>
    <cellStyle name="Vírgula 4 3 3 3 16" xfId="41176" xr:uid="{FC583026-F1D2-4F92-90F8-257666FFE36A}"/>
    <cellStyle name="Vírgula 4 3 3 3 17" xfId="43094" xr:uid="{4739411A-2E40-4E85-A908-3FB60FBDB0E2}"/>
    <cellStyle name="Vírgula 4 3 3 3 2" xfId="2298" xr:uid="{56324FEA-9E10-4974-B1E0-BC8A64423B3A}"/>
    <cellStyle name="Vírgula 4 3 3 3 2 10" xfId="30199" xr:uid="{8FB5AA61-46F9-4D96-BDF1-DC4F9E1B720C}"/>
    <cellStyle name="Vírgula 4 3 3 3 2 11" xfId="32410" xr:uid="{11A7AE41-E3C2-4035-A95E-B4C47B18B644}"/>
    <cellStyle name="Vírgula 4 3 3 3 2 12" xfId="35264" xr:uid="{CD8325E6-1CBF-4C21-B3EF-A1A859B7AD02}"/>
    <cellStyle name="Vírgula 4 3 3 3 2 13" xfId="41836" xr:uid="{F21E61EE-B069-421D-8B50-ACAF1ED8EC38}"/>
    <cellStyle name="Vírgula 4 3 3 3 2 14" xfId="43754" xr:uid="{5F8AB177-D2AD-493A-8FD7-CE453F672815}"/>
    <cellStyle name="Vírgula 4 3 3 3 2 2" xfId="5139" xr:uid="{3B81AC36-8CF6-4773-8A78-ED3F3052BCEA}"/>
    <cellStyle name="Vírgula 4 3 3 3 2 2 2" xfId="9964" xr:uid="{38F19A5E-C198-4605-A520-084EF4B9ED49}"/>
    <cellStyle name="Vírgula 4 3 3 3 2 3" xfId="11295" xr:uid="{390F9C1C-58DD-42DE-BCEC-BA5404093B17}"/>
    <cellStyle name="Vírgula 4 3 3 3 2 4" xfId="13623" xr:uid="{D2B4253C-E2E4-42EA-B9F6-1B72F9278D56}"/>
    <cellStyle name="Vírgula 4 3 3 3 2 5" xfId="8080" xr:uid="{B32B1241-7606-48FE-A4FA-4CF36FF72159}"/>
    <cellStyle name="Vírgula 4 3 3 3 2 6" xfId="16229" xr:uid="{6A56A07E-0C4F-44A1-8885-E1B501B4CF19}"/>
    <cellStyle name="Vírgula 4 3 3 3 2 7" xfId="18504" xr:uid="{AAFBD179-8115-48F7-988C-08BEE1DFA2E7}"/>
    <cellStyle name="Vírgula 4 3 3 3 2 8" xfId="20779" xr:uid="{BB975CCC-8888-4489-9678-6FDBD5AC576D}"/>
    <cellStyle name="Vírgula 4 3 3 3 2 9" xfId="23014" xr:uid="{ABAE6E70-42E8-4A59-8F89-711B5A7FEDDF}"/>
    <cellStyle name="Vírgula 4 3 3 3 3" xfId="4285" xr:uid="{97722AC5-CA3B-4DFF-85FB-053BF514B6E9}"/>
    <cellStyle name="Vírgula 4 3 3 3 3 2" xfId="7228" xr:uid="{7CCAEA03-E602-401C-B956-5CFB8297FB1A}"/>
    <cellStyle name="Vírgula 4 3 3 3 3 3" xfId="29359" xr:uid="{90D61A0E-60ED-4DA1-8DC0-C9EF7D534C45}"/>
    <cellStyle name="Vírgula 4 3 3 3 3 4" xfId="39428" xr:uid="{532DEFA7-F8B8-4597-8493-A435E6E542CE}"/>
    <cellStyle name="Vírgula 4 3 3 3 4" xfId="9304" xr:uid="{E358787E-F725-466D-8F68-4E8D1091A6BF}"/>
    <cellStyle name="Vírgula 4 3 3 3 5" xfId="10635" xr:uid="{ED231CE7-9186-4BB6-9960-9D215A83B2AD}"/>
    <cellStyle name="Vírgula 4 3 3 3 6" xfId="12965" xr:uid="{9318769A-325D-4CA0-AF14-7C6336327B8F}"/>
    <cellStyle name="Vírgula 4 3 3 3 7" xfId="6558" xr:uid="{5B1434EA-A944-435E-A0AF-26719CCA2412}"/>
    <cellStyle name="Vírgula 4 3 3 3 8" xfId="15375" xr:uid="{26A40B18-D58D-4000-9F4F-67F343FA3B52}"/>
    <cellStyle name="Vírgula 4 3 3 3 9" xfId="17650" xr:uid="{F89B7C5D-DDDD-458C-9B30-918D823CB3B2}"/>
    <cellStyle name="Vírgula 4 3 3 4" xfId="1773" xr:uid="{94F1221B-9CC8-4415-921D-26756B42399E}"/>
    <cellStyle name="Vírgula 4 3 3 4 10" xfId="29677" xr:uid="{E1EE1F78-8D44-4202-A403-D0E532764CD5}"/>
    <cellStyle name="Vírgula 4 3 3 4 11" xfId="31967" xr:uid="{27271DBA-827A-4168-B710-762F5CB245E0}"/>
    <cellStyle name="Vírgula 4 3 3 4 12" xfId="34739" xr:uid="{1DE54873-9007-4716-B032-5529D3A5CDFE}"/>
    <cellStyle name="Vírgula 4 3 3 4 13" xfId="41402" xr:uid="{C819F5B9-8088-4CA8-B5B4-71BEA36BD45A}"/>
    <cellStyle name="Vírgula 4 3 3 4 14" xfId="43320" xr:uid="{C8BEB036-0F80-4A81-AD42-41AC17E10C03}"/>
    <cellStyle name="Vírgula 4 3 3 4 2" xfId="4614" xr:uid="{B94A68D7-A3A1-4DA1-8947-214B8549E567}"/>
    <cellStyle name="Vírgula 4 3 3 4 2 2" xfId="9530" xr:uid="{83594D4C-45EA-40FD-A153-391B29432A6A}"/>
    <cellStyle name="Vírgula 4 3 3 4 3" xfId="10861" xr:uid="{530A320D-E04D-4D3F-8178-AA94AAB28178}"/>
    <cellStyle name="Vírgula 4 3 3 4 4" xfId="13189" xr:uid="{38BC5EBE-2828-497F-8984-2734C80EF9F5}"/>
    <cellStyle name="Vírgula 4 3 3 4 5" xfId="7555" xr:uid="{4E9C5362-BEED-4854-939E-FC5284E64F4C}"/>
    <cellStyle name="Vírgula 4 3 3 4 6" xfId="15704" xr:uid="{5D6E070F-240E-4635-8EB2-45838C6A7B5E}"/>
    <cellStyle name="Vírgula 4 3 3 4 7" xfId="17979" xr:uid="{EA930C4E-05CB-4BF9-A27B-7B1BA200B275}"/>
    <cellStyle name="Vírgula 4 3 3 4 8" xfId="20254" xr:uid="{64358C86-6E05-4D2A-8E84-7AA36F5F89FD}"/>
    <cellStyle name="Vírgula 4 3 3 4 9" xfId="22571" xr:uid="{0A505835-868B-4676-9063-6ADD7AC7445F}"/>
    <cellStyle name="Vírgula 4 3 3 5" xfId="2624" xr:uid="{DA81D0FE-04C3-4030-AB18-E98C4AA7C808}"/>
    <cellStyle name="Vírgula 4 3 3 5 10" xfId="35590" xr:uid="{87CD00B8-82B7-49A1-BA3B-6AB2BB0234A0}"/>
    <cellStyle name="Vírgula 4 3 3 5 11" xfId="42059" xr:uid="{A026B889-A52C-4BD1-8B3E-28872F7AEF5C}"/>
    <cellStyle name="Vírgula 4 3 3 5 12" xfId="43977" xr:uid="{143B970D-FEA1-4617-AFB4-355B96A5C189}"/>
    <cellStyle name="Vírgula 4 3 3 5 2" xfId="5465" xr:uid="{B0913112-39D2-481B-8FE9-B5EB439009A8}"/>
    <cellStyle name="Vírgula 4 3 3 5 2 2" xfId="10187" xr:uid="{FBE02D9A-1596-4113-85D2-6ED380306BBB}"/>
    <cellStyle name="Vírgula 4 3 3 5 3" xfId="11518" xr:uid="{F971D0D9-EA11-46E3-A4C0-FBF2D160877D}"/>
    <cellStyle name="Vírgula 4 3 3 5 4" xfId="13846" xr:uid="{DFA22047-4119-4E02-8A06-A637DB32580A}"/>
    <cellStyle name="Vírgula 4 3 3 5 5" xfId="8406" xr:uid="{862CB6D4-3C8F-47C5-B3A6-45A0F820086A}"/>
    <cellStyle name="Vírgula 4 3 3 5 6" xfId="16555" xr:uid="{188B7507-1BBA-47B7-ABBA-5EC4C28740AF}"/>
    <cellStyle name="Vírgula 4 3 3 5 7" xfId="18830" xr:uid="{1D038270-3412-4942-A052-5825F5D4C78F}"/>
    <cellStyle name="Vírgula 4 3 3 5 8" xfId="21105" xr:uid="{85C5D11C-4750-403A-A693-9803E083460A}"/>
    <cellStyle name="Vírgula 4 3 3 5 9" xfId="30514" xr:uid="{AD80C67B-C104-4A0E-A9F6-91EE35A39EDC}"/>
    <cellStyle name="Vírgula 4 3 3 6" xfId="3189" xr:uid="{83B268D4-B54F-4804-9C4E-BB2FF1DBD167}"/>
    <cellStyle name="Vírgula 4 3 3 6 2" xfId="12068" xr:uid="{9D168B12-E132-4439-BE07-5D7F5CE175D8}"/>
    <cellStyle name="Vírgula 4 3 3 6 3" xfId="14293" xr:uid="{602918EE-8B2B-4134-9C36-910E87D86C34}"/>
    <cellStyle name="Vírgula 4 3 3 6 4" xfId="6794" xr:uid="{1D0443FA-BD9B-4218-A58F-D21BA3422326}"/>
    <cellStyle name="Vírgula 4 3 3 6 5" xfId="28835" xr:uid="{C7D78B7F-5907-4D6C-8A19-353914D1A7E7}"/>
    <cellStyle name="Vírgula 4 3 3 6 6" xfId="39230" xr:uid="{D3CAD9ED-4752-4CD6-B786-6DA3F0D52589}"/>
    <cellStyle name="Vírgula 4 3 3 7" xfId="3760" xr:uid="{5C309004-A977-4FAB-B4F0-B95F2A1EE6FC}"/>
    <cellStyle name="Vírgula 4 3 3 7 2" xfId="8870" xr:uid="{9AD67ABD-A7A5-4034-9FD1-B5E6B6AC36C1}"/>
    <cellStyle name="Vírgula 4 3 3 8" xfId="6041" xr:uid="{6F781C37-386B-4566-A425-9C65E0C47645}"/>
    <cellStyle name="Vírgula 4 3 3 9" xfId="12531" xr:uid="{C1AEFA0E-C3D4-411A-BC86-4DBFBE83F492}"/>
    <cellStyle name="Vírgula 4 3 4" xfId="536" xr:uid="{588D3451-5A11-4267-984E-7BDC1CA14760}"/>
    <cellStyle name="Vírgula 4 3 4 10" xfId="19484" xr:uid="{FB16665C-9223-4EE2-841E-BDAC9B16AFE8}"/>
    <cellStyle name="Vírgula 4 3 4 11" xfId="21749" xr:uid="{066A4440-A78C-4871-AECA-EF95C543C135}"/>
    <cellStyle name="Vírgula 4 3 4 12" xfId="27089" xr:uid="{1C44E3CE-AC76-411D-BC9D-0706C17460FC}"/>
    <cellStyle name="Vírgula 4 3 4 13" xfId="31149" xr:uid="{B97F3E70-9E11-48F9-9B17-F6726A04705E}"/>
    <cellStyle name="Vírgula 4 3 4 14" xfId="33463" xr:uid="{3151967D-34D2-44FB-9467-189800579D8A}"/>
    <cellStyle name="Vírgula 4 3 4 15" xfId="37800" xr:uid="{A0863408-B799-4075-88BD-FD5C183FB97D}"/>
    <cellStyle name="Vírgula 4 3 4 16" xfId="1005" xr:uid="{4C5A533F-2251-4633-82A1-224516B4C8A2}"/>
    <cellStyle name="Vírgula 4 3 4 17" xfId="39906" xr:uid="{B5B0D966-9ABD-44E0-9340-FD2B45DBE61C}"/>
    <cellStyle name="Vírgula 4 3 4 18" xfId="40352" xr:uid="{08D6D353-2CC7-4A8E-969F-16005513C165}"/>
    <cellStyle name="Vírgula 4 3 4 19" xfId="40803" xr:uid="{D21B0CA2-0F3D-4600-996E-F86E9EE9FBB3}"/>
    <cellStyle name="Vírgula 4 3 4 2" xfId="1857" xr:uid="{78D8F12C-58B0-4CE0-A3A4-63CA156EE8F5}"/>
    <cellStyle name="Vírgula 4 3 4 2 10" xfId="27711" xr:uid="{60EB4C15-4492-4A14-8550-7C2035153B6D}"/>
    <cellStyle name="Vírgula 4 3 4 2 11" xfId="31592" xr:uid="{D9D71284-08B2-44DA-BC54-4BC3EE9F55C4}"/>
    <cellStyle name="Vírgula 4 3 4 2 12" xfId="34823" xr:uid="{018447DE-2064-4A35-8EA3-6E8F39CB24A0}"/>
    <cellStyle name="Vírgula 4 3 4 2 13" xfId="38358" xr:uid="{0320E0A7-3DC1-422D-94AD-97372D882302}"/>
    <cellStyle name="Vírgula 4 3 4 2 14" xfId="41463" xr:uid="{C2440FB4-33D0-46B3-B50E-F85C173F6B0D}"/>
    <cellStyle name="Vírgula 4 3 4 2 15" xfId="43381" xr:uid="{E7BE75F1-0E7D-44F5-BA60-691923AE6182}"/>
    <cellStyle name="Vírgula 4 3 4 2 2" xfId="4698" xr:uid="{F19E6236-348F-44D0-B487-AD9D6382EE3C}"/>
    <cellStyle name="Vírgula 4 3 4 2 2 2" xfId="9591" xr:uid="{557D1CB2-A5D6-4C23-AAD8-6B77197550E2}"/>
    <cellStyle name="Vírgula 4 3 4 2 2 3" xfId="23077" xr:uid="{64DE0309-DB20-40AA-8291-ECDC8ABB7971}"/>
    <cellStyle name="Vírgula 4 3 4 2 2 4" xfId="29758" xr:uid="{AA919D70-B03F-4BB2-B0D2-4A82517AEF32}"/>
    <cellStyle name="Vírgula 4 3 4 2 2 5" xfId="32473" xr:uid="{1A8BD2CF-7112-4F7C-977C-60FA87700149}"/>
    <cellStyle name="Vírgula 4 3 4 2 2 6" xfId="39506" xr:uid="{6CCF0DEE-3850-4AE3-8DD5-D8DBDBB9DDFC}"/>
    <cellStyle name="Vírgula 4 3 4 2 3" xfId="10922" xr:uid="{08A6127F-6064-4138-9AA4-F1F311497C4F}"/>
    <cellStyle name="Vírgula 4 3 4 2 4" xfId="13250" xr:uid="{084CE3DC-EFC3-4E7C-B0C9-900BDB964DE1}"/>
    <cellStyle name="Vírgula 4 3 4 2 5" xfId="7639" xr:uid="{CD885029-705E-47F8-8D77-4F1C9CE8599C}"/>
    <cellStyle name="Vírgula 4 3 4 2 6" xfId="15788" xr:uid="{F18D4B6F-EFA8-4BD8-B3E7-BF54DF13047C}"/>
    <cellStyle name="Vírgula 4 3 4 2 7" xfId="18063" xr:uid="{ED43E8F0-8B2C-4379-BA27-2D5F16033659}"/>
    <cellStyle name="Vírgula 4 3 4 2 8" xfId="20338" xr:uid="{AC23BC7B-690C-4C30-BA0C-05E349A159BB}"/>
    <cellStyle name="Vírgula 4 3 4 2 9" xfId="22196" xr:uid="{5A5C1881-AC8D-4949-8959-83E223B70467}"/>
    <cellStyle name="Vírgula 4 3 4 20" xfId="42721" xr:uid="{E3FCC4A6-A419-4E30-9E06-BB8D09B38422}"/>
    <cellStyle name="Vírgula 4 3 4 3" xfId="2702" xr:uid="{35AB84CE-AF4C-483F-887C-C32D06E29024}"/>
    <cellStyle name="Vírgula 4 3 4 3 10" xfId="28425" xr:uid="{E4991289-C207-4A43-B1C8-656658818CB4}"/>
    <cellStyle name="Vírgula 4 3 4 3 11" xfId="32030" xr:uid="{C6510A54-693E-4CBF-BBFE-9A7CF1394F9F}"/>
    <cellStyle name="Vírgula 4 3 4 3 12" xfId="35668" xr:uid="{61D941E2-5A25-48A8-A52C-BDA311294CD4}"/>
    <cellStyle name="Vírgula 4 3 4 3 13" xfId="39008" xr:uid="{522ABEC4-DD06-4989-92B1-285D7C50FF2C}"/>
    <cellStyle name="Vírgula 4 3 4 3 14" xfId="42122" xr:uid="{835C315B-5E8C-42C8-A1C5-DE8FAE206C4B}"/>
    <cellStyle name="Vírgula 4 3 4 3 15" xfId="44040" xr:uid="{37D59122-A408-48F1-8FBD-D2E92482C683}"/>
    <cellStyle name="Vírgula 4 3 4 3 2" xfId="5543" xr:uid="{894F14B2-7B20-4E3C-BB0A-D78202251FD3}"/>
    <cellStyle name="Vírgula 4 3 4 3 2 2" xfId="10250" xr:uid="{36183EF0-D5AA-48BF-A9EF-784887DBAB23}"/>
    <cellStyle name="Vírgula 4 3 4 3 2 3" xfId="30589" xr:uid="{C36AE019-05D9-400C-9E05-DF71E8963DD2}"/>
    <cellStyle name="Vírgula 4 3 4 3 2 4" xfId="39614" xr:uid="{BC385B1A-AEA4-432F-9428-12826D894718}"/>
    <cellStyle name="Vírgula 4 3 4 3 3" xfId="11581" xr:uid="{31F8DC5B-3435-419A-9158-8A4BC1C14792}"/>
    <cellStyle name="Vírgula 4 3 4 3 4" xfId="13909" xr:uid="{5FFE4226-4838-491D-8547-E0BD4785FEB8}"/>
    <cellStyle name="Vírgula 4 3 4 3 5" xfId="8484" xr:uid="{C58B34E9-180B-46E0-9098-A545B35C31A9}"/>
    <cellStyle name="Vírgula 4 3 4 3 6" xfId="16633" xr:uid="{BF816748-5E44-490D-B0A3-7CE63BE4866F}"/>
    <cellStyle name="Vírgula 4 3 4 3 7" xfId="18908" xr:uid="{7F0C7174-005F-40EA-A8A7-89F7A56681EA}"/>
    <cellStyle name="Vírgula 4 3 4 3 8" xfId="21183" xr:uid="{956D4795-3A26-4F69-A687-0088439D2655}"/>
    <cellStyle name="Vírgula 4 3 4 3 9" xfId="22634" xr:uid="{1A9CEC51-254B-4BFF-88C5-EF19C8326377}"/>
    <cellStyle name="Vírgula 4 3 4 4" xfId="3267" xr:uid="{2DBDC390-E1BA-4D43-A089-44E290BE3065}"/>
    <cellStyle name="Vírgula 4 3 4 4 2" xfId="12146" xr:uid="{C60319B8-B96B-4281-A2F0-DB8E15AEC5EC}"/>
    <cellStyle name="Vírgula 4 3 4 4 3" xfId="14356" xr:uid="{73C8A413-E095-4DFD-83B8-61C11C3BCAB2}"/>
    <cellStyle name="Vírgula 4 3 4 4 4" xfId="6855" xr:uid="{F733FD6D-5A03-4C14-890F-23D66D550750}"/>
    <cellStyle name="Vírgula 4 3 4 4 5" xfId="28918" xr:uid="{8AAAA900-BF16-4203-8435-72CD9ED09F78}"/>
    <cellStyle name="Vírgula 4 3 4 4 6" xfId="39268" xr:uid="{D06A1E3E-6A80-40CE-AC70-068385F61B2B}"/>
    <cellStyle name="Vírgula 4 3 4 5" xfId="3844" xr:uid="{0DCA3863-C5EE-40AF-AB50-A1897452ECF0}"/>
    <cellStyle name="Vírgula 4 3 4 5 2" xfId="8931" xr:uid="{033BD8B2-A0FB-41C0-A738-BFC6254B759A}"/>
    <cellStyle name="Vírgula 4 3 4 6" xfId="6119" xr:uid="{BEB74913-8B27-4A6E-B651-4790E3602AFD}"/>
    <cellStyle name="Vírgula 4 3 4 7" xfId="12592" xr:uid="{C97356BD-F86C-48A7-9D4E-AE5045321C07}"/>
    <cellStyle name="Vírgula 4 3 4 8" xfId="14934" xr:uid="{9DB1D664-594D-4F97-AFEC-5EC68421E129}"/>
    <cellStyle name="Vírgula 4 3 4 9" xfId="17209" xr:uid="{A409DAE0-094F-4AA8-97D4-64F647A5055D}"/>
    <cellStyle name="Vírgula 4 3 5" xfId="1260" xr:uid="{B2C4D5FD-82CD-45D0-83BC-116BE6FC026D}"/>
    <cellStyle name="Vírgula 4 3 5 10" xfId="19739" xr:uid="{45EA320A-FCEE-4723-A1A7-3F0F286D5BE7}"/>
    <cellStyle name="Vírgula 4 3 5 11" xfId="21977" xr:uid="{C3A2D722-7182-47DB-91FB-47CB498EE98E}"/>
    <cellStyle name="Vírgula 4 3 5 12" xfId="27307" xr:uid="{7F0A7C0E-2DFB-4C53-8DEB-BB13F6070E27}"/>
    <cellStyle name="Vírgula 4 3 5 13" xfId="31373" xr:uid="{D0928FFF-2CD5-4348-8286-B2BA7D404718}"/>
    <cellStyle name="Vírgula 4 3 5 14" xfId="34225" xr:uid="{4958E067-0DCD-413F-AFE7-C64DF4D5113C}"/>
    <cellStyle name="Vírgula 4 3 5 15" xfId="37994" xr:uid="{6CDD5BD3-4907-4DF7-8FB7-14C69AB8367B}"/>
    <cellStyle name="Vírgula 4 3 5 16" xfId="41020" xr:uid="{8FAAAF01-39A2-4551-875D-E7561CC2F1D0}"/>
    <cellStyle name="Vírgula 4 3 5 17" xfId="42938" xr:uid="{2B525AA7-CA83-4039-A59A-2CFF1DED804B}"/>
    <cellStyle name="Vírgula 4 3 5 2" xfId="2112" xr:uid="{7F80F05B-234B-4185-8FD8-DCF34F86EE0C}"/>
    <cellStyle name="Vírgula 4 3 5 2 10" xfId="30013" xr:uid="{6CB22222-7140-44BA-B2A2-558CCABE6343}"/>
    <cellStyle name="Vírgula 4 3 5 2 11" xfId="32254" xr:uid="{79646488-9E6E-4223-8245-1444E8B768DD}"/>
    <cellStyle name="Vírgula 4 3 5 2 12" xfId="35078" xr:uid="{DA837A14-3BE3-4567-9CD3-403D47C23248}"/>
    <cellStyle name="Vírgula 4 3 5 2 13" xfId="41680" xr:uid="{195B73E1-D02E-4DF6-A6E2-4B11F98A7A49}"/>
    <cellStyle name="Vírgula 4 3 5 2 14" xfId="43598" xr:uid="{7C5E512F-5C45-467F-803E-18E44DA49DEE}"/>
    <cellStyle name="Vírgula 4 3 5 2 2" xfId="4953" xr:uid="{A3D43483-83E6-4D52-9F21-64A1640470E3}"/>
    <cellStyle name="Vírgula 4 3 5 2 2 2" xfId="9808" xr:uid="{6ABDB828-7171-4FA0-B139-8F22371E6E8A}"/>
    <cellStyle name="Vírgula 4 3 5 2 3" xfId="11139" xr:uid="{397B00CF-2377-481E-9206-C040E9201BD9}"/>
    <cellStyle name="Vírgula 4 3 5 2 4" xfId="13467" xr:uid="{86F32FB6-DF81-4EFF-ABE9-A0B6ABDCAF5D}"/>
    <cellStyle name="Vírgula 4 3 5 2 5" xfId="7894" xr:uid="{026E26FD-E7EE-4754-AF3B-259B0038A120}"/>
    <cellStyle name="Vírgula 4 3 5 2 6" xfId="16043" xr:uid="{9AD9733C-17E7-45B3-B803-AC8EA300F6E2}"/>
    <cellStyle name="Vírgula 4 3 5 2 7" xfId="18318" xr:uid="{81222964-99CA-4E90-9F8A-28CD8C818AFA}"/>
    <cellStyle name="Vírgula 4 3 5 2 8" xfId="20593" xr:uid="{487DCC90-292A-4F44-8780-46EBAAD1D3EC}"/>
    <cellStyle name="Vírgula 4 3 5 2 9" xfId="22858" xr:uid="{E98A4544-CD4F-41E0-9A41-CCA150A098FB}"/>
    <cellStyle name="Vírgula 4 3 5 3" xfId="4099" xr:uid="{C75E4880-188C-47DF-8CDD-1254BEC500DE}"/>
    <cellStyle name="Vírgula 4 3 5 3 2" xfId="7072" xr:uid="{616BC39C-BF94-4006-9C9E-A2995A23C791}"/>
    <cellStyle name="Vírgula 4 3 5 3 3" xfId="29173" xr:uid="{F4517A09-940D-4D9E-900E-5E2F8025E670}"/>
    <cellStyle name="Vírgula 4 3 5 3 4" xfId="39368" xr:uid="{3A0F2666-15CA-45A1-A7D3-DDEE2063677F}"/>
    <cellStyle name="Vírgula 4 3 5 4" xfId="9148" xr:uid="{9FBABB59-9DB0-4447-A1F5-051897CE586C}"/>
    <cellStyle name="Vírgula 4 3 5 5" xfId="10479" xr:uid="{869E667E-B085-48B2-BAEE-40999BF4DCA4}"/>
    <cellStyle name="Vírgula 4 3 5 6" xfId="12809" xr:uid="{148DF9F6-9277-4462-B967-EFB2C49EE574}"/>
    <cellStyle name="Vírgula 4 3 5 7" xfId="6372" xr:uid="{9808712E-BF7B-4168-BA69-782947C6DD57}"/>
    <cellStyle name="Vírgula 4 3 5 8" xfId="15189" xr:uid="{290D4D66-0C60-4D3A-B3DA-8B0B17CFFBD0}"/>
    <cellStyle name="Vírgula 4 3 5 9" xfId="17464" xr:uid="{43110C19-F2AA-494A-8D3B-9750DD5FD1EC}"/>
    <cellStyle name="Vírgula 4 3 6" xfId="1548" xr:uid="{D5635C99-EE98-4E52-89C1-7BACA080D52E}"/>
    <cellStyle name="Vírgula 4 3 6 10" xfId="27942" xr:uid="{B007F75E-B739-4D1D-8F32-FB286FF34E4E}"/>
    <cellStyle name="Vírgula 4 3 6 11" xfId="31811" xr:uid="{9DEC75AA-82F6-40C4-B103-A0E1173A70D7}"/>
    <cellStyle name="Vírgula 4 3 6 12" xfId="34514" xr:uid="{7AACC01D-398C-4F1E-823E-B436AD420876}"/>
    <cellStyle name="Vírgula 4 3 6 13" xfId="38567" xr:uid="{21EF1D2A-E90C-40CE-B820-B7DB4FBA1BC6}"/>
    <cellStyle name="Vírgula 4 3 6 14" xfId="41246" xr:uid="{3D45EEC7-C914-464C-B445-4F22642CFCEE}"/>
    <cellStyle name="Vírgula 4 3 6 15" xfId="43164" xr:uid="{3E8CF86E-124F-48EB-938E-5E285477B865}"/>
    <cellStyle name="Vírgula 4 3 6 2" xfId="4389" xr:uid="{2C300A75-EDEB-4EDA-B4B6-3208C39808BB}"/>
    <cellStyle name="Vírgula 4 3 6 2 2" xfId="9374" xr:uid="{33C423ED-3651-4082-9FD8-A9C82C9ED2D0}"/>
    <cellStyle name="Vírgula 4 3 6 2 3" xfId="29454" xr:uid="{0838BF56-0EDA-4B64-BCBF-29BB233243CD}"/>
    <cellStyle name="Vírgula 4 3 6 2 4" xfId="39470" xr:uid="{E908A042-4BA5-45C5-8078-569C53BAC8D0}"/>
    <cellStyle name="Vírgula 4 3 6 3" xfId="10705" xr:uid="{D81F0C28-2B4B-424D-A966-3F4EAE85CB4F}"/>
    <cellStyle name="Vírgula 4 3 6 4" xfId="13033" xr:uid="{8CBEE0C9-7C4C-46D3-B862-26FFD76D2DB7}"/>
    <cellStyle name="Vírgula 4 3 6 5" xfId="7330" xr:uid="{B89ABD55-8650-45F9-BA66-C8155B8FD0CE}"/>
    <cellStyle name="Vírgula 4 3 6 6" xfId="15479" xr:uid="{C99C4547-B091-46D8-A70B-6E15FE7E9FAC}"/>
    <cellStyle name="Vírgula 4 3 6 7" xfId="17754" xr:uid="{963F88AC-EF63-4049-AD66-2067F548FB3B}"/>
    <cellStyle name="Vírgula 4 3 6 8" xfId="20029" xr:uid="{396526C5-7116-4FE4-9000-115F6D174C11}"/>
    <cellStyle name="Vírgula 4 3 6 9" xfId="22415" xr:uid="{E2BB7E70-AF2A-496C-B9A5-BB781573F66E}"/>
    <cellStyle name="Vírgula 4 3 7" xfId="2399" xr:uid="{F29F7F93-8C79-4D11-9EB0-5C7E9B9F2B15}"/>
    <cellStyle name="Vírgula 4 3 7 10" xfId="30291" xr:uid="{E9D61803-97D0-4C9E-BEA1-55A4CA6F33BC}"/>
    <cellStyle name="Vírgula 4 3 7 11" xfId="32842" xr:uid="{4B646231-CCAD-4FFD-944D-DF57964FA4D6}"/>
    <cellStyle name="Vírgula 4 3 7 12" xfId="35365" xr:uid="{EDF18927-4E18-41CA-B809-EE6A9C218AEA}"/>
    <cellStyle name="Vírgula 4 3 7 13" xfId="41903" xr:uid="{F5C044E4-6ABD-49AD-ABE2-A21DA27C3EA5}"/>
    <cellStyle name="Vírgula 4 3 7 14" xfId="43821" xr:uid="{01D819EF-E730-4CE9-B4FC-13D029360649}"/>
    <cellStyle name="Vírgula 4 3 7 2" xfId="5240" xr:uid="{5AAD63D0-73D5-428D-A90E-6CD4EE5913A1}"/>
    <cellStyle name="Vírgula 4 3 7 2 2" xfId="10031" xr:uid="{CE047D98-5FC7-4C7D-BC4E-A9CF94D8C248}"/>
    <cellStyle name="Vírgula 4 3 7 3" xfId="11362" xr:uid="{C9E8A310-D862-4D72-9FC1-AEED8E7226ED}"/>
    <cellStyle name="Vírgula 4 3 7 4" xfId="13690" xr:uid="{3579F9DD-218F-42DE-AD6C-A39A7D77DB6A}"/>
    <cellStyle name="Vírgula 4 3 7 5" xfId="8181" xr:uid="{753E15AB-C93B-436C-AD2B-740D95E29F7D}"/>
    <cellStyle name="Vírgula 4 3 7 6" xfId="16330" xr:uid="{3BF6A084-0537-4FF4-ADD1-301125AF4064}"/>
    <cellStyle name="Vírgula 4 3 7 7" xfId="18605" xr:uid="{77282A7F-219C-439E-BA83-4C5269558A5A}"/>
    <cellStyle name="Vírgula 4 3 7 8" xfId="20880" xr:uid="{4DF0F7E7-E77D-41CC-9132-48CA0ACE69AC}"/>
    <cellStyle name="Vírgula 4 3 7 9" xfId="23625" xr:uid="{5A3986EB-8BB0-49DD-845B-05CB97B792C3}"/>
    <cellStyle name="Vírgula 4 3 8" xfId="2964" xr:uid="{15E09B3C-B254-4491-A079-D7433E899CD8}"/>
    <cellStyle name="Vírgula 4 3 8 2" xfId="11843" xr:uid="{00E9A228-9E68-48EF-A0CD-B34CA2E9D40B}"/>
    <cellStyle name="Vírgula 4 3 8 3" xfId="14137" xr:uid="{45884648-BC3F-413D-9E99-B46FE9C05FD1}"/>
    <cellStyle name="Vírgula 4 3 8 4" xfId="6638" xr:uid="{F502FA58-C783-44EB-857E-29A5CA63F6B7}"/>
    <cellStyle name="Vírgula 4 3 8 5" xfId="28532" xr:uid="{2A1FB0CE-9586-4497-863C-CE12D813C2E4}"/>
    <cellStyle name="Vírgula 4 3 8 6" xfId="39081" xr:uid="{B30A8751-F41F-40F4-9741-148D41C9AE52}"/>
    <cellStyle name="Vírgula 4 3 9" xfId="3535" xr:uid="{554D32FA-FEEC-4E37-B2C4-B9D7146F2F9A}"/>
    <cellStyle name="Vírgula 4 3 9 2" xfId="8714" xr:uid="{56B5F09F-800E-4C65-B2D4-46964B989C62}"/>
    <cellStyle name="Vírgula 4 4" xfId="196" xr:uid="{E9CED0ED-1276-4DD7-A7C4-48F8111B6C33}"/>
    <cellStyle name="Vírgula 4 4 10" xfId="12421" xr:uid="{50E8EDDB-9A05-43B5-BF56-4A946E0A8D04}"/>
    <cellStyle name="Vírgula 4 4 11" xfId="14683" xr:uid="{304195D9-71AF-4B06-8315-393D4BB30D23}"/>
    <cellStyle name="Vírgula 4 4 12" xfId="16958" xr:uid="{16186F0E-4A46-4EEB-9D2E-62B11DED85D9}"/>
    <cellStyle name="Vírgula 4 4 13" xfId="19233" xr:uid="{2FE063EA-2563-4AF0-A83A-A354BA885364}"/>
    <cellStyle name="Vírgula 4 4 14" xfId="21503" xr:uid="{A62D5FDC-CC7E-4C06-8394-8073E217A235}"/>
    <cellStyle name="Vírgula 4 4 15" xfId="26605" xr:uid="{DDD2F6C8-F85E-4586-A675-E9827CFB32F8}"/>
    <cellStyle name="Vírgula 4 4 16" xfId="30904" xr:uid="{90418494-C9A5-4675-8D11-1673F5825631}"/>
    <cellStyle name="Vírgula 4 4 17" xfId="33164" xr:uid="{2FA5BDC2-D454-46C6-ACBE-F0FF7714F0AA}"/>
    <cellStyle name="Vírgula 4 4 18" xfId="37402" xr:uid="{AED0A179-F4E1-4656-91CB-A296798A458F}"/>
    <cellStyle name="Vírgula 4 4 19" xfId="827" xr:uid="{99DF7B54-8936-40A3-A0F8-017FFF080724}"/>
    <cellStyle name="Vírgula 4 4 2" xfId="487" xr:uid="{981C55A6-3152-4A25-8D87-B8EB251359B8}"/>
    <cellStyle name="Vírgula 4 4 2 10" xfId="14881" xr:uid="{0B763995-6042-40F3-98A6-A4AD542B47A7}"/>
    <cellStyle name="Vírgula 4 4 2 11" xfId="17156" xr:uid="{86688F35-A05B-4055-805A-A20911CCAD49}"/>
    <cellStyle name="Vírgula 4 4 2 12" xfId="19431" xr:uid="{3DD6B33E-625C-46FF-922E-EB43C262BEFD}"/>
    <cellStyle name="Vírgula 4 4 2 13" xfId="21702" xr:uid="{F0AD24F2-7A4E-42AA-A3B4-B78EF7157608}"/>
    <cellStyle name="Vírgula 4 4 2 14" xfId="27326" xr:uid="{F78B73DB-6C71-4AC6-9D2A-48CDDE674D3C}"/>
    <cellStyle name="Vírgula 4 4 2 15" xfId="31102" xr:uid="{CCCB1C0A-467F-41F7-94B8-67E5674A3E96}"/>
    <cellStyle name="Vírgula 4 4 2 16" xfId="33414" xr:uid="{ED1C6787-EC9F-4DE1-851B-373C8EEAD56C}"/>
    <cellStyle name="Vírgula 4 4 2 17" xfId="38010" xr:uid="{499F8330-1D96-470B-B7FA-C97A051B7752}"/>
    <cellStyle name="Vírgula 4 4 2 18" xfId="956" xr:uid="{716CCB3A-6F21-4C94-A3AD-EF42DCA02535}"/>
    <cellStyle name="Vírgula 4 4 2 19" xfId="39861" xr:uid="{A4340CB7-481B-462D-B6B3-8D8C9D8837A8}"/>
    <cellStyle name="Vírgula 4 4 2 2" xfId="710" xr:uid="{9F740272-3853-4348-8D03-53FDBFF41CCC}"/>
    <cellStyle name="Vírgula 4 4 2 2 10" xfId="19688" xr:uid="{B07925D0-4AE7-4F0C-85B9-687EB2740980}"/>
    <cellStyle name="Vírgula 4 4 2 2 11" xfId="21923" xr:uid="{CF173123-1ECA-4316-9F6F-FA996F1E1766}"/>
    <cellStyle name="Vírgula 4 4 2 2 12" xfId="29122" xr:uid="{A6785B2B-F842-4876-86D5-F4CB1F51B3BD}"/>
    <cellStyle name="Vírgula 4 4 2 2 13" xfId="31323" xr:uid="{FF99974B-AFC9-4CA6-B099-CCD05743E1B1}"/>
    <cellStyle name="Vírgula 4 4 2 2 14" xfId="33637" xr:uid="{09B629E8-0EBD-45CB-BCF1-7F1E9624A606}"/>
    <cellStyle name="Vírgula 4 4 2 2 15" xfId="1209" xr:uid="{A0CDCEF7-36C8-4678-BBDC-2D4E2533BD9B}"/>
    <cellStyle name="Vírgula 4 4 2 2 16" xfId="40080" xr:uid="{EA5B328E-A00F-4BF9-8812-5523A2CDCEA4}"/>
    <cellStyle name="Vírgula 4 4 2 2 17" xfId="40526" xr:uid="{DDAFCD62-F383-499A-BDB0-0650D54E12CC}"/>
    <cellStyle name="Vírgula 4 4 2 2 18" xfId="40977" xr:uid="{0EC06FC4-2E1A-497B-B304-81F76ED3DD6F}"/>
    <cellStyle name="Vírgula 4 4 2 2 19" xfId="42895" xr:uid="{4D3791F1-25B3-45C1-8409-2528E55CB690}"/>
    <cellStyle name="Vírgula 4 4 2 2 2" xfId="2061" xr:uid="{37CDED57-BDB5-4A1A-8991-ACB9E10BD829}"/>
    <cellStyle name="Vírgula 4 4 2 2 2 10" xfId="29962" xr:uid="{70EA2427-589E-493D-B729-73EC0E0A6B39}"/>
    <cellStyle name="Vírgula 4 4 2 2 2 11" xfId="31766" xr:uid="{DB6A8D34-FBA6-4B2F-87DD-2B021AD9FB77}"/>
    <cellStyle name="Vírgula 4 4 2 2 2 12" xfId="35027" xr:uid="{12068D6C-7801-4F1B-8878-014DFA70EAFC}"/>
    <cellStyle name="Vírgula 4 4 2 2 2 13" xfId="41637" xr:uid="{B172E9FA-5600-4701-845B-279B31AF7F68}"/>
    <cellStyle name="Vírgula 4 4 2 2 2 14" xfId="43555" xr:uid="{A3280066-1569-48DF-9E62-03451EC5604B}"/>
    <cellStyle name="Vírgula 4 4 2 2 2 2" xfId="4902" xr:uid="{FA27C0C0-933A-4B0B-8200-7849C3D7138F}"/>
    <cellStyle name="Vírgula 4 4 2 2 2 2 2" xfId="9765" xr:uid="{6E48E8EB-5D7E-4AC0-9723-E909767227EC}"/>
    <cellStyle name="Vírgula 4 4 2 2 2 2 3" xfId="23251" xr:uid="{3D85129A-5E27-424A-B279-D147E12D0AC4}"/>
    <cellStyle name="Vírgula 4 4 2 2 2 2 4" xfId="32647" xr:uid="{9E4E1BE3-844D-4624-9CE8-9F85581207F1}"/>
    <cellStyle name="Vírgula 4 4 2 2 2 3" xfId="11096" xr:uid="{AC6032A9-2867-4754-BB6D-F2934CCA5D5F}"/>
    <cellStyle name="Vírgula 4 4 2 2 2 4" xfId="13424" xr:uid="{B0DC2036-8ED7-4EA4-9838-1686DC1B049C}"/>
    <cellStyle name="Vírgula 4 4 2 2 2 5" xfId="7843" xr:uid="{358CFA0F-1168-4FE8-BD41-3CDDC8E4BC16}"/>
    <cellStyle name="Vírgula 4 4 2 2 2 6" xfId="15992" xr:uid="{F70CC1EC-D7BD-442E-8646-CB6E34DDA2D0}"/>
    <cellStyle name="Vírgula 4 4 2 2 2 7" xfId="18267" xr:uid="{7BD61B38-FDA1-4F81-AECE-1AB2F472D6F7}"/>
    <cellStyle name="Vírgula 4 4 2 2 2 8" xfId="20542" xr:uid="{62C93CF5-3B6D-4295-97F4-3B2E0903E54A}"/>
    <cellStyle name="Vírgula 4 4 2 2 2 9" xfId="22370" xr:uid="{DB151CF4-E371-4C38-B456-927DFC381A81}"/>
    <cellStyle name="Vírgula 4 4 2 2 3" xfId="2876" xr:uid="{E543305F-17CF-43F3-9533-7840873EE87D}"/>
    <cellStyle name="Vírgula 4 4 2 2 3 10" xfId="30763" xr:uid="{B786FE25-CE2C-4D54-80A7-08FB36EF069F}"/>
    <cellStyle name="Vírgula 4 4 2 2 3 11" xfId="32204" xr:uid="{0FA7B7E4-0692-4AD4-A6C4-4AFD2E75D56B}"/>
    <cellStyle name="Vírgula 4 4 2 2 3 12" xfId="35842" xr:uid="{0F717AD2-C496-45E6-BA59-2C3B0A8120FF}"/>
    <cellStyle name="Vírgula 4 4 2 2 3 13" xfId="42296" xr:uid="{95191EAC-EA7B-4B8C-B84C-B4F1E123E497}"/>
    <cellStyle name="Vírgula 4 4 2 2 3 14" xfId="44214" xr:uid="{06BFBFDA-38BE-4575-8705-73D5E2599BE6}"/>
    <cellStyle name="Vírgula 4 4 2 2 3 2" xfId="5717" xr:uid="{CE03425E-4DC3-42F0-9C1D-D8B832FC29FB}"/>
    <cellStyle name="Vírgula 4 4 2 2 3 2 2" xfId="10424" xr:uid="{F625A466-83D3-4686-B4E0-5FB40DAEC530}"/>
    <cellStyle name="Vírgula 4 4 2 2 3 3" xfId="11755" xr:uid="{AE883009-666B-47A5-9B75-88212425CA7F}"/>
    <cellStyle name="Vírgula 4 4 2 2 3 4" xfId="14083" xr:uid="{6883F083-B129-451D-B3B4-A5F39602E84A}"/>
    <cellStyle name="Vírgula 4 4 2 2 3 5" xfId="8658" xr:uid="{FA730391-5E00-4F66-9045-FA6847C590B3}"/>
    <cellStyle name="Vírgula 4 4 2 2 3 6" xfId="16807" xr:uid="{B6823443-AFC6-415E-9798-8817C6C584FC}"/>
    <cellStyle name="Vírgula 4 4 2 2 3 7" xfId="19082" xr:uid="{37ECB39F-937C-4E29-B12B-9649D540C84A}"/>
    <cellStyle name="Vírgula 4 4 2 2 3 8" xfId="21357" xr:uid="{503A97D5-9220-4816-8305-3C9469D080C6}"/>
    <cellStyle name="Vírgula 4 4 2 2 3 9" xfId="22808" xr:uid="{06D2FA3B-88A0-46F8-9F33-258A4B383915}"/>
    <cellStyle name="Vírgula 4 4 2 2 4" xfId="3441" xr:uid="{FC244AD5-0CAD-492E-AE84-E62D43B85B59}"/>
    <cellStyle name="Vírgula 4 4 2 2 4 2" xfId="12320" xr:uid="{75106B4C-61E5-416B-AF12-D62A724890B8}"/>
    <cellStyle name="Vírgula 4 4 2 2 4 3" xfId="14530" xr:uid="{93607C5F-422F-4CD5-90BC-15BF275200DD}"/>
    <cellStyle name="Vírgula 4 4 2 2 4 4" xfId="7029" xr:uid="{807E9051-4865-41D4-B135-B5E255420544}"/>
    <cellStyle name="Vírgula 4 4 2 2 5" xfId="4048" xr:uid="{03226DD7-27EE-4C38-B4D6-E1B4344B9915}"/>
    <cellStyle name="Vírgula 4 4 2 2 5 2" xfId="9105" xr:uid="{D05610E4-E040-468C-BF08-E00F0F700060}"/>
    <cellStyle name="Vírgula 4 4 2 2 6" xfId="6293" xr:uid="{FCDAA52F-508B-4E8B-B673-8749EB85080D}"/>
    <cellStyle name="Vírgula 4 4 2 2 7" xfId="12766" xr:uid="{427E39F4-A542-4B8E-874A-3BFC01D920A8}"/>
    <cellStyle name="Vírgula 4 4 2 2 8" xfId="15138" xr:uid="{13D03160-F00B-4F30-BC22-75C0ACCE45E9}"/>
    <cellStyle name="Vírgula 4 4 2 2 9" xfId="17413" xr:uid="{5EBF08C4-1A26-4358-9428-6ACB90C69061}"/>
    <cellStyle name="Vírgula 4 4 2 20" xfId="40307" xr:uid="{8E86E746-C7C7-4A23-97A1-6DED0547B3E1}"/>
    <cellStyle name="Vírgula 4 4 2 21" xfId="40760" xr:uid="{AD301342-FD3C-4EBF-95AC-492074E1BBEE}"/>
    <cellStyle name="Vírgula 4 4 2 22" xfId="42678" xr:uid="{7E336290-991B-4D62-8FC5-A2C27D93B4F5}"/>
    <cellStyle name="Vírgula 4 4 2 3" xfId="1464" xr:uid="{73FFF0E2-6DC8-4C80-8255-784F8D3FC61A}"/>
    <cellStyle name="Vírgula 4 4 2 3 10" xfId="19943" xr:uid="{D7F2EE49-61B7-4C7D-8230-CDDE7B2C85C1}"/>
    <cellStyle name="Vírgula 4 4 2 3 11" xfId="22151" xr:uid="{008B1FF4-B839-4ED4-9189-23C09452C4CF}"/>
    <cellStyle name="Vírgula 4 4 2 3 12" xfId="29377" xr:uid="{FB80B3CB-11D4-4858-9A11-6914F2F7FDA4}"/>
    <cellStyle name="Vírgula 4 4 2 3 13" xfId="31547" xr:uid="{7BF742C6-D100-455E-94CF-5796502C67CE}"/>
    <cellStyle name="Vírgula 4 4 2 3 14" xfId="34429" xr:uid="{8A06C930-90AA-42FE-A416-0CFD2AA31B71}"/>
    <cellStyle name="Vírgula 4 4 2 3 15" xfId="41194" xr:uid="{D9EA5E36-495E-42F9-875F-131AC9A818A7}"/>
    <cellStyle name="Vírgula 4 4 2 3 16" xfId="43112" xr:uid="{F417019A-2602-479F-83DD-A07D27A8BA99}"/>
    <cellStyle name="Vírgula 4 4 2 3 2" xfId="2316" xr:uid="{67D83E58-06C6-43BB-BD92-8E051993B8DC}"/>
    <cellStyle name="Vírgula 4 4 2 3 2 10" xfId="30217" xr:uid="{E72F759C-B87A-4F96-9577-1CC6CA03A8C6}"/>
    <cellStyle name="Vírgula 4 4 2 3 2 11" xfId="32428" xr:uid="{79574811-531F-4F3E-A1A0-1AE2A7590E08}"/>
    <cellStyle name="Vírgula 4 4 2 3 2 12" xfId="35282" xr:uid="{F0943E2C-BC8B-4CAF-983D-8D586AC6DFA1}"/>
    <cellStyle name="Vírgula 4 4 2 3 2 13" xfId="41854" xr:uid="{0E8338EC-DCB0-444F-9708-0DC330C62574}"/>
    <cellStyle name="Vírgula 4 4 2 3 2 14" xfId="43772" xr:uid="{AB008CD7-537C-4C43-B030-F3FC4D511441}"/>
    <cellStyle name="Vírgula 4 4 2 3 2 2" xfId="5157" xr:uid="{4CE4DF01-BCD7-4462-8396-E6952757F401}"/>
    <cellStyle name="Vírgula 4 4 2 3 2 2 2" xfId="9982" xr:uid="{2AAF0153-799C-4A3A-9C2F-FB9B61E8F2F3}"/>
    <cellStyle name="Vírgula 4 4 2 3 2 3" xfId="11313" xr:uid="{AAC97836-A93E-4A4A-8222-8DA0A2344656}"/>
    <cellStyle name="Vírgula 4 4 2 3 2 4" xfId="13641" xr:uid="{A5B2C574-5865-469F-BEC4-85B43B512340}"/>
    <cellStyle name="Vírgula 4 4 2 3 2 5" xfId="8098" xr:uid="{A4FE6C48-2212-464D-A625-62C1654B1B6F}"/>
    <cellStyle name="Vírgula 4 4 2 3 2 6" xfId="16247" xr:uid="{26854573-A423-4C51-877B-A8B3C03B8EAF}"/>
    <cellStyle name="Vírgula 4 4 2 3 2 7" xfId="18522" xr:uid="{33F54E93-F55D-495E-9338-A3B0313D062D}"/>
    <cellStyle name="Vírgula 4 4 2 3 2 8" xfId="20797" xr:uid="{FF6B7A30-5F1A-425D-9609-EBBF5A7D45D4}"/>
    <cellStyle name="Vírgula 4 4 2 3 2 9" xfId="23032" xr:uid="{59993154-4251-4632-94E7-76A926734EDD}"/>
    <cellStyle name="Vírgula 4 4 2 3 3" xfId="4303" xr:uid="{DDA59247-CEE2-49C0-90F1-B7D011A6C503}"/>
    <cellStyle name="Vírgula 4 4 2 3 3 2" xfId="7246" xr:uid="{82FC7BEF-CD4B-41EB-BB6E-55665E88D49E}"/>
    <cellStyle name="Vírgula 4 4 2 3 4" xfId="9322" xr:uid="{5187354E-15AB-4D17-9705-36BD0A8392B7}"/>
    <cellStyle name="Vírgula 4 4 2 3 5" xfId="10653" xr:uid="{9F3CF0BC-552C-4EE5-9689-3561949F74C5}"/>
    <cellStyle name="Vírgula 4 4 2 3 6" xfId="12983" xr:uid="{8215A5AE-EAC1-43AC-9972-A858D9E14FC5}"/>
    <cellStyle name="Vírgula 4 4 2 3 7" xfId="6576" xr:uid="{368837BA-0A8F-4E66-BACE-C06E093A0469}"/>
    <cellStyle name="Vírgula 4 4 2 3 8" xfId="15393" xr:uid="{A97CF58C-48F1-4B28-8EEE-9F1006DF5A7A}"/>
    <cellStyle name="Vírgula 4 4 2 3 9" xfId="17668" xr:uid="{46CD24DB-8654-46EF-8D87-3EED1760041D}"/>
    <cellStyle name="Vírgula 4 4 2 4" xfId="1804" xr:uid="{CBB63567-D8E5-461A-B8CB-2E5607BA18DE}"/>
    <cellStyle name="Vírgula 4 4 2 4 10" xfId="29707" xr:uid="{6EF17616-C1A1-4483-9052-E0D05D37BCB7}"/>
    <cellStyle name="Vírgula 4 4 2 4 11" xfId="31985" xr:uid="{B5D15734-FE33-404D-827E-7B5BA7DBC21E}"/>
    <cellStyle name="Vírgula 4 4 2 4 12" xfId="34770" xr:uid="{A9ED64FC-AD81-4536-BDA0-502203F6FCC7}"/>
    <cellStyle name="Vírgula 4 4 2 4 13" xfId="41420" xr:uid="{6541A2FE-75C7-4F8C-B0F4-A78B959F26A5}"/>
    <cellStyle name="Vírgula 4 4 2 4 14" xfId="43338" xr:uid="{028FAE90-FB98-4A6C-84BB-B97A28790D80}"/>
    <cellStyle name="Vírgula 4 4 2 4 2" xfId="4645" xr:uid="{681FB8AA-FC2D-40F3-8BAF-332360483D74}"/>
    <cellStyle name="Vírgula 4 4 2 4 2 2" xfId="9548" xr:uid="{1E30DBA5-4153-43CF-9600-E5C9DB652502}"/>
    <cellStyle name="Vírgula 4 4 2 4 3" xfId="10879" xr:uid="{4BBD743E-1615-4618-A366-0493DA5C8B8D}"/>
    <cellStyle name="Vírgula 4 4 2 4 4" xfId="13207" xr:uid="{3C74DAFF-FDC7-49BF-B827-1072298BE5FD}"/>
    <cellStyle name="Vírgula 4 4 2 4 5" xfId="7586" xr:uid="{C31949F9-EA92-4070-BD6A-ED2B8355945E}"/>
    <cellStyle name="Vírgula 4 4 2 4 6" xfId="15735" xr:uid="{1A45C06D-AC1A-42D0-8922-13E2F278235D}"/>
    <cellStyle name="Vírgula 4 4 2 4 7" xfId="18010" xr:uid="{E40101F8-6F83-4759-A949-A8A52945D215}"/>
    <cellStyle name="Vírgula 4 4 2 4 8" xfId="20285" xr:uid="{E9907C2D-431F-42BA-90FD-74EC4FF1304A}"/>
    <cellStyle name="Vírgula 4 4 2 4 9" xfId="22589" xr:uid="{0690B776-6AB7-47AB-8062-BFEF8A3DD698}"/>
    <cellStyle name="Vírgula 4 4 2 5" xfId="2655" xr:uid="{6ED3424B-F047-44B3-93DC-8547678CDBA7}"/>
    <cellStyle name="Vírgula 4 4 2 5 10" xfId="35621" xr:uid="{D4809F93-A7ED-432E-899D-6A12A4983D3A}"/>
    <cellStyle name="Vírgula 4 4 2 5 11" xfId="42077" xr:uid="{4777ABE3-9388-4D40-A68D-6E1D2B97EAED}"/>
    <cellStyle name="Vírgula 4 4 2 5 12" xfId="43995" xr:uid="{17635CA0-C699-4078-8670-C59646E22F94}"/>
    <cellStyle name="Vírgula 4 4 2 5 2" xfId="5496" xr:uid="{482C1041-04CA-480B-91BC-C324A7DCBCC3}"/>
    <cellStyle name="Vírgula 4 4 2 5 2 2" xfId="10205" xr:uid="{7EE0067D-1236-4A8B-83FD-D3F7333ED1EB}"/>
    <cellStyle name="Vírgula 4 4 2 5 3" xfId="11536" xr:uid="{449E820E-7060-43AF-925A-DE6A2EE4F494}"/>
    <cellStyle name="Vírgula 4 4 2 5 4" xfId="13864" xr:uid="{E13E962A-2D49-462E-8E81-E3C42389D505}"/>
    <cellStyle name="Vírgula 4 4 2 5 5" xfId="8437" xr:uid="{00404A5E-9EFB-4C5B-AB37-B61B75EABC8B}"/>
    <cellStyle name="Vírgula 4 4 2 5 6" xfId="16586" xr:uid="{0E03CADE-A9DE-4329-AC21-74B5DF49D476}"/>
    <cellStyle name="Vírgula 4 4 2 5 7" xfId="18861" xr:uid="{601BC4B9-AC22-4C8A-A55F-F99EBB8A6A25}"/>
    <cellStyle name="Vírgula 4 4 2 5 8" xfId="21136" xr:uid="{9BEADF5D-E046-46C8-84EE-69809899BDF2}"/>
    <cellStyle name="Vírgula 4 4 2 5 9" xfId="30544" xr:uid="{E4DDFCBC-AF8A-4377-9408-D07A55FFD1FE}"/>
    <cellStyle name="Vírgula 4 4 2 6" xfId="3220" xr:uid="{2D4D0915-FD46-4866-9D68-8F4CA4C48561}"/>
    <cellStyle name="Vírgula 4 4 2 6 2" xfId="12099" xr:uid="{704797F2-33B2-450C-B213-F82343E33EEE}"/>
    <cellStyle name="Vírgula 4 4 2 6 3" xfId="14311" xr:uid="{C1E663C7-CFFF-4179-8A15-B6DE86D9038F}"/>
    <cellStyle name="Vírgula 4 4 2 6 4" xfId="6812" xr:uid="{7C2473C2-CCF5-49DF-8CCC-C9DDDB7DEF4A}"/>
    <cellStyle name="Vírgula 4 4 2 6 5" xfId="28865" xr:uid="{5F903690-6701-4AE9-9772-57CE787BE888}"/>
    <cellStyle name="Vírgula 4 4 2 6 6" xfId="39245" xr:uid="{FC039376-61CE-425E-B351-D443BAF8B5D3}"/>
    <cellStyle name="Vírgula 4 4 2 7" xfId="3791" xr:uid="{FBBAE5A9-D2DB-471B-91D8-BDB928310797}"/>
    <cellStyle name="Vírgula 4 4 2 7 2" xfId="8888" xr:uid="{0DABBC8F-B274-4385-83EE-2A0EF24FA499}"/>
    <cellStyle name="Vírgula 4 4 2 8" xfId="6072" xr:uid="{ED375784-6587-4EC3-A6F4-49C898F87672}"/>
    <cellStyle name="Vírgula 4 4 2 9" xfId="12549" xr:uid="{C1A4C3A5-1431-49D3-B804-E4E262D75C93}"/>
    <cellStyle name="Vírgula 4 4 20" xfId="39733" xr:uid="{13497D0C-622F-4786-ABD1-ACCC333CDB86}"/>
    <cellStyle name="Vírgula 4 4 21" xfId="40179" xr:uid="{C88DC20F-DF0D-441F-BB80-73B2DAC96467}"/>
    <cellStyle name="Vírgula 4 4 22" xfId="40632" xr:uid="{C579D98A-0948-4530-937B-0C39CA4695F3}"/>
    <cellStyle name="Vírgula 4 4 23" xfId="42543" xr:uid="{DAD80177-2336-4F12-B59E-EBBE4299EAC2}"/>
    <cellStyle name="Vírgula 4 4 3" xfId="582" xr:uid="{C04168B5-0F44-40A1-8D84-83612C3D5C04}"/>
    <cellStyle name="Vírgula 4 4 3 10" xfId="19541" xr:uid="{89AD13E5-714F-4AA4-9194-35132B6C0D5D}"/>
    <cellStyle name="Vírgula 4 4 3 11" xfId="21795" xr:uid="{F29A41CC-44AA-4762-9E5A-7ECC017C87BE}"/>
    <cellStyle name="Vírgula 4 4 3 12" xfId="27961" xr:uid="{24E65E81-E10F-4F57-A441-D7B56D782711}"/>
    <cellStyle name="Vírgula 4 4 3 13" xfId="31195" xr:uid="{B800123A-6A19-4BD4-8E25-FFA67E4D56CA}"/>
    <cellStyle name="Vírgula 4 4 3 14" xfId="33509" xr:uid="{5AE7EE09-4025-473A-BA6B-2C61D2BAE9F7}"/>
    <cellStyle name="Vírgula 4 4 3 15" xfId="38584" xr:uid="{F94F443B-270F-459A-8540-7CB9BDDDC213}"/>
    <cellStyle name="Vírgula 4 4 3 16" xfId="1062" xr:uid="{2E102579-F749-4D49-92EE-D02CC8939FA3}"/>
    <cellStyle name="Vírgula 4 4 3 17" xfId="39952" xr:uid="{95313ADE-E1A5-490D-894D-A31A9CB496CA}"/>
    <cellStyle name="Vírgula 4 4 3 18" xfId="40398" xr:uid="{BFE5DE0B-D393-4F88-B3C3-853C6AB50CC8}"/>
    <cellStyle name="Vírgula 4 4 3 19" xfId="40849" xr:uid="{02D8D494-4325-48F8-A0B7-40284970052D}"/>
    <cellStyle name="Vírgula 4 4 3 2" xfId="1914" xr:uid="{AD19D83A-82AA-43A4-AF6E-0A08DF4F3CD2}"/>
    <cellStyle name="Vírgula 4 4 3 2 10" xfId="29815" xr:uid="{02B5C381-00B0-47AD-9570-DA7DD927BF9C}"/>
    <cellStyle name="Vírgula 4 4 3 2 11" xfId="31638" xr:uid="{66EF6276-6A78-4D0E-AADA-65D261BCF663}"/>
    <cellStyle name="Vírgula 4 4 3 2 12" xfId="34880" xr:uid="{7195481A-5451-4E92-87E6-09FD765AA347}"/>
    <cellStyle name="Vírgula 4 4 3 2 13" xfId="41509" xr:uid="{6481FECD-877C-497B-A0CD-CD8C5FEA74F9}"/>
    <cellStyle name="Vírgula 4 4 3 2 14" xfId="43427" xr:uid="{590D278B-4B29-4DD3-9EA6-F376057C5847}"/>
    <cellStyle name="Vírgula 4 4 3 2 2" xfId="4755" xr:uid="{48907C16-5279-43EA-8A00-3E2D6D7EBF04}"/>
    <cellStyle name="Vírgula 4 4 3 2 2 2" xfId="9637" xr:uid="{11B30543-36CB-4436-9560-638544791634}"/>
    <cellStyle name="Vírgula 4 4 3 2 2 3" xfId="23123" xr:uid="{2801A7B4-3366-4969-8C62-5CF710DC6043}"/>
    <cellStyle name="Vírgula 4 4 3 2 2 4" xfId="32519" xr:uid="{1E1E7774-38C2-4970-BFE3-D4ABF00DF1E7}"/>
    <cellStyle name="Vírgula 4 4 3 2 3" xfId="10968" xr:uid="{E4ECADA6-9A96-442B-9450-32B049787604}"/>
    <cellStyle name="Vírgula 4 4 3 2 4" xfId="13296" xr:uid="{3E4801F7-2D26-4609-9B9C-36E8389DA350}"/>
    <cellStyle name="Vírgula 4 4 3 2 5" xfId="7696" xr:uid="{3B10117B-39B7-43ED-8E31-B7F677014A6E}"/>
    <cellStyle name="Vírgula 4 4 3 2 6" xfId="15845" xr:uid="{427A13CD-DCAF-49EE-BC79-2B289CB4B660}"/>
    <cellStyle name="Vírgula 4 4 3 2 7" xfId="18120" xr:uid="{A95803A7-C0A5-406A-8D7B-F27FFE721380}"/>
    <cellStyle name="Vírgula 4 4 3 2 8" xfId="20395" xr:uid="{4EF2FD67-0C80-4EE4-BAC2-BADC2A2D5350}"/>
    <cellStyle name="Vírgula 4 4 3 2 9" xfId="22242" xr:uid="{4A35E03C-0A02-4C7C-A233-F460ADE570CF}"/>
    <cellStyle name="Vírgula 4 4 3 20" xfId="42767" xr:uid="{AA268BF3-A8C0-4D5D-B6F5-115956172290}"/>
    <cellStyle name="Vírgula 4 4 3 3" xfId="2748" xr:uid="{88B7D483-7930-440C-8C69-5E96876A231E}"/>
    <cellStyle name="Vírgula 4 4 3 3 10" xfId="30635" xr:uid="{DF9E6D2E-3AF7-4039-BD78-903DBAC1C153}"/>
    <cellStyle name="Vírgula 4 4 3 3 11" xfId="32076" xr:uid="{71E30480-A9B1-4AED-B8B0-448DD51730F9}"/>
    <cellStyle name="Vírgula 4 4 3 3 12" xfId="35714" xr:uid="{5B22D28C-2C0F-4C97-AF04-7D3175BDC7C2}"/>
    <cellStyle name="Vírgula 4 4 3 3 13" xfId="42168" xr:uid="{A16B8256-E175-4E49-ADB1-3AA3BCDCE4D9}"/>
    <cellStyle name="Vírgula 4 4 3 3 14" xfId="44086" xr:uid="{7CF0581D-5E47-41D3-B3D9-9CAC8AE76431}"/>
    <cellStyle name="Vírgula 4 4 3 3 2" xfId="5589" xr:uid="{7534805E-0144-49B1-8780-50CDA7BBB384}"/>
    <cellStyle name="Vírgula 4 4 3 3 2 2" xfId="10296" xr:uid="{59B66E61-D581-4768-AA19-875628128556}"/>
    <cellStyle name="Vírgula 4 4 3 3 3" xfId="11627" xr:uid="{09700ADB-F5C9-4538-8DB6-1D59F20CF4E0}"/>
    <cellStyle name="Vírgula 4 4 3 3 4" xfId="13955" xr:uid="{F0A83EB4-4D6C-428A-9120-54931BBCE00E}"/>
    <cellStyle name="Vírgula 4 4 3 3 5" xfId="8530" xr:uid="{7A7DF512-A61C-441B-A64F-D31C3F0B1D26}"/>
    <cellStyle name="Vírgula 4 4 3 3 6" xfId="16679" xr:uid="{BCA6BB64-C0F5-439E-A62F-04881A995959}"/>
    <cellStyle name="Vírgula 4 4 3 3 7" xfId="18954" xr:uid="{5422BA49-826B-4688-ABD6-F33AC6BCA7FB}"/>
    <cellStyle name="Vírgula 4 4 3 3 8" xfId="21229" xr:uid="{D9518547-2E80-48B8-8389-852226F44533}"/>
    <cellStyle name="Vírgula 4 4 3 3 9" xfId="22680" xr:uid="{9B96D435-BF21-4E5E-B942-FD3D81C23F4D}"/>
    <cellStyle name="Vírgula 4 4 3 4" xfId="3313" xr:uid="{B8FC2DC8-FCF0-4561-B906-61D2D44BEC0F}"/>
    <cellStyle name="Vírgula 4 4 3 4 2" xfId="12192" xr:uid="{00357829-F636-4741-B5B4-7D911707B302}"/>
    <cellStyle name="Vírgula 4 4 3 4 3" xfId="14402" xr:uid="{F50226EE-527F-4279-ADA3-24BD41C5B601}"/>
    <cellStyle name="Vírgula 4 4 3 4 4" xfId="6901" xr:uid="{DEA99BA4-F114-498E-B48B-E0E9B7DCDFCC}"/>
    <cellStyle name="Vírgula 4 4 3 4 5" xfId="28975" xr:uid="{2D64EAA1-647C-4C2B-9DC0-BEAFFACC9B80}"/>
    <cellStyle name="Vírgula 4 4 3 4 6" xfId="39293" xr:uid="{415BA83E-7BC2-41C2-9949-A0D6DA85E368}"/>
    <cellStyle name="Vírgula 4 4 3 5" xfId="3901" xr:uid="{2EF1ED87-DB28-42E3-9B52-470A838686E5}"/>
    <cellStyle name="Vírgula 4 4 3 5 2" xfId="8977" xr:uid="{F3EF8A1D-7D97-4C24-ABA9-BC4707AAF7FC}"/>
    <cellStyle name="Vírgula 4 4 3 6" xfId="6165" xr:uid="{B19A481C-4ACF-4321-A19B-4FD9BB44419C}"/>
    <cellStyle name="Vírgula 4 4 3 7" xfId="12638" xr:uid="{9CAC68BF-E88A-4F52-B79F-5137C1724B89}"/>
    <cellStyle name="Vírgula 4 4 3 8" xfId="14991" xr:uid="{F56A819B-61A4-4200-AF13-0BDD3AEA0D5E}"/>
    <cellStyle name="Vírgula 4 4 3 9" xfId="17266" xr:uid="{5F054D81-4A68-454A-AA88-EB3A3C9330C8}"/>
    <cellStyle name="Vírgula 4 4 4" xfId="1317" xr:uid="{3761E33B-8660-4E7D-B783-BEF041F91B10}"/>
    <cellStyle name="Vírgula 4 4 4 10" xfId="19796" xr:uid="{4EB37FFE-66FE-433A-A715-8B1CE8ACA55F}"/>
    <cellStyle name="Vírgula 4 4 4 11" xfId="22023" xr:uid="{80EC196B-445C-45D8-ADF2-482ACBE8B6F6}"/>
    <cellStyle name="Vírgula 4 4 4 12" xfId="29230" xr:uid="{781CE213-EB63-4A00-9240-EB3F4A8A9B74}"/>
    <cellStyle name="Vírgula 4 4 4 13" xfId="31419" xr:uid="{64CD9677-B20A-4F38-8969-CCEC6FBB758A}"/>
    <cellStyle name="Vírgula 4 4 4 14" xfId="34282" xr:uid="{D04AD5BA-5E84-4BA8-A2DC-9A676E913E4A}"/>
    <cellStyle name="Vírgula 4 4 4 15" xfId="41066" xr:uid="{CD0F6467-280B-4A55-8F78-CE0E3F686F43}"/>
    <cellStyle name="Vírgula 4 4 4 16" xfId="42984" xr:uid="{A321F331-78FD-47F5-B821-E8F2EAEDE6F9}"/>
    <cellStyle name="Vírgula 4 4 4 2" xfId="2169" xr:uid="{6A45CCD6-379E-4898-834A-385D44A50A31}"/>
    <cellStyle name="Vírgula 4 4 4 2 10" xfId="30070" xr:uid="{9837CDE8-63EF-4BF5-959E-84C1DAFD9047}"/>
    <cellStyle name="Vírgula 4 4 4 2 11" xfId="32300" xr:uid="{E13E8DF1-95D4-4888-BE8A-A8F19E44F3A4}"/>
    <cellStyle name="Vírgula 4 4 4 2 12" xfId="35135" xr:uid="{309A4656-977A-4F3D-951B-EED338E09DAB}"/>
    <cellStyle name="Vírgula 4 4 4 2 13" xfId="41726" xr:uid="{2E44591D-518B-4A19-8685-9E1768FE127B}"/>
    <cellStyle name="Vírgula 4 4 4 2 14" xfId="43644" xr:uid="{069CF376-B0BB-4827-A02A-3FB59B916F14}"/>
    <cellStyle name="Vírgula 4 4 4 2 2" xfId="5010" xr:uid="{32B5D01F-4021-49FF-85EA-92F71D997029}"/>
    <cellStyle name="Vírgula 4 4 4 2 2 2" xfId="9854" xr:uid="{E6613CF1-3AAE-45E0-9381-87C69C505AC7}"/>
    <cellStyle name="Vírgula 4 4 4 2 3" xfId="11185" xr:uid="{35D1DD2A-D2FA-469B-A281-EABF6E433D1E}"/>
    <cellStyle name="Vírgula 4 4 4 2 4" xfId="13513" xr:uid="{149463F2-AD5F-49CD-B950-6C9F1540136D}"/>
    <cellStyle name="Vírgula 4 4 4 2 5" xfId="7951" xr:uid="{6372414F-08DB-49E9-8386-1168C9556E99}"/>
    <cellStyle name="Vírgula 4 4 4 2 6" xfId="16100" xr:uid="{BF0CDAF4-E27B-4F1D-9E60-8F20F8D63B02}"/>
    <cellStyle name="Vírgula 4 4 4 2 7" xfId="18375" xr:uid="{143C45C8-45D9-44EF-A385-83EF2DDC89F7}"/>
    <cellStyle name="Vírgula 4 4 4 2 8" xfId="20650" xr:uid="{CC9A9B99-4B38-45FC-B827-BB8A3D013262}"/>
    <cellStyle name="Vírgula 4 4 4 2 9" xfId="22904" xr:uid="{E7E589A4-7B9A-49EE-8D46-065E43863696}"/>
    <cellStyle name="Vírgula 4 4 4 3" xfId="4156" xr:uid="{5DF92116-D82F-4B64-BB74-44C413A8A3DB}"/>
    <cellStyle name="Vírgula 4 4 4 3 2" xfId="7118" xr:uid="{4D81AB07-5054-4EBB-9C99-D48BE4E3D2C7}"/>
    <cellStyle name="Vírgula 4 4 4 4" xfId="9194" xr:uid="{1BE4505B-6237-4495-963A-CF3EDF9DF8BD}"/>
    <cellStyle name="Vírgula 4 4 4 5" xfId="10525" xr:uid="{C2191F25-8581-4D80-A6DA-F7D1B0C2ECD9}"/>
    <cellStyle name="Vírgula 4 4 4 6" xfId="12855" xr:uid="{F1638E10-C6D2-4FA6-8B2E-0101787DC60B}"/>
    <cellStyle name="Vírgula 4 4 4 7" xfId="6429" xr:uid="{8B8D71C4-F8BC-4A00-B618-BB44B68135C4}"/>
    <cellStyle name="Vírgula 4 4 4 8" xfId="15246" xr:uid="{F8B12A6C-290A-40CA-A1A7-7B96F6E707A6}"/>
    <cellStyle name="Vírgula 4 4 4 9" xfId="17521" xr:uid="{45F72FAF-4038-4614-8DA4-948E2120B8E8}"/>
    <cellStyle name="Vírgula 4 4 5" xfId="1606" xr:uid="{20F01932-45C8-41A4-B900-D247E0CC4483}"/>
    <cellStyle name="Vírgula 4 4 5 10" xfId="29512" xr:uid="{84470917-0907-459D-878B-52D80BD6081E}"/>
    <cellStyle name="Vírgula 4 4 5 11" xfId="31857" xr:uid="{F6CC003D-0D4E-425C-B5B9-0669EF014EFF}"/>
    <cellStyle name="Vírgula 4 4 5 12" xfId="34572" xr:uid="{797B3A2B-776E-4ACC-9142-75B4BB90F963}"/>
    <cellStyle name="Vírgula 4 4 5 13" xfId="41292" xr:uid="{D7C6B49F-6D42-4D38-A8D8-E5E8D001C9E3}"/>
    <cellStyle name="Vírgula 4 4 5 14" xfId="43210" xr:uid="{9B4BF7BC-039D-4B13-AF66-C2E9C14C3864}"/>
    <cellStyle name="Vírgula 4 4 5 2" xfId="4447" xr:uid="{63E1325D-722C-447F-9B09-CDB334E6ED2F}"/>
    <cellStyle name="Vírgula 4 4 5 2 2" xfId="9420" xr:uid="{EB72DBAE-4820-4F4B-84AE-954FA25A8727}"/>
    <cellStyle name="Vírgula 4 4 5 3" xfId="10751" xr:uid="{3C8416B6-98D6-4CA7-B0DE-0C3E5A9B5C70}"/>
    <cellStyle name="Vírgula 4 4 5 4" xfId="13079" xr:uid="{43B77C54-3F69-4EDE-B0F7-3053B21F3AC5}"/>
    <cellStyle name="Vírgula 4 4 5 5" xfId="7388" xr:uid="{A9A99946-B2CB-4F78-B450-57DA94D326FF}"/>
    <cellStyle name="Vírgula 4 4 5 6" xfId="15537" xr:uid="{6AB962B5-87FE-4783-B4FC-606D456E04DE}"/>
    <cellStyle name="Vírgula 4 4 5 7" xfId="17812" xr:uid="{82735EEC-B15E-47B3-9ACA-D1397D7D776C}"/>
    <cellStyle name="Vírgula 4 4 5 8" xfId="20087" xr:uid="{4A5A82BC-4349-44E3-AA40-D16C90D22CFF}"/>
    <cellStyle name="Vírgula 4 4 5 9" xfId="22461" xr:uid="{3564A573-CDCB-45FF-801A-9EC1CB8D0F34}"/>
    <cellStyle name="Vírgula 4 4 6" xfId="2457" xr:uid="{255B59A3-F4C1-49BE-BE55-024C2D6F3B47}"/>
    <cellStyle name="Vírgula 4 4 6 10" xfId="35423" xr:uid="{59C2047B-8301-43AC-9083-3F50399FB72B}"/>
    <cellStyle name="Vírgula 4 4 6 11" xfId="41949" xr:uid="{711F7582-8D31-43B1-9FDC-06CFA697F0AC}"/>
    <cellStyle name="Vírgula 4 4 6 12" xfId="43867" xr:uid="{0AD8434A-3CAF-4252-8D68-1C13CC65F5E9}"/>
    <cellStyle name="Vírgula 4 4 6 2" xfId="5298" xr:uid="{010BB18B-D99F-4918-9B0D-A602FDCF208E}"/>
    <cellStyle name="Vírgula 4 4 6 2 2" xfId="10077" xr:uid="{42C2D05B-6A63-42EA-B503-CD84FFFDBEE7}"/>
    <cellStyle name="Vírgula 4 4 6 3" xfId="11408" xr:uid="{AC1BA281-DABE-4535-88C3-8F0794A4C2B4}"/>
    <cellStyle name="Vírgula 4 4 6 4" xfId="13736" xr:uid="{2FE29994-102B-4811-B9A7-8B86201EC087}"/>
    <cellStyle name="Vírgula 4 4 6 5" xfId="8239" xr:uid="{0569A203-CDC4-47A0-9DAA-343BED3B18E2}"/>
    <cellStyle name="Vírgula 4 4 6 6" xfId="16388" xr:uid="{BF61255F-C5B8-4591-8402-D590996B0472}"/>
    <cellStyle name="Vírgula 4 4 6 7" xfId="18663" xr:uid="{52BF955A-37FF-4068-95D8-0F5EE40EF480}"/>
    <cellStyle name="Vírgula 4 4 6 8" xfId="20938" xr:uid="{C73AF764-3E38-44AA-9B72-68E6F4E1C710}"/>
    <cellStyle name="Vírgula 4 4 6 9" xfId="30349" xr:uid="{02910A28-EC58-4F66-8BFC-9B909ADA7C9C}"/>
    <cellStyle name="Vírgula 4 4 7" xfId="3022" xr:uid="{EE789DBE-AA2E-44E1-B8D4-0F6668F8EB38}"/>
    <cellStyle name="Vírgula 4 4 7 2" xfId="11901" xr:uid="{10F5EAE5-1F57-4C6F-B087-47BC31F8DED1}"/>
    <cellStyle name="Vírgula 4 4 7 3" xfId="14183" xr:uid="{DA8774FA-083A-4500-B25B-1A9FB499E708}"/>
    <cellStyle name="Vírgula 4 4 7 4" xfId="6684" xr:uid="{B3B7085B-C067-4F4D-90A5-44C7D8F15214}"/>
    <cellStyle name="Vírgula 4 4 7 5" xfId="28590" xr:uid="{C25511F0-D69C-42BC-B699-A3B1C27F263B}"/>
    <cellStyle name="Vírgula 4 4 7 6" xfId="39122" xr:uid="{E3C42445-3DEE-4F17-B0DA-A3FCA9BE840D}"/>
    <cellStyle name="Vírgula 4 4 8" xfId="3593" xr:uid="{1496DC45-8473-45F4-8C17-DE293A18E5A4}"/>
    <cellStyle name="Vírgula 4 4 8 2" xfId="8760" xr:uid="{7318EDAF-2507-4DBF-B16B-A8941759FDF4}"/>
    <cellStyle name="Vírgula 4 4 9" xfId="5865" xr:uid="{016DE6E2-DE25-408E-9168-BCB6931BBE19}"/>
    <cellStyle name="Vírgula 4 5" xfId="186" xr:uid="{DE9EA09A-9BAB-456F-8F4A-6631A81F0C0D}"/>
    <cellStyle name="Vírgula 4 5 10" xfId="14673" xr:uid="{086E2DF1-A010-43B7-AD5F-32C2BF40CC5B}"/>
    <cellStyle name="Vírgula 4 5 11" xfId="16948" xr:uid="{DA19EBCF-3830-4F7E-AE04-B922220269A3}"/>
    <cellStyle name="Vírgula 4 5 12" xfId="19223" xr:uid="{DAD1F2B9-9E41-4F15-8A42-99B8149DB8F8}"/>
    <cellStyle name="Vírgula 4 5 13" xfId="21493" xr:uid="{CAD6B721-DF6B-4442-A4F6-336840741DB5}"/>
    <cellStyle name="Vírgula 4 5 14" xfId="28580" xr:uid="{049A800C-11F8-4B91-A73B-720A4935E97C}"/>
    <cellStyle name="Vírgula 4 5 15" xfId="30894" xr:uid="{BBA498A3-B0CA-44E6-A079-D02D766ADCF5}"/>
    <cellStyle name="Vírgula 4 5 16" xfId="33154" xr:uid="{E30B8E00-BC36-49F4-B597-F4D5F4872724}"/>
    <cellStyle name="Vírgula 4 5 17" xfId="818" xr:uid="{39CA050F-F601-47F7-A9BD-0FF376127AD4}"/>
    <cellStyle name="Vírgula 4 5 18" xfId="39724" xr:uid="{134B5BB5-EF17-47EA-93D6-7A908483811C}"/>
    <cellStyle name="Vírgula 4 5 19" xfId="40170" xr:uid="{D6A98E3C-2B39-4AE8-BE42-4376350D042E}"/>
    <cellStyle name="Vírgula 4 5 2" xfId="573" xr:uid="{DF4990FE-674C-446E-9756-250AC45E0304}"/>
    <cellStyle name="Vírgula 4 5 2 10" xfId="19532" xr:uid="{F949A52E-5D2B-43C6-AF26-4DAEA39661C0}"/>
    <cellStyle name="Vírgula 4 5 2 11" xfId="21786" xr:uid="{1140D909-58E4-451E-9C9E-FD17E87C63B5}"/>
    <cellStyle name="Vírgula 4 5 2 12" xfId="28966" xr:uid="{20ACB203-9053-43CC-B4A2-5DDDC69E97E0}"/>
    <cellStyle name="Vírgula 4 5 2 13" xfId="31186" xr:uid="{627E6288-955A-4DB4-B5A6-DC04C51AEED6}"/>
    <cellStyle name="Vírgula 4 5 2 14" xfId="33500" xr:uid="{6A57D324-EDA4-4C08-B948-DB43DB2F3A0D}"/>
    <cellStyle name="Vírgula 4 5 2 15" xfId="1053" xr:uid="{54F8A79D-D678-456F-A584-CBF98D7F2704}"/>
    <cellStyle name="Vírgula 4 5 2 16" xfId="39943" xr:uid="{E333C98A-319F-4DC4-9DC7-16CFEA0A9EF8}"/>
    <cellStyle name="Vírgula 4 5 2 17" xfId="40389" xr:uid="{14BF9AFF-DB67-415E-A6B0-4B30D08570E6}"/>
    <cellStyle name="Vírgula 4 5 2 18" xfId="40840" xr:uid="{E14A95CF-FF2D-41FF-A2E3-1DA7C3B761E5}"/>
    <cellStyle name="Vírgula 4 5 2 19" xfId="42758" xr:uid="{4DC64E2A-66B7-4FF7-BBF9-8266D69E0BE4}"/>
    <cellStyle name="Vírgula 4 5 2 2" xfId="1905" xr:uid="{7FBDE5AB-8B65-4CB9-AA0F-88EDE3EDCB20}"/>
    <cellStyle name="Vírgula 4 5 2 2 10" xfId="29806" xr:uid="{4BA9CF77-7F35-40AD-BD2B-E7A45C7ECE51}"/>
    <cellStyle name="Vírgula 4 5 2 2 11" xfId="31629" xr:uid="{C62EC4C4-E623-4618-836E-D9632F27269C}"/>
    <cellStyle name="Vírgula 4 5 2 2 12" xfId="34871" xr:uid="{B063AF7C-5C47-4F85-AFC4-389C5BF29E91}"/>
    <cellStyle name="Vírgula 4 5 2 2 13" xfId="41500" xr:uid="{2708D640-ABA0-4B75-8FDC-7B4F9253C74E}"/>
    <cellStyle name="Vírgula 4 5 2 2 14" xfId="43418" xr:uid="{C1BABD0A-4E65-4EB9-80BF-E146FF5438CA}"/>
    <cellStyle name="Vírgula 4 5 2 2 2" xfId="4746" xr:uid="{B753EB26-D0B4-411B-A1C3-F41EF2D3848A}"/>
    <cellStyle name="Vírgula 4 5 2 2 2 2" xfId="9628" xr:uid="{55927817-DA7F-4368-85B0-29458782CD6C}"/>
    <cellStyle name="Vírgula 4 5 2 2 2 3" xfId="23114" xr:uid="{5466CB6B-7777-421C-9084-381081C19EEC}"/>
    <cellStyle name="Vírgula 4 5 2 2 2 4" xfId="32510" xr:uid="{149B3B99-C3AA-4522-9714-615D637DA6F4}"/>
    <cellStyle name="Vírgula 4 5 2 2 3" xfId="10959" xr:uid="{2BE72F92-290A-4E03-92A7-A92C2816231E}"/>
    <cellStyle name="Vírgula 4 5 2 2 4" xfId="13287" xr:uid="{71F0C1AD-B4D4-47BD-BF80-26CDFF1F6DA3}"/>
    <cellStyle name="Vírgula 4 5 2 2 5" xfId="7687" xr:uid="{3A612DE3-8CA8-4980-A6EF-28CF5FBC656B}"/>
    <cellStyle name="Vírgula 4 5 2 2 6" xfId="15836" xr:uid="{68FC58E9-2A60-4899-B653-4E2E4D67AC8B}"/>
    <cellStyle name="Vírgula 4 5 2 2 7" xfId="18111" xr:uid="{F19559B4-7BC3-4A9D-92F4-E04FA0384FC2}"/>
    <cellStyle name="Vírgula 4 5 2 2 8" xfId="20386" xr:uid="{F1076751-90B8-48CB-A35F-BBE9012C9E43}"/>
    <cellStyle name="Vírgula 4 5 2 2 9" xfId="22233" xr:uid="{0ECB2D12-ED8B-49A1-A607-8448978B56BD}"/>
    <cellStyle name="Vírgula 4 5 2 3" xfId="2739" xr:uid="{77EF4348-01FF-494C-981E-FDF93F183751}"/>
    <cellStyle name="Vírgula 4 5 2 3 10" xfId="30626" xr:uid="{4804CAB9-BD5A-49FF-839F-19F16312D70E}"/>
    <cellStyle name="Vírgula 4 5 2 3 11" xfId="32067" xr:uid="{CEC40937-D763-452F-B83A-E1A8A11BAFB4}"/>
    <cellStyle name="Vírgula 4 5 2 3 12" xfId="35705" xr:uid="{732C915C-5665-43A0-A925-AB93140F585A}"/>
    <cellStyle name="Vírgula 4 5 2 3 13" xfId="42159" xr:uid="{FBAD04F8-0181-48BD-8907-4D5201B20FA0}"/>
    <cellStyle name="Vírgula 4 5 2 3 14" xfId="44077" xr:uid="{5956A889-FB5B-4585-BBA5-56BE258B4E23}"/>
    <cellStyle name="Vírgula 4 5 2 3 2" xfId="5580" xr:uid="{F31F8E2E-AFC2-490F-B80C-CD2B9F9D96F4}"/>
    <cellStyle name="Vírgula 4 5 2 3 2 2" xfId="10287" xr:uid="{71812B4F-56F0-432D-9B94-BAEA79D93197}"/>
    <cellStyle name="Vírgula 4 5 2 3 3" xfId="11618" xr:uid="{5CDFC825-30BD-4678-A453-ACBD6B347B5B}"/>
    <cellStyle name="Vírgula 4 5 2 3 4" xfId="13946" xr:uid="{B503BC3B-EEDA-428B-932F-43CB29E442E2}"/>
    <cellStyle name="Vírgula 4 5 2 3 5" xfId="8521" xr:uid="{65F6F240-08D9-4413-9313-60647082BB79}"/>
    <cellStyle name="Vírgula 4 5 2 3 6" xfId="16670" xr:uid="{86688648-F2FB-416E-AD78-1CE9570387E5}"/>
    <cellStyle name="Vírgula 4 5 2 3 7" xfId="18945" xr:uid="{A34DDA21-650D-40C2-8A4D-1357AB0BBACB}"/>
    <cellStyle name="Vírgula 4 5 2 3 8" xfId="21220" xr:uid="{F5D87BAC-861B-4D78-9928-514D3463412B}"/>
    <cellStyle name="Vírgula 4 5 2 3 9" xfId="22671" xr:uid="{D12784DF-AD78-4F0D-BC86-44550B88FE5E}"/>
    <cellStyle name="Vírgula 4 5 2 4" xfId="3304" xr:uid="{C93ADB98-BC64-4071-B256-2A95F89104C5}"/>
    <cellStyle name="Vírgula 4 5 2 4 2" xfId="12183" xr:uid="{A19EB781-0A71-46D4-8C25-385CEAE61412}"/>
    <cellStyle name="Vírgula 4 5 2 4 3" xfId="14393" xr:uid="{413F70D2-631C-4298-9AE9-59752B07853E}"/>
    <cellStyle name="Vírgula 4 5 2 4 4" xfId="6892" xr:uid="{3C752B9D-2122-435E-B287-02C7C896F37D}"/>
    <cellStyle name="Vírgula 4 5 2 5" xfId="3892" xr:uid="{476D5D24-67BC-499A-9627-6DFEE779584A}"/>
    <cellStyle name="Vírgula 4 5 2 5 2" xfId="8968" xr:uid="{04CAA6BB-02D9-473D-94BF-E55F97F01124}"/>
    <cellStyle name="Vírgula 4 5 2 6" xfId="6156" xr:uid="{99A38BDD-0011-465C-94F6-CDA8E144A0B5}"/>
    <cellStyle name="Vírgula 4 5 2 7" xfId="12629" xr:uid="{B5E80F4A-75E8-42F8-A1F5-144AF415B0BF}"/>
    <cellStyle name="Vírgula 4 5 2 8" xfId="14982" xr:uid="{C20BA26C-947C-47E6-9C7C-824CB6BE7148}"/>
    <cellStyle name="Vírgula 4 5 2 9" xfId="17257" xr:uid="{6F601B1C-4C03-4AAF-9704-EC7B50243E79}"/>
    <cellStyle name="Vírgula 4 5 20" xfId="40623" xr:uid="{5456E9B3-F284-4397-A3A5-4B2A54BE637A}"/>
    <cellStyle name="Vírgula 4 5 21" xfId="42534" xr:uid="{13D6E1ED-A5CE-42AB-8B90-6D8653D14635}"/>
    <cellStyle name="Vírgula 4 5 3" xfId="1308" xr:uid="{52DCE212-4961-489A-9235-13D0B738AFEB}"/>
    <cellStyle name="Vírgula 4 5 3 10" xfId="19787" xr:uid="{0E94129B-10BC-4E01-AF58-83C9A5B70031}"/>
    <cellStyle name="Vírgula 4 5 3 11" xfId="22014" xr:uid="{2AE6FCE2-6279-4AF7-AC8D-10F9F572230A}"/>
    <cellStyle name="Vírgula 4 5 3 12" xfId="29221" xr:uid="{B3C10E5C-2812-4CEC-AE6B-B223ECAFE821}"/>
    <cellStyle name="Vírgula 4 5 3 13" xfId="31410" xr:uid="{817FCB7E-28B7-45C8-A621-248EE394A80C}"/>
    <cellStyle name="Vírgula 4 5 3 14" xfId="34273" xr:uid="{30A23668-877B-4C4C-B36A-192597ED3263}"/>
    <cellStyle name="Vírgula 4 5 3 15" xfId="41057" xr:uid="{E1515136-D628-4639-A758-19F25E105972}"/>
    <cellStyle name="Vírgula 4 5 3 16" xfId="42975" xr:uid="{91CA32A1-B24D-4106-B416-218617B537E4}"/>
    <cellStyle name="Vírgula 4 5 3 2" xfId="2160" xr:uid="{7E351625-FF65-4104-B898-B184C586675A}"/>
    <cellStyle name="Vírgula 4 5 3 2 10" xfId="30061" xr:uid="{FBD5D97A-1826-4710-8698-BBC8E8FD13AC}"/>
    <cellStyle name="Vírgula 4 5 3 2 11" xfId="32291" xr:uid="{254C08B8-0D9D-41C0-B466-EDB6373B572F}"/>
    <cellStyle name="Vírgula 4 5 3 2 12" xfId="35126" xr:uid="{3678535F-54FD-4537-A0A9-93EBA0EB37CF}"/>
    <cellStyle name="Vírgula 4 5 3 2 13" xfId="41717" xr:uid="{39815A5E-11D5-4781-A2FC-9EA1F0A06639}"/>
    <cellStyle name="Vírgula 4 5 3 2 14" xfId="43635" xr:uid="{1C03ECA2-0025-4666-8232-EA13E1FBD876}"/>
    <cellStyle name="Vírgula 4 5 3 2 2" xfId="5001" xr:uid="{6DEEB431-E96E-4599-9046-9F16B3D90BF4}"/>
    <cellStyle name="Vírgula 4 5 3 2 2 2" xfId="9845" xr:uid="{237DCDAA-FD3E-4F73-9BDC-188780E71FA3}"/>
    <cellStyle name="Vírgula 4 5 3 2 3" xfId="11176" xr:uid="{7F6800AC-A5D0-4DA3-922A-A657F3C397AD}"/>
    <cellStyle name="Vírgula 4 5 3 2 4" xfId="13504" xr:uid="{FE0DA1A5-1E8B-4DA6-A0A6-016AC8E9F277}"/>
    <cellStyle name="Vírgula 4 5 3 2 5" xfId="7942" xr:uid="{6D34DF84-D47E-4A17-BF14-59C6DD8DDD50}"/>
    <cellStyle name="Vírgula 4 5 3 2 6" xfId="16091" xr:uid="{AE7D8FD7-F331-4299-A320-F50B7935D64A}"/>
    <cellStyle name="Vírgula 4 5 3 2 7" xfId="18366" xr:uid="{C8AFE8F7-9E6C-496F-BC68-C6B5C7CD621D}"/>
    <cellStyle name="Vírgula 4 5 3 2 8" xfId="20641" xr:uid="{5A8B8D5E-BF63-4098-B6A9-3BB9C7253D28}"/>
    <cellStyle name="Vírgula 4 5 3 2 9" xfId="22895" xr:uid="{65574453-ACE0-4701-92A6-D639BC8FC985}"/>
    <cellStyle name="Vírgula 4 5 3 3" xfId="4147" xr:uid="{6E8982E2-20AE-458E-B5AC-0B49DC88CC37}"/>
    <cellStyle name="Vírgula 4 5 3 3 2" xfId="7109" xr:uid="{18F17429-2649-4F5D-BA71-E1613C4222AE}"/>
    <cellStyle name="Vírgula 4 5 3 4" xfId="9185" xr:uid="{33522AFB-1521-4025-9E9F-249E2E20CA84}"/>
    <cellStyle name="Vírgula 4 5 3 5" xfId="10516" xr:uid="{B55E12C9-59BB-410B-A710-EA263B274331}"/>
    <cellStyle name="Vírgula 4 5 3 6" xfId="12846" xr:uid="{3068BCA7-D143-40DB-846E-4D69CC2B9EEB}"/>
    <cellStyle name="Vírgula 4 5 3 7" xfId="6420" xr:uid="{543A86BB-A84A-4E5A-8B5B-3A1366E7A150}"/>
    <cellStyle name="Vírgula 4 5 3 8" xfId="15237" xr:uid="{DCD7C3F6-F539-4129-92CC-203C73854A25}"/>
    <cellStyle name="Vírgula 4 5 3 9" xfId="17512" xr:uid="{CDC1704E-AEFE-4153-8075-CF3448AFBD8D}"/>
    <cellStyle name="Vírgula 4 5 4" xfId="1596" xr:uid="{4265B529-D66F-4113-BFEF-939BF65C3741}"/>
    <cellStyle name="Vírgula 4 5 4 10" xfId="29502" xr:uid="{96E88674-302A-4633-B2AD-8EFA4BAC1410}"/>
    <cellStyle name="Vírgula 4 5 4 11" xfId="31848" xr:uid="{54A0A5BC-97C6-41AD-91AE-AE1DC243FC7B}"/>
    <cellStyle name="Vírgula 4 5 4 12" xfId="34562" xr:uid="{A023840C-09FD-4D5C-A7A9-A45F4DBEBD76}"/>
    <cellStyle name="Vírgula 4 5 4 13" xfId="41283" xr:uid="{854D1A7B-FBAE-4482-A5E1-8EC712D4D8A6}"/>
    <cellStyle name="Vírgula 4 5 4 14" xfId="43201" xr:uid="{F8F9A72D-751B-48EF-9E0E-40264447BB9E}"/>
    <cellStyle name="Vírgula 4 5 4 2" xfId="4437" xr:uid="{9CB31FD8-3A0F-4BD1-9504-0AFCC2495DEF}"/>
    <cellStyle name="Vírgula 4 5 4 2 2" xfId="9411" xr:uid="{1B1F362C-CEE0-4104-85B8-3474E3ADBE35}"/>
    <cellStyle name="Vírgula 4 5 4 3" xfId="10742" xr:uid="{18736C3D-BB9B-45EC-A537-5B4BCFECBA38}"/>
    <cellStyle name="Vírgula 4 5 4 4" xfId="13070" xr:uid="{7401D103-EE8E-4C25-BF2B-B26C03037BBA}"/>
    <cellStyle name="Vírgula 4 5 4 5" xfId="7378" xr:uid="{2406785C-7C6D-4467-BE11-8889878140B0}"/>
    <cellStyle name="Vírgula 4 5 4 6" xfId="15527" xr:uid="{D1F5F640-C2DB-499D-8D2D-9A1EB99ABC3A}"/>
    <cellStyle name="Vírgula 4 5 4 7" xfId="17802" xr:uid="{0C15F5A9-28BA-482D-94F5-49D5FDAD1ABB}"/>
    <cellStyle name="Vírgula 4 5 4 8" xfId="20077" xr:uid="{04B6DB85-E20E-4C68-BADA-8EAA26C779D4}"/>
    <cellStyle name="Vírgula 4 5 4 9" xfId="22452" xr:uid="{1AD2B974-0A2B-4B93-B8AE-169648AB4ECA}"/>
    <cellStyle name="Vírgula 4 5 5" xfId="2447" xr:uid="{95643BE2-F072-40B4-AC63-31C4932435D6}"/>
    <cellStyle name="Vírgula 4 5 5 10" xfId="35413" xr:uid="{6A18AD45-05FD-4127-B263-385973257CFA}"/>
    <cellStyle name="Vírgula 4 5 5 11" xfId="41940" xr:uid="{0D04091E-D077-435E-92BD-7B32080305D5}"/>
    <cellStyle name="Vírgula 4 5 5 12" xfId="43858" xr:uid="{67CC585F-810B-48FF-96CF-D869CA039D65}"/>
    <cellStyle name="Vírgula 4 5 5 2" xfId="5288" xr:uid="{F90AA432-84E1-432C-B4A3-6DD7AF5A4B6A}"/>
    <cellStyle name="Vírgula 4 5 5 2 2" xfId="10068" xr:uid="{28BAAABB-D4B6-4EB9-B383-449A04F37D69}"/>
    <cellStyle name="Vírgula 4 5 5 3" xfId="11399" xr:uid="{8D7B94C6-F61B-45AB-84EF-723F42AE548B}"/>
    <cellStyle name="Vírgula 4 5 5 4" xfId="13727" xr:uid="{94FF2BAA-2C50-488A-A23F-B5E22A8FEA8A}"/>
    <cellStyle name="Vírgula 4 5 5 5" xfId="8229" xr:uid="{AFCA55A6-8A04-493E-971F-9406E8753B5D}"/>
    <cellStyle name="Vírgula 4 5 5 6" xfId="16378" xr:uid="{BDB3372F-BD43-45BC-91D7-04C2C804D327}"/>
    <cellStyle name="Vírgula 4 5 5 7" xfId="18653" xr:uid="{7A19106D-5E01-43AB-95A9-50E58426697F}"/>
    <cellStyle name="Vírgula 4 5 5 8" xfId="20928" xr:uid="{6BA78E39-0AAF-477F-9D44-8393B5DEEFB3}"/>
    <cellStyle name="Vírgula 4 5 5 9" xfId="30339" xr:uid="{82CC5EAA-D016-4BF6-93ED-1701C8A34266}"/>
    <cellStyle name="Vírgula 4 5 6" xfId="3012" xr:uid="{2744477D-6ABF-4081-B915-6DB6497B8C85}"/>
    <cellStyle name="Vírgula 4 5 6 2" xfId="11891" xr:uid="{377595C2-D139-499B-8785-650F6E0604E3}"/>
    <cellStyle name="Vírgula 4 5 6 3" xfId="14174" xr:uid="{9B0FEEB8-D52D-468C-8130-3D0E69879510}"/>
    <cellStyle name="Vírgula 4 5 6 4" xfId="6675" xr:uid="{A41D95A8-3D89-4854-9247-FE46BFE7E4C1}"/>
    <cellStyle name="Vírgula 4 5 7" xfId="3583" xr:uid="{E17B149A-CEA3-4B97-8F5A-4B7B3737B111}"/>
    <cellStyle name="Vírgula 4 5 7 2" xfId="8751" xr:uid="{10AFD869-8B84-4680-81FC-406636B1D53E}"/>
    <cellStyle name="Vírgula 4 5 8" xfId="5855" xr:uid="{91E6E0C3-29C3-4F90-9193-76B0E85A48DA}"/>
    <cellStyle name="Vírgula 4 5 9" xfId="12412" xr:uid="{437CF36F-77AA-41EB-93A4-E8E8E34C771C}"/>
    <cellStyle name="Vírgula 4 6" xfId="291" xr:uid="{D051A736-D654-4B41-B733-9D2864B68656}"/>
    <cellStyle name="Vírgula 4 6 10" xfId="14778" xr:uid="{D1A6B123-2B7F-4A63-A6D9-1ACBF07E3356}"/>
    <cellStyle name="Vírgula 4 6 11" xfId="17053" xr:uid="{8143D4BD-D109-433B-BB98-81E06C2E15FC}"/>
    <cellStyle name="Vírgula 4 6 12" xfId="19328" xr:uid="{59A56B2F-638A-4424-9C16-27E4524455F2}"/>
    <cellStyle name="Vírgula 4 6 13" xfId="21598" xr:uid="{AA5B5D53-92BD-4693-85BD-F76697D05C36}"/>
    <cellStyle name="Vírgula 4 6 14" xfId="28685" xr:uid="{34282A66-7AC9-4B1A-A9BB-02A6A745AB59}"/>
    <cellStyle name="Vírgula 4 6 15" xfId="30999" xr:uid="{D7E861FF-66C4-47BD-8EB1-A4078D2D5238}"/>
    <cellStyle name="Vírgula 4 6 16" xfId="33259" xr:uid="{A87A2088-A9BC-4C73-8C8B-EF0BE9FDF232}"/>
    <cellStyle name="Vírgula 4 6 17" xfId="903" xr:uid="{58203505-C4BB-4CA0-92B5-B3EA6A4D5CD2}"/>
    <cellStyle name="Vírgula 4 6 18" xfId="39809" xr:uid="{EED1B615-82CD-41C6-B8CD-C70A402A80CE}"/>
    <cellStyle name="Vírgula 4 6 19" xfId="40255" xr:uid="{72C57FC2-1B75-44AB-83C1-98C8A0B75149}"/>
    <cellStyle name="Vírgula 4 6 2" xfId="658" xr:uid="{77D948AE-0E85-4380-BEC0-EBF946959771}"/>
    <cellStyle name="Vírgula 4 6 2 10" xfId="19636" xr:uid="{F5B3D19E-88C4-4B92-8400-78D204C7755D}"/>
    <cellStyle name="Vírgula 4 6 2 11" xfId="21871" xr:uid="{69EDBCE5-BF3B-4181-A2F0-CE9B21C05BC3}"/>
    <cellStyle name="Vírgula 4 6 2 12" xfId="29070" xr:uid="{26B7C392-1049-4957-9DB7-7346ADCA8BC5}"/>
    <cellStyle name="Vírgula 4 6 2 13" xfId="31271" xr:uid="{D3067707-573B-48C2-A253-42E35189B993}"/>
    <cellStyle name="Vírgula 4 6 2 14" xfId="33585" xr:uid="{00965902-FA93-4B3E-ABA2-34ED06094C5F}"/>
    <cellStyle name="Vírgula 4 6 2 15" xfId="1157" xr:uid="{34934F05-5BAF-439D-A764-8A95F43BA8A2}"/>
    <cellStyle name="Vírgula 4 6 2 16" xfId="40028" xr:uid="{7F4B3934-15BA-4BED-A625-6D43B987C070}"/>
    <cellStyle name="Vírgula 4 6 2 17" xfId="40474" xr:uid="{766E6876-A120-4CC0-8764-1838E7EDDAA5}"/>
    <cellStyle name="Vírgula 4 6 2 18" xfId="40925" xr:uid="{ECF3B0AC-A946-47A3-BCE7-0C93ACCE1021}"/>
    <cellStyle name="Vírgula 4 6 2 19" xfId="42843" xr:uid="{2CF96D82-484D-4AC1-A1BB-1294FD8F3F4F}"/>
    <cellStyle name="Vírgula 4 6 2 2" xfId="2009" xr:uid="{E9EB53E5-425C-4619-8829-E2BBCC79EB84}"/>
    <cellStyle name="Vírgula 4 6 2 2 10" xfId="29910" xr:uid="{4A992809-26AA-4AEE-8E3C-0DE512778862}"/>
    <cellStyle name="Vírgula 4 6 2 2 11" xfId="31714" xr:uid="{2CBD1D27-7CF2-40ED-B48C-1290C08DB1DA}"/>
    <cellStyle name="Vírgula 4 6 2 2 12" xfId="34975" xr:uid="{7081FFFE-BD5F-4EF3-B9D1-E75738221A81}"/>
    <cellStyle name="Vírgula 4 6 2 2 13" xfId="41585" xr:uid="{C23B44B5-8C82-4728-B9E3-0C3A73CE1D1E}"/>
    <cellStyle name="Vírgula 4 6 2 2 14" xfId="43503" xr:uid="{DCE196C8-6643-4192-9169-F216F13D5A2A}"/>
    <cellStyle name="Vírgula 4 6 2 2 2" xfId="4850" xr:uid="{EFF97B61-C887-4E3D-B80A-224EA6752FD2}"/>
    <cellStyle name="Vírgula 4 6 2 2 2 2" xfId="9713" xr:uid="{398BD1A4-EAC0-4848-A862-143EF069A614}"/>
    <cellStyle name="Vírgula 4 6 2 2 2 3" xfId="23199" xr:uid="{E0628AA5-5576-4401-867D-9BB345494F5E}"/>
    <cellStyle name="Vírgula 4 6 2 2 2 4" xfId="32595" xr:uid="{39AAB326-AFB4-4812-86BC-3B08324CC5D9}"/>
    <cellStyle name="Vírgula 4 6 2 2 3" xfId="11044" xr:uid="{F6FC342B-1BE3-46F5-A6E7-89D08DBD1A7C}"/>
    <cellStyle name="Vírgula 4 6 2 2 4" xfId="13372" xr:uid="{BCD57D37-2D59-473A-9E29-23B395160DA2}"/>
    <cellStyle name="Vírgula 4 6 2 2 5" xfId="7791" xr:uid="{AA0A85FF-958F-41DC-8CE7-6B1103224AC3}"/>
    <cellStyle name="Vírgula 4 6 2 2 6" xfId="15940" xr:uid="{5F75DE41-C2CE-403A-B432-440644C7989D}"/>
    <cellStyle name="Vírgula 4 6 2 2 7" xfId="18215" xr:uid="{8BF3F8CB-AC49-4240-B45C-24F3B3260A55}"/>
    <cellStyle name="Vírgula 4 6 2 2 8" xfId="20490" xr:uid="{97E7A4C4-E65D-4F92-8833-8CB2AA187887}"/>
    <cellStyle name="Vírgula 4 6 2 2 9" xfId="22318" xr:uid="{8B35DF42-A83C-4878-88FF-12B396EFFED9}"/>
    <cellStyle name="Vírgula 4 6 2 3" xfId="2824" xr:uid="{64013DD4-CD57-4933-8182-0887D19B6C3C}"/>
    <cellStyle name="Vírgula 4 6 2 3 10" xfId="30711" xr:uid="{65ABA26C-10A4-484B-874A-B22526E5DC8D}"/>
    <cellStyle name="Vírgula 4 6 2 3 11" xfId="32152" xr:uid="{7D22015F-E48F-4A74-97EE-878D34570629}"/>
    <cellStyle name="Vírgula 4 6 2 3 12" xfId="35790" xr:uid="{F9A03DCC-1D96-40D4-98C3-EBE12E823893}"/>
    <cellStyle name="Vírgula 4 6 2 3 13" xfId="42244" xr:uid="{1B69304A-CD6B-43D2-B0BD-2D85FF42A118}"/>
    <cellStyle name="Vírgula 4 6 2 3 14" xfId="44162" xr:uid="{9C2D9683-CCF0-4BD5-AF2A-211B036C9FA0}"/>
    <cellStyle name="Vírgula 4 6 2 3 2" xfId="5665" xr:uid="{8D3B9B36-BFC5-4F7B-BED1-1A30C31C8172}"/>
    <cellStyle name="Vírgula 4 6 2 3 2 2" xfId="10372" xr:uid="{6DAB4D1E-4E0C-4BC8-8134-5CEAB6DA5E2C}"/>
    <cellStyle name="Vírgula 4 6 2 3 3" xfId="11703" xr:uid="{6C442504-3DCE-4924-BFF3-B2FE4D46A697}"/>
    <cellStyle name="Vírgula 4 6 2 3 4" xfId="14031" xr:uid="{8C49F9F8-39CE-48A2-83EC-C43F275F87C4}"/>
    <cellStyle name="Vírgula 4 6 2 3 5" xfId="8606" xr:uid="{8B477BD9-8484-44EA-8B0A-18DA867D6FAE}"/>
    <cellStyle name="Vírgula 4 6 2 3 6" xfId="16755" xr:uid="{73D2A01B-516C-48F2-9948-662BDA0F8D78}"/>
    <cellStyle name="Vírgula 4 6 2 3 7" xfId="19030" xr:uid="{01B78F4E-BE6D-4573-85BA-EA2982235B2B}"/>
    <cellStyle name="Vírgula 4 6 2 3 8" xfId="21305" xr:uid="{38492269-F48E-449F-A12C-C9B562B5ED85}"/>
    <cellStyle name="Vírgula 4 6 2 3 9" xfId="22756" xr:uid="{3947CFA2-CB40-4CCC-89E0-2BA9984CE131}"/>
    <cellStyle name="Vírgula 4 6 2 4" xfId="3389" xr:uid="{B15E9705-435E-4E66-973B-BBBCC39F8BFF}"/>
    <cellStyle name="Vírgula 4 6 2 4 2" xfId="12268" xr:uid="{3426C134-312F-458D-9F14-6313987D2C9E}"/>
    <cellStyle name="Vírgula 4 6 2 4 3" xfId="14478" xr:uid="{FF1EA2C0-5024-4C9B-9C74-18B71DCF906C}"/>
    <cellStyle name="Vírgula 4 6 2 4 4" xfId="6977" xr:uid="{DCBECFE8-730B-4B6C-AD98-310AAAD587BD}"/>
    <cellStyle name="Vírgula 4 6 2 5" xfId="3996" xr:uid="{E46F04C0-E421-443B-86E7-000BB4E8310A}"/>
    <cellStyle name="Vírgula 4 6 2 5 2" xfId="9053" xr:uid="{670170AF-6875-4E97-86FE-4C99AB5E0CA3}"/>
    <cellStyle name="Vírgula 4 6 2 6" xfId="6241" xr:uid="{326B3180-DF7D-405B-9386-ADEA3610C813}"/>
    <cellStyle name="Vírgula 4 6 2 7" xfId="12714" xr:uid="{4E524A55-D296-4418-8085-6202CEECD420}"/>
    <cellStyle name="Vírgula 4 6 2 8" xfId="15086" xr:uid="{E7FAACFD-0FB7-495A-9F0E-D764B265147C}"/>
    <cellStyle name="Vírgula 4 6 2 9" xfId="17361" xr:uid="{0FA22AF1-1C99-4D5E-AFAE-562CCB6C1C76}"/>
    <cellStyle name="Vírgula 4 6 20" xfId="40708" xr:uid="{C3BF8276-7265-4CDA-9845-2C32AA6A5B23}"/>
    <cellStyle name="Vírgula 4 6 21" xfId="42619" xr:uid="{D510645F-4993-4CA0-B15D-DA53E8A8CABE}"/>
    <cellStyle name="Vírgula 4 6 3" xfId="1412" xr:uid="{77206092-38AB-49FA-8B55-397B088C7F32}"/>
    <cellStyle name="Vírgula 4 6 3 10" xfId="19891" xr:uid="{22AEB06A-A937-497C-BA49-667EFD234C2F}"/>
    <cellStyle name="Vírgula 4 6 3 11" xfId="22099" xr:uid="{96948C1B-603B-444E-BDA2-B26019B6DC9C}"/>
    <cellStyle name="Vírgula 4 6 3 12" xfId="29325" xr:uid="{BE3E675E-85D7-4CAC-9793-724B7463DA50}"/>
    <cellStyle name="Vírgula 4 6 3 13" xfId="31495" xr:uid="{5F56111C-9130-4D3C-A38A-2DA378DA7736}"/>
    <cellStyle name="Vírgula 4 6 3 14" xfId="34377" xr:uid="{5A119250-EEC5-4DB3-BD9A-779ABC9FD09C}"/>
    <cellStyle name="Vírgula 4 6 3 15" xfId="41142" xr:uid="{76C0B276-34B3-4E79-9D5D-A1054FB0280F}"/>
    <cellStyle name="Vírgula 4 6 3 16" xfId="43060" xr:uid="{C6D5E9C1-2171-4F36-9035-47FD43371791}"/>
    <cellStyle name="Vírgula 4 6 3 2" xfId="2264" xr:uid="{9F6068C4-3D30-4404-A1FF-67152573B14E}"/>
    <cellStyle name="Vírgula 4 6 3 2 10" xfId="30165" xr:uid="{A42D13B5-803E-49E4-8215-287413E3C225}"/>
    <cellStyle name="Vírgula 4 6 3 2 11" xfId="32376" xr:uid="{20409687-A301-470A-A125-7634294E90A3}"/>
    <cellStyle name="Vírgula 4 6 3 2 12" xfId="35230" xr:uid="{25837244-A72F-42E6-86AD-FEE62578151F}"/>
    <cellStyle name="Vírgula 4 6 3 2 13" xfId="41802" xr:uid="{135C4846-F6F3-4E9D-94EB-CD98D13388D7}"/>
    <cellStyle name="Vírgula 4 6 3 2 14" xfId="43720" xr:uid="{70303367-E9A3-4A1F-B1B6-EE9164C591EC}"/>
    <cellStyle name="Vírgula 4 6 3 2 2" xfId="5105" xr:uid="{7F09FD15-BEEB-46DC-9DC7-9F8A421FFB54}"/>
    <cellStyle name="Vírgula 4 6 3 2 2 2" xfId="9930" xr:uid="{50D5AF77-8DB5-4E3D-8359-D8931D8E63BA}"/>
    <cellStyle name="Vírgula 4 6 3 2 3" xfId="11261" xr:uid="{45A8A457-E38D-4F6B-8A00-A4AA85739666}"/>
    <cellStyle name="Vírgula 4 6 3 2 4" xfId="13589" xr:uid="{AA7856F7-073B-4D8B-98F9-3B0585A1DB1F}"/>
    <cellStyle name="Vírgula 4 6 3 2 5" xfId="8046" xr:uid="{73B1EDB7-D08E-4459-9FF4-1B4521F12D42}"/>
    <cellStyle name="Vírgula 4 6 3 2 6" xfId="16195" xr:uid="{6603E5F7-148E-421F-B6B1-2A0F298FC836}"/>
    <cellStyle name="Vírgula 4 6 3 2 7" xfId="18470" xr:uid="{295F48CA-6048-48CC-8E5D-9061B668E6FF}"/>
    <cellStyle name="Vírgula 4 6 3 2 8" xfId="20745" xr:uid="{2874259B-C489-45CD-BF94-DA35276AA6FA}"/>
    <cellStyle name="Vírgula 4 6 3 2 9" xfId="22980" xr:uid="{346F69D9-5780-49B0-9571-1190F461C314}"/>
    <cellStyle name="Vírgula 4 6 3 3" xfId="4251" xr:uid="{F9D8D8DE-B046-4EAA-829C-D7D70198A98A}"/>
    <cellStyle name="Vírgula 4 6 3 3 2" xfId="7194" xr:uid="{6C39E1D0-4EE7-480C-9D1D-138BDCBB1514}"/>
    <cellStyle name="Vírgula 4 6 3 4" xfId="9270" xr:uid="{139E6B8D-DD2E-42E1-A64B-92E071C0B8FF}"/>
    <cellStyle name="Vírgula 4 6 3 5" xfId="10601" xr:uid="{3BC13E25-D128-4BF7-BC29-FB3D468ABABC}"/>
    <cellStyle name="Vírgula 4 6 3 6" xfId="12931" xr:uid="{4390D2BF-DFC8-4DD2-A734-C1968A206C79}"/>
    <cellStyle name="Vírgula 4 6 3 7" xfId="6524" xr:uid="{76D3C13C-0471-4326-A106-34DD4BBACA9A}"/>
    <cellStyle name="Vírgula 4 6 3 8" xfId="15341" xr:uid="{1F86324E-8330-47F8-845A-FA6AF8475F10}"/>
    <cellStyle name="Vírgula 4 6 3 9" xfId="17616" xr:uid="{06B2E620-D963-42DC-B0EF-C4F95AFDE740}"/>
    <cellStyle name="Vírgula 4 6 4" xfId="1701" xr:uid="{A75A663A-3196-400B-8944-4A47EEC60F20}"/>
    <cellStyle name="Vírgula 4 6 4 10" xfId="29607" xr:uid="{54B49BE1-BB9D-4FD4-803B-6437BD45A1F9}"/>
    <cellStyle name="Vírgula 4 6 4 11" xfId="31933" xr:uid="{B786E186-4901-4976-9EDB-0E1033AE7480}"/>
    <cellStyle name="Vírgula 4 6 4 12" xfId="34667" xr:uid="{F5A5BE56-D086-4B81-B162-1857950EB28B}"/>
    <cellStyle name="Vírgula 4 6 4 13" xfId="41368" xr:uid="{A25DE5E8-95BF-485A-9999-44E96CD44D9F}"/>
    <cellStyle name="Vírgula 4 6 4 14" xfId="43286" xr:uid="{2BDC8C03-9EE5-491B-BABF-8225FA86AEFD}"/>
    <cellStyle name="Vírgula 4 6 4 2" xfId="4542" xr:uid="{5E94900D-72CD-4D5F-A42E-524480CC7AC9}"/>
    <cellStyle name="Vírgula 4 6 4 2 2" xfId="9496" xr:uid="{CBE7C064-3B10-4F77-B3A9-12ABB40493F3}"/>
    <cellStyle name="Vírgula 4 6 4 3" xfId="10827" xr:uid="{9ECC5B2D-BA60-4774-AAC8-3BDFD0386FC4}"/>
    <cellStyle name="Vírgula 4 6 4 4" xfId="13155" xr:uid="{CF05D7BE-E4AD-49F3-9D60-C8662CD69DAF}"/>
    <cellStyle name="Vírgula 4 6 4 5" xfId="7483" xr:uid="{BB977FC4-6B25-458F-87E4-31FBBF4453C3}"/>
    <cellStyle name="Vírgula 4 6 4 6" xfId="15632" xr:uid="{932A75BD-7D9D-4379-A0B5-AD6084F6400B}"/>
    <cellStyle name="Vírgula 4 6 4 7" xfId="17907" xr:uid="{60FA3B15-D962-44FA-BC71-E0D68B7166B6}"/>
    <cellStyle name="Vírgula 4 6 4 8" xfId="20182" xr:uid="{6388B974-18F5-480E-9AAA-516E060DF8AE}"/>
    <cellStyle name="Vírgula 4 6 4 9" xfId="22537" xr:uid="{CC144142-FC7E-4FDE-BF74-0E3E49D3103B}"/>
    <cellStyle name="Vírgula 4 6 5" xfId="2552" xr:uid="{41ED7E34-7100-4CB0-94FE-9A8BC738269E}"/>
    <cellStyle name="Vírgula 4 6 5 10" xfId="35518" xr:uid="{136A3A45-A01D-4265-99D6-88A96D415CF3}"/>
    <cellStyle name="Vírgula 4 6 5 11" xfId="42025" xr:uid="{E30E17CE-0949-4827-BB78-1BF50E510A99}"/>
    <cellStyle name="Vírgula 4 6 5 12" xfId="43943" xr:uid="{F9D88B6F-6743-4FC6-B470-C4B28A116C3C}"/>
    <cellStyle name="Vírgula 4 6 5 2" xfId="5393" xr:uid="{132220D7-84F4-4AAB-A787-D61E49E72626}"/>
    <cellStyle name="Vírgula 4 6 5 2 2" xfId="10153" xr:uid="{62FDDCEF-6008-4A03-BEA5-34A5803FA38C}"/>
    <cellStyle name="Vírgula 4 6 5 3" xfId="11484" xr:uid="{1320608B-1C66-47E3-8D28-DD079010FD82}"/>
    <cellStyle name="Vírgula 4 6 5 4" xfId="13812" xr:uid="{7DD9CDD1-7A38-4DF0-A986-E7E6ECB9A807}"/>
    <cellStyle name="Vírgula 4 6 5 5" xfId="8334" xr:uid="{FA72F8A7-986F-46E6-ABE3-9162EDAFC2EE}"/>
    <cellStyle name="Vírgula 4 6 5 6" xfId="16483" xr:uid="{38D580A1-251A-4065-B6FC-E07F95AD8A34}"/>
    <cellStyle name="Vírgula 4 6 5 7" xfId="18758" xr:uid="{F26CDEFB-21BC-40D1-A359-09DF850DAF53}"/>
    <cellStyle name="Vírgula 4 6 5 8" xfId="21033" xr:uid="{4160AB8C-30DA-4062-BAE2-AC3B62BDBEC1}"/>
    <cellStyle name="Vírgula 4 6 5 9" xfId="30444" xr:uid="{A9D67722-1CCE-4E01-BF0D-EF8DA55DE745}"/>
    <cellStyle name="Vírgula 4 6 6" xfId="3117" xr:uid="{C8CF3842-8B9A-479F-B903-4F3194ABD84A}"/>
    <cellStyle name="Vírgula 4 6 6 2" xfId="11996" xr:uid="{E9D18408-9368-4783-8ECA-F74E0D11BF5C}"/>
    <cellStyle name="Vírgula 4 6 6 3" xfId="14259" xr:uid="{30CC3C70-C4FD-452E-B1A0-365F133AE690}"/>
    <cellStyle name="Vírgula 4 6 6 4" xfId="6760" xr:uid="{D9CCE403-8883-4AEB-B9C8-2A101AF68318}"/>
    <cellStyle name="Vírgula 4 6 7" xfId="3688" xr:uid="{1AD87F50-C477-481A-ABB0-28E17D0A8DAC}"/>
    <cellStyle name="Vírgula 4 6 7 2" xfId="8836" xr:uid="{84368436-7628-4FAB-BA94-D4399D79FFA4}"/>
    <cellStyle name="Vírgula 4 6 8" xfId="5960" xr:uid="{14DDB450-3C86-485F-886F-0578E6F18074}"/>
    <cellStyle name="Vírgula 4 6 9" xfId="12497" xr:uid="{CCB1BC47-3A0F-40AA-8171-3FD725CAD223}"/>
    <cellStyle name="Vírgula 4 7" xfId="406" xr:uid="{179F4DBA-285F-4B1C-990E-803DD879710F}"/>
    <cellStyle name="Vírgula 4 7 10" xfId="14804" xr:uid="{F853322D-553A-4D02-954C-0CEDF96A0A48}"/>
    <cellStyle name="Vírgula 4 7 11" xfId="17079" xr:uid="{55566C9D-990B-40F7-BF52-50A2D9B311A8}"/>
    <cellStyle name="Vírgula 4 7 12" xfId="19354" xr:uid="{905E4CFE-1591-4F11-B1CC-DF4A66890096}"/>
    <cellStyle name="Vírgula 4 7 13" xfId="21625" xr:uid="{CB88AEAB-BD68-4575-BE06-79DE9B2CFDFD}"/>
    <cellStyle name="Vírgula 4 7 14" xfId="28788" xr:uid="{07224D66-3C88-46FE-ACF3-30566C4E8327}"/>
    <cellStyle name="Vírgula 4 7 15" xfId="31025" xr:uid="{A0348E91-CBA9-416E-82B9-C5E8DDB6CD49}"/>
    <cellStyle name="Vírgula 4 7 16" xfId="33333" xr:uid="{72BFDD45-082B-40C0-8660-378641CA3B66}"/>
    <cellStyle name="Vírgula 4 7 17" xfId="918" xr:uid="{50C75103-279E-4CE0-BADE-4E68B5C16056}"/>
    <cellStyle name="Vírgula 4 7 18" xfId="39823" xr:uid="{6128FCC1-6288-4709-95D0-F94FB9677F5F}"/>
    <cellStyle name="Vírgula 4 7 19" xfId="40269" xr:uid="{DBA745BF-81F8-44A7-BF7E-5588D35F06DC}"/>
    <cellStyle name="Vírgula 4 7 2" xfId="672" xr:uid="{2AEB84CD-8D75-4495-B2E4-A70F5C833A25}"/>
    <cellStyle name="Vírgula 4 7 2 10" xfId="19650" xr:uid="{0DCB9063-6FEF-4CE4-813C-8D04C03F91E8}"/>
    <cellStyle name="Vírgula 4 7 2 11" xfId="21885" xr:uid="{6BCD9DC8-3628-4592-851B-53CB2786D9B5}"/>
    <cellStyle name="Vírgula 4 7 2 12" xfId="29084" xr:uid="{4DE8DA43-295C-4ACF-A7EE-CC2F0576FE0C}"/>
    <cellStyle name="Vírgula 4 7 2 13" xfId="31285" xr:uid="{D5E80F01-ED2C-4337-B838-CF4A36AC25A5}"/>
    <cellStyle name="Vírgula 4 7 2 14" xfId="33599" xr:uid="{52B54586-AC9F-4308-B206-F6EDF5CF87B9}"/>
    <cellStyle name="Vírgula 4 7 2 15" xfId="1171" xr:uid="{5F0A2579-E008-4C54-A659-84B16EF5CEC0}"/>
    <cellStyle name="Vírgula 4 7 2 16" xfId="40042" xr:uid="{864BC007-0F7A-47A3-928C-54DD121814A1}"/>
    <cellStyle name="Vírgula 4 7 2 17" xfId="40488" xr:uid="{307B4CAE-4836-4771-B416-4EF8A5023A38}"/>
    <cellStyle name="Vírgula 4 7 2 18" xfId="40939" xr:uid="{3DA1B0C0-D879-473B-AF7E-40E6D3BD23AB}"/>
    <cellStyle name="Vírgula 4 7 2 19" xfId="42857" xr:uid="{BA475F3B-3D74-4C0A-A080-03973F1C7274}"/>
    <cellStyle name="Vírgula 4 7 2 2" xfId="2023" xr:uid="{72A69757-8E61-46F5-9E9E-E637B86FB4AD}"/>
    <cellStyle name="Vírgula 4 7 2 2 10" xfId="29924" xr:uid="{7D359B01-874D-484D-896E-890E8594C1CC}"/>
    <cellStyle name="Vírgula 4 7 2 2 11" xfId="31728" xr:uid="{0BD6B87E-4132-49E2-B1C5-D5B4D66389AF}"/>
    <cellStyle name="Vírgula 4 7 2 2 12" xfId="34989" xr:uid="{1E51602C-976A-4157-BADB-A418B34A8912}"/>
    <cellStyle name="Vírgula 4 7 2 2 13" xfId="41599" xr:uid="{50020A8F-49BE-44B6-82EF-36AC5E2424E7}"/>
    <cellStyle name="Vírgula 4 7 2 2 14" xfId="43517" xr:uid="{8C888B06-36DF-4CFE-A67A-D4E6E833E481}"/>
    <cellStyle name="Vírgula 4 7 2 2 2" xfId="4864" xr:uid="{8325A839-C0B9-4344-9955-6B692E966F49}"/>
    <cellStyle name="Vírgula 4 7 2 2 2 2" xfId="9727" xr:uid="{7F6F751B-7620-4F89-AEC7-B6F7C914C5A8}"/>
    <cellStyle name="Vírgula 4 7 2 2 2 3" xfId="23213" xr:uid="{5C9B82CC-861E-4178-A5EA-AE13C3433D70}"/>
    <cellStyle name="Vírgula 4 7 2 2 2 4" xfId="32609" xr:uid="{040197B5-8738-4A92-B792-F4DB597215ED}"/>
    <cellStyle name="Vírgula 4 7 2 2 3" xfId="11058" xr:uid="{42D19017-A042-42F0-8E1B-55E81B731896}"/>
    <cellStyle name="Vírgula 4 7 2 2 4" xfId="13386" xr:uid="{AA879C78-4243-4C7D-A390-40CF710B8F05}"/>
    <cellStyle name="Vírgula 4 7 2 2 5" xfId="7805" xr:uid="{15A4D781-73CF-42C7-8C67-40F65D873CDD}"/>
    <cellStyle name="Vírgula 4 7 2 2 6" xfId="15954" xr:uid="{E64E7278-2FFF-4F7B-899F-8CB5EF364558}"/>
    <cellStyle name="Vírgula 4 7 2 2 7" xfId="18229" xr:uid="{08FF001A-5D1C-4796-BEEC-A5D52D5E5675}"/>
    <cellStyle name="Vírgula 4 7 2 2 8" xfId="20504" xr:uid="{1EAF4FE4-C10F-499E-9D5E-9FC7EF8C5176}"/>
    <cellStyle name="Vírgula 4 7 2 2 9" xfId="22332" xr:uid="{5266D98A-FCA1-40CA-B0B1-225229FC66D5}"/>
    <cellStyle name="Vírgula 4 7 2 3" xfId="2838" xr:uid="{94C122E3-3B63-4D04-BD66-8C1969109F0E}"/>
    <cellStyle name="Vírgula 4 7 2 3 10" xfId="30725" xr:uid="{3E97BE1D-E7D1-493D-ADB1-3C22D565CDFD}"/>
    <cellStyle name="Vírgula 4 7 2 3 11" xfId="32166" xr:uid="{5031718A-2DEF-4B3D-8295-51B0DF256D52}"/>
    <cellStyle name="Vírgula 4 7 2 3 12" xfId="35804" xr:uid="{1020BE26-FA38-4643-B3EB-D9296172F063}"/>
    <cellStyle name="Vírgula 4 7 2 3 13" xfId="42258" xr:uid="{EFBDA230-0796-48DD-A6E4-318840DEE4FA}"/>
    <cellStyle name="Vírgula 4 7 2 3 14" xfId="44176" xr:uid="{54F55B19-8BA5-4326-B4A0-6EE2C0FA507F}"/>
    <cellStyle name="Vírgula 4 7 2 3 2" xfId="5679" xr:uid="{37189859-6EE2-4F75-B085-DF3D1FE85707}"/>
    <cellStyle name="Vírgula 4 7 2 3 2 2" xfId="10386" xr:uid="{D68426E6-E141-415A-B199-545538BF1E05}"/>
    <cellStyle name="Vírgula 4 7 2 3 3" xfId="11717" xr:uid="{166B73D0-390A-40A6-86F5-97798BCA5605}"/>
    <cellStyle name="Vírgula 4 7 2 3 4" xfId="14045" xr:uid="{628F9D31-5D85-4467-8BE5-A8C6EFB69CB8}"/>
    <cellStyle name="Vírgula 4 7 2 3 5" xfId="8620" xr:uid="{F73E120D-99B6-4EEB-ACDC-0C712FF55E73}"/>
    <cellStyle name="Vírgula 4 7 2 3 6" xfId="16769" xr:uid="{182048AF-E854-4F6D-AA41-1172B6FAE97F}"/>
    <cellStyle name="Vírgula 4 7 2 3 7" xfId="19044" xr:uid="{CCFA4E30-40F5-480F-B03E-8959499C3D81}"/>
    <cellStyle name="Vírgula 4 7 2 3 8" xfId="21319" xr:uid="{514F933C-C091-47BD-995E-7826E8B1BE03}"/>
    <cellStyle name="Vírgula 4 7 2 3 9" xfId="22770" xr:uid="{6F077B46-D01A-4774-94D2-8F6D1C4C54C3}"/>
    <cellStyle name="Vírgula 4 7 2 4" xfId="3403" xr:uid="{EAA138A7-AA28-49E9-BB64-1E30B24CCF96}"/>
    <cellStyle name="Vírgula 4 7 2 4 2" xfId="12282" xr:uid="{E0F25D25-EB5F-41DA-97E5-8C53AA3848DC}"/>
    <cellStyle name="Vírgula 4 7 2 4 3" xfId="14492" xr:uid="{C28EB6C4-F8E7-4286-BB70-673C4BC45FE5}"/>
    <cellStyle name="Vírgula 4 7 2 4 4" xfId="6991" xr:uid="{B60548EC-D716-4770-941F-9210745BD63E}"/>
    <cellStyle name="Vírgula 4 7 2 5" xfId="4010" xr:uid="{96DE67FD-66D1-46B9-B7C8-8299CFA3205E}"/>
    <cellStyle name="Vírgula 4 7 2 5 2" xfId="9067" xr:uid="{1D6623DD-A8DE-481C-ABBA-C5F1948D24B8}"/>
    <cellStyle name="Vírgula 4 7 2 6" xfId="6255" xr:uid="{2065BF3F-3813-4B63-A747-ABF142D617CD}"/>
    <cellStyle name="Vírgula 4 7 2 7" xfId="12728" xr:uid="{D16FDEF1-14AD-4516-9FF3-3643A877B4FA}"/>
    <cellStyle name="Vírgula 4 7 2 8" xfId="15100" xr:uid="{515D756A-E311-4595-ADAE-B3E17EAB5CB0}"/>
    <cellStyle name="Vírgula 4 7 2 9" xfId="17375" xr:uid="{966D31B8-49D4-4A7B-A897-D90A3B4A9EF0}"/>
    <cellStyle name="Vírgula 4 7 20" xfId="40722" xr:uid="{D6DA67D8-F35E-4B98-A2AB-543DB5CD25DC}"/>
    <cellStyle name="Vírgula 4 7 21" xfId="42640" xr:uid="{AB88CF87-A5DB-4862-A08C-46116FD36699}"/>
    <cellStyle name="Vírgula 4 7 3" xfId="1426" xr:uid="{B8FB1864-BA02-402D-8722-3DAE1CAB5CF5}"/>
    <cellStyle name="Vírgula 4 7 3 10" xfId="19905" xr:uid="{F38F6903-93F2-4DD0-9B49-386034269417}"/>
    <cellStyle name="Vírgula 4 7 3 11" xfId="22113" xr:uid="{043E9BA6-85F9-45AB-9C88-9E8CCBD6FFC5}"/>
    <cellStyle name="Vírgula 4 7 3 12" xfId="29339" xr:uid="{77916494-BEBA-45F9-BDC6-B29AD55F1E18}"/>
    <cellStyle name="Vírgula 4 7 3 13" xfId="31509" xr:uid="{D1A3E80C-6BAE-4CBF-B278-3FBC3C663C18}"/>
    <cellStyle name="Vírgula 4 7 3 14" xfId="34391" xr:uid="{8A99154B-1AF6-48DE-B455-D93217B863EA}"/>
    <cellStyle name="Vírgula 4 7 3 15" xfId="41156" xr:uid="{2B4AD444-8644-4822-A61F-8A38AE79E424}"/>
    <cellStyle name="Vírgula 4 7 3 16" xfId="43074" xr:uid="{EC982A7D-1A8B-4171-8AC7-D6F6DBB7AE2F}"/>
    <cellStyle name="Vírgula 4 7 3 2" xfId="2278" xr:uid="{82015E96-2885-4ECE-BCF6-367968F08134}"/>
    <cellStyle name="Vírgula 4 7 3 2 10" xfId="30179" xr:uid="{0006B2FB-C2A6-420B-96D6-3AD7C5ED3536}"/>
    <cellStyle name="Vírgula 4 7 3 2 11" xfId="32390" xr:uid="{522ECC7A-EA26-4A73-ABDE-4DC7C44457D1}"/>
    <cellStyle name="Vírgula 4 7 3 2 12" xfId="35244" xr:uid="{D69C7DD4-EAC0-4E33-BAC7-178698BF65AC}"/>
    <cellStyle name="Vírgula 4 7 3 2 13" xfId="41816" xr:uid="{ABB06BC5-486F-4FE8-A714-4BC4055D2FB0}"/>
    <cellStyle name="Vírgula 4 7 3 2 14" xfId="43734" xr:uid="{033751E3-4EE5-403B-9F60-AAF26265996F}"/>
    <cellStyle name="Vírgula 4 7 3 2 2" xfId="5119" xr:uid="{203342EE-0992-457C-B5E2-245879F224BB}"/>
    <cellStyle name="Vírgula 4 7 3 2 2 2" xfId="9944" xr:uid="{DB03CBEB-37FD-417F-B7F3-697E127757CC}"/>
    <cellStyle name="Vírgula 4 7 3 2 3" xfId="11275" xr:uid="{6978050A-DBED-4072-8B85-7E7FFCA70823}"/>
    <cellStyle name="Vírgula 4 7 3 2 4" xfId="13603" xr:uid="{CEF23D83-6DAA-499C-8A45-A670A93CD9DC}"/>
    <cellStyle name="Vírgula 4 7 3 2 5" xfId="8060" xr:uid="{924183E4-7B8E-438D-BD3B-0C27C21C245C}"/>
    <cellStyle name="Vírgula 4 7 3 2 6" xfId="16209" xr:uid="{AD8D23FE-C85A-4AA6-9C21-52451187B98D}"/>
    <cellStyle name="Vírgula 4 7 3 2 7" xfId="18484" xr:uid="{A7D80933-4FE7-4F7B-A5E5-7F56AC94BD40}"/>
    <cellStyle name="Vírgula 4 7 3 2 8" xfId="20759" xr:uid="{7A2459D6-97CD-441F-A24C-9905BCCB73AC}"/>
    <cellStyle name="Vírgula 4 7 3 2 9" xfId="22994" xr:uid="{060F1BC5-7742-41CD-9A21-549F021958F4}"/>
    <cellStyle name="Vírgula 4 7 3 3" xfId="4265" xr:uid="{E2BB1172-70F7-4CBF-83E9-4B2D1E2E9377}"/>
    <cellStyle name="Vírgula 4 7 3 3 2" xfId="7208" xr:uid="{F38BB448-FFB9-45DC-BBD7-C9D0D6E2154E}"/>
    <cellStyle name="Vírgula 4 7 3 4" xfId="9284" xr:uid="{915F08F4-D17D-4FC2-A612-2617CC28D590}"/>
    <cellStyle name="Vírgula 4 7 3 5" xfId="10615" xr:uid="{19955EC3-8599-45C0-A69F-7AECA8B7C8C3}"/>
    <cellStyle name="Vírgula 4 7 3 6" xfId="12945" xr:uid="{5984B39A-1583-4047-AB8B-EDBEA244D4C4}"/>
    <cellStyle name="Vírgula 4 7 3 7" xfId="6538" xr:uid="{685E7B01-8F25-4861-91BD-A2E26D624B93}"/>
    <cellStyle name="Vírgula 4 7 3 8" xfId="15355" xr:uid="{F59480C7-EAC9-4045-A60B-2C35DA84AC61}"/>
    <cellStyle name="Vírgula 4 7 3 9" xfId="17630" xr:uid="{E7CECA8B-BC94-4E1C-BB9D-CA236F0A08D4}"/>
    <cellStyle name="Vírgula 4 7 4" xfId="1727" xr:uid="{E090162E-1DB6-4B5A-9E44-19DFCEB29AD8}"/>
    <cellStyle name="Vírgula 4 7 4 10" xfId="29633" xr:uid="{B1A45376-F184-466F-B116-DD90D9AADC29}"/>
    <cellStyle name="Vírgula 4 7 4 11" xfId="31947" xr:uid="{0B1A0A5A-A4E8-4ECE-80D5-01C6AE0C838D}"/>
    <cellStyle name="Vírgula 4 7 4 12" xfId="34693" xr:uid="{5C78D68E-B2E8-4216-B54A-3776EB75A06F}"/>
    <cellStyle name="Vírgula 4 7 4 13" xfId="41382" xr:uid="{DC2910E5-A118-41E1-B284-E5F20E617985}"/>
    <cellStyle name="Vírgula 4 7 4 14" xfId="43300" xr:uid="{EE09A4F2-B3B6-4DB9-AA9F-8BE0C4F381D5}"/>
    <cellStyle name="Vírgula 4 7 4 2" xfId="4568" xr:uid="{D27113E1-E5AE-4F91-B617-670B32C2ED8E}"/>
    <cellStyle name="Vírgula 4 7 4 2 2" xfId="9510" xr:uid="{0C175841-4938-4B41-A0E8-A0C5B8210177}"/>
    <cellStyle name="Vírgula 4 7 4 3" xfId="10841" xr:uid="{37C2ACE5-5FFC-4D21-8A34-0FC51DCB5685}"/>
    <cellStyle name="Vírgula 4 7 4 4" xfId="13169" xr:uid="{CD9EA17A-E6A7-4A1E-9CFA-F425204BF625}"/>
    <cellStyle name="Vírgula 4 7 4 5" xfId="7509" xr:uid="{7FB8198D-E9B8-4BD5-AC7E-86B76C4CE35D}"/>
    <cellStyle name="Vírgula 4 7 4 6" xfId="15658" xr:uid="{9AC26632-4429-4539-AB5C-480AFF46AB9C}"/>
    <cellStyle name="Vírgula 4 7 4 7" xfId="17933" xr:uid="{E613F180-A50A-48FF-A7A9-FA6FCB6CAD3A}"/>
    <cellStyle name="Vírgula 4 7 4 8" xfId="20208" xr:uid="{E3A95F0B-60BF-440A-B16A-678AD315984F}"/>
    <cellStyle name="Vírgula 4 7 4 9" xfId="22551" xr:uid="{743F322C-3D8E-4597-95F2-56BB0C928E4A}"/>
    <cellStyle name="Vírgula 4 7 5" xfId="2578" xr:uid="{272EE38C-E479-4205-8E59-57D68BC8E405}"/>
    <cellStyle name="Vírgula 4 7 5 10" xfId="35544" xr:uid="{ED0AACD3-F566-4315-9C1A-23573FE78AA2}"/>
    <cellStyle name="Vírgula 4 7 5 11" xfId="42039" xr:uid="{E06DB236-6D1F-4955-AB57-945971D0BD26}"/>
    <cellStyle name="Vírgula 4 7 5 12" xfId="43957" xr:uid="{E1CC1034-3577-4CAB-B6C2-6E9042244D9A}"/>
    <cellStyle name="Vírgula 4 7 5 2" xfId="5419" xr:uid="{6E439C4F-F0D5-4A03-BC64-39323633076A}"/>
    <cellStyle name="Vírgula 4 7 5 2 2" xfId="10167" xr:uid="{8015C81C-FABE-4D70-9B51-34E29FC49B8C}"/>
    <cellStyle name="Vírgula 4 7 5 3" xfId="11498" xr:uid="{91F3F3A7-BC90-400E-979F-BC504D9292E6}"/>
    <cellStyle name="Vírgula 4 7 5 4" xfId="13826" xr:uid="{4BDBAE8A-849F-4B30-B9FF-6EFCC3746732}"/>
    <cellStyle name="Vírgula 4 7 5 5" xfId="8360" xr:uid="{1A0B81A3-D83C-4B04-B1E6-4AC7E7D7C803}"/>
    <cellStyle name="Vírgula 4 7 5 6" xfId="16509" xr:uid="{FB94553B-6F19-4000-819B-3725E7BDBBC6}"/>
    <cellStyle name="Vírgula 4 7 5 7" xfId="18784" xr:uid="{5BD71CE0-DA46-48D6-BBE8-DA9156596E85}"/>
    <cellStyle name="Vírgula 4 7 5 8" xfId="21059" xr:uid="{80450E5C-7220-45D5-AB92-0D0D205328DB}"/>
    <cellStyle name="Vírgula 4 7 5 9" xfId="30470" xr:uid="{236F542D-1877-4933-84FD-815C471C6782}"/>
    <cellStyle name="Vírgula 4 7 6" xfId="3143" xr:uid="{C10F2EE8-9D57-4B81-8019-2B36857BC3F4}"/>
    <cellStyle name="Vírgula 4 7 6 2" xfId="12022" xr:uid="{AA3B9237-E879-465D-B4CF-198F4CE82903}"/>
    <cellStyle name="Vírgula 4 7 6 3" xfId="14273" xr:uid="{D7059703-6147-444C-81AA-095720E8B6B4}"/>
    <cellStyle name="Vírgula 4 7 6 4" xfId="6774" xr:uid="{6C27EF5E-7338-4D45-B081-FE3FD1FC1EBA}"/>
    <cellStyle name="Vírgula 4 7 7" xfId="3714" xr:uid="{A341D5E5-123B-4D16-A12E-5124EEF9C14E}"/>
    <cellStyle name="Vírgula 4 7 7 2" xfId="8850" xr:uid="{5170261C-5FA8-4234-ACFB-8F397DE620F3}"/>
    <cellStyle name="Vírgula 4 7 8" xfId="5994" xr:uid="{9E27C045-814B-4453-86F6-9C66673B03BD}"/>
    <cellStyle name="Vírgula 4 7 9" xfId="12511" xr:uid="{BBD8AA01-52AB-4527-8852-4A831444C02A}"/>
    <cellStyle name="Vírgula 4 8" xfId="1496" xr:uid="{4E8C0FB6-C3C8-46D5-9AB8-BC664FCB4C06}"/>
    <cellStyle name="Vírgula 4 8 10" xfId="29404" xr:uid="{49DD1C2A-FF89-4C6B-8184-68FD55436B06}"/>
    <cellStyle name="Vírgula 4 8 11" xfId="31333" xr:uid="{51B1750A-83A8-40C5-B4BD-1C68BF9127E7}"/>
    <cellStyle name="Vírgula 4 8 12" xfId="34463" xr:uid="{DD7CFB60-8C00-4E09-B1B4-86EE6050B867}"/>
    <cellStyle name="Vírgula 4 8 13" xfId="41206" xr:uid="{2792F4D4-4AFA-4A27-A8FD-196763DE6AB7}"/>
    <cellStyle name="Vírgula 4 8 14" xfId="43124" xr:uid="{B664665A-58C6-430C-B088-A12BC90712C7}"/>
    <cellStyle name="Vírgula 4 8 2" xfId="4337" xr:uid="{6427CA3E-6D58-4129-B3D9-3847AFB69BCE}"/>
    <cellStyle name="Vírgula 4 8 2 2" xfId="9334" xr:uid="{5B5E199C-B258-4477-B028-572A6BB2B00B}"/>
    <cellStyle name="Vírgula 4 8 2 3" xfId="22818" xr:uid="{45869F00-82C5-4A65-9AFC-93EEE79E7753}"/>
    <cellStyle name="Vírgula 4 8 2 4" xfId="32214" xr:uid="{006DD844-9FC5-49D9-BFF0-3C9BFAEB1167}"/>
    <cellStyle name="Vírgula 4 8 3" xfId="10665" xr:uid="{B584E9CF-C06F-4581-84A9-7A4C33BC03BB}"/>
    <cellStyle name="Vírgula 4 8 4" xfId="12994" xr:uid="{2A172F12-3AF1-4B59-B2C4-50BC828CB933}"/>
    <cellStyle name="Vírgula 4 8 5" xfId="7279" xr:uid="{002317C2-05F6-47AA-951D-23B89014D3F5}"/>
    <cellStyle name="Vírgula 4 8 6" xfId="15427" xr:uid="{5C6BB68E-6E95-4266-AC88-C8F50BF7CE60}"/>
    <cellStyle name="Vírgula 4 8 7" xfId="17702" xr:uid="{A1A21B7B-E21F-4D62-A3E3-2626AFBA1DAD}"/>
    <cellStyle name="Vírgula 4 8 8" xfId="19977" xr:uid="{45B2B093-CE1B-470D-8278-7CA3550B796C}"/>
    <cellStyle name="Vírgula 4 8 9" xfId="21937" xr:uid="{262416CC-D114-4733-94D9-C6DFC1BA7BB1}"/>
    <cellStyle name="Vírgula 4 9" xfId="2912" xr:uid="{3B92CB29-36B6-4A4C-9076-13AFB2064198}"/>
    <cellStyle name="Vírgula 4 9 2" xfId="11791" xr:uid="{F5D4E9E6-B995-4E08-90A5-83B5C8B87422}"/>
    <cellStyle name="Vírgula 4 9 3" xfId="14097" xr:uid="{6A012CE8-3A51-4BD5-92FF-E116E262FE4B}"/>
    <cellStyle name="Vírgula 4 9 4" xfId="6598" xr:uid="{BBF030F3-1845-4E62-8D8B-81E76D0A5F05}"/>
    <cellStyle name="Vírgula 4 9 5" xfId="23414" xr:uid="{687C26B0-6ED2-40B4-A3FC-4F9B03BEA515}"/>
    <cellStyle name="Vírgula 4 9 6" xfId="28475" xr:uid="{8C232233-5BB1-4417-8FDA-847B44E6AD55}"/>
    <cellStyle name="Vírgula 4 9 7" xfId="32696" xr:uid="{7734197A-2B16-4538-B70E-2DB08ED74B14}"/>
    <cellStyle name="Vírgula 4 9 8" xfId="39041" xr:uid="{0B8ED0D4-1C1B-4EBE-8224-3242493BEB94}"/>
    <cellStyle name="Vírgula 48" xfId="81" xr:uid="{F67DD2F1-27EB-401B-9D3C-F231B4C4D8D3}"/>
    <cellStyle name="Vírgula 48 10" xfId="2916" xr:uid="{4CE468B0-B841-4D95-98E7-DD86B8C11AA6}"/>
    <cellStyle name="Vírgula 48 10 2" xfId="11795" xr:uid="{69BDFDE3-1634-4DDF-87AF-08290FC25B62}"/>
    <cellStyle name="Vírgula 48 10 3" xfId="14098" xr:uid="{93238D38-3655-49E4-9D3C-432C0B47728F}"/>
    <cellStyle name="Vírgula 48 10 4" xfId="6599" xr:uid="{898EBA75-C49B-4895-A3C1-8FA9C5764C7B}"/>
    <cellStyle name="Vírgula 48 11" xfId="3487" xr:uid="{E606D377-E804-464D-BD14-DCCFAECCBF6E}"/>
    <cellStyle name="Vírgula 48 11 2" xfId="8675" xr:uid="{35F1CB52-7C63-41AA-9039-FA3F269C8D8C}"/>
    <cellStyle name="Vírgula 48 12" xfId="5759" xr:uid="{75243DAA-7AD1-471F-9D9A-E867B6306134}"/>
    <cellStyle name="Vírgula 48 13" xfId="12336" xr:uid="{B2D0606C-D105-4F58-86CD-38B86AE8FCFC}"/>
    <cellStyle name="Vírgula 48 14" xfId="14577" xr:uid="{6FBB6578-5D0E-4F1C-A72F-A209ECF2E64B}"/>
    <cellStyle name="Vírgula 48 15" xfId="16852" xr:uid="{27A88554-7649-46AB-B1B8-7FE5D24C1FD2}"/>
    <cellStyle name="Vírgula 48 16" xfId="19127" xr:uid="{029D43B1-2477-4AB5-9D8C-8E20993B1CFC}"/>
    <cellStyle name="Vírgula 48 17" xfId="21397" xr:uid="{1CCDD2EF-F1EA-4DED-82C2-04FEE09CBDC5}"/>
    <cellStyle name="Vírgula 48 18" xfId="28478" xr:uid="{7C99F5BE-C474-4BD3-A694-7A9FFCF0D790}"/>
    <cellStyle name="Vírgula 48 19" xfId="30785" xr:uid="{A99BB31A-453F-40FE-B18C-EF79AD5CD7A5}"/>
    <cellStyle name="Vírgula 48 2" xfId="108" xr:uid="{7C4FD9FC-1778-46D8-88E8-2F187099F9F9}"/>
    <cellStyle name="Vírgula 48 2 10" xfId="3505" xr:uid="{AA388A19-1D08-4A72-BF34-370A99D5929A}"/>
    <cellStyle name="Vírgula 48 2 10 2" xfId="8689" xr:uid="{71B5144C-3B82-4A23-A030-6BF268B6BA46}"/>
    <cellStyle name="Vírgula 48 2 11" xfId="5777" xr:uid="{5D64CFC8-4143-48DF-86F2-C7B1D26535DA}"/>
    <cellStyle name="Vírgula 48 2 12" xfId="12350" xr:uid="{8F46CE10-EA15-4AE9-9EFF-46260FE19969}"/>
    <cellStyle name="Vírgula 48 2 13" xfId="14595" xr:uid="{BE881BC2-E34B-4A76-B885-5F80DE04597C}"/>
    <cellStyle name="Vírgula 48 2 14" xfId="16870" xr:uid="{239CC54E-D85A-41A1-8F1B-386FFF235DEE}"/>
    <cellStyle name="Vírgula 48 2 15" xfId="19145" xr:uid="{4E0E713C-A9F3-4EC3-A467-FBA753EFCDA4}"/>
    <cellStyle name="Vírgula 48 2 16" xfId="21415" xr:uid="{45DF2209-4400-4D8F-AF38-DA700FBE36B4}"/>
    <cellStyle name="Vírgula 48 2 17" xfId="28502" xr:uid="{E69E692E-EC0F-422F-8EDA-6DBAFF7E1F61}"/>
    <cellStyle name="Vírgula 48 2 18" xfId="30816" xr:uid="{BD46E45B-71F4-4B4F-BA04-F2B0B3FA4D6A}"/>
    <cellStyle name="Vírgula 48 2 19" xfId="33076" xr:uid="{3A811FB6-A83E-4801-8D7B-E939A5462888}"/>
    <cellStyle name="Vírgula 48 2 2" xfId="129" xr:uid="{D22FC3D7-3EA7-4FF6-BEFB-B9157C455447}"/>
    <cellStyle name="Vírgula 48 2 2 10" xfId="5798" xr:uid="{8C9CBC16-0AD4-4204-9245-DE12F387A597}"/>
    <cellStyle name="Vírgula 48 2 2 11" xfId="12367" xr:uid="{7ACF57C4-470D-4A82-ADE2-7976B2A1991E}"/>
    <cellStyle name="Vírgula 48 2 2 12" xfId="14616" xr:uid="{0AFA7C06-023A-495B-B732-FDCB8DD64DED}"/>
    <cellStyle name="Vírgula 48 2 2 13" xfId="16891" xr:uid="{C6D4221D-AEC2-4A0F-9F6F-5F72953A1A62}"/>
    <cellStyle name="Vírgula 48 2 2 14" xfId="19166" xr:uid="{CE11857A-7399-4E9D-940C-FFACAA740A9E}"/>
    <cellStyle name="Vírgula 48 2 2 15" xfId="21436" xr:uid="{97074B6D-29C8-4848-94BA-552BD1FFA3CA}"/>
    <cellStyle name="Vírgula 48 2 2 16" xfId="28523" xr:uid="{2F81152F-8446-43B6-8CE3-8E57DB71F583}"/>
    <cellStyle name="Vírgula 48 2 2 17" xfId="30837" xr:uid="{FC7CFA0C-578E-4402-A3CD-744723FE68CC}"/>
    <cellStyle name="Vírgula 48 2 2 18" xfId="33097" xr:uid="{23891167-DEA5-4478-A517-4EECF9DD02FD}"/>
    <cellStyle name="Vírgula 48 2 2 19" xfId="773" xr:uid="{8BF83417-BA0B-448B-A0CD-47F83397ECF2}"/>
    <cellStyle name="Vírgula 48 2 2 2" xfId="176" xr:uid="{34033349-27FF-4CD3-A602-BBF5723FFEA2}"/>
    <cellStyle name="Vírgula 48 2 2 2 10" xfId="12406" xr:uid="{1773B1D7-6B5C-4108-92E6-D5AF7DD1BD1E}"/>
    <cellStyle name="Vírgula 48 2 2 2 11" xfId="14663" xr:uid="{BA5BECDA-18FD-4F9A-85CC-6843613659D7}"/>
    <cellStyle name="Vírgula 48 2 2 2 12" xfId="16938" xr:uid="{EC50EEC5-870E-48AD-A72B-6503F2FECF3A}"/>
    <cellStyle name="Vírgula 48 2 2 2 13" xfId="19213" xr:uid="{73382DB6-FCBC-4B13-97F9-AF6D86D80ADF}"/>
    <cellStyle name="Vírgula 48 2 2 2 14" xfId="21483" xr:uid="{D2B2B8A7-65A9-4F6B-BD60-A17F1C8906BE}"/>
    <cellStyle name="Vírgula 48 2 2 2 15" xfId="28570" xr:uid="{ADFBDE82-3ED2-4EA0-9B88-157E61AB1609}"/>
    <cellStyle name="Vírgula 48 2 2 2 16" xfId="30884" xr:uid="{0F36340C-6D3B-4944-A7E4-1CC41010494C}"/>
    <cellStyle name="Vírgula 48 2 2 2 17" xfId="33144" xr:uid="{4DE85B22-881C-4ADC-AE70-0A350F4A8CA5}"/>
    <cellStyle name="Vírgula 48 2 2 2 18" xfId="812" xr:uid="{04281DE1-C81C-4A19-AFE4-766F101F3513}"/>
    <cellStyle name="Vírgula 48 2 2 2 19" xfId="39718" xr:uid="{AE675A78-7977-4A70-927B-FA75A01D041A}"/>
    <cellStyle name="Vírgula 48 2 2 2 2" xfId="281" xr:uid="{507D2B75-30E2-4C4E-B4AF-09B6C82CC39D}"/>
    <cellStyle name="Vírgula 48 2 2 2 2 10" xfId="14768" xr:uid="{80AF8A50-D0AF-4FDC-BB8B-3B11BBE8579B}"/>
    <cellStyle name="Vírgula 48 2 2 2 2 11" xfId="17043" xr:uid="{01BD6C34-7EDE-4EC7-92D0-9EF15488B9EE}"/>
    <cellStyle name="Vírgula 48 2 2 2 2 12" xfId="19318" xr:uid="{EE7B409B-9606-446D-BF0A-71C61D35E5CA}"/>
    <cellStyle name="Vírgula 48 2 2 2 2 13" xfId="21588" xr:uid="{0CC4C62A-2FB3-4E04-B567-15A21839E458}"/>
    <cellStyle name="Vírgula 48 2 2 2 2 14" xfId="28675" xr:uid="{0BF60D00-D8C2-4A6F-B707-4F761FF90B70}"/>
    <cellStyle name="Vírgula 48 2 2 2 2 15" xfId="30989" xr:uid="{1AB89DED-4B4B-4572-BF77-06713426C9C5}"/>
    <cellStyle name="Vírgula 48 2 2 2 2 16" xfId="33249" xr:uid="{BCF3F3A1-136D-44EF-92E4-D32DF8A6228F}"/>
    <cellStyle name="Vírgula 48 2 2 2 2 17" xfId="897" xr:uid="{85EE48FE-3638-406A-9C28-85CA04F623ED}"/>
    <cellStyle name="Vírgula 48 2 2 2 2 18" xfId="39803" xr:uid="{CC62A6C6-BE20-4D5A-8FF0-378B7343E2A9}"/>
    <cellStyle name="Vírgula 48 2 2 2 2 19" xfId="40249" xr:uid="{6392AC50-2186-4F02-99CE-4A49B4CA7F29}"/>
    <cellStyle name="Vírgula 48 2 2 2 2 2" xfId="652" xr:uid="{EAB8194C-3955-45F5-B0C3-B6FC9727DCDC}"/>
    <cellStyle name="Vírgula 48 2 2 2 2 2 10" xfId="19626" xr:uid="{2B711173-DC88-4E42-A685-3CAFF260DB71}"/>
    <cellStyle name="Vírgula 48 2 2 2 2 2 11" xfId="21865" xr:uid="{4FC31B79-BB43-4F16-AA59-BF350E13CE21}"/>
    <cellStyle name="Vírgula 48 2 2 2 2 2 12" xfId="29060" xr:uid="{7E2C1DD9-FE74-48C2-A69B-0EAAE6888A8E}"/>
    <cellStyle name="Vírgula 48 2 2 2 2 2 13" xfId="31265" xr:uid="{8FB9A319-597D-49D2-8B93-33787CCA4BF6}"/>
    <cellStyle name="Vírgula 48 2 2 2 2 2 14" xfId="33579" xr:uid="{F855D342-D399-408A-AF8D-F7D098B774ED}"/>
    <cellStyle name="Vírgula 48 2 2 2 2 2 15" xfId="1147" xr:uid="{1A211842-BBC2-46A8-BD12-B1DDC70DEDE9}"/>
    <cellStyle name="Vírgula 48 2 2 2 2 2 16" xfId="40022" xr:uid="{F1F82EEB-9817-4AA7-A428-887E1638F01C}"/>
    <cellStyle name="Vírgula 48 2 2 2 2 2 17" xfId="40468" xr:uid="{27AF10C0-F0D7-4D10-A204-C732AD5D91E0}"/>
    <cellStyle name="Vírgula 48 2 2 2 2 2 18" xfId="40919" xr:uid="{CEF30050-90F7-4ADB-B1C3-EEA56C846A19}"/>
    <cellStyle name="Vírgula 48 2 2 2 2 2 19" xfId="42837" xr:uid="{58F87EEC-9D16-4DE0-81F5-DF2776AC720B}"/>
    <cellStyle name="Vírgula 48 2 2 2 2 2 2" xfId="1999" xr:uid="{44857421-1977-4260-AE11-E02A3ABE01A3}"/>
    <cellStyle name="Vírgula 48 2 2 2 2 2 2 10" xfId="29900" xr:uid="{DD0B9839-41EB-4334-9589-DBBE7EA77C2B}"/>
    <cellStyle name="Vírgula 48 2 2 2 2 2 2 11" xfId="31708" xr:uid="{59B0AEBC-2F6C-4BF6-B26F-F11760422797}"/>
    <cellStyle name="Vírgula 48 2 2 2 2 2 2 12" xfId="34965" xr:uid="{E32000B4-5816-4DD4-A42F-F86A8F51B258}"/>
    <cellStyle name="Vírgula 48 2 2 2 2 2 2 13" xfId="41579" xr:uid="{B4B5A396-10D6-4B8F-95A4-4D73710396DD}"/>
    <cellStyle name="Vírgula 48 2 2 2 2 2 2 14" xfId="43497" xr:uid="{8C5E37A3-0B04-42B8-9E1B-5037F292BD2E}"/>
    <cellStyle name="Vírgula 48 2 2 2 2 2 2 2" xfId="4840" xr:uid="{88038F58-F9D6-4215-8D8D-7173D8965421}"/>
    <cellStyle name="Vírgula 48 2 2 2 2 2 2 2 2" xfId="9707" xr:uid="{C543FB6A-6E15-4D80-90F6-4EA751B24E86}"/>
    <cellStyle name="Vírgula 48 2 2 2 2 2 2 2 3" xfId="23193" xr:uid="{A32E61B7-CF42-4ACA-B782-51B4954C2957}"/>
    <cellStyle name="Vírgula 48 2 2 2 2 2 2 2 4" xfId="32589" xr:uid="{D3F4AE39-E934-436B-90D0-D47D747E0550}"/>
    <cellStyle name="Vírgula 48 2 2 2 2 2 2 3" xfId="11038" xr:uid="{9034933B-85AC-496A-843A-D72E5065853F}"/>
    <cellStyle name="Vírgula 48 2 2 2 2 2 2 4" xfId="13366" xr:uid="{51F0B3F5-B529-4205-ADFF-B82981A8DF08}"/>
    <cellStyle name="Vírgula 48 2 2 2 2 2 2 5" xfId="7781" xr:uid="{BA3612E8-2F9E-4391-B127-EC7C565CF033}"/>
    <cellStyle name="Vírgula 48 2 2 2 2 2 2 6" xfId="15930" xr:uid="{21F8FB39-5E01-459F-930B-DE4C5D32F3EC}"/>
    <cellStyle name="Vírgula 48 2 2 2 2 2 2 7" xfId="18205" xr:uid="{F065E7D2-0B6D-4047-9EE4-E91484BD32D0}"/>
    <cellStyle name="Vírgula 48 2 2 2 2 2 2 8" xfId="20480" xr:uid="{9DB21572-5F52-48DA-955D-E1E36733B5DF}"/>
    <cellStyle name="Vírgula 48 2 2 2 2 2 2 9" xfId="22312" xr:uid="{00B00B93-0646-4B4F-A08B-5A2175CB9B2D}"/>
    <cellStyle name="Vírgula 48 2 2 2 2 2 3" xfId="2818" xr:uid="{FA0C4614-7E26-408F-ABF3-91E38D8B2E9F}"/>
    <cellStyle name="Vírgula 48 2 2 2 2 2 3 10" xfId="30705" xr:uid="{D569392E-5CE0-4A9B-8A63-92E068213406}"/>
    <cellStyle name="Vírgula 48 2 2 2 2 2 3 11" xfId="32146" xr:uid="{5BCC580C-C526-4CD8-839A-D37F1B5F274E}"/>
    <cellStyle name="Vírgula 48 2 2 2 2 2 3 12" xfId="35784" xr:uid="{F704165A-C308-4B83-BD82-FD8A46301A30}"/>
    <cellStyle name="Vírgula 48 2 2 2 2 2 3 13" xfId="42238" xr:uid="{5CEE4BF0-3C97-4D33-A35D-932C1B4ED688}"/>
    <cellStyle name="Vírgula 48 2 2 2 2 2 3 14" xfId="44156" xr:uid="{B8E68C63-CDED-4804-AC1E-4E35BE00CC9E}"/>
    <cellStyle name="Vírgula 48 2 2 2 2 2 3 2" xfId="5659" xr:uid="{74ABC4E5-A1BF-42E2-8FD7-987366041CCD}"/>
    <cellStyle name="Vírgula 48 2 2 2 2 2 3 2 2" xfId="10366" xr:uid="{2C2A7E31-DBD6-4C90-9513-C8FCC93C67CF}"/>
    <cellStyle name="Vírgula 48 2 2 2 2 2 3 3" xfId="11697" xr:uid="{EDDA8CA5-1BC0-4112-B5B8-FFCB8BAFF454}"/>
    <cellStyle name="Vírgula 48 2 2 2 2 2 3 4" xfId="14025" xr:uid="{706C3131-257E-4CB2-A5B5-A6CC4C8AE65B}"/>
    <cellStyle name="Vírgula 48 2 2 2 2 2 3 5" xfId="8600" xr:uid="{FC236C54-6901-4C47-BD3F-48EFA78F3663}"/>
    <cellStyle name="Vírgula 48 2 2 2 2 2 3 6" xfId="16749" xr:uid="{264B7983-D7FB-487C-B2EE-8AFE51A3C0EB}"/>
    <cellStyle name="Vírgula 48 2 2 2 2 2 3 7" xfId="19024" xr:uid="{8EE961F6-4289-4FFB-BC0E-F975D2749656}"/>
    <cellStyle name="Vírgula 48 2 2 2 2 2 3 8" xfId="21299" xr:uid="{1888F854-735B-495B-A218-7728BF88A457}"/>
    <cellStyle name="Vírgula 48 2 2 2 2 2 3 9" xfId="22750" xr:uid="{356E0503-B1DC-46AE-818B-E8CCE26FF276}"/>
    <cellStyle name="Vírgula 48 2 2 2 2 2 4" xfId="3383" xr:uid="{B50FC749-C0C3-4A0A-94A2-35F0589667EE}"/>
    <cellStyle name="Vírgula 48 2 2 2 2 2 4 2" xfId="12262" xr:uid="{2B156727-4DA3-46D0-8E59-805AE7D7375E}"/>
    <cellStyle name="Vírgula 48 2 2 2 2 2 4 3" xfId="14472" xr:uid="{F071549F-895A-41F2-A7B5-099C6921E2AA}"/>
    <cellStyle name="Vírgula 48 2 2 2 2 2 4 4" xfId="6971" xr:uid="{3189E2C2-A48A-4250-BBED-9594D66110B7}"/>
    <cellStyle name="Vírgula 48 2 2 2 2 2 5" xfId="3986" xr:uid="{9B075E8A-A1C8-4E88-BBBA-879594A7E0CB}"/>
    <cellStyle name="Vírgula 48 2 2 2 2 2 5 2" xfId="9047" xr:uid="{69D4D988-543C-4C4C-8DBE-34DEB9201E97}"/>
    <cellStyle name="Vírgula 48 2 2 2 2 2 6" xfId="6235" xr:uid="{599038B8-5341-46A1-97F9-73C86C824504}"/>
    <cellStyle name="Vírgula 48 2 2 2 2 2 7" xfId="12708" xr:uid="{17263813-9667-4B23-BF0E-4E6AC010ADEC}"/>
    <cellStyle name="Vírgula 48 2 2 2 2 2 8" xfId="15076" xr:uid="{80E2654D-5740-42E5-83D8-26516F7A85FE}"/>
    <cellStyle name="Vírgula 48 2 2 2 2 2 9" xfId="17351" xr:uid="{FD6A48F3-F37C-4B5C-814B-081C4DE5373D}"/>
    <cellStyle name="Vírgula 48 2 2 2 2 20" xfId="40702" xr:uid="{DD82DEBC-9809-45B9-AB09-33B9F4B1C5F4}"/>
    <cellStyle name="Vírgula 48 2 2 2 2 21" xfId="42613" xr:uid="{7E5D48FD-3043-425B-9CE6-CECE1BD58B26}"/>
    <cellStyle name="Vírgula 48 2 2 2 2 3" xfId="1402" xr:uid="{E7FF3E43-13F6-4F71-9241-DC61B2C2A866}"/>
    <cellStyle name="Vírgula 48 2 2 2 2 3 10" xfId="19881" xr:uid="{010D9A56-4D97-4F21-99FC-285278F9D152}"/>
    <cellStyle name="Vírgula 48 2 2 2 2 3 11" xfId="22093" xr:uid="{9517C6E1-E7C7-461F-8242-8E9F6AA682C9}"/>
    <cellStyle name="Vírgula 48 2 2 2 2 3 12" xfId="29315" xr:uid="{198283BD-3987-47BE-91D5-96753415EF89}"/>
    <cellStyle name="Vírgula 48 2 2 2 2 3 13" xfId="31489" xr:uid="{80B8DB74-4F65-4929-A57D-B1BD668568C1}"/>
    <cellStyle name="Vírgula 48 2 2 2 2 3 14" xfId="34367" xr:uid="{8A94742C-D425-4A1A-8395-7B2344145CEE}"/>
    <cellStyle name="Vírgula 48 2 2 2 2 3 15" xfId="41136" xr:uid="{387B63CA-F148-4D7D-B445-68D177144B71}"/>
    <cellStyle name="Vírgula 48 2 2 2 2 3 16" xfId="43054" xr:uid="{37652353-FDD1-47D5-8315-A396771532C1}"/>
    <cellStyle name="Vírgula 48 2 2 2 2 3 2" xfId="2254" xr:uid="{138795A3-6372-4404-B813-AEE2C70FB688}"/>
    <cellStyle name="Vírgula 48 2 2 2 2 3 2 10" xfId="30155" xr:uid="{680E460A-701F-47F3-B1DE-79A3EC3F2AD3}"/>
    <cellStyle name="Vírgula 48 2 2 2 2 3 2 11" xfId="32370" xr:uid="{DAC89738-AEC4-4320-A9DA-DC45A44E1870}"/>
    <cellStyle name="Vírgula 48 2 2 2 2 3 2 12" xfId="35220" xr:uid="{1CDCDBA1-983A-4CD7-862F-4245099E64B1}"/>
    <cellStyle name="Vírgula 48 2 2 2 2 3 2 13" xfId="41796" xr:uid="{5ADA0516-ECB8-498F-A972-09CD6151A4B5}"/>
    <cellStyle name="Vírgula 48 2 2 2 2 3 2 14" xfId="43714" xr:uid="{7D56FBF9-2843-4AFF-8BDE-2547B5206777}"/>
    <cellStyle name="Vírgula 48 2 2 2 2 3 2 2" xfId="5095" xr:uid="{69ED37E3-A561-4244-9339-26E641102BB8}"/>
    <cellStyle name="Vírgula 48 2 2 2 2 3 2 2 2" xfId="9924" xr:uid="{815B756D-200F-4939-9CDA-7514615C9211}"/>
    <cellStyle name="Vírgula 48 2 2 2 2 3 2 3" xfId="11255" xr:uid="{81B4C9D1-0BF1-4FE7-94BA-9A41F4FBE65A}"/>
    <cellStyle name="Vírgula 48 2 2 2 2 3 2 4" xfId="13583" xr:uid="{ABB13BAE-B3EB-4537-BF4A-3F8F28241086}"/>
    <cellStyle name="Vírgula 48 2 2 2 2 3 2 5" xfId="8036" xr:uid="{91497FBC-9CF9-4066-9BD4-4428785512EF}"/>
    <cellStyle name="Vírgula 48 2 2 2 2 3 2 6" xfId="16185" xr:uid="{1797F6EB-D971-490F-9933-1B45C5D821B7}"/>
    <cellStyle name="Vírgula 48 2 2 2 2 3 2 7" xfId="18460" xr:uid="{D892C8E7-1E84-487D-96E6-C79FCDB4B6B1}"/>
    <cellStyle name="Vírgula 48 2 2 2 2 3 2 8" xfId="20735" xr:uid="{38ECD2B2-C735-4808-8BEF-554A50A65511}"/>
    <cellStyle name="Vírgula 48 2 2 2 2 3 2 9" xfId="22974" xr:uid="{D0BF18B3-924C-4604-9601-349CFFDB4851}"/>
    <cellStyle name="Vírgula 48 2 2 2 2 3 3" xfId="4241" xr:uid="{1BC63DB7-61E0-48B3-9323-5DC6E4681199}"/>
    <cellStyle name="Vírgula 48 2 2 2 2 3 3 2" xfId="7188" xr:uid="{246E847F-D7AB-4C6A-8B31-328ADF546595}"/>
    <cellStyle name="Vírgula 48 2 2 2 2 3 4" xfId="9264" xr:uid="{F3098B28-1FB7-4D8C-9F9A-832996FEC157}"/>
    <cellStyle name="Vírgula 48 2 2 2 2 3 5" xfId="10595" xr:uid="{7FEEEEE4-ADF6-436D-8793-7A40D8CFE148}"/>
    <cellStyle name="Vírgula 48 2 2 2 2 3 6" xfId="12925" xr:uid="{7622A4B0-E3A0-40F6-A68E-0E8435F3D67B}"/>
    <cellStyle name="Vírgula 48 2 2 2 2 3 7" xfId="6514" xr:uid="{98E9EB1A-6D77-4D70-BDFC-B5A3E24B0731}"/>
    <cellStyle name="Vírgula 48 2 2 2 2 3 8" xfId="15331" xr:uid="{F9A764F8-47CD-4A99-BDC8-963AAFF755A9}"/>
    <cellStyle name="Vírgula 48 2 2 2 2 3 9" xfId="17606" xr:uid="{E8E5BCC1-0850-4E1D-BA74-4301CBFCD925}"/>
    <cellStyle name="Vírgula 48 2 2 2 2 4" xfId="1691" xr:uid="{C2A2C28B-8FEA-4CE5-B730-1F491DB28209}"/>
    <cellStyle name="Vírgula 48 2 2 2 2 4 10" xfId="29597" xr:uid="{D219475C-5A7B-47DD-825B-ECD6549F2610}"/>
    <cellStyle name="Vírgula 48 2 2 2 2 4 11" xfId="31927" xr:uid="{0B58104A-2115-4DE9-A949-E6F186E4EA3A}"/>
    <cellStyle name="Vírgula 48 2 2 2 2 4 12" xfId="34657" xr:uid="{70ED9FCA-9F3E-4004-95BF-DC9FE59622FC}"/>
    <cellStyle name="Vírgula 48 2 2 2 2 4 13" xfId="41362" xr:uid="{A24C5E02-87A2-4F25-B58E-5FADF9076104}"/>
    <cellStyle name="Vírgula 48 2 2 2 2 4 14" xfId="43280" xr:uid="{8918E637-CDE2-42F5-BCCF-4E955170CBED}"/>
    <cellStyle name="Vírgula 48 2 2 2 2 4 2" xfId="4532" xr:uid="{A90C5B2E-E02A-48A6-A449-38B0F20CE716}"/>
    <cellStyle name="Vírgula 48 2 2 2 2 4 2 2" xfId="9490" xr:uid="{5EA69BB5-F130-4E71-BCD4-DDF8B73503CD}"/>
    <cellStyle name="Vírgula 48 2 2 2 2 4 3" xfId="10821" xr:uid="{7F45C7E7-AA32-4F9B-9705-2986F385C428}"/>
    <cellStyle name="Vírgula 48 2 2 2 2 4 4" xfId="13149" xr:uid="{82EF0906-5628-432B-9ADD-57BAE6AFA407}"/>
    <cellStyle name="Vírgula 48 2 2 2 2 4 5" xfId="7473" xr:uid="{7802B5BB-C07F-4FEB-AC81-5DF5E7749A4C}"/>
    <cellStyle name="Vírgula 48 2 2 2 2 4 6" xfId="15622" xr:uid="{4A7F2577-378A-44E7-983B-0828DBFD03BC}"/>
    <cellStyle name="Vírgula 48 2 2 2 2 4 7" xfId="17897" xr:uid="{1394E9C9-C97A-48C7-96BF-8F1825E3AA7C}"/>
    <cellStyle name="Vírgula 48 2 2 2 2 4 8" xfId="20172" xr:uid="{F6433484-9767-4FDE-8081-2E3AC4209F32}"/>
    <cellStyle name="Vírgula 48 2 2 2 2 4 9" xfId="22531" xr:uid="{97B95970-2A82-4BEA-9189-54180DA7303D}"/>
    <cellStyle name="Vírgula 48 2 2 2 2 5" xfId="2542" xr:uid="{9BAEBA03-8128-4F72-857C-8239785D6F16}"/>
    <cellStyle name="Vírgula 48 2 2 2 2 5 10" xfId="35508" xr:uid="{A3041BAE-5079-4BD6-97AD-91BF4C1F8403}"/>
    <cellStyle name="Vírgula 48 2 2 2 2 5 11" xfId="42019" xr:uid="{DF9515EE-D99A-49A8-8A90-8C1EA88DC614}"/>
    <cellStyle name="Vírgula 48 2 2 2 2 5 12" xfId="43937" xr:uid="{DCAD0480-935F-4E86-84FE-F633FCFABBAD}"/>
    <cellStyle name="Vírgula 48 2 2 2 2 5 2" xfId="5383" xr:uid="{E1C1553E-6BD6-4E90-80CE-CB28EAF67DD2}"/>
    <cellStyle name="Vírgula 48 2 2 2 2 5 2 2" xfId="10147" xr:uid="{D516C22C-A205-4F64-B3F9-162034FBC5A1}"/>
    <cellStyle name="Vírgula 48 2 2 2 2 5 3" xfId="11478" xr:uid="{09968CA9-59D4-4ACF-B765-3E013C9BBEAE}"/>
    <cellStyle name="Vírgula 48 2 2 2 2 5 4" xfId="13806" xr:uid="{4548A939-0189-43F5-B12C-F9D6E000555E}"/>
    <cellStyle name="Vírgula 48 2 2 2 2 5 5" xfId="8324" xr:uid="{C0914108-A00F-4D85-9116-EFA908C2412D}"/>
    <cellStyle name="Vírgula 48 2 2 2 2 5 6" xfId="16473" xr:uid="{42DDF616-3E44-4B58-9974-2EB097A77716}"/>
    <cellStyle name="Vírgula 48 2 2 2 2 5 7" xfId="18748" xr:uid="{2156EEBB-37DB-4035-A589-D8132CCD3684}"/>
    <cellStyle name="Vírgula 48 2 2 2 2 5 8" xfId="21023" xr:uid="{CA5D1C16-15B3-46E7-8E88-F6892E4A4565}"/>
    <cellStyle name="Vírgula 48 2 2 2 2 5 9" xfId="30434" xr:uid="{83B9BA6B-BA95-4D66-A012-01D114600C03}"/>
    <cellStyle name="Vírgula 48 2 2 2 2 6" xfId="3107" xr:uid="{09AD4B45-7C68-45C3-8672-4804A44B7BC3}"/>
    <cellStyle name="Vírgula 48 2 2 2 2 6 2" xfId="11986" xr:uid="{303350D0-08D0-44D1-BA98-DE18F05165F1}"/>
    <cellStyle name="Vírgula 48 2 2 2 2 6 3" xfId="14253" xr:uid="{9F275652-E95B-4BCE-9E05-CB3927592A7B}"/>
    <cellStyle name="Vírgula 48 2 2 2 2 6 4" xfId="6754" xr:uid="{6DBCC0C4-54C9-4E60-9662-DB7E6F9908A2}"/>
    <cellStyle name="Vírgula 48 2 2 2 2 7" xfId="3678" xr:uid="{BA41F0EB-47D1-4132-BB0B-308B70AEFDD9}"/>
    <cellStyle name="Vírgula 48 2 2 2 2 7 2" xfId="8830" xr:uid="{2522E93C-FF1B-4CFC-A51E-87144856AC42}"/>
    <cellStyle name="Vírgula 48 2 2 2 2 8" xfId="5950" xr:uid="{D3C0041C-6811-4016-B5AF-0246C9DA506B}"/>
    <cellStyle name="Vírgula 48 2 2 2 2 9" xfId="12491" xr:uid="{BB04B9F8-2ABF-4E3E-8226-5C74D6040F3E}"/>
    <cellStyle name="Vírgula 48 2 2 2 20" xfId="40164" xr:uid="{CABD6394-6E28-4BE8-AD54-0D6FDDC894D8}"/>
    <cellStyle name="Vírgula 48 2 2 2 21" xfId="40617" xr:uid="{F4F85268-CA3A-4BBF-8C31-234815A591C7}"/>
    <cellStyle name="Vírgula 48 2 2 2 22" xfId="42528" xr:uid="{C2396FF3-CFEF-4B3E-B1C1-938265548EBA}"/>
    <cellStyle name="Vírgula 48 2 2 2 3" xfId="567" xr:uid="{4DA4028D-ED86-4EB6-A376-6745B27F6CF0}"/>
    <cellStyle name="Vírgula 48 2 2 2 3 10" xfId="19522" xr:uid="{62962B0C-D519-466D-9403-85C3A6A409C7}"/>
    <cellStyle name="Vírgula 48 2 2 2 3 11" xfId="21780" xr:uid="{D3CA8BAD-F3A1-4B1E-BBD8-6C260ADA0C2D}"/>
    <cellStyle name="Vírgula 48 2 2 2 3 12" xfId="28956" xr:uid="{B55BE7A6-D6C9-40FA-B86A-4393C86B943F}"/>
    <cellStyle name="Vírgula 48 2 2 2 3 13" xfId="31180" xr:uid="{4D42A9B0-57F0-4BA3-91DF-47BC18957A2E}"/>
    <cellStyle name="Vírgula 48 2 2 2 3 14" xfId="33494" xr:uid="{E8AC7077-0211-4EA8-8546-48A56471FC41}"/>
    <cellStyle name="Vírgula 48 2 2 2 3 15" xfId="1043" xr:uid="{19A95060-0E72-49C8-888D-EFC414E96D94}"/>
    <cellStyle name="Vírgula 48 2 2 2 3 16" xfId="39937" xr:uid="{CAFE7742-5B76-4CB1-B4F3-76C6697A824F}"/>
    <cellStyle name="Vírgula 48 2 2 2 3 17" xfId="40383" xr:uid="{B84CA443-4974-4410-B6DA-9BD43FCE330C}"/>
    <cellStyle name="Vírgula 48 2 2 2 3 18" xfId="40834" xr:uid="{B9BF60F7-0922-4B92-AAEB-B4D7D2A46B78}"/>
    <cellStyle name="Vírgula 48 2 2 2 3 19" xfId="42752" xr:uid="{8DAE58B2-DF1C-4E01-9A27-EA8FD39DAE2E}"/>
    <cellStyle name="Vírgula 48 2 2 2 3 2" xfId="1895" xr:uid="{46D060EF-F6A6-45C1-B9D6-2A13589187F1}"/>
    <cellStyle name="Vírgula 48 2 2 2 3 2 10" xfId="29796" xr:uid="{D31A5CF5-3748-41AB-ADAB-708291A841B7}"/>
    <cellStyle name="Vírgula 48 2 2 2 3 2 11" xfId="31623" xr:uid="{F94FC110-9A90-4CF8-BB72-FF2C8EE9531E}"/>
    <cellStyle name="Vírgula 48 2 2 2 3 2 12" xfId="34861" xr:uid="{38B16C07-343B-4BA5-AB35-F723EA65D6CC}"/>
    <cellStyle name="Vírgula 48 2 2 2 3 2 13" xfId="41494" xr:uid="{E040F90D-5F15-4C04-A916-35F91AF4314E}"/>
    <cellStyle name="Vírgula 48 2 2 2 3 2 14" xfId="43412" xr:uid="{483AFD4F-4956-412A-B16F-BBA8B84125F2}"/>
    <cellStyle name="Vírgula 48 2 2 2 3 2 2" xfId="4736" xr:uid="{6AB9045D-D70D-4129-9345-EC5AF844720D}"/>
    <cellStyle name="Vírgula 48 2 2 2 3 2 2 2" xfId="9622" xr:uid="{981020CF-4639-45D3-818B-C45A877889EA}"/>
    <cellStyle name="Vírgula 48 2 2 2 3 2 2 3" xfId="23108" xr:uid="{BACFC225-0F6C-4B7D-A508-BEFC8DA004C6}"/>
    <cellStyle name="Vírgula 48 2 2 2 3 2 2 4" xfId="32504" xr:uid="{64B667FD-BD36-4DB4-8814-468EFED00111}"/>
    <cellStyle name="Vírgula 48 2 2 2 3 2 3" xfId="10953" xr:uid="{2E22E5D7-7A6B-439F-A42B-339AE078D3D7}"/>
    <cellStyle name="Vírgula 48 2 2 2 3 2 4" xfId="13281" xr:uid="{244C0730-E87D-4103-8CC7-1AC3C4E125B0}"/>
    <cellStyle name="Vírgula 48 2 2 2 3 2 5" xfId="7677" xr:uid="{AB477CBA-24C1-40F7-BBF6-3B1BF62CEE4C}"/>
    <cellStyle name="Vírgula 48 2 2 2 3 2 6" xfId="15826" xr:uid="{7239F9C7-D445-4129-82B3-EF4A3B5C2FF7}"/>
    <cellStyle name="Vírgula 48 2 2 2 3 2 7" xfId="18101" xr:uid="{7CB60F63-C954-4051-B4C5-E9C5B84F8A83}"/>
    <cellStyle name="Vírgula 48 2 2 2 3 2 8" xfId="20376" xr:uid="{B52D0B18-B765-418E-A3A1-94C9CE9C3635}"/>
    <cellStyle name="Vírgula 48 2 2 2 3 2 9" xfId="22227" xr:uid="{AC3C6944-CB1B-4C1E-B406-513A803CBBD1}"/>
    <cellStyle name="Vírgula 48 2 2 2 3 3" xfId="2733" xr:uid="{1EFF6906-7036-428E-9D14-90534AAD05C8}"/>
    <cellStyle name="Vírgula 48 2 2 2 3 3 10" xfId="30620" xr:uid="{EC02C0F0-E77E-4CA2-A5B1-A979A5571104}"/>
    <cellStyle name="Vírgula 48 2 2 2 3 3 11" xfId="32061" xr:uid="{6E7030FA-2E11-4AD5-917B-18052ACFC08D}"/>
    <cellStyle name="Vírgula 48 2 2 2 3 3 12" xfId="35699" xr:uid="{5BF5ED1E-E03B-466E-AE22-8EBF9DF2B238}"/>
    <cellStyle name="Vírgula 48 2 2 2 3 3 13" xfId="42153" xr:uid="{6D8D355A-1D49-4152-B80F-7C1E57696397}"/>
    <cellStyle name="Vírgula 48 2 2 2 3 3 14" xfId="44071" xr:uid="{A0CB0EDE-C7DC-4483-9BE4-28E035C53D3E}"/>
    <cellStyle name="Vírgula 48 2 2 2 3 3 2" xfId="5574" xr:uid="{6286D4A3-E2BE-4C60-91BB-99847B4B0F95}"/>
    <cellStyle name="Vírgula 48 2 2 2 3 3 2 2" xfId="10281" xr:uid="{3541328E-6FAE-42E4-8F62-2495C60DB7DA}"/>
    <cellStyle name="Vírgula 48 2 2 2 3 3 3" xfId="11612" xr:uid="{F7E16978-C2F9-482A-9F41-6F4D55830478}"/>
    <cellStyle name="Vírgula 48 2 2 2 3 3 4" xfId="13940" xr:uid="{1540C420-B5DD-4029-BFC4-564973A389C4}"/>
    <cellStyle name="Vírgula 48 2 2 2 3 3 5" xfId="8515" xr:uid="{F8DDB9CB-73B4-4AF1-B5F0-5AD73899DF29}"/>
    <cellStyle name="Vírgula 48 2 2 2 3 3 6" xfId="16664" xr:uid="{F9FD7680-142F-415D-BB7D-F634BEAB0189}"/>
    <cellStyle name="Vírgula 48 2 2 2 3 3 7" xfId="18939" xr:uid="{9B2642BD-5991-4825-88DE-CBD122F7C37D}"/>
    <cellStyle name="Vírgula 48 2 2 2 3 3 8" xfId="21214" xr:uid="{16522A24-BFFD-4469-961B-F2F3AA84F2FB}"/>
    <cellStyle name="Vírgula 48 2 2 2 3 3 9" xfId="22665" xr:uid="{1AAE3DDC-51C9-488B-A914-CFF87531733A}"/>
    <cellStyle name="Vírgula 48 2 2 2 3 4" xfId="3298" xr:uid="{31A1B6DB-6B41-4D1C-8D32-6E101162C91D}"/>
    <cellStyle name="Vírgula 48 2 2 2 3 4 2" xfId="12177" xr:uid="{541BFA65-A49B-4E7C-86D8-DBA5A7F3040C}"/>
    <cellStyle name="Vírgula 48 2 2 2 3 4 3" xfId="14387" xr:uid="{5A762F48-A5C8-45AE-A4DB-96E669058E25}"/>
    <cellStyle name="Vírgula 48 2 2 2 3 4 4" xfId="6886" xr:uid="{2B75471E-9C31-4E5F-924A-20BDEEF4A148}"/>
    <cellStyle name="Vírgula 48 2 2 2 3 5" xfId="3882" xr:uid="{0FB25AA2-747C-4DA6-B7BA-0A20EF076193}"/>
    <cellStyle name="Vírgula 48 2 2 2 3 5 2" xfId="8962" xr:uid="{5C3ACF35-6C98-4DD3-BE7C-5B9F54E9C242}"/>
    <cellStyle name="Vírgula 48 2 2 2 3 6" xfId="6150" xr:uid="{8A379427-9B10-4DF1-A1EF-73EE69BA905D}"/>
    <cellStyle name="Vírgula 48 2 2 2 3 7" xfId="12623" xr:uid="{54497A66-7231-4736-B978-D74AD83E4474}"/>
    <cellStyle name="Vírgula 48 2 2 2 3 8" xfId="14972" xr:uid="{9994DDE2-A4EB-4AB0-9F16-C5627F71326A}"/>
    <cellStyle name="Vírgula 48 2 2 2 3 9" xfId="17247" xr:uid="{7C9BFB3C-AB56-475A-90C0-2198DE9E94FD}"/>
    <cellStyle name="Vírgula 48 2 2 2 4" xfId="1298" xr:uid="{E77F824B-C0D7-4BEF-9A27-F74CED107A58}"/>
    <cellStyle name="Vírgula 48 2 2 2 4 10" xfId="19777" xr:uid="{55FBE822-325A-42D6-9775-A6760C590361}"/>
    <cellStyle name="Vírgula 48 2 2 2 4 11" xfId="22008" xr:uid="{7676EB6D-1C9C-4C32-9EB2-C799C016D078}"/>
    <cellStyle name="Vírgula 48 2 2 2 4 12" xfId="29211" xr:uid="{94ACD429-24F2-495E-9133-DF8BD4D2369F}"/>
    <cellStyle name="Vírgula 48 2 2 2 4 13" xfId="31404" xr:uid="{3D8AA350-B808-4C20-83DA-356E17B0CF39}"/>
    <cellStyle name="Vírgula 48 2 2 2 4 14" xfId="34263" xr:uid="{52EAC4A2-1269-4353-A29C-867C47607363}"/>
    <cellStyle name="Vírgula 48 2 2 2 4 15" xfId="41051" xr:uid="{8E814F34-5555-4652-85F5-71CC9CAA61AA}"/>
    <cellStyle name="Vírgula 48 2 2 2 4 16" xfId="42969" xr:uid="{CC55E4FA-599F-43B0-B06C-68C86BDEFF5F}"/>
    <cellStyle name="Vírgula 48 2 2 2 4 2" xfId="2150" xr:uid="{7D17084D-5DFE-4AC7-A2EF-6B2ED20DA90A}"/>
    <cellStyle name="Vírgula 48 2 2 2 4 2 10" xfId="30051" xr:uid="{8439A3FC-5C91-4137-979C-0D782ECA6E8B}"/>
    <cellStyle name="Vírgula 48 2 2 2 4 2 11" xfId="32285" xr:uid="{F3B59B64-DC77-4D00-A8BF-B6A65BBB285E}"/>
    <cellStyle name="Vírgula 48 2 2 2 4 2 12" xfId="35116" xr:uid="{FD5EE29A-36C4-4228-B1FA-73E7164A374B}"/>
    <cellStyle name="Vírgula 48 2 2 2 4 2 13" xfId="41711" xr:uid="{38242191-4149-491D-82E8-50C2A4A52B05}"/>
    <cellStyle name="Vírgula 48 2 2 2 4 2 14" xfId="43629" xr:uid="{E407697D-D7DF-41F4-A865-83F23477418F}"/>
    <cellStyle name="Vírgula 48 2 2 2 4 2 2" xfId="4991" xr:uid="{DFA4A702-6935-48F5-B3B7-596D7961B605}"/>
    <cellStyle name="Vírgula 48 2 2 2 4 2 2 2" xfId="9839" xr:uid="{15AE3933-264E-4C3F-85B0-B9583CB21B4C}"/>
    <cellStyle name="Vírgula 48 2 2 2 4 2 3" xfId="11170" xr:uid="{C6DABF78-886F-45C8-AC60-F7B0AC8EC7EE}"/>
    <cellStyle name="Vírgula 48 2 2 2 4 2 4" xfId="13498" xr:uid="{86B098EF-7B44-4BC0-8E90-F10203C7493A}"/>
    <cellStyle name="Vírgula 48 2 2 2 4 2 5" xfId="7932" xr:uid="{CE7BEFEE-7DBE-4844-935A-1C3843688D96}"/>
    <cellStyle name="Vírgula 48 2 2 2 4 2 6" xfId="16081" xr:uid="{186E8D49-A96D-47C1-961C-71A1A45F5E15}"/>
    <cellStyle name="Vírgula 48 2 2 2 4 2 7" xfId="18356" xr:uid="{AB7EC87D-BF9B-477C-9BA1-7EE813BB567D}"/>
    <cellStyle name="Vírgula 48 2 2 2 4 2 8" xfId="20631" xr:uid="{A07E2B2F-DFE4-4690-8461-E6C5E138C9C3}"/>
    <cellStyle name="Vírgula 48 2 2 2 4 2 9" xfId="22889" xr:uid="{60F85AA3-69FA-49F8-9219-7485CA4E377B}"/>
    <cellStyle name="Vírgula 48 2 2 2 4 3" xfId="4137" xr:uid="{496D5530-6368-4E7D-9C4E-E57024C603FF}"/>
    <cellStyle name="Vírgula 48 2 2 2 4 3 2" xfId="7103" xr:uid="{02561342-67CC-44C5-9CC2-C697BA7C637D}"/>
    <cellStyle name="Vírgula 48 2 2 2 4 4" xfId="9179" xr:uid="{D6817ED7-F148-4B0C-9857-9EC9C66D1B7D}"/>
    <cellStyle name="Vírgula 48 2 2 2 4 5" xfId="10510" xr:uid="{E3B68FE5-BB8D-4A59-ADE0-DE2FF9B79920}"/>
    <cellStyle name="Vírgula 48 2 2 2 4 6" xfId="12840" xr:uid="{B4871CEE-CD4B-41B8-9B1E-4A4E81C817F9}"/>
    <cellStyle name="Vírgula 48 2 2 2 4 7" xfId="6410" xr:uid="{7BCA64D5-CAE2-453D-B75A-A371B344DDCC}"/>
    <cellStyle name="Vírgula 48 2 2 2 4 8" xfId="15227" xr:uid="{C3192643-C45D-4788-A206-CAC2CC96A248}"/>
    <cellStyle name="Vírgula 48 2 2 2 4 9" xfId="17502" xr:uid="{BB0B2A97-2C7C-4F2A-AE59-77269A5BFA7D}"/>
    <cellStyle name="Vírgula 48 2 2 2 5" xfId="1586" xr:uid="{9943C2F9-505E-4EA6-9399-0932B01D8998}"/>
    <cellStyle name="Vírgula 48 2 2 2 5 10" xfId="29492" xr:uid="{759B2DB1-0F21-4840-855D-CEF18C530E2B}"/>
    <cellStyle name="Vírgula 48 2 2 2 5 11" xfId="31842" xr:uid="{8128A47F-D99A-43C0-B474-E246DB144172}"/>
    <cellStyle name="Vírgula 48 2 2 2 5 12" xfId="34552" xr:uid="{89EDE73B-74D3-4AE7-973F-1E633ACEE5ED}"/>
    <cellStyle name="Vírgula 48 2 2 2 5 13" xfId="41277" xr:uid="{D7BCF79F-ACD9-4239-9E7E-333C5329E13B}"/>
    <cellStyle name="Vírgula 48 2 2 2 5 14" xfId="43195" xr:uid="{20E4D822-F416-47B4-96ED-FC17006D9151}"/>
    <cellStyle name="Vírgula 48 2 2 2 5 2" xfId="4427" xr:uid="{BE7CBC95-75FC-4483-B1D7-655EA8E7AED2}"/>
    <cellStyle name="Vírgula 48 2 2 2 5 2 2" xfId="9405" xr:uid="{2F11D3F2-F908-4072-91B8-AEE58BAB23F7}"/>
    <cellStyle name="Vírgula 48 2 2 2 5 3" xfId="10736" xr:uid="{438BAB62-ACCC-4AC3-8857-7AAE73374477}"/>
    <cellStyle name="Vírgula 48 2 2 2 5 4" xfId="13064" xr:uid="{EC88BDC8-A358-41F9-B848-F2B4FF7F21D2}"/>
    <cellStyle name="Vírgula 48 2 2 2 5 5" xfId="7368" xr:uid="{44E68B96-7304-4C9E-83A7-DB2234ADECB6}"/>
    <cellStyle name="Vírgula 48 2 2 2 5 6" xfId="15517" xr:uid="{C312B9B7-E1B4-4BF8-9A9C-B1C1C01A43A6}"/>
    <cellStyle name="Vírgula 48 2 2 2 5 7" xfId="17792" xr:uid="{29DDBAA9-3E31-4A27-87EF-66C95ABB3C5D}"/>
    <cellStyle name="Vírgula 48 2 2 2 5 8" xfId="20067" xr:uid="{8F803BAF-927A-4C11-A44B-6D664098870D}"/>
    <cellStyle name="Vírgula 48 2 2 2 5 9" xfId="22446" xr:uid="{75CE01EA-AFA7-4A96-AA82-9A01B4AA8676}"/>
    <cellStyle name="Vírgula 48 2 2 2 6" xfId="2437" xr:uid="{9A23E4D8-86D6-485B-85B0-49FD933A4AC2}"/>
    <cellStyle name="Vírgula 48 2 2 2 6 10" xfId="35403" xr:uid="{9B6D13D5-B0AD-4E7F-85E1-CAD50D77A179}"/>
    <cellStyle name="Vírgula 48 2 2 2 6 11" xfId="41934" xr:uid="{A37AB836-0A2F-4227-B275-D10AE0BB74DA}"/>
    <cellStyle name="Vírgula 48 2 2 2 6 12" xfId="43852" xr:uid="{AC5BBD90-9555-4B89-8AA4-2BE145047C2D}"/>
    <cellStyle name="Vírgula 48 2 2 2 6 2" xfId="5278" xr:uid="{254EA683-A27D-407A-87D6-5F3678083F94}"/>
    <cellStyle name="Vírgula 48 2 2 2 6 2 2" xfId="10062" xr:uid="{57EE98AB-E114-4D60-B07B-1FA0B3760560}"/>
    <cellStyle name="Vírgula 48 2 2 2 6 3" xfId="11393" xr:uid="{D7A15C73-F2E7-4DA6-A0B8-3C06BEAF0442}"/>
    <cellStyle name="Vírgula 48 2 2 2 6 4" xfId="13721" xr:uid="{BFB3F297-919A-430F-8E83-C4767E8CB200}"/>
    <cellStyle name="Vírgula 48 2 2 2 6 5" xfId="8219" xr:uid="{BA8D6989-72EB-46A0-94A8-CC59729AD32B}"/>
    <cellStyle name="Vírgula 48 2 2 2 6 6" xfId="16368" xr:uid="{EE4A8843-7A85-488C-88B7-3EA5F5656FEC}"/>
    <cellStyle name="Vírgula 48 2 2 2 6 7" xfId="18643" xr:uid="{432212BF-F2A1-4472-80EE-0F4A4E9B4474}"/>
    <cellStyle name="Vírgula 48 2 2 2 6 8" xfId="20918" xr:uid="{114517E8-AAAC-464E-8DFC-4235814527C5}"/>
    <cellStyle name="Vírgula 48 2 2 2 6 9" xfId="30329" xr:uid="{FD11B516-DF53-49DB-98BF-0BC60F72175E}"/>
    <cellStyle name="Vírgula 48 2 2 2 7" xfId="3002" xr:uid="{C29E9372-0210-4BF8-A160-21E978FFC27F}"/>
    <cellStyle name="Vírgula 48 2 2 2 7 2" xfId="11881" xr:uid="{06D5229E-B62C-4185-A29F-BFD3B7D65001}"/>
    <cellStyle name="Vírgula 48 2 2 2 7 3" xfId="14168" xr:uid="{E5290434-720B-41F1-8145-FF9B5ADB6C2A}"/>
    <cellStyle name="Vírgula 48 2 2 2 7 4" xfId="6669" xr:uid="{7F0F7134-745C-4222-A00E-462354CD136A}"/>
    <cellStyle name="Vírgula 48 2 2 2 8" xfId="3573" xr:uid="{E0A995AD-F82D-4601-8D7E-C03A3D0338C0}"/>
    <cellStyle name="Vírgula 48 2 2 2 8 2" xfId="8745" xr:uid="{08B640DC-C59F-48A7-8104-02090988213D}"/>
    <cellStyle name="Vírgula 48 2 2 2 9" xfId="5845" xr:uid="{69352D59-5821-48B3-BB68-3C1D09F253F6}"/>
    <cellStyle name="Vírgula 48 2 2 20" xfId="39679" xr:uid="{9C0C330B-E706-429C-B5FE-94523074809F}"/>
    <cellStyle name="Vírgula 48 2 2 21" xfId="40125" xr:uid="{C826B935-8965-40C2-9AE2-C62D61338EBB}"/>
    <cellStyle name="Vírgula 48 2 2 22" xfId="40578" xr:uid="{5B4B0852-F653-4F82-A14A-202FF6DCC180}"/>
    <cellStyle name="Vírgula 48 2 2 23" xfId="42489" xr:uid="{3CAE4B92-0186-4BC7-B9EE-76C041FE1E9E}"/>
    <cellStyle name="Vírgula 48 2 2 3" xfId="234" xr:uid="{3A4174E8-3245-4911-BD84-BE7F357ED5CF}"/>
    <cellStyle name="Vírgula 48 2 2 3 10" xfId="14721" xr:uid="{69995C16-EE01-4731-9EF0-59533587433F}"/>
    <cellStyle name="Vírgula 48 2 2 3 11" xfId="16996" xr:uid="{7B0A57A6-7D82-4E8E-BBB7-230878772CCA}"/>
    <cellStyle name="Vírgula 48 2 2 3 12" xfId="19271" xr:uid="{F5D57355-3C76-49C0-B73E-D1F242C958A7}"/>
    <cellStyle name="Vírgula 48 2 2 3 13" xfId="21541" xr:uid="{B19C31E9-5179-438E-85C5-F643C2AAA554}"/>
    <cellStyle name="Vírgula 48 2 2 3 14" xfId="28628" xr:uid="{846CA0CD-0A3D-452B-834F-14EDE72CDCCE}"/>
    <cellStyle name="Vírgula 48 2 2 3 15" xfId="30942" xr:uid="{0BDFC212-9630-477D-A10D-D791C312F11F}"/>
    <cellStyle name="Vírgula 48 2 2 3 16" xfId="33202" xr:uid="{E880A0B9-BAFD-4E32-9357-56A41C1B1534}"/>
    <cellStyle name="Vírgula 48 2 2 3 17" xfId="858" xr:uid="{84EAFFBD-88C0-4DC4-87A6-2ECB10FBE9A8}"/>
    <cellStyle name="Vírgula 48 2 2 3 18" xfId="39764" xr:uid="{BE217560-6C63-40AE-9612-E298441CF034}"/>
    <cellStyle name="Vírgula 48 2 2 3 19" xfId="40210" xr:uid="{4E832C3C-6C2B-4A7C-851F-36F9A1F52B1B}"/>
    <cellStyle name="Vírgula 48 2 2 3 2" xfId="613" xr:uid="{8729D1F2-27B9-4304-8970-32D341717EFF}"/>
    <cellStyle name="Vírgula 48 2 2 3 2 10" xfId="19579" xr:uid="{976DF41D-97ED-4BE6-BB22-49C79B0EA73F}"/>
    <cellStyle name="Vírgula 48 2 2 3 2 11" xfId="21826" xr:uid="{A717F055-B408-43B4-AB54-41EEEFA27F18}"/>
    <cellStyle name="Vírgula 48 2 2 3 2 12" xfId="29013" xr:uid="{09721454-534E-4FA9-A26B-E8DBC38D187C}"/>
    <cellStyle name="Vírgula 48 2 2 3 2 13" xfId="31226" xr:uid="{A82C2B9A-EFBA-4778-8123-A3EF8E349B59}"/>
    <cellStyle name="Vírgula 48 2 2 3 2 14" xfId="33540" xr:uid="{243443D7-2B36-4CB2-8DB8-2583F289EFF1}"/>
    <cellStyle name="Vírgula 48 2 2 3 2 15" xfId="1100" xr:uid="{AC0CEFDB-28F4-4542-9361-36E2D69ACAE8}"/>
    <cellStyle name="Vírgula 48 2 2 3 2 16" xfId="39983" xr:uid="{DE4C7C2E-0952-49C8-9E3B-A4E66107657C}"/>
    <cellStyle name="Vírgula 48 2 2 3 2 17" xfId="40429" xr:uid="{E7EF670D-BC76-4E09-806D-D4E71D8036C0}"/>
    <cellStyle name="Vírgula 48 2 2 3 2 18" xfId="40880" xr:uid="{D5D7BDE4-22FD-4913-B537-AF02B820D44E}"/>
    <cellStyle name="Vírgula 48 2 2 3 2 19" xfId="42798" xr:uid="{8FE2BA90-1CCB-439F-9D83-68ADD730F782}"/>
    <cellStyle name="Vírgula 48 2 2 3 2 2" xfId="1952" xr:uid="{FB38031D-C34C-461F-A3A7-5996BA32ED46}"/>
    <cellStyle name="Vírgula 48 2 2 3 2 2 10" xfId="29853" xr:uid="{8DC48C88-0606-4FB4-A304-88048F137120}"/>
    <cellStyle name="Vírgula 48 2 2 3 2 2 11" xfId="31669" xr:uid="{093C98A6-16CC-4099-8BFF-3E95D411F5CA}"/>
    <cellStyle name="Vírgula 48 2 2 3 2 2 12" xfId="34918" xr:uid="{2404544D-EFFB-44D5-9787-CA52A9BF34D5}"/>
    <cellStyle name="Vírgula 48 2 2 3 2 2 13" xfId="41540" xr:uid="{CE0403D3-B795-446D-AA9E-080EEEA44EF1}"/>
    <cellStyle name="Vírgula 48 2 2 3 2 2 14" xfId="43458" xr:uid="{49A152F6-8374-4655-99C4-B6FB58F9CB3C}"/>
    <cellStyle name="Vírgula 48 2 2 3 2 2 2" xfId="4793" xr:uid="{4EB99940-A6A0-4346-9CDF-C0239B5B21F2}"/>
    <cellStyle name="Vírgula 48 2 2 3 2 2 2 2" xfId="9668" xr:uid="{DDC79917-5DAB-45DA-9CAB-B61078086A4F}"/>
    <cellStyle name="Vírgula 48 2 2 3 2 2 2 3" xfId="23154" xr:uid="{25ACBF71-1A06-4A31-B46A-57C6EB4206C7}"/>
    <cellStyle name="Vírgula 48 2 2 3 2 2 2 4" xfId="32550" xr:uid="{14648D94-E1E0-4A42-82F0-0A7751B85F8D}"/>
    <cellStyle name="Vírgula 48 2 2 3 2 2 3" xfId="10999" xr:uid="{2B9B3A76-1E37-4DD6-87B1-0585FDB56EF4}"/>
    <cellStyle name="Vírgula 48 2 2 3 2 2 4" xfId="13327" xr:uid="{30DA05CF-4389-4A7D-8D1D-EEE91903FD48}"/>
    <cellStyle name="Vírgula 48 2 2 3 2 2 5" xfId="7734" xr:uid="{9F2607BA-6E6D-40AC-B49D-B8766FADC489}"/>
    <cellStyle name="Vírgula 48 2 2 3 2 2 6" xfId="15883" xr:uid="{1572C440-B8A9-494E-AB6B-E5EB63E26DC8}"/>
    <cellStyle name="Vírgula 48 2 2 3 2 2 7" xfId="18158" xr:uid="{14D50D56-AA50-4EDC-8DF9-5FAF5F0AD7F4}"/>
    <cellStyle name="Vírgula 48 2 2 3 2 2 8" xfId="20433" xr:uid="{C53FB813-CD5A-45E3-8809-078DF62929DE}"/>
    <cellStyle name="Vírgula 48 2 2 3 2 2 9" xfId="22273" xr:uid="{49808A04-F2B3-4EF5-9BD6-5A476DD0CAAA}"/>
    <cellStyle name="Vírgula 48 2 2 3 2 3" xfId="2779" xr:uid="{60900531-CF85-4ED6-BB77-DEB782B012DA}"/>
    <cellStyle name="Vírgula 48 2 2 3 2 3 10" xfId="30666" xr:uid="{1D2B1F08-C776-42A7-8587-37667F063CF6}"/>
    <cellStyle name="Vírgula 48 2 2 3 2 3 11" xfId="32107" xr:uid="{7C4F01DD-FF4E-4FB7-B6FF-13DB441EE53B}"/>
    <cellStyle name="Vírgula 48 2 2 3 2 3 12" xfId="35745" xr:uid="{C6FA3A00-0122-489D-AAD6-98897DE7696D}"/>
    <cellStyle name="Vírgula 48 2 2 3 2 3 13" xfId="42199" xr:uid="{3A38A4E9-706D-42D4-8EE4-34104D080781}"/>
    <cellStyle name="Vírgula 48 2 2 3 2 3 14" xfId="44117" xr:uid="{EBB5C23C-7AD9-4DE2-89D9-1924860D377E}"/>
    <cellStyle name="Vírgula 48 2 2 3 2 3 2" xfId="5620" xr:uid="{AED09D4D-B495-4AC4-9CB3-86C8F91E2A4A}"/>
    <cellStyle name="Vírgula 48 2 2 3 2 3 2 2" xfId="10327" xr:uid="{4DED4D65-8350-4B73-A578-3455CB4A9A79}"/>
    <cellStyle name="Vírgula 48 2 2 3 2 3 3" xfId="11658" xr:uid="{D3614493-18E8-45E3-BDE2-80B1F3455FE5}"/>
    <cellStyle name="Vírgula 48 2 2 3 2 3 4" xfId="13986" xr:uid="{65EFBE6A-F0F2-43F3-8EB1-0D5384BA03BC}"/>
    <cellStyle name="Vírgula 48 2 2 3 2 3 5" xfId="8561" xr:uid="{E6F3B6FE-D887-4749-8883-BA63668D5E20}"/>
    <cellStyle name="Vírgula 48 2 2 3 2 3 6" xfId="16710" xr:uid="{A74744D8-8FDC-4D7F-A521-E43DA175BA20}"/>
    <cellStyle name="Vírgula 48 2 2 3 2 3 7" xfId="18985" xr:uid="{39BFF42E-7609-4189-943A-7812FCAF4952}"/>
    <cellStyle name="Vírgula 48 2 2 3 2 3 8" xfId="21260" xr:uid="{EC008FA0-7A3E-4054-A23B-BE010E40BD02}"/>
    <cellStyle name="Vírgula 48 2 2 3 2 3 9" xfId="22711" xr:uid="{959A2150-4D56-4E56-910C-6E64A35224AF}"/>
    <cellStyle name="Vírgula 48 2 2 3 2 4" xfId="3344" xr:uid="{499A94EF-4B8C-408A-9046-941F708ECC99}"/>
    <cellStyle name="Vírgula 48 2 2 3 2 4 2" xfId="12223" xr:uid="{6B786075-9E66-4C37-AFC1-0197D766C9C1}"/>
    <cellStyle name="Vírgula 48 2 2 3 2 4 3" xfId="14433" xr:uid="{FDCCAE38-6EB5-480E-BCA7-63B4AA509EAD}"/>
    <cellStyle name="Vírgula 48 2 2 3 2 4 4" xfId="6932" xr:uid="{95086EA8-E643-4CA3-A890-274E3378F6E3}"/>
    <cellStyle name="Vírgula 48 2 2 3 2 5" xfId="3939" xr:uid="{DCA52242-6FA4-4BA3-8B1F-1849AA2EE522}"/>
    <cellStyle name="Vírgula 48 2 2 3 2 5 2" xfId="9008" xr:uid="{EADC7F41-D741-4C28-A141-25AFBAD74055}"/>
    <cellStyle name="Vírgula 48 2 2 3 2 6" xfId="6196" xr:uid="{5246BAD3-061A-4368-97C5-A4EDEEF35E56}"/>
    <cellStyle name="Vírgula 48 2 2 3 2 7" xfId="12669" xr:uid="{7C797DF2-2884-4FAE-93B0-5D28928321DD}"/>
    <cellStyle name="Vírgula 48 2 2 3 2 8" xfId="15029" xr:uid="{DB22F608-0D78-469E-B3AF-579D652C2004}"/>
    <cellStyle name="Vírgula 48 2 2 3 2 9" xfId="17304" xr:uid="{D910A450-B34C-4CB6-81B8-8DE948AC408B}"/>
    <cellStyle name="Vírgula 48 2 2 3 20" xfId="40663" xr:uid="{55E7F1D8-3552-40F2-B356-DE5C421CCDF3}"/>
    <cellStyle name="Vírgula 48 2 2 3 21" xfId="42574" xr:uid="{B3C4EC0A-C58A-4BA7-8F63-0F7C269560EA}"/>
    <cellStyle name="Vírgula 48 2 2 3 3" xfId="1355" xr:uid="{F44046AE-B05D-4FEC-B7F2-1CF1A15CC1CD}"/>
    <cellStyle name="Vírgula 48 2 2 3 3 10" xfId="19834" xr:uid="{6F28B773-AB0E-4AAE-8936-C850C6CBA901}"/>
    <cellStyle name="Vírgula 48 2 2 3 3 11" xfId="22054" xr:uid="{21D460A3-DC7E-453B-B8A3-8BB04F80BD75}"/>
    <cellStyle name="Vírgula 48 2 2 3 3 12" xfId="29268" xr:uid="{F6FC8B1C-5E8B-4497-9F4C-62D2E8F54CB5}"/>
    <cellStyle name="Vírgula 48 2 2 3 3 13" xfId="31450" xr:uid="{EC9DACFB-2A92-403E-8FF5-6216D15F4A27}"/>
    <cellStyle name="Vírgula 48 2 2 3 3 14" xfId="34320" xr:uid="{010674D7-4125-4705-A1AA-0249206A640B}"/>
    <cellStyle name="Vírgula 48 2 2 3 3 15" xfId="41097" xr:uid="{3727C94D-DFC5-4B9B-872E-3AE0AE97F820}"/>
    <cellStyle name="Vírgula 48 2 2 3 3 16" xfId="43015" xr:uid="{8237A36C-6C80-4AEA-B25E-AA0F8BDE721B}"/>
    <cellStyle name="Vírgula 48 2 2 3 3 2" xfId="2207" xr:uid="{C907BDC0-0C95-4409-9A7E-0FAE203A86EF}"/>
    <cellStyle name="Vírgula 48 2 2 3 3 2 10" xfId="30108" xr:uid="{8E44197F-7A7C-4259-B010-B43CA33D4AB2}"/>
    <cellStyle name="Vírgula 48 2 2 3 3 2 11" xfId="32331" xr:uid="{3490D3AE-3BBA-4BB0-B030-3B9F9007A6A2}"/>
    <cellStyle name="Vírgula 48 2 2 3 3 2 12" xfId="35173" xr:uid="{3E44D6D8-01AC-4767-9D9C-22C7E446BA8E}"/>
    <cellStyle name="Vírgula 48 2 2 3 3 2 13" xfId="41757" xr:uid="{42800141-5052-4CE4-BC1E-40A9B75556D1}"/>
    <cellStyle name="Vírgula 48 2 2 3 3 2 14" xfId="43675" xr:uid="{1B3F01CA-A37D-40C1-B241-21A6FE2515FE}"/>
    <cellStyle name="Vírgula 48 2 2 3 3 2 2" xfId="5048" xr:uid="{AE6FFDE7-A94E-49CD-826C-37E5293CF1EE}"/>
    <cellStyle name="Vírgula 48 2 2 3 3 2 2 2" xfId="9885" xr:uid="{56D15A6E-DC65-42BB-9A59-233ADEC18ED7}"/>
    <cellStyle name="Vírgula 48 2 2 3 3 2 3" xfId="11216" xr:uid="{678952BB-C3EA-4C8C-9EC6-3B5FA6776FC2}"/>
    <cellStyle name="Vírgula 48 2 2 3 3 2 4" xfId="13544" xr:uid="{A2EDEC88-B335-4968-B861-41E386DFFCCF}"/>
    <cellStyle name="Vírgula 48 2 2 3 3 2 5" xfId="7989" xr:uid="{57939083-CFE3-4DB1-81D0-554A351FC6C7}"/>
    <cellStyle name="Vírgula 48 2 2 3 3 2 6" xfId="16138" xr:uid="{0E76C4F5-0CDF-46A5-B01F-B900BB6180EF}"/>
    <cellStyle name="Vírgula 48 2 2 3 3 2 7" xfId="18413" xr:uid="{BA592F07-FF83-4A65-932E-28840C05F129}"/>
    <cellStyle name="Vírgula 48 2 2 3 3 2 8" xfId="20688" xr:uid="{464C87CB-8953-413D-8BFD-8105157EABB4}"/>
    <cellStyle name="Vírgula 48 2 2 3 3 2 9" xfId="22935" xr:uid="{9D85AF40-52EE-4775-B2FD-5A4E5FCD5AD4}"/>
    <cellStyle name="Vírgula 48 2 2 3 3 3" xfId="4194" xr:uid="{EEAFE709-A889-491F-93EA-8256CF85D869}"/>
    <cellStyle name="Vírgula 48 2 2 3 3 3 2" xfId="7149" xr:uid="{2A2C44F8-124A-4B36-AAFC-3B41CFD73A21}"/>
    <cellStyle name="Vírgula 48 2 2 3 3 4" xfId="9225" xr:uid="{FF3E4B23-2DB2-4BBA-879F-1C7F7153EF54}"/>
    <cellStyle name="Vírgula 48 2 2 3 3 5" xfId="10556" xr:uid="{96065AA5-4EB6-4009-A458-4671A879B517}"/>
    <cellStyle name="Vírgula 48 2 2 3 3 6" xfId="12886" xr:uid="{B554E7C9-4BA7-4D86-8682-C2B780D4A4F1}"/>
    <cellStyle name="Vírgula 48 2 2 3 3 7" xfId="6467" xr:uid="{A72DAD6E-05FF-4B9C-8684-9047C9EEF6E1}"/>
    <cellStyle name="Vírgula 48 2 2 3 3 8" xfId="15284" xr:uid="{31C20ADE-0473-42C8-B93E-08E63A7CF875}"/>
    <cellStyle name="Vírgula 48 2 2 3 3 9" xfId="17559" xr:uid="{4DCEF0FA-3CE6-4142-8918-90FB4926B19C}"/>
    <cellStyle name="Vírgula 48 2 2 3 4" xfId="1644" xr:uid="{89EDE362-2755-4BE7-B15E-C0736633591E}"/>
    <cellStyle name="Vírgula 48 2 2 3 4 10" xfId="29550" xr:uid="{40515168-576C-4AEF-9D44-5CC9565FD724}"/>
    <cellStyle name="Vírgula 48 2 2 3 4 11" xfId="31888" xr:uid="{38FEFE68-F0EC-4029-94D5-D3C728B78D69}"/>
    <cellStyle name="Vírgula 48 2 2 3 4 12" xfId="34610" xr:uid="{1BEA52DB-D887-414D-8F9B-E3D492DDFA36}"/>
    <cellStyle name="Vírgula 48 2 2 3 4 13" xfId="41323" xr:uid="{FF8C850E-6661-4186-8EC0-BA453303BD87}"/>
    <cellStyle name="Vírgula 48 2 2 3 4 14" xfId="43241" xr:uid="{C9CB6E28-ECFC-4B68-B21E-A35A1BE1001F}"/>
    <cellStyle name="Vírgula 48 2 2 3 4 2" xfId="4485" xr:uid="{A6DBACC7-ECB4-45B1-843F-FA2D09F5ABA6}"/>
    <cellStyle name="Vírgula 48 2 2 3 4 2 2" xfId="9451" xr:uid="{4C7ABF0D-E6D4-4C60-BDDE-C8F205699E15}"/>
    <cellStyle name="Vírgula 48 2 2 3 4 3" xfId="10782" xr:uid="{7E78D860-7170-4D52-B418-55E2816AD762}"/>
    <cellStyle name="Vírgula 48 2 2 3 4 4" xfId="13110" xr:uid="{75284945-DD9A-474C-AE9E-0209C3EDB33D}"/>
    <cellStyle name="Vírgula 48 2 2 3 4 5" xfId="7426" xr:uid="{7C9D3AA9-30B0-4C7C-AAF2-149B5CE80375}"/>
    <cellStyle name="Vírgula 48 2 2 3 4 6" xfId="15575" xr:uid="{0CF6B32D-2B54-4B81-92FD-051C95E0221E}"/>
    <cellStyle name="Vírgula 48 2 2 3 4 7" xfId="17850" xr:uid="{739C54F2-53CB-45DF-8130-F8FBC43A328E}"/>
    <cellStyle name="Vírgula 48 2 2 3 4 8" xfId="20125" xr:uid="{91E8B56A-F0FE-4B47-A88C-828537BC43CB}"/>
    <cellStyle name="Vírgula 48 2 2 3 4 9" xfId="22492" xr:uid="{56FE5138-3667-4FDE-BA9E-2A30EB64AF40}"/>
    <cellStyle name="Vírgula 48 2 2 3 5" xfId="2495" xr:uid="{DFCA46D0-89EE-473E-B2D0-8D6EB160B007}"/>
    <cellStyle name="Vírgula 48 2 2 3 5 10" xfId="35461" xr:uid="{221A930D-10E9-404A-8EA1-7B44E542EF31}"/>
    <cellStyle name="Vírgula 48 2 2 3 5 11" xfId="41980" xr:uid="{D14A2090-F08F-428C-9423-B7A8B761D76E}"/>
    <cellStyle name="Vírgula 48 2 2 3 5 12" xfId="43898" xr:uid="{E6ED6EFA-E729-4A8A-84D3-62738157A648}"/>
    <cellStyle name="Vírgula 48 2 2 3 5 2" xfId="5336" xr:uid="{8B4D736D-BF85-4FCF-9353-576FA3A415A7}"/>
    <cellStyle name="Vírgula 48 2 2 3 5 2 2" xfId="10108" xr:uid="{DD38E0BA-ADED-43A6-B374-0C9403605285}"/>
    <cellStyle name="Vírgula 48 2 2 3 5 3" xfId="11439" xr:uid="{83E6447B-D7D2-4A4F-9623-21C41560ED41}"/>
    <cellStyle name="Vírgula 48 2 2 3 5 4" xfId="13767" xr:uid="{F48D8696-72EB-4D40-AEA3-6F429C6B14F8}"/>
    <cellStyle name="Vírgula 48 2 2 3 5 5" xfId="8277" xr:uid="{D3A11184-64FD-4EDD-A6ED-0BA6125D5FA9}"/>
    <cellStyle name="Vírgula 48 2 2 3 5 6" xfId="16426" xr:uid="{55011E8E-97DC-4457-A342-943A8EEB6074}"/>
    <cellStyle name="Vírgula 48 2 2 3 5 7" xfId="18701" xr:uid="{751C8A3B-0798-4ACC-969E-DA1AE8397BF6}"/>
    <cellStyle name="Vírgula 48 2 2 3 5 8" xfId="20976" xr:uid="{06F24D2E-7F9E-45BA-9042-4DA6479E6EC6}"/>
    <cellStyle name="Vírgula 48 2 2 3 5 9" xfId="30387" xr:uid="{8F82D218-148E-49E7-810E-E6ED65D89987}"/>
    <cellStyle name="Vírgula 48 2 2 3 6" xfId="3060" xr:uid="{A51A7BA4-1833-46AF-A038-E088D9BF8FFE}"/>
    <cellStyle name="Vírgula 48 2 2 3 6 2" xfId="11939" xr:uid="{316F9CCC-91CB-4197-AD50-E39015CC14B5}"/>
    <cellStyle name="Vírgula 48 2 2 3 6 3" xfId="14214" xr:uid="{B0233693-279A-4488-99DD-E2CF8D19219B}"/>
    <cellStyle name="Vírgula 48 2 2 3 6 4" xfId="6715" xr:uid="{9C239FDB-C3DF-4508-937F-D8BF49B3200C}"/>
    <cellStyle name="Vírgula 48 2 2 3 7" xfId="3631" xr:uid="{55D60F61-B4CF-408A-810F-9EDECE78E115}"/>
    <cellStyle name="Vírgula 48 2 2 3 7 2" xfId="8791" xr:uid="{3DC71118-0723-487D-92F1-A3DE1F0705C3}"/>
    <cellStyle name="Vírgula 48 2 2 3 8" xfId="5903" xr:uid="{81F2D00D-0342-4740-84E6-55848A6E95EF}"/>
    <cellStyle name="Vírgula 48 2 2 3 9" xfId="12452" xr:uid="{1C7AFE64-FD12-49E0-840E-B75A589F6741}"/>
    <cellStyle name="Vírgula 48 2 2 4" xfId="528" xr:uid="{C7426D0A-01D7-475C-A08F-F3BD3A2E99C6}"/>
    <cellStyle name="Vírgula 48 2 2 4 10" xfId="19475" xr:uid="{E71C9A10-2BC3-4586-8F28-76F08B153F23}"/>
    <cellStyle name="Vírgula 48 2 2 4 11" xfId="21741" xr:uid="{9A84826B-6D5F-4FF9-8FFF-C642FA45C90F}"/>
    <cellStyle name="Vírgula 48 2 2 4 12" xfId="28909" xr:uid="{1E35C47F-0E07-4498-98D2-DD9F18C81005}"/>
    <cellStyle name="Vírgula 48 2 2 4 13" xfId="31141" xr:uid="{6FD7173A-0B37-4DA7-8E1A-C8C17F2ED656}"/>
    <cellStyle name="Vírgula 48 2 2 4 14" xfId="33455" xr:uid="{5095C040-C2D5-456F-A6DD-008B641ABD2D}"/>
    <cellStyle name="Vírgula 48 2 2 4 15" xfId="996" xr:uid="{59C543D6-C77A-468C-9FD3-34648FC1711E}"/>
    <cellStyle name="Vírgula 48 2 2 4 16" xfId="39898" xr:uid="{F58A902E-E33A-4D76-9A78-74C3BBF4E20A}"/>
    <cellStyle name="Vírgula 48 2 2 4 17" xfId="40344" xr:uid="{74929EEA-21AE-4817-9B64-702BACDA0820}"/>
    <cellStyle name="Vírgula 48 2 2 4 18" xfId="40795" xr:uid="{70DC1AAB-5436-4776-932D-3A4373BA36E3}"/>
    <cellStyle name="Vírgula 48 2 2 4 19" xfId="42713" xr:uid="{63F12CD9-A70F-4BC3-A9DA-1F600C9BB7DF}"/>
    <cellStyle name="Vírgula 48 2 2 4 2" xfId="1848" xr:uid="{33C6B3B4-6389-442C-877F-7487C6F820AC}"/>
    <cellStyle name="Vírgula 48 2 2 4 2 10" xfId="29749" xr:uid="{D4A3FE91-1AF1-41E6-8698-268879178EF5}"/>
    <cellStyle name="Vírgula 48 2 2 4 2 11" xfId="31584" xr:uid="{75F94F3B-DC93-4C52-8E3F-A86B750BD48F}"/>
    <cellStyle name="Vírgula 48 2 2 4 2 12" xfId="34814" xr:uid="{D30E99FE-60F2-4128-802E-EF5AE2997346}"/>
    <cellStyle name="Vírgula 48 2 2 4 2 13" xfId="41455" xr:uid="{15217EE1-9EC6-48AB-A18E-BF276D30A4FA}"/>
    <cellStyle name="Vírgula 48 2 2 4 2 14" xfId="43373" xr:uid="{1D98B2B3-2BA4-4DA1-AC16-113AA87CF8B4}"/>
    <cellStyle name="Vírgula 48 2 2 4 2 2" xfId="4689" xr:uid="{4D9E0CD2-80BE-45BB-A3FA-E2B82FD9C6C3}"/>
    <cellStyle name="Vírgula 48 2 2 4 2 2 2" xfId="9583" xr:uid="{F1568E55-075F-4045-8281-47B66BFD8103}"/>
    <cellStyle name="Vírgula 48 2 2 4 2 2 3" xfId="23069" xr:uid="{1D071F0E-6860-4D32-B0B9-C42B4579B31F}"/>
    <cellStyle name="Vírgula 48 2 2 4 2 2 4" xfId="32465" xr:uid="{958441C1-1541-4023-9C27-80682628FDAD}"/>
    <cellStyle name="Vírgula 48 2 2 4 2 3" xfId="10914" xr:uid="{8F3ADD12-28DE-4C5B-8189-46ADF3392464}"/>
    <cellStyle name="Vírgula 48 2 2 4 2 4" xfId="13242" xr:uid="{A0F835C6-B4CE-46E9-BF13-7162C5E9C488}"/>
    <cellStyle name="Vírgula 48 2 2 4 2 5" xfId="7630" xr:uid="{5D16857D-8AE6-4961-B701-893D9C2B893E}"/>
    <cellStyle name="Vírgula 48 2 2 4 2 6" xfId="15779" xr:uid="{0F3B8309-1154-4C1F-9DB2-E042EBEC39A0}"/>
    <cellStyle name="Vírgula 48 2 2 4 2 7" xfId="18054" xr:uid="{5BC6E52D-A9F0-4B63-BB26-C4814541A2A2}"/>
    <cellStyle name="Vírgula 48 2 2 4 2 8" xfId="20329" xr:uid="{70F07D82-5A10-4C8F-92F3-A70DE9B16D3B}"/>
    <cellStyle name="Vírgula 48 2 2 4 2 9" xfId="22188" xr:uid="{772D1E41-00F7-40A6-8CEE-C62A3D0D65BF}"/>
    <cellStyle name="Vírgula 48 2 2 4 3" xfId="2694" xr:uid="{1BB3AF01-BF2D-4FDE-AD14-A02C9E96B9A2}"/>
    <cellStyle name="Vírgula 48 2 2 4 3 10" xfId="30581" xr:uid="{4BC0FA62-B5A3-45B9-B14D-EA23406DEAA7}"/>
    <cellStyle name="Vírgula 48 2 2 4 3 11" xfId="32022" xr:uid="{E67B89A8-FAE4-4ECB-9EED-7ECE59BF696F}"/>
    <cellStyle name="Vírgula 48 2 2 4 3 12" xfId="35660" xr:uid="{5B569A3A-CBF1-4342-A662-1D7B14ACC46A}"/>
    <cellStyle name="Vírgula 48 2 2 4 3 13" xfId="42114" xr:uid="{084A8E5B-6211-4A26-BAD0-944F962B9054}"/>
    <cellStyle name="Vírgula 48 2 2 4 3 14" xfId="44032" xr:uid="{D688CB26-DF48-4F44-8C8B-3EB3B345A98C}"/>
    <cellStyle name="Vírgula 48 2 2 4 3 2" xfId="5535" xr:uid="{0C8C03F0-FAFB-449D-A2BE-0FB95D693F81}"/>
    <cellStyle name="Vírgula 48 2 2 4 3 2 2" xfId="10242" xr:uid="{51CACB88-4F97-410C-BE99-76C3E61DB132}"/>
    <cellStyle name="Vírgula 48 2 2 4 3 3" xfId="11573" xr:uid="{89005CDC-ABB2-46A5-80C7-F8D969195542}"/>
    <cellStyle name="Vírgula 48 2 2 4 3 4" xfId="13901" xr:uid="{0CBA45AC-9F18-4FAF-86BD-BDA937E885F0}"/>
    <cellStyle name="Vírgula 48 2 2 4 3 5" xfId="8476" xr:uid="{97B0D29D-F989-483E-A672-02E062064347}"/>
    <cellStyle name="Vírgula 48 2 2 4 3 6" xfId="16625" xr:uid="{D7D400F2-454B-4247-A497-F79A055BA252}"/>
    <cellStyle name="Vírgula 48 2 2 4 3 7" xfId="18900" xr:uid="{28A9390C-47DD-4FF9-BBC8-B080F7707E0F}"/>
    <cellStyle name="Vírgula 48 2 2 4 3 8" xfId="21175" xr:uid="{8233E8D2-5DA6-41FF-B796-FF57A8185F1E}"/>
    <cellStyle name="Vírgula 48 2 2 4 3 9" xfId="22626" xr:uid="{5E6D7B68-46FB-4690-91D9-BAE422481FB7}"/>
    <cellStyle name="Vírgula 48 2 2 4 4" xfId="3259" xr:uid="{B0080CC2-5791-46B5-8F28-56180609B53C}"/>
    <cellStyle name="Vírgula 48 2 2 4 4 2" xfId="12138" xr:uid="{4F7762B2-1D58-4491-99AC-F32EEB1C2E48}"/>
    <cellStyle name="Vírgula 48 2 2 4 4 3" xfId="14348" xr:uid="{F2929A37-4B1E-4227-9CEE-F95CAFC57759}"/>
    <cellStyle name="Vírgula 48 2 2 4 4 4" xfId="6847" xr:uid="{B38AF638-2591-450C-9FB4-E3F534ADF081}"/>
    <cellStyle name="Vírgula 48 2 2 4 5" xfId="3835" xr:uid="{1FD64406-CABA-4C0E-98D9-7462F20E13F4}"/>
    <cellStyle name="Vírgula 48 2 2 4 5 2" xfId="8923" xr:uid="{99DC70C5-0891-431B-8043-A42DFE472CA7}"/>
    <cellStyle name="Vírgula 48 2 2 4 6" xfId="6111" xr:uid="{B31C24B9-6DC9-4C56-B90B-14127E500844}"/>
    <cellStyle name="Vírgula 48 2 2 4 7" xfId="12584" xr:uid="{8F690ED2-E6CA-4E5C-8FC9-44763B255997}"/>
    <cellStyle name="Vírgula 48 2 2 4 8" xfId="14925" xr:uid="{73A279AB-CF76-4230-A3D8-0C1E54A79254}"/>
    <cellStyle name="Vírgula 48 2 2 4 9" xfId="17200" xr:uid="{838584A7-64EF-42EE-A093-93844632302B}"/>
    <cellStyle name="Vírgula 48 2 2 5" xfId="1251" xr:uid="{7E6D64A1-F4FC-4DC0-B973-80C338C414D3}"/>
    <cellStyle name="Vírgula 48 2 2 5 10" xfId="19730" xr:uid="{2D66BAE9-4771-449A-8AFB-6E48C628D83B}"/>
    <cellStyle name="Vírgula 48 2 2 5 11" xfId="21969" xr:uid="{1D545277-DE87-4C00-AE91-97862BDD3FF2}"/>
    <cellStyle name="Vírgula 48 2 2 5 12" xfId="29164" xr:uid="{7E285C2A-D6AD-4B6B-ACF0-6351E921A7A0}"/>
    <cellStyle name="Vírgula 48 2 2 5 13" xfId="31365" xr:uid="{C2A303E7-C965-4278-BBB2-893DCA0152AC}"/>
    <cellStyle name="Vírgula 48 2 2 5 14" xfId="34216" xr:uid="{397A4A01-A0D8-449A-B2D8-12522A89892B}"/>
    <cellStyle name="Vírgula 48 2 2 5 15" xfId="41012" xr:uid="{ABB565E7-3754-4263-8F3F-4A1D509DC61F}"/>
    <cellStyle name="Vírgula 48 2 2 5 16" xfId="42930" xr:uid="{046F6012-0701-4F39-9118-E65214D86CD3}"/>
    <cellStyle name="Vírgula 48 2 2 5 2" xfId="2103" xr:uid="{02D7BCA1-3632-458A-938A-D15CCD8CF321}"/>
    <cellStyle name="Vírgula 48 2 2 5 2 10" xfId="30004" xr:uid="{2D6EF5B9-738B-48D5-841A-73D2660AE03F}"/>
    <cellStyle name="Vírgula 48 2 2 5 2 11" xfId="32246" xr:uid="{075C8376-D6DF-4C05-AD0C-FBB5E40D153E}"/>
    <cellStyle name="Vírgula 48 2 2 5 2 12" xfId="35069" xr:uid="{36391633-2DC3-4676-B4C4-3926C172DAFE}"/>
    <cellStyle name="Vírgula 48 2 2 5 2 13" xfId="41672" xr:uid="{341BED12-085C-4B9D-8692-9E0CB71E57E5}"/>
    <cellStyle name="Vírgula 48 2 2 5 2 14" xfId="43590" xr:uid="{935014CA-993B-4A24-A10D-1C7627230407}"/>
    <cellStyle name="Vírgula 48 2 2 5 2 2" xfId="4944" xr:uid="{B0D623EA-BF4C-4D6D-BB48-D2A78EA44F49}"/>
    <cellStyle name="Vírgula 48 2 2 5 2 2 2" xfId="9800" xr:uid="{8F3B1E8E-D75A-4D3F-9C29-51F7C480FB37}"/>
    <cellStyle name="Vírgula 48 2 2 5 2 3" xfId="11131" xr:uid="{48FBF9F9-D3A8-43A6-9501-07B70D66506A}"/>
    <cellStyle name="Vírgula 48 2 2 5 2 4" xfId="13459" xr:uid="{8D0D61D9-EF7B-49F4-BF81-E7CD0B1678A1}"/>
    <cellStyle name="Vírgula 48 2 2 5 2 5" xfId="7885" xr:uid="{FB2BB3F0-F3DA-4D42-8347-DAC58167D10A}"/>
    <cellStyle name="Vírgula 48 2 2 5 2 6" xfId="16034" xr:uid="{30B8E4CA-9705-4C0E-9602-A46CB6E5BB05}"/>
    <cellStyle name="Vírgula 48 2 2 5 2 7" xfId="18309" xr:uid="{ED94A9BC-CF26-4013-910F-5B6CA624C74F}"/>
    <cellStyle name="Vírgula 48 2 2 5 2 8" xfId="20584" xr:uid="{FA751D78-4A31-4E52-8494-91E0CC11A268}"/>
    <cellStyle name="Vírgula 48 2 2 5 2 9" xfId="22850" xr:uid="{7396B270-55A0-41D7-BA1D-79C59FF2D350}"/>
    <cellStyle name="Vírgula 48 2 2 5 3" xfId="4090" xr:uid="{47026D6F-2B74-4B94-BAFE-15516833FF51}"/>
    <cellStyle name="Vírgula 48 2 2 5 3 2" xfId="7064" xr:uid="{559B8CE8-680A-4ABF-B72C-F1C28BA6FFF3}"/>
    <cellStyle name="Vírgula 48 2 2 5 4" xfId="9140" xr:uid="{FB233BB3-4DC4-4198-8F1A-1C8CE31ABC19}"/>
    <cellStyle name="Vírgula 48 2 2 5 5" xfId="10471" xr:uid="{59B4FC92-83E6-4C3E-B74C-4C54AEA43852}"/>
    <cellStyle name="Vírgula 48 2 2 5 6" xfId="12801" xr:uid="{E94F91D8-BD97-421E-8857-1EE22858DC38}"/>
    <cellStyle name="Vírgula 48 2 2 5 7" xfId="6363" xr:uid="{01D97613-FEB4-4D09-B7F8-9F4B2E804F55}"/>
    <cellStyle name="Vírgula 48 2 2 5 8" xfId="15180" xr:uid="{54EBF9DB-CEA8-4C29-8DB7-6A810C9D635A}"/>
    <cellStyle name="Vírgula 48 2 2 5 9" xfId="17455" xr:uid="{326745E0-E2A3-4580-9D38-6CD03F336435}"/>
    <cellStyle name="Vírgula 48 2 2 6" xfId="1539" xr:uid="{437C4BA9-7197-4201-BDD1-7294683893B2}"/>
    <cellStyle name="Vírgula 48 2 2 6 10" xfId="29445" xr:uid="{09A5E3C6-69E8-41A7-82B0-0B44FABE0E3E}"/>
    <cellStyle name="Vírgula 48 2 2 6 11" xfId="31803" xr:uid="{42FDEB80-A094-4D86-A92D-F3D61C477AB7}"/>
    <cellStyle name="Vírgula 48 2 2 6 12" xfId="34505" xr:uid="{39FD179F-1CB5-49DA-ABAC-F751BAE8DC6B}"/>
    <cellStyle name="Vírgula 48 2 2 6 13" xfId="41238" xr:uid="{9C12E56F-E640-475C-98C6-AEF2E99B9975}"/>
    <cellStyle name="Vírgula 48 2 2 6 14" xfId="43156" xr:uid="{F6FEE0E7-29F5-4F84-841D-FC30500C4358}"/>
    <cellStyle name="Vírgula 48 2 2 6 2" xfId="4380" xr:uid="{EA29DCDD-C00E-43B3-90D5-556975145DB4}"/>
    <cellStyle name="Vírgula 48 2 2 6 2 2" xfId="9366" xr:uid="{DE60E5AC-57DA-48B1-8AE4-84766B671ACE}"/>
    <cellStyle name="Vírgula 48 2 2 6 3" xfId="10697" xr:uid="{B5ECD0AD-766E-4086-ACA0-5ADF7D0B87A0}"/>
    <cellStyle name="Vírgula 48 2 2 6 4" xfId="13025" xr:uid="{FE8387B0-56BE-41F3-B580-D7396F635267}"/>
    <cellStyle name="Vírgula 48 2 2 6 5" xfId="7321" xr:uid="{928353B7-8625-483A-B878-720C1861D373}"/>
    <cellStyle name="Vírgula 48 2 2 6 6" xfId="15470" xr:uid="{3AB393C9-DC4E-4FDE-AF0D-EEA25FD91389}"/>
    <cellStyle name="Vírgula 48 2 2 6 7" xfId="17745" xr:uid="{EFB8F9CA-AB0E-43FB-B4D2-B1EBB1AB85EE}"/>
    <cellStyle name="Vírgula 48 2 2 6 8" xfId="20020" xr:uid="{9B0B2111-3384-4358-8972-6A3F319AE012}"/>
    <cellStyle name="Vírgula 48 2 2 6 9" xfId="22407" xr:uid="{84D47146-5DC9-4819-9291-1076CDD4D61C}"/>
    <cellStyle name="Vírgula 48 2 2 7" xfId="2390" xr:uid="{69E6BF0C-B0F3-46E2-B8E2-B2D3AA08964F}"/>
    <cellStyle name="Vírgula 48 2 2 7 10" xfId="35356" xr:uid="{DAFF1327-56B4-4114-909B-5A64762F1155}"/>
    <cellStyle name="Vírgula 48 2 2 7 11" xfId="41895" xr:uid="{F4DBC2C3-C0A9-4C84-BC6C-B0CF10CA1E0A}"/>
    <cellStyle name="Vírgula 48 2 2 7 12" xfId="43813" xr:uid="{7833A32D-7CA7-4451-89B3-32EFE1A52293}"/>
    <cellStyle name="Vírgula 48 2 2 7 2" xfId="5231" xr:uid="{5A50EDE1-4296-41C6-9249-0F6C29C0B9D6}"/>
    <cellStyle name="Vírgula 48 2 2 7 2 2" xfId="10023" xr:uid="{67CDE0C1-60B0-4D98-AD22-8F04B1876C5C}"/>
    <cellStyle name="Vírgula 48 2 2 7 3" xfId="11354" xr:uid="{48348D58-BBCF-47FE-802D-10D002A3DD06}"/>
    <cellStyle name="Vírgula 48 2 2 7 4" xfId="13682" xr:uid="{64CC8681-DAAD-47C7-A3E7-2B75E98F7325}"/>
    <cellStyle name="Vírgula 48 2 2 7 5" xfId="8172" xr:uid="{7826AB77-A92F-4B12-99ED-306E4339BD1F}"/>
    <cellStyle name="Vírgula 48 2 2 7 6" xfId="16321" xr:uid="{C44FCD23-6E64-49F9-825E-2988977BCBD9}"/>
    <cellStyle name="Vírgula 48 2 2 7 7" xfId="18596" xr:uid="{6A9FF60A-66DC-4B25-A53E-293A9111A0B4}"/>
    <cellStyle name="Vírgula 48 2 2 7 8" xfId="20871" xr:uid="{7C694014-C25E-4E74-9D6D-5A747F744873}"/>
    <cellStyle name="Vírgula 48 2 2 7 9" xfId="30282" xr:uid="{6943E857-4E99-48A5-898E-76A65F930022}"/>
    <cellStyle name="Vírgula 48 2 2 8" xfId="2955" xr:uid="{A7933FAE-8635-4224-ABA6-82900367C0F4}"/>
    <cellStyle name="Vírgula 48 2 2 8 2" xfId="11834" xr:uid="{C5FB56C7-D11A-4801-A362-8FB31099863B}"/>
    <cellStyle name="Vírgula 48 2 2 8 3" xfId="14129" xr:uid="{06F9AD7D-745B-4E64-A0CD-22CFC2191845}"/>
    <cellStyle name="Vírgula 48 2 2 8 4" xfId="6630" xr:uid="{F20F8D85-8D14-4623-B42D-63C99F95336D}"/>
    <cellStyle name="Vírgula 48 2 2 9" xfId="3526" xr:uid="{308BBC33-6FD6-419C-AA7F-456469E50540}"/>
    <cellStyle name="Vírgula 48 2 2 9 2" xfId="8706" xr:uid="{65E1C0D7-B186-43B9-BA0E-14DF53AF0804}"/>
    <cellStyle name="Vírgula 48 2 20" xfId="756" xr:uid="{56A04752-992C-491F-A2F0-D5D7BBBA9816}"/>
    <cellStyle name="Vírgula 48 2 21" xfId="39662" xr:uid="{ECF43F44-888F-4B35-A5D2-521BC1568801}"/>
    <cellStyle name="Vírgula 48 2 22" xfId="40108" xr:uid="{9C39E67F-B8AB-4ED7-AD6A-AF6D818BAC93}"/>
    <cellStyle name="Vírgula 48 2 23" xfId="40561" xr:uid="{4D19E327-5E2B-4947-B74A-C32031FF0DBD}"/>
    <cellStyle name="Vírgula 48 2 24" xfId="42472" xr:uid="{4B7AF252-BC7C-48F7-8B65-51D17F56F867}"/>
    <cellStyle name="Vírgula 48 2 3" xfId="155" xr:uid="{24C636F7-E495-4559-84C7-EDE53D7DDFBD}"/>
    <cellStyle name="Vírgula 48 2 3 10" xfId="12389" xr:uid="{7C4F7BD5-EB61-4A1C-B492-D307EA92756C}"/>
    <cellStyle name="Vírgula 48 2 3 11" xfId="14642" xr:uid="{366EB687-8D27-40E7-9004-05B96AA2B544}"/>
    <cellStyle name="Vírgula 48 2 3 12" xfId="16917" xr:uid="{BA1D1844-B600-4E35-BFA5-A8B030BCAB96}"/>
    <cellStyle name="Vírgula 48 2 3 13" xfId="19192" xr:uid="{FD65A5D9-BAE0-4FF4-A75E-87CCF94AB6AB}"/>
    <cellStyle name="Vírgula 48 2 3 14" xfId="21462" xr:uid="{7201F32C-353B-40D5-9CD1-3A0E74140694}"/>
    <cellStyle name="Vírgula 48 2 3 15" xfId="28549" xr:uid="{8E58A8B7-D78D-4845-AE27-8D114DCA633B}"/>
    <cellStyle name="Vírgula 48 2 3 16" xfId="30863" xr:uid="{C74A9FAD-00F6-46B2-9CAC-DE7ED6808EC6}"/>
    <cellStyle name="Vírgula 48 2 3 17" xfId="33123" xr:uid="{481867FA-F3FE-4E90-9ED3-33E8C65EABB3}"/>
    <cellStyle name="Vírgula 48 2 3 18" xfId="795" xr:uid="{84175C1E-CBEA-4EF4-866B-D34780448D5D}"/>
    <cellStyle name="Vírgula 48 2 3 19" xfId="39701" xr:uid="{7E4F9FC0-0551-4799-988F-1EC3411393B4}"/>
    <cellStyle name="Vírgula 48 2 3 2" xfId="260" xr:uid="{014BD92C-0A0C-4EA5-980E-B50C95ED8318}"/>
    <cellStyle name="Vírgula 48 2 3 2 10" xfId="14747" xr:uid="{4B000254-B699-47A5-B89C-74B5F24A6AD9}"/>
    <cellStyle name="Vírgula 48 2 3 2 11" xfId="17022" xr:uid="{C8969E76-7A92-4112-B0F6-DCC441CCEC6A}"/>
    <cellStyle name="Vírgula 48 2 3 2 12" xfId="19297" xr:uid="{5D1A706D-E1BF-48D6-BC46-10D76C06CFB5}"/>
    <cellStyle name="Vírgula 48 2 3 2 13" xfId="21567" xr:uid="{2E20F9FD-33CB-4BA6-A592-37D3C7AB22E9}"/>
    <cellStyle name="Vírgula 48 2 3 2 14" xfId="28654" xr:uid="{36EDA944-FEDC-42ED-B818-CB5BF52A4382}"/>
    <cellStyle name="Vírgula 48 2 3 2 15" xfId="30968" xr:uid="{31BB5E52-944B-4448-B946-FCAD0ABD2DD9}"/>
    <cellStyle name="Vírgula 48 2 3 2 16" xfId="33228" xr:uid="{5DA0C284-042A-4744-97F8-959A29693AAE}"/>
    <cellStyle name="Vírgula 48 2 3 2 17" xfId="880" xr:uid="{D77F980C-B026-4969-AC19-C45D92E3A99F}"/>
    <cellStyle name="Vírgula 48 2 3 2 18" xfId="39786" xr:uid="{B614C1AD-01C9-4CA0-94C5-CD15D9CE147B}"/>
    <cellStyle name="Vírgula 48 2 3 2 19" xfId="40232" xr:uid="{B6C57259-7A97-4091-9DFC-D756BB208B82}"/>
    <cellStyle name="Vírgula 48 2 3 2 2" xfId="635" xr:uid="{4AD6DEC3-69CA-468D-8424-A125EE414EE8}"/>
    <cellStyle name="Vírgula 48 2 3 2 2 10" xfId="19605" xr:uid="{2C5345D2-C25C-4B60-BA31-D964A7B858C8}"/>
    <cellStyle name="Vírgula 48 2 3 2 2 11" xfId="21848" xr:uid="{A6E2129D-9196-4FE2-8317-D4ED16DBB908}"/>
    <cellStyle name="Vírgula 48 2 3 2 2 12" xfId="29039" xr:uid="{C68948B1-BF83-442A-88B0-69FD82B51F75}"/>
    <cellStyle name="Vírgula 48 2 3 2 2 13" xfId="31248" xr:uid="{228AC532-521C-49DA-9172-CEFD5A7DA1BC}"/>
    <cellStyle name="Vírgula 48 2 3 2 2 14" xfId="33562" xr:uid="{E468E817-F1A3-41E5-8BBF-BADB3ECF7141}"/>
    <cellStyle name="Vírgula 48 2 3 2 2 15" xfId="1126" xr:uid="{44BA1DF7-E64B-46A5-8867-6E3FC46EC751}"/>
    <cellStyle name="Vírgula 48 2 3 2 2 16" xfId="40005" xr:uid="{225F5F7C-C19B-454B-9059-F0FCFF2259A7}"/>
    <cellStyle name="Vírgula 48 2 3 2 2 17" xfId="40451" xr:uid="{502D708A-CFBC-4121-9B33-A10F1E70FBBF}"/>
    <cellStyle name="Vírgula 48 2 3 2 2 18" xfId="40902" xr:uid="{68E6F784-3024-4F81-A662-554F2A4DD9F0}"/>
    <cellStyle name="Vírgula 48 2 3 2 2 19" xfId="42820" xr:uid="{D042254C-9627-4965-93BA-83190DFD89B1}"/>
    <cellStyle name="Vírgula 48 2 3 2 2 2" xfId="1978" xr:uid="{41D80187-1061-4912-9D1E-F8043D6526CE}"/>
    <cellStyle name="Vírgula 48 2 3 2 2 2 10" xfId="29879" xr:uid="{DADE293F-4D8A-4CAE-AB35-79C38F930B1C}"/>
    <cellStyle name="Vírgula 48 2 3 2 2 2 11" xfId="31691" xr:uid="{E10EB485-E47C-41CC-AB97-ECEB3F61B327}"/>
    <cellStyle name="Vírgula 48 2 3 2 2 2 12" xfId="34944" xr:uid="{4E9C88E4-2B3A-4426-AE12-CFA71CE7481A}"/>
    <cellStyle name="Vírgula 48 2 3 2 2 2 13" xfId="41562" xr:uid="{542F0FAF-8BD1-4E3C-87C1-E911C21C1732}"/>
    <cellStyle name="Vírgula 48 2 3 2 2 2 14" xfId="43480" xr:uid="{7F5BC630-9830-489C-8A90-CD99C45B8532}"/>
    <cellStyle name="Vírgula 48 2 3 2 2 2 2" xfId="4819" xr:uid="{EF16DD23-91AB-4BBE-B2A7-AE951CDC06D7}"/>
    <cellStyle name="Vírgula 48 2 3 2 2 2 2 2" xfId="9690" xr:uid="{929CAA23-518F-4245-A3D9-9885C3F38B3B}"/>
    <cellStyle name="Vírgula 48 2 3 2 2 2 2 3" xfId="23176" xr:uid="{75153C5E-970F-4532-A9B8-C53266ECE4C2}"/>
    <cellStyle name="Vírgula 48 2 3 2 2 2 2 4" xfId="32572" xr:uid="{E2C6AA64-9983-4C5C-A199-E2FBC2510F88}"/>
    <cellStyle name="Vírgula 48 2 3 2 2 2 3" xfId="11021" xr:uid="{29815930-47C3-4D2A-9172-FF48587578F5}"/>
    <cellStyle name="Vírgula 48 2 3 2 2 2 4" xfId="13349" xr:uid="{7CEAB755-4F38-4B1B-9437-FF58019C541E}"/>
    <cellStyle name="Vírgula 48 2 3 2 2 2 5" xfId="7760" xr:uid="{6C36D196-0777-41AE-82B6-5E3AFC159CE0}"/>
    <cellStyle name="Vírgula 48 2 3 2 2 2 6" xfId="15909" xr:uid="{4027394B-6B43-4ED9-BFAA-1FC31E2673D7}"/>
    <cellStyle name="Vírgula 48 2 3 2 2 2 7" xfId="18184" xr:uid="{B3B8517F-C4F7-4DDA-AE5D-87FE3A50EA06}"/>
    <cellStyle name="Vírgula 48 2 3 2 2 2 8" xfId="20459" xr:uid="{BF17E409-2B21-41BD-956D-1847E4580426}"/>
    <cellStyle name="Vírgula 48 2 3 2 2 2 9" xfId="22295" xr:uid="{5D9D046B-2F7A-422E-8608-F04FB0D316D8}"/>
    <cellStyle name="Vírgula 48 2 3 2 2 3" xfId="2801" xr:uid="{5998E020-FE0C-4E29-908D-9E3D6D06A2B6}"/>
    <cellStyle name="Vírgula 48 2 3 2 2 3 10" xfId="30688" xr:uid="{7E86B16E-09CD-4D3F-9D63-E2113334F6FF}"/>
    <cellStyle name="Vírgula 48 2 3 2 2 3 11" xfId="32129" xr:uid="{D15179AF-709D-49B7-BE3E-FE4C9A1787C6}"/>
    <cellStyle name="Vírgula 48 2 3 2 2 3 12" xfId="35767" xr:uid="{992DE0D1-40FA-46EF-B314-3F31ADC1D1A8}"/>
    <cellStyle name="Vírgula 48 2 3 2 2 3 13" xfId="42221" xr:uid="{858F2853-23DD-4B90-8153-56F184CC5AD4}"/>
    <cellStyle name="Vírgula 48 2 3 2 2 3 14" xfId="44139" xr:uid="{2B3D38B3-C38B-4B22-92BC-5F82D3E79828}"/>
    <cellStyle name="Vírgula 48 2 3 2 2 3 2" xfId="5642" xr:uid="{76364891-7BBC-4B34-A3FA-0B249C4740DB}"/>
    <cellStyle name="Vírgula 48 2 3 2 2 3 2 2" xfId="10349" xr:uid="{60140F3B-D4A1-425D-9C8B-778E57822B1E}"/>
    <cellStyle name="Vírgula 48 2 3 2 2 3 3" xfId="11680" xr:uid="{1F08A4FE-768F-4DC1-95F1-D96C21859BFD}"/>
    <cellStyle name="Vírgula 48 2 3 2 2 3 4" xfId="14008" xr:uid="{B4311CCF-BB87-40BB-A8B8-5B73548D86EB}"/>
    <cellStyle name="Vírgula 48 2 3 2 2 3 5" xfId="8583" xr:uid="{CE9F6046-93E5-47C8-A04D-CE7042E8BF68}"/>
    <cellStyle name="Vírgula 48 2 3 2 2 3 6" xfId="16732" xr:uid="{FC25F1B8-8FC3-4D07-B36A-7E24DD525284}"/>
    <cellStyle name="Vírgula 48 2 3 2 2 3 7" xfId="19007" xr:uid="{2CDFB26F-1C99-4D8E-B345-BC489A05F52B}"/>
    <cellStyle name="Vírgula 48 2 3 2 2 3 8" xfId="21282" xr:uid="{6452B833-4F7A-4934-8775-03AB157E0AFA}"/>
    <cellStyle name="Vírgula 48 2 3 2 2 3 9" xfId="22733" xr:uid="{660171C3-7B81-4A87-B139-16F617F0D965}"/>
    <cellStyle name="Vírgula 48 2 3 2 2 4" xfId="3366" xr:uid="{E7E1B6EA-957F-4260-9F73-526CDBC82A36}"/>
    <cellStyle name="Vírgula 48 2 3 2 2 4 2" xfId="12245" xr:uid="{628CCF9B-B722-47F8-83D9-7B2FEBBB7C8C}"/>
    <cellStyle name="Vírgula 48 2 3 2 2 4 3" xfId="14455" xr:uid="{0243DF39-7ED0-4673-945C-D11B1006CF82}"/>
    <cellStyle name="Vírgula 48 2 3 2 2 4 4" xfId="6954" xr:uid="{C80B9DF7-910D-4797-9124-0EA024E41138}"/>
    <cellStyle name="Vírgula 48 2 3 2 2 5" xfId="3965" xr:uid="{A22BC53E-21A8-480D-BC1C-07EC41E3AE2C}"/>
    <cellStyle name="Vírgula 48 2 3 2 2 5 2" xfId="9030" xr:uid="{15D77791-8131-4EE9-BAAF-3EBC700403E0}"/>
    <cellStyle name="Vírgula 48 2 3 2 2 6" xfId="6218" xr:uid="{ED4228E6-B97B-495F-A76A-948E68778EB6}"/>
    <cellStyle name="Vírgula 48 2 3 2 2 7" xfId="12691" xr:uid="{3C661A16-B3F7-4118-9705-D7F838A61B2E}"/>
    <cellStyle name="Vírgula 48 2 3 2 2 8" xfId="15055" xr:uid="{463F5784-D81C-4874-9108-6045B2377609}"/>
    <cellStyle name="Vírgula 48 2 3 2 2 9" xfId="17330" xr:uid="{3E10390C-4D70-4619-B9FF-DDC3273D7472}"/>
    <cellStyle name="Vírgula 48 2 3 2 20" xfId="40685" xr:uid="{9488D399-70E2-45E1-801B-459163B1E392}"/>
    <cellStyle name="Vírgula 48 2 3 2 21" xfId="42596" xr:uid="{D5F5187A-BE7B-42BD-9324-76DD429612FE}"/>
    <cellStyle name="Vírgula 48 2 3 2 3" xfId="1381" xr:uid="{8D3998F4-0958-4720-8308-8F1300B52918}"/>
    <cellStyle name="Vírgula 48 2 3 2 3 10" xfId="19860" xr:uid="{1FB3419A-C37B-426A-80E4-522E8CAFB444}"/>
    <cellStyle name="Vírgula 48 2 3 2 3 11" xfId="22076" xr:uid="{6A50CC1E-B760-4514-B61A-1F7D8DB607A1}"/>
    <cellStyle name="Vírgula 48 2 3 2 3 12" xfId="29294" xr:uid="{927071FD-0836-4985-BC09-DED9E2D0CCFA}"/>
    <cellStyle name="Vírgula 48 2 3 2 3 13" xfId="31472" xr:uid="{58E4BBD3-E330-4507-BFC1-8B7E6AAA7C00}"/>
    <cellStyle name="Vírgula 48 2 3 2 3 14" xfId="34346" xr:uid="{8CB672ED-1262-466E-B93A-64FBBB75FBCE}"/>
    <cellStyle name="Vírgula 48 2 3 2 3 15" xfId="41119" xr:uid="{490B0F8E-E870-4AFC-A3E1-73833BA38805}"/>
    <cellStyle name="Vírgula 48 2 3 2 3 16" xfId="43037" xr:uid="{34A1BCF5-6512-436B-B360-6E5E1D6FCD1B}"/>
    <cellStyle name="Vírgula 48 2 3 2 3 2" xfId="2233" xr:uid="{7EFB2B44-9CDE-4D85-9F37-9C945E287C17}"/>
    <cellStyle name="Vírgula 48 2 3 2 3 2 10" xfId="30134" xr:uid="{BA1C4F43-D4EB-4D64-83AC-0EFE2A59EFA6}"/>
    <cellStyle name="Vírgula 48 2 3 2 3 2 11" xfId="32353" xr:uid="{C4BA4726-8FEB-4910-87C7-FBDBB6B8166B}"/>
    <cellStyle name="Vírgula 48 2 3 2 3 2 12" xfId="35199" xr:uid="{C2F75E88-907F-40E3-ACD1-B297F3B04BC1}"/>
    <cellStyle name="Vírgula 48 2 3 2 3 2 13" xfId="41779" xr:uid="{1A05D636-776B-4878-B6C8-81A2D7A6EC81}"/>
    <cellStyle name="Vírgula 48 2 3 2 3 2 14" xfId="43697" xr:uid="{C54357F7-1B9A-45FA-8DC4-FBB80090FFDA}"/>
    <cellStyle name="Vírgula 48 2 3 2 3 2 2" xfId="5074" xr:uid="{7F9E2DC2-C77B-4EAD-8039-FA711A94002B}"/>
    <cellStyle name="Vírgula 48 2 3 2 3 2 2 2" xfId="9907" xr:uid="{087AAF64-6583-4DF4-B59C-E93A006263B4}"/>
    <cellStyle name="Vírgula 48 2 3 2 3 2 3" xfId="11238" xr:uid="{D9A7AF2F-9889-4A11-881F-45BD3C5FE67F}"/>
    <cellStyle name="Vírgula 48 2 3 2 3 2 4" xfId="13566" xr:uid="{A7CCD45A-9040-4BB0-A352-F3F848087AB6}"/>
    <cellStyle name="Vírgula 48 2 3 2 3 2 5" xfId="8015" xr:uid="{85FA0D6B-A3AC-440B-9457-06F5C19A610A}"/>
    <cellStyle name="Vírgula 48 2 3 2 3 2 6" xfId="16164" xr:uid="{FCB6C45D-AF6A-4319-976B-0080E07CEA6E}"/>
    <cellStyle name="Vírgula 48 2 3 2 3 2 7" xfId="18439" xr:uid="{0C03410F-4037-42DF-9132-B8D89A798771}"/>
    <cellStyle name="Vírgula 48 2 3 2 3 2 8" xfId="20714" xr:uid="{13E544D5-FE0C-4A92-8FF4-8D6C5FB0A043}"/>
    <cellStyle name="Vírgula 48 2 3 2 3 2 9" xfId="22957" xr:uid="{44A1365B-E6DA-4E47-B028-B65D7FE913DE}"/>
    <cellStyle name="Vírgula 48 2 3 2 3 3" xfId="4220" xr:uid="{63295560-7F75-4DA4-B390-63ADABEB7031}"/>
    <cellStyle name="Vírgula 48 2 3 2 3 3 2" xfId="7171" xr:uid="{42C86205-1DBC-46EE-8B82-4888F24A8AA5}"/>
    <cellStyle name="Vírgula 48 2 3 2 3 4" xfId="9247" xr:uid="{71645199-DDB5-482F-9602-11E927D78E14}"/>
    <cellStyle name="Vírgula 48 2 3 2 3 5" xfId="10578" xr:uid="{2C6659EB-B2E2-4CE2-95B0-C24A8B0DD25F}"/>
    <cellStyle name="Vírgula 48 2 3 2 3 6" xfId="12908" xr:uid="{81161F4D-AE87-4988-B09E-061455B03012}"/>
    <cellStyle name="Vírgula 48 2 3 2 3 7" xfId="6493" xr:uid="{5411F704-D931-4454-8787-D87835B72D48}"/>
    <cellStyle name="Vírgula 48 2 3 2 3 8" xfId="15310" xr:uid="{C7239619-5F62-4DA1-91BA-9AC7F56343A3}"/>
    <cellStyle name="Vírgula 48 2 3 2 3 9" xfId="17585" xr:uid="{0661651F-3127-46A6-83DD-C340E6D17B3C}"/>
    <cellStyle name="Vírgula 48 2 3 2 4" xfId="1670" xr:uid="{46C78DAD-B599-4452-A1C1-156F029AAB00}"/>
    <cellStyle name="Vírgula 48 2 3 2 4 10" xfId="29576" xr:uid="{CAF60FAC-730F-4B28-A13F-64AC56D7F631}"/>
    <cellStyle name="Vírgula 48 2 3 2 4 11" xfId="31910" xr:uid="{E34A1C8A-2C9A-4074-8EC5-A361E072A47C}"/>
    <cellStyle name="Vírgula 48 2 3 2 4 12" xfId="34636" xr:uid="{FDCC470E-D567-48B2-B10E-A3D6227E94A2}"/>
    <cellStyle name="Vírgula 48 2 3 2 4 13" xfId="41345" xr:uid="{B6BEB142-D76B-41DE-8BD6-72AB59091E3B}"/>
    <cellStyle name="Vírgula 48 2 3 2 4 14" xfId="43263" xr:uid="{8293F3F6-3718-4072-94DD-B2192B36DC67}"/>
    <cellStyle name="Vírgula 48 2 3 2 4 2" xfId="4511" xr:uid="{E19FC720-77FE-4808-A51A-6E4B4DBD6761}"/>
    <cellStyle name="Vírgula 48 2 3 2 4 2 2" xfId="9473" xr:uid="{DAFCB5C1-D34C-45E0-9203-05697C509EC2}"/>
    <cellStyle name="Vírgula 48 2 3 2 4 3" xfId="10804" xr:uid="{EBB71474-22B3-4190-A102-A0C93AF189C5}"/>
    <cellStyle name="Vírgula 48 2 3 2 4 4" xfId="13132" xr:uid="{64857E33-B3BA-4EB6-B504-8D2506ABE207}"/>
    <cellStyle name="Vírgula 48 2 3 2 4 5" xfId="7452" xr:uid="{9D07F350-93CE-4A92-8DF7-BDB87279450F}"/>
    <cellStyle name="Vírgula 48 2 3 2 4 6" xfId="15601" xr:uid="{59A1F0E9-2974-42E5-9947-81350FF7B319}"/>
    <cellStyle name="Vírgula 48 2 3 2 4 7" xfId="17876" xr:uid="{EA391B22-0AE8-4746-88D5-E8D7811A455D}"/>
    <cellStyle name="Vírgula 48 2 3 2 4 8" xfId="20151" xr:uid="{523FE30E-0D1F-4259-8774-7AD0D2C10E39}"/>
    <cellStyle name="Vírgula 48 2 3 2 4 9" xfId="22514" xr:uid="{E2381B49-8EAD-4BEE-BF97-497C537A6831}"/>
    <cellStyle name="Vírgula 48 2 3 2 5" xfId="2521" xr:uid="{5DD921B4-8B5A-4110-BC2A-B3BD14D6ABD3}"/>
    <cellStyle name="Vírgula 48 2 3 2 5 10" xfId="35487" xr:uid="{95F91A0E-82F1-4AA9-B30D-46D6E0F1725E}"/>
    <cellStyle name="Vírgula 48 2 3 2 5 11" xfId="42002" xr:uid="{4C11E71A-8926-481E-BF5C-3FC9F02F238D}"/>
    <cellStyle name="Vírgula 48 2 3 2 5 12" xfId="43920" xr:uid="{2D6398BA-5D83-4132-8995-3B65ACD3043A}"/>
    <cellStyle name="Vírgula 48 2 3 2 5 2" xfId="5362" xr:uid="{972E30D0-9DD6-4B5E-8763-9E7899D463D6}"/>
    <cellStyle name="Vírgula 48 2 3 2 5 2 2" xfId="10130" xr:uid="{5363A8FF-822B-4CA3-B297-214E8E6A7C60}"/>
    <cellStyle name="Vírgula 48 2 3 2 5 3" xfId="11461" xr:uid="{F5E12567-63A5-4737-9CB8-B963FED19163}"/>
    <cellStyle name="Vírgula 48 2 3 2 5 4" xfId="13789" xr:uid="{144A3A1E-4B9E-4B50-B8D5-303B86F08B1D}"/>
    <cellStyle name="Vírgula 48 2 3 2 5 5" xfId="8303" xr:uid="{00CAFD44-029F-41DB-8F9B-A60A14A1C654}"/>
    <cellStyle name="Vírgula 48 2 3 2 5 6" xfId="16452" xr:uid="{805DAB35-C514-4472-BACB-0907EF33A352}"/>
    <cellStyle name="Vírgula 48 2 3 2 5 7" xfId="18727" xr:uid="{4781640A-B6E0-4F10-9847-D75CB4DB48B5}"/>
    <cellStyle name="Vírgula 48 2 3 2 5 8" xfId="21002" xr:uid="{65B83170-77AD-4B2F-B4AD-0F6D2158B6B3}"/>
    <cellStyle name="Vírgula 48 2 3 2 5 9" xfId="30413" xr:uid="{9FF706E4-2EBB-49FA-BA71-0B0C3AAD196C}"/>
    <cellStyle name="Vírgula 48 2 3 2 6" xfId="3086" xr:uid="{37076886-8D2A-4623-970B-DF94914EAC8C}"/>
    <cellStyle name="Vírgula 48 2 3 2 6 2" xfId="11965" xr:uid="{6BB76B9A-0947-4ED4-8209-7CA43A9D90C7}"/>
    <cellStyle name="Vírgula 48 2 3 2 6 3" xfId="14236" xr:uid="{361922DD-15FD-4779-8DFA-054BD322654B}"/>
    <cellStyle name="Vírgula 48 2 3 2 6 4" xfId="6737" xr:uid="{F2243CE6-1529-429A-A582-3530CFDD8E9C}"/>
    <cellStyle name="Vírgula 48 2 3 2 7" xfId="3657" xr:uid="{C6E2D252-EB11-4F1B-B1C5-6B64BBD3D7C4}"/>
    <cellStyle name="Vírgula 48 2 3 2 7 2" xfId="8813" xr:uid="{E6EE971C-FC05-4FE6-B92E-218D5A624E08}"/>
    <cellStyle name="Vírgula 48 2 3 2 8" xfId="5929" xr:uid="{BAD1DF2A-6932-4B0D-988C-7B8131CC13B4}"/>
    <cellStyle name="Vírgula 48 2 3 2 9" xfId="12474" xr:uid="{0C3F4F4D-5368-473F-B4A7-B35A99F9A34B}"/>
    <cellStyle name="Vírgula 48 2 3 20" xfId="40147" xr:uid="{633E1E7F-FBE2-4090-8B4D-6649B5F6CFD1}"/>
    <cellStyle name="Vírgula 48 2 3 21" xfId="40600" xr:uid="{56AA7DF1-B712-4A74-AE9B-D9F39EBD601F}"/>
    <cellStyle name="Vírgula 48 2 3 22" xfId="42511" xr:uid="{392A43F3-EF9D-4CBC-87B6-2F30697AEA20}"/>
    <cellStyle name="Vírgula 48 2 3 3" xfId="550" xr:uid="{FFB54FBF-D6C7-4C56-A1B7-6786000D62B8}"/>
    <cellStyle name="Vírgula 48 2 3 3 10" xfId="19501" xr:uid="{C6123B36-799F-42D3-AAB3-D1A13716A22B}"/>
    <cellStyle name="Vírgula 48 2 3 3 11" xfId="21763" xr:uid="{4897F897-C455-4E87-8598-1DBA072AFE11}"/>
    <cellStyle name="Vírgula 48 2 3 3 12" xfId="28935" xr:uid="{8951CE09-711E-4979-B31B-708AF29E4FD5}"/>
    <cellStyle name="Vírgula 48 2 3 3 13" xfId="31163" xr:uid="{6BD27FFC-CF4A-4B48-B11C-87F3186ABF14}"/>
    <cellStyle name="Vírgula 48 2 3 3 14" xfId="33477" xr:uid="{990D561A-A70B-499E-B3AD-125369A85F2D}"/>
    <cellStyle name="Vírgula 48 2 3 3 15" xfId="1022" xr:uid="{B829CCD8-6360-463A-B13B-6889ED850D97}"/>
    <cellStyle name="Vírgula 48 2 3 3 16" xfId="39920" xr:uid="{15B1F636-92ED-4888-B4C7-369C4C7C203A}"/>
    <cellStyle name="Vírgula 48 2 3 3 17" xfId="40366" xr:uid="{3F38B5ED-4FA8-4EF7-848B-F40E1014F37F}"/>
    <cellStyle name="Vírgula 48 2 3 3 18" xfId="40817" xr:uid="{810016B6-4002-45C1-9C86-D5ED434C67D9}"/>
    <cellStyle name="Vírgula 48 2 3 3 19" xfId="42735" xr:uid="{76561013-585B-4A42-92E0-37F4CC497E3E}"/>
    <cellStyle name="Vírgula 48 2 3 3 2" xfId="1874" xr:uid="{4A707F7F-CDAC-4DD2-A4EC-47DBA8A708A2}"/>
    <cellStyle name="Vírgula 48 2 3 3 2 10" xfId="29775" xr:uid="{F9C3DC1B-8F82-4D2B-96A8-BDC9A98F2711}"/>
    <cellStyle name="Vírgula 48 2 3 3 2 11" xfId="31606" xr:uid="{ACE6C11A-5E41-4C05-B0F1-68B109C994C8}"/>
    <cellStyle name="Vírgula 48 2 3 3 2 12" xfId="34840" xr:uid="{EF8155F1-2741-407F-AF07-9F0B5AFE2701}"/>
    <cellStyle name="Vírgula 48 2 3 3 2 13" xfId="41477" xr:uid="{3267C13C-949F-4322-B1C1-8C246E2D0D9A}"/>
    <cellStyle name="Vírgula 48 2 3 3 2 14" xfId="43395" xr:uid="{BE837C7F-838C-4BBE-811E-45F739AA9470}"/>
    <cellStyle name="Vírgula 48 2 3 3 2 2" xfId="4715" xr:uid="{C4C504BA-80E0-40B5-97ED-707605A3BB31}"/>
    <cellStyle name="Vírgula 48 2 3 3 2 2 2" xfId="9605" xr:uid="{FA8A6E85-90D6-4DB1-A2EF-20E829410FC1}"/>
    <cellStyle name="Vírgula 48 2 3 3 2 2 3" xfId="23091" xr:uid="{ED4E246A-EB75-4FD5-818A-4FAD768383B4}"/>
    <cellStyle name="Vírgula 48 2 3 3 2 2 4" xfId="32487" xr:uid="{F4DBB639-4FFC-477D-BDF9-C6FBD0D23883}"/>
    <cellStyle name="Vírgula 48 2 3 3 2 3" xfId="10936" xr:uid="{B0480F58-E86A-4E9B-8AB3-641067BBCA51}"/>
    <cellStyle name="Vírgula 48 2 3 3 2 4" xfId="13264" xr:uid="{5F5E68DE-3B5D-4D06-B042-244EB65FC67E}"/>
    <cellStyle name="Vírgula 48 2 3 3 2 5" xfId="7656" xr:uid="{19FF7944-567C-41F7-AC45-0E3BD5CFAD4E}"/>
    <cellStyle name="Vírgula 48 2 3 3 2 6" xfId="15805" xr:uid="{563BFCDB-7F02-4E88-B84E-88E1CC2557A5}"/>
    <cellStyle name="Vírgula 48 2 3 3 2 7" xfId="18080" xr:uid="{452A66F1-1AC9-4861-8758-A282719682F1}"/>
    <cellStyle name="Vírgula 48 2 3 3 2 8" xfId="20355" xr:uid="{E656A8D0-130E-4804-80BC-C5B97772D806}"/>
    <cellStyle name="Vírgula 48 2 3 3 2 9" xfId="22210" xr:uid="{E29F0E23-CB26-4D23-9E8E-863A3BAEF9BC}"/>
    <cellStyle name="Vírgula 48 2 3 3 3" xfId="2716" xr:uid="{EAD95B2D-7AF9-4E1E-84A9-2B3E13F8233D}"/>
    <cellStyle name="Vírgula 48 2 3 3 3 10" xfId="30603" xr:uid="{5B9A7907-F776-4D8B-B345-F00415B5BCB7}"/>
    <cellStyle name="Vírgula 48 2 3 3 3 11" xfId="32044" xr:uid="{E340DEF7-87A9-4A68-A8B4-4137774EAC3C}"/>
    <cellStyle name="Vírgula 48 2 3 3 3 12" xfId="35682" xr:uid="{5B6AAAEE-7506-47DA-BB32-1AB1DACA5DC3}"/>
    <cellStyle name="Vírgula 48 2 3 3 3 13" xfId="42136" xr:uid="{D74D3B18-06C7-4C74-B57A-DBD3163D31D0}"/>
    <cellStyle name="Vírgula 48 2 3 3 3 14" xfId="44054" xr:uid="{1315BB8C-4650-458E-908C-3DDAC8210FD3}"/>
    <cellStyle name="Vírgula 48 2 3 3 3 2" xfId="5557" xr:uid="{1B010C12-91BA-45E0-80E4-18CEF0CE2407}"/>
    <cellStyle name="Vírgula 48 2 3 3 3 2 2" xfId="10264" xr:uid="{3B753BFB-5AA2-479B-9B36-80263BBC5454}"/>
    <cellStyle name="Vírgula 48 2 3 3 3 3" xfId="11595" xr:uid="{D8192123-959B-41B5-96B1-01F0F2C7EED1}"/>
    <cellStyle name="Vírgula 48 2 3 3 3 4" xfId="13923" xr:uid="{9314B4F4-B24A-4145-9A9F-1DDBA6264531}"/>
    <cellStyle name="Vírgula 48 2 3 3 3 5" xfId="8498" xr:uid="{07AC9DFF-C6E3-4F03-AB2B-4692270B94F7}"/>
    <cellStyle name="Vírgula 48 2 3 3 3 6" xfId="16647" xr:uid="{8B242102-CB93-4694-AE87-C5D1AE7E32F3}"/>
    <cellStyle name="Vírgula 48 2 3 3 3 7" xfId="18922" xr:uid="{007F89B0-9A8C-4F9E-9DA5-FFDD2FF3B79C}"/>
    <cellStyle name="Vírgula 48 2 3 3 3 8" xfId="21197" xr:uid="{268C4895-18BD-4873-B8EF-500F305B6C89}"/>
    <cellStyle name="Vírgula 48 2 3 3 3 9" xfId="22648" xr:uid="{F58BE795-CB54-4019-99CA-337E4B251075}"/>
    <cellStyle name="Vírgula 48 2 3 3 4" xfId="3281" xr:uid="{8192857A-1281-4647-A281-6D78DF720B57}"/>
    <cellStyle name="Vírgula 48 2 3 3 4 2" xfId="12160" xr:uid="{B6537AE0-B4F6-4D72-A0A9-7646112F7544}"/>
    <cellStyle name="Vírgula 48 2 3 3 4 3" xfId="14370" xr:uid="{8ED5635F-92AE-496A-85C6-112178467F09}"/>
    <cellStyle name="Vírgula 48 2 3 3 4 4" xfId="6869" xr:uid="{669DA951-3A87-48DF-8ED5-32FFA845EF88}"/>
    <cellStyle name="Vírgula 48 2 3 3 5" xfId="3861" xr:uid="{91D93427-F7C8-4CCD-B4C8-2B451D6BAEDD}"/>
    <cellStyle name="Vírgula 48 2 3 3 5 2" xfId="8945" xr:uid="{24632E3E-713D-4586-803D-834E1B0EC9EF}"/>
    <cellStyle name="Vírgula 48 2 3 3 6" xfId="6133" xr:uid="{DD08B76C-84F6-4284-87F5-1BFA0D087618}"/>
    <cellStyle name="Vírgula 48 2 3 3 7" xfId="12606" xr:uid="{1453E697-AD70-4D01-B7D6-E267E8983818}"/>
    <cellStyle name="Vírgula 48 2 3 3 8" xfId="14951" xr:uid="{030E3B57-7BCE-43CF-A470-FDF10E91E8B1}"/>
    <cellStyle name="Vírgula 48 2 3 3 9" xfId="17226" xr:uid="{9675128D-19E9-4645-BFFC-52B34E1344F6}"/>
    <cellStyle name="Vírgula 48 2 3 4" xfId="1277" xr:uid="{7E71DBBD-2589-4E4B-A97F-A9D2A9B5AE91}"/>
    <cellStyle name="Vírgula 48 2 3 4 10" xfId="19756" xr:uid="{65546359-852F-4E3D-B2C9-8B38E67E4955}"/>
    <cellStyle name="Vírgula 48 2 3 4 11" xfId="21991" xr:uid="{79C76020-EB87-424E-BB26-BA3A39EC9D1D}"/>
    <cellStyle name="Vírgula 48 2 3 4 12" xfId="29190" xr:uid="{76E45DBF-C00C-4A89-89CF-E4EE031753D9}"/>
    <cellStyle name="Vírgula 48 2 3 4 13" xfId="31387" xr:uid="{49A95659-9192-4B1A-A31D-151AFD433B91}"/>
    <cellStyle name="Vírgula 48 2 3 4 14" xfId="34242" xr:uid="{ABC2F02B-3098-409F-9C18-C73B347003A1}"/>
    <cellStyle name="Vírgula 48 2 3 4 15" xfId="41034" xr:uid="{DF0597CE-6AA8-46C3-B320-E4D62C05DF4E}"/>
    <cellStyle name="Vírgula 48 2 3 4 16" xfId="42952" xr:uid="{EBAE6DD9-8D5A-44A3-9A81-D6B85D4DFCDD}"/>
    <cellStyle name="Vírgula 48 2 3 4 2" xfId="2129" xr:uid="{97FB271A-261A-43C6-9EC2-FA3E51D8E319}"/>
    <cellStyle name="Vírgula 48 2 3 4 2 10" xfId="30030" xr:uid="{D8B41025-95E4-4FE3-B19D-C0B0F5DB57AC}"/>
    <cellStyle name="Vírgula 48 2 3 4 2 11" xfId="32268" xr:uid="{C97B9931-65C2-43B6-9797-AC5B802343FE}"/>
    <cellStyle name="Vírgula 48 2 3 4 2 12" xfId="35095" xr:uid="{1E7A61D5-DDA5-4744-87B9-2ABD7CE11FEB}"/>
    <cellStyle name="Vírgula 48 2 3 4 2 13" xfId="41694" xr:uid="{EFC690AF-0F89-4FF5-9B45-3582BE383E54}"/>
    <cellStyle name="Vírgula 48 2 3 4 2 14" xfId="43612" xr:uid="{656F2E6E-E9E0-4248-8820-B10DDBACF032}"/>
    <cellStyle name="Vírgula 48 2 3 4 2 2" xfId="4970" xr:uid="{87F6FD31-8193-4895-AC80-B272748ACEFD}"/>
    <cellStyle name="Vírgula 48 2 3 4 2 2 2" xfId="9822" xr:uid="{B5A625FF-C280-416D-95A1-6434D0743A10}"/>
    <cellStyle name="Vírgula 48 2 3 4 2 3" xfId="11153" xr:uid="{F1F36DB1-205F-4047-AE3E-9583451E08DD}"/>
    <cellStyle name="Vírgula 48 2 3 4 2 4" xfId="13481" xr:uid="{77FCB307-B465-463B-81DF-4E09B007C6AE}"/>
    <cellStyle name="Vírgula 48 2 3 4 2 5" xfId="7911" xr:uid="{D4F57F42-8C3D-431F-9F70-6AD383C7C4C8}"/>
    <cellStyle name="Vírgula 48 2 3 4 2 6" xfId="16060" xr:uid="{CF8947A4-A3DB-4FB6-AFF9-00F594C04039}"/>
    <cellStyle name="Vírgula 48 2 3 4 2 7" xfId="18335" xr:uid="{B3F278D4-752F-45BA-9BB4-023EAF0B4BA5}"/>
    <cellStyle name="Vírgula 48 2 3 4 2 8" xfId="20610" xr:uid="{265A5FED-E3E9-495C-A834-D0DE79EDD15E}"/>
    <cellStyle name="Vírgula 48 2 3 4 2 9" xfId="22872" xr:uid="{2617165A-DB91-49B2-973E-2BA49F2C7F9B}"/>
    <cellStyle name="Vírgula 48 2 3 4 3" xfId="4116" xr:uid="{014AF779-909C-4D78-8536-012922435026}"/>
    <cellStyle name="Vírgula 48 2 3 4 3 2" xfId="7086" xr:uid="{5C4406C0-3143-4600-8F5C-1E5CF6CDD07C}"/>
    <cellStyle name="Vírgula 48 2 3 4 4" xfId="9162" xr:uid="{D17824E4-BA8D-4432-9880-97F6123D0423}"/>
    <cellStyle name="Vírgula 48 2 3 4 5" xfId="10493" xr:uid="{72F5AE34-470F-4955-8446-9EA8211A62EB}"/>
    <cellStyle name="Vírgula 48 2 3 4 6" xfId="12823" xr:uid="{2A2524A3-1A70-4AD2-AD1B-3A5094A91C31}"/>
    <cellStyle name="Vírgula 48 2 3 4 7" xfId="6389" xr:uid="{E633189D-B22A-4148-AFAB-44E6378D977C}"/>
    <cellStyle name="Vírgula 48 2 3 4 8" xfId="15206" xr:uid="{59D1C52A-84D1-495C-9CE7-1381CBA75EAF}"/>
    <cellStyle name="Vírgula 48 2 3 4 9" xfId="17481" xr:uid="{47763F66-8A84-475D-AE55-5CFD56E94F2F}"/>
    <cellStyle name="Vírgula 48 2 3 5" xfId="1565" xr:uid="{2CC3F16B-5113-4D68-B610-B20FC334573C}"/>
    <cellStyle name="Vírgula 48 2 3 5 10" xfId="29471" xr:uid="{28FA55D8-7C29-4CC2-B2F5-B71BB2585410}"/>
    <cellStyle name="Vírgula 48 2 3 5 11" xfId="31825" xr:uid="{63653028-5F09-4188-9375-AA4C378A7D6D}"/>
    <cellStyle name="Vírgula 48 2 3 5 12" xfId="34531" xr:uid="{1FEEEB46-A41C-48B7-AD98-A344581099AC}"/>
    <cellStyle name="Vírgula 48 2 3 5 13" xfId="41260" xr:uid="{E960299B-C4BB-421C-9922-3FE6F1F07AAC}"/>
    <cellStyle name="Vírgula 48 2 3 5 14" xfId="43178" xr:uid="{4836DD9C-2764-4929-9B13-B57C16A9BDEF}"/>
    <cellStyle name="Vírgula 48 2 3 5 2" xfId="4406" xr:uid="{BCC6BC0E-E1F8-4766-9D31-D6C077C233CD}"/>
    <cellStyle name="Vírgula 48 2 3 5 2 2" xfId="9388" xr:uid="{0840EBAE-D701-4EC8-B652-0A6DFB3747E5}"/>
    <cellStyle name="Vírgula 48 2 3 5 3" xfId="10719" xr:uid="{9E07B6BE-C987-4E2D-99E8-4687DA0C5C99}"/>
    <cellStyle name="Vírgula 48 2 3 5 4" xfId="13047" xr:uid="{BA18BDB5-BC55-4AC8-92A6-C136F5A6313A}"/>
    <cellStyle name="Vírgula 48 2 3 5 5" xfId="7347" xr:uid="{E71ADE2F-2FB1-41D0-BBEE-5C4DB488FFF2}"/>
    <cellStyle name="Vírgula 48 2 3 5 6" xfId="15496" xr:uid="{C210A0F1-0F45-41EE-AB33-79F0EABE40E3}"/>
    <cellStyle name="Vírgula 48 2 3 5 7" xfId="17771" xr:uid="{E519C002-653D-41C1-8140-52E3067D53EF}"/>
    <cellStyle name="Vírgula 48 2 3 5 8" xfId="20046" xr:uid="{17D64565-5E70-4F0A-B54C-E710FB9882A1}"/>
    <cellStyle name="Vírgula 48 2 3 5 9" xfId="22429" xr:uid="{19E3D2B6-9E56-4CEC-979F-BB84EA5554CF}"/>
    <cellStyle name="Vírgula 48 2 3 6" xfId="2416" xr:uid="{ABF62CCE-BB12-4E9F-B50C-128CDB4C2E28}"/>
    <cellStyle name="Vírgula 48 2 3 6 10" xfId="35382" xr:uid="{A55D8DFD-BB8C-4941-83EF-FEF7655684B2}"/>
    <cellStyle name="Vírgula 48 2 3 6 11" xfId="41917" xr:uid="{31B7AD18-AD13-49ED-B26F-E290994E12D7}"/>
    <cellStyle name="Vírgula 48 2 3 6 12" xfId="43835" xr:uid="{90ABF091-116D-4591-8663-99FD4729C2FB}"/>
    <cellStyle name="Vírgula 48 2 3 6 2" xfId="5257" xr:uid="{389194EB-030D-4591-A6DB-516B409AEA5D}"/>
    <cellStyle name="Vírgula 48 2 3 6 2 2" xfId="10045" xr:uid="{16B91079-3A40-41F7-822C-1F0D74D07AAD}"/>
    <cellStyle name="Vírgula 48 2 3 6 3" xfId="11376" xr:uid="{6C23C027-4864-4410-9BCD-B435655117DA}"/>
    <cellStyle name="Vírgula 48 2 3 6 4" xfId="13704" xr:uid="{E9EB0FA2-0C0B-4671-B12A-82A23CD3B0CA}"/>
    <cellStyle name="Vírgula 48 2 3 6 5" xfId="8198" xr:uid="{601848C9-13CB-4EFF-8388-6A97BCBC9EF8}"/>
    <cellStyle name="Vírgula 48 2 3 6 6" xfId="16347" xr:uid="{611EEC17-5631-4DFF-B34F-C50FDBBDFF98}"/>
    <cellStyle name="Vírgula 48 2 3 6 7" xfId="18622" xr:uid="{F99039ED-2872-4817-BF14-7CB736E50CA0}"/>
    <cellStyle name="Vírgula 48 2 3 6 8" xfId="20897" xr:uid="{3731B513-C353-45ED-A344-3A08F37FC36F}"/>
    <cellStyle name="Vírgula 48 2 3 6 9" xfId="30308" xr:uid="{674D5D89-BB15-481B-9AB2-82A56F8F709A}"/>
    <cellStyle name="Vírgula 48 2 3 7" xfId="2981" xr:uid="{95CBB428-12EB-4EE7-ADE1-D7EB64AA80AC}"/>
    <cellStyle name="Vírgula 48 2 3 7 2" xfId="11860" xr:uid="{219C5EAC-906C-4808-BBF8-33A95C8D1847}"/>
    <cellStyle name="Vírgula 48 2 3 7 3" xfId="14151" xr:uid="{410EEFB9-2D55-4544-9514-332FD41A4D8B}"/>
    <cellStyle name="Vírgula 48 2 3 7 4" xfId="6652" xr:uid="{C10E50A4-96A9-43FA-AAA2-272EFA2C9CE4}"/>
    <cellStyle name="Vírgula 48 2 3 8" xfId="3552" xr:uid="{74E2ACB9-2D83-4F36-97ED-FF4DFF01CE5B}"/>
    <cellStyle name="Vírgula 48 2 3 8 2" xfId="8728" xr:uid="{22607628-E964-467F-93D3-91A065394269}"/>
    <cellStyle name="Vírgula 48 2 3 9" xfId="5824" xr:uid="{DA6E6AA4-1566-43E2-BFE1-0EFE0F1E591F}"/>
    <cellStyle name="Vírgula 48 2 4" xfId="213" xr:uid="{ACEF3847-1E46-4526-978F-B6DF713F5C98}"/>
    <cellStyle name="Vírgula 48 2 4 10" xfId="14700" xr:uid="{BB6A0832-E5EF-42CA-AE25-2BA284D76CDA}"/>
    <cellStyle name="Vírgula 48 2 4 11" xfId="16975" xr:uid="{DC5076A8-3FFE-432D-B274-BDD5C4ECB90B}"/>
    <cellStyle name="Vírgula 48 2 4 12" xfId="19250" xr:uid="{D7EB2D44-3DEA-46C4-955F-3FAFDEB36F54}"/>
    <cellStyle name="Vírgula 48 2 4 13" xfId="21520" xr:uid="{E2D6B279-2DE1-4E9E-A99B-1C0900F820E4}"/>
    <cellStyle name="Vírgula 48 2 4 14" xfId="28607" xr:uid="{EDBBA67D-7BA0-48E4-AC9D-9834F0E8656F}"/>
    <cellStyle name="Vírgula 48 2 4 15" xfId="30921" xr:uid="{971800ED-7142-463F-AF0D-7A78977B62A7}"/>
    <cellStyle name="Vírgula 48 2 4 16" xfId="33181" xr:uid="{9852E16A-643E-49C9-953A-760848EA14C7}"/>
    <cellStyle name="Vírgula 48 2 4 17" xfId="841" xr:uid="{0F382F53-C9C8-4745-95E3-149060B9C9F5}"/>
    <cellStyle name="Vírgula 48 2 4 18" xfId="39747" xr:uid="{30DD2486-9E45-4D3A-8DD1-09BDC14FDECC}"/>
    <cellStyle name="Vírgula 48 2 4 19" xfId="40193" xr:uid="{16228C21-865E-4BAB-A9ED-ECE2E9E7E451}"/>
    <cellStyle name="Vírgula 48 2 4 2" xfId="596" xr:uid="{BFDEF95F-C7E2-49E2-AE81-BF1B6538C35E}"/>
    <cellStyle name="Vírgula 48 2 4 2 10" xfId="19558" xr:uid="{5EE35CF3-3DF6-43CC-90C3-684054A456A3}"/>
    <cellStyle name="Vírgula 48 2 4 2 11" xfId="21809" xr:uid="{2233D29F-E493-4AC4-883B-FAEE9231BFA3}"/>
    <cellStyle name="Vírgula 48 2 4 2 12" xfId="28992" xr:uid="{61B12EF3-ACB4-459C-A64D-846522B68169}"/>
    <cellStyle name="Vírgula 48 2 4 2 13" xfId="31209" xr:uid="{0E72D418-7A61-4396-8373-70BC217D0E72}"/>
    <cellStyle name="Vírgula 48 2 4 2 14" xfId="33523" xr:uid="{387813A6-6C74-4876-830D-0CEE719E47B4}"/>
    <cellStyle name="Vírgula 48 2 4 2 15" xfId="1079" xr:uid="{C113408F-E846-4B99-9CDD-7F98A6952E07}"/>
    <cellStyle name="Vírgula 48 2 4 2 16" xfId="39966" xr:uid="{BE653E71-9FC7-435D-A38D-3FC5B53549BB}"/>
    <cellStyle name="Vírgula 48 2 4 2 17" xfId="40412" xr:uid="{82411C7C-5AF0-4346-A7A0-A7DDA526C1C8}"/>
    <cellStyle name="Vírgula 48 2 4 2 18" xfId="40863" xr:uid="{8F9AFC24-873C-4038-B76C-DD2C7B190CAB}"/>
    <cellStyle name="Vírgula 48 2 4 2 19" xfId="42781" xr:uid="{7CC20A5C-9E9B-4D7E-9C1B-27EBE4C26DB0}"/>
    <cellStyle name="Vírgula 48 2 4 2 2" xfId="1931" xr:uid="{526C52D9-ED65-4C6E-90C8-7252821648D3}"/>
    <cellStyle name="Vírgula 48 2 4 2 2 10" xfId="29832" xr:uid="{0EB43E9E-2B7B-4BBD-ACA7-FBA709E4ECB5}"/>
    <cellStyle name="Vírgula 48 2 4 2 2 11" xfId="31652" xr:uid="{FF0C605C-402A-45F9-A346-1F060A45937C}"/>
    <cellStyle name="Vírgula 48 2 4 2 2 12" xfId="34897" xr:uid="{17BF61DC-B185-4369-A68B-73A88C1445BA}"/>
    <cellStyle name="Vírgula 48 2 4 2 2 13" xfId="41523" xr:uid="{07DFEFA6-BE7F-49BF-84A3-9F7C752617E9}"/>
    <cellStyle name="Vírgula 48 2 4 2 2 14" xfId="43441" xr:uid="{8C43FA39-D840-43AA-A145-825323F569F2}"/>
    <cellStyle name="Vírgula 48 2 4 2 2 2" xfId="4772" xr:uid="{8ACAE840-82BF-4F14-99C8-D238794DC649}"/>
    <cellStyle name="Vírgula 48 2 4 2 2 2 2" xfId="9651" xr:uid="{5C4EAF50-0D44-4BC4-BD1C-45F08B0B01F6}"/>
    <cellStyle name="Vírgula 48 2 4 2 2 2 3" xfId="23137" xr:uid="{EFD75BCF-2807-4CA5-AD1F-29A3FD599734}"/>
    <cellStyle name="Vírgula 48 2 4 2 2 2 4" xfId="32533" xr:uid="{93452B1A-73ED-4AF3-B929-505B1CBAC95E}"/>
    <cellStyle name="Vírgula 48 2 4 2 2 3" xfId="10982" xr:uid="{675C0C60-B1B9-4553-85A0-F856ADC5D31F}"/>
    <cellStyle name="Vírgula 48 2 4 2 2 4" xfId="13310" xr:uid="{9E513A3D-25A4-4484-9E32-6510B3DDDF04}"/>
    <cellStyle name="Vírgula 48 2 4 2 2 5" xfId="7713" xr:uid="{ED721107-936B-49F8-8038-47993C60628A}"/>
    <cellStyle name="Vírgula 48 2 4 2 2 6" xfId="15862" xr:uid="{996CF192-AF6A-4A9E-A58E-237406C1FCCB}"/>
    <cellStyle name="Vírgula 48 2 4 2 2 7" xfId="18137" xr:uid="{507589CB-FE48-42D5-ACF2-6E61E8FBFA8C}"/>
    <cellStyle name="Vírgula 48 2 4 2 2 8" xfId="20412" xr:uid="{23B3938D-97EC-43F6-A200-E742FC182F57}"/>
    <cellStyle name="Vírgula 48 2 4 2 2 9" xfId="22256" xr:uid="{7AD96A4D-E0A9-4AA1-BCAF-FE1579D9BFC3}"/>
    <cellStyle name="Vírgula 48 2 4 2 3" xfId="2762" xr:uid="{C4F6D69D-4AAA-46DC-83FB-45F11423F9D5}"/>
    <cellStyle name="Vírgula 48 2 4 2 3 10" xfId="30649" xr:uid="{124A92D0-4919-483A-8A85-4CE85C738DF4}"/>
    <cellStyle name="Vírgula 48 2 4 2 3 11" xfId="32090" xr:uid="{8FB64671-DFBF-479A-B912-5C85A5872239}"/>
    <cellStyle name="Vírgula 48 2 4 2 3 12" xfId="35728" xr:uid="{8247C742-65C4-4A7A-B6FB-3B82FDAEEDFD}"/>
    <cellStyle name="Vírgula 48 2 4 2 3 13" xfId="42182" xr:uid="{4E92795E-83F8-46DE-9261-3705D61DCC65}"/>
    <cellStyle name="Vírgula 48 2 4 2 3 14" xfId="44100" xr:uid="{86F72713-A071-4BF6-A988-B0743C7E3ECA}"/>
    <cellStyle name="Vírgula 48 2 4 2 3 2" xfId="5603" xr:uid="{FF7D5952-D231-4EA3-A248-7694292FFA18}"/>
    <cellStyle name="Vírgula 48 2 4 2 3 2 2" xfId="10310" xr:uid="{5BF191B8-14ED-4CEA-9490-DF1DDD3FE11C}"/>
    <cellStyle name="Vírgula 48 2 4 2 3 3" xfId="11641" xr:uid="{05E27186-3FD4-4939-BD43-ACDEAE78F2C4}"/>
    <cellStyle name="Vírgula 48 2 4 2 3 4" xfId="13969" xr:uid="{BCA9A775-ED5E-4D34-9EEB-366D28FEBB09}"/>
    <cellStyle name="Vírgula 48 2 4 2 3 5" xfId="8544" xr:uid="{608828A0-A20B-48C1-8FC3-91829F349379}"/>
    <cellStyle name="Vírgula 48 2 4 2 3 6" xfId="16693" xr:uid="{1E6F50A7-7971-416E-A922-5C33E98C0A93}"/>
    <cellStyle name="Vírgula 48 2 4 2 3 7" xfId="18968" xr:uid="{2470E362-8165-437B-982D-018DA4454204}"/>
    <cellStyle name="Vírgula 48 2 4 2 3 8" xfId="21243" xr:uid="{2FD8CC10-3DDA-401E-AD72-2EC9F35A5173}"/>
    <cellStyle name="Vírgula 48 2 4 2 3 9" xfId="22694" xr:uid="{B6D9FA6B-6BAD-4B9B-AC18-2425BA68EACC}"/>
    <cellStyle name="Vírgula 48 2 4 2 4" xfId="3327" xr:uid="{A8245C7C-2800-4872-A538-07B068BB7E28}"/>
    <cellStyle name="Vírgula 48 2 4 2 4 2" xfId="12206" xr:uid="{06267393-B2D3-4779-8278-48AD0904526C}"/>
    <cellStyle name="Vírgula 48 2 4 2 4 3" xfId="14416" xr:uid="{625A0CC3-8FD1-4E3B-BF92-098FE3DC4414}"/>
    <cellStyle name="Vírgula 48 2 4 2 4 4" xfId="6915" xr:uid="{C559666E-6FF0-447D-8B75-47CA5269B6D8}"/>
    <cellStyle name="Vírgula 48 2 4 2 5" xfId="3918" xr:uid="{54397C36-FD79-4FA1-A535-74CBAD8891E9}"/>
    <cellStyle name="Vírgula 48 2 4 2 5 2" xfId="8991" xr:uid="{93F8824A-BB82-44BE-BD15-010A6DF756E7}"/>
    <cellStyle name="Vírgula 48 2 4 2 6" xfId="6179" xr:uid="{3405294E-311E-44D6-B13E-0BD942600473}"/>
    <cellStyle name="Vírgula 48 2 4 2 7" xfId="12652" xr:uid="{4FFAFE93-E974-4D16-A057-1B5B2B6CE0A9}"/>
    <cellStyle name="Vírgula 48 2 4 2 8" xfId="15008" xr:uid="{B7E8989D-C2D6-414E-B63D-6CADB44F69E9}"/>
    <cellStyle name="Vírgula 48 2 4 2 9" xfId="17283" xr:uid="{98B8DF0D-AF42-4FA8-A1E9-05E811520468}"/>
    <cellStyle name="Vírgula 48 2 4 20" xfId="40646" xr:uid="{CD56CA4A-BE29-4982-B241-53424B7E3FCB}"/>
    <cellStyle name="Vírgula 48 2 4 21" xfId="42557" xr:uid="{7A7C67BD-F39F-4CBD-B680-87C438DD9322}"/>
    <cellStyle name="Vírgula 48 2 4 3" xfId="1334" xr:uid="{E68953DE-5DAF-4D4F-8DA1-A1532E3E8F5F}"/>
    <cellStyle name="Vírgula 48 2 4 3 10" xfId="19813" xr:uid="{B2B56BD6-8073-44C3-99D2-AFA20858537B}"/>
    <cellStyle name="Vírgula 48 2 4 3 11" xfId="22037" xr:uid="{DF7B2F21-4543-4B22-B31E-240EA7D1827C}"/>
    <cellStyle name="Vírgula 48 2 4 3 12" xfId="29247" xr:uid="{693217E4-C624-450F-BE11-D2C8D17886CA}"/>
    <cellStyle name="Vírgula 48 2 4 3 13" xfId="31433" xr:uid="{DFBBC1DF-91C1-4867-87E5-6070574FDA5E}"/>
    <cellStyle name="Vírgula 48 2 4 3 14" xfId="34299" xr:uid="{66FAC3AD-03CC-43E2-8CF0-41FF1912E579}"/>
    <cellStyle name="Vírgula 48 2 4 3 15" xfId="41080" xr:uid="{06E671AE-B2E0-4AB8-92A6-DD4EB2F8C6AC}"/>
    <cellStyle name="Vírgula 48 2 4 3 16" xfId="42998" xr:uid="{88CCC7FC-882C-42CE-AA5B-C3EC4B0FBEE7}"/>
    <cellStyle name="Vírgula 48 2 4 3 2" xfId="2186" xr:uid="{7B9B777D-9E41-4ED7-9A38-A6B3F5F6F39D}"/>
    <cellStyle name="Vírgula 48 2 4 3 2 10" xfId="30087" xr:uid="{7F2F904D-119D-4425-AA38-B6A3A5F1317C}"/>
    <cellStyle name="Vírgula 48 2 4 3 2 11" xfId="32314" xr:uid="{5376F91A-9BAF-486A-8DE6-EE5FECBABF03}"/>
    <cellStyle name="Vírgula 48 2 4 3 2 12" xfId="35152" xr:uid="{B31F28AC-4278-416D-92F2-D8C7B8CE004F}"/>
    <cellStyle name="Vírgula 48 2 4 3 2 13" xfId="41740" xr:uid="{BC2828F4-BB2D-4C33-850D-CD94D8D47594}"/>
    <cellStyle name="Vírgula 48 2 4 3 2 14" xfId="43658" xr:uid="{C9594A2A-60BC-485A-9688-FBD0A201221C}"/>
    <cellStyle name="Vírgula 48 2 4 3 2 2" xfId="5027" xr:uid="{004C6BA5-76E8-4F7E-99A3-4FF45D651C72}"/>
    <cellStyle name="Vírgula 48 2 4 3 2 2 2" xfId="9868" xr:uid="{4ADC9ED0-BA75-4188-8EEC-43823B02CB12}"/>
    <cellStyle name="Vírgula 48 2 4 3 2 3" xfId="11199" xr:uid="{1677624D-4B2D-414F-8BCD-5731800EF4A5}"/>
    <cellStyle name="Vírgula 48 2 4 3 2 4" xfId="13527" xr:uid="{BD398B21-5DD1-46DE-82F3-9E66A7FB95B0}"/>
    <cellStyle name="Vírgula 48 2 4 3 2 5" xfId="7968" xr:uid="{75C4B7A1-67BE-4197-8450-829960262C92}"/>
    <cellStyle name="Vírgula 48 2 4 3 2 6" xfId="16117" xr:uid="{F8EBB277-03C1-4D14-88E7-EEEAC04C585B}"/>
    <cellStyle name="Vírgula 48 2 4 3 2 7" xfId="18392" xr:uid="{988A0803-8766-4FDB-9299-F87F842CAB5B}"/>
    <cellStyle name="Vírgula 48 2 4 3 2 8" xfId="20667" xr:uid="{5083C2EE-B56F-4FEE-A2B2-7CA74EAE7B82}"/>
    <cellStyle name="Vírgula 48 2 4 3 2 9" xfId="22918" xr:uid="{FCDB0947-E98E-41D7-8F24-7FB3D885AF29}"/>
    <cellStyle name="Vírgula 48 2 4 3 3" xfId="4173" xr:uid="{F4B13D35-C96E-42C4-8A05-49E90FD5DDCF}"/>
    <cellStyle name="Vírgula 48 2 4 3 3 2" xfId="7132" xr:uid="{39926595-0DC8-4836-AADC-C3E506D61538}"/>
    <cellStyle name="Vírgula 48 2 4 3 4" xfId="9208" xr:uid="{BD56DAA0-9D23-431A-BABA-DA0FC477C346}"/>
    <cellStyle name="Vírgula 48 2 4 3 5" xfId="10539" xr:uid="{39C54BA8-770F-4F68-9A69-1C228002972A}"/>
    <cellStyle name="Vírgula 48 2 4 3 6" xfId="12869" xr:uid="{A42B9C8E-0B2C-4921-B3D8-0CEC16EDE5EC}"/>
    <cellStyle name="Vírgula 48 2 4 3 7" xfId="6446" xr:uid="{02493220-C125-412B-816C-834112FAFE3B}"/>
    <cellStyle name="Vírgula 48 2 4 3 8" xfId="15263" xr:uid="{196A2024-EB08-44DC-9746-749D1C19BECC}"/>
    <cellStyle name="Vírgula 48 2 4 3 9" xfId="17538" xr:uid="{18267A20-1051-4C39-B7C3-CAE9136DBD06}"/>
    <cellStyle name="Vírgula 48 2 4 4" xfId="1623" xr:uid="{AC088D4B-BE80-4E7C-872B-374612044838}"/>
    <cellStyle name="Vírgula 48 2 4 4 10" xfId="29529" xr:uid="{5F676576-B827-4B91-BA21-2086E404110D}"/>
    <cellStyle name="Vírgula 48 2 4 4 11" xfId="31871" xr:uid="{60F32D09-F49C-4DEA-B72C-693EF8435FAB}"/>
    <cellStyle name="Vírgula 48 2 4 4 12" xfId="34589" xr:uid="{51311D2A-F1BC-488C-8162-FD35FB54D8AE}"/>
    <cellStyle name="Vírgula 48 2 4 4 13" xfId="41306" xr:uid="{5C236208-F7E2-48E2-B316-4A3E54D945B8}"/>
    <cellStyle name="Vírgula 48 2 4 4 14" xfId="43224" xr:uid="{A2405155-F9FB-47EE-BC55-5C8F65076600}"/>
    <cellStyle name="Vírgula 48 2 4 4 2" xfId="4464" xr:uid="{EF89761A-0A01-4C65-8231-72B048EFF5F2}"/>
    <cellStyle name="Vírgula 48 2 4 4 2 2" xfId="9434" xr:uid="{6C3C7F78-9CC9-4DED-9BB6-BBCBD0F768A3}"/>
    <cellStyle name="Vírgula 48 2 4 4 3" xfId="10765" xr:uid="{FF8D2178-0127-4775-ABEA-C205B8DECA69}"/>
    <cellStyle name="Vírgula 48 2 4 4 4" xfId="13093" xr:uid="{449F3125-5046-41B3-85A0-03B2B5BB97ED}"/>
    <cellStyle name="Vírgula 48 2 4 4 5" xfId="7405" xr:uid="{78D36D2B-F73D-4A1F-8C74-B0075A74DF47}"/>
    <cellStyle name="Vírgula 48 2 4 4 6" xfId="15554" xr:uid="{3955EA49-9A2F-4E53-99B5-506232F8F17C}"/>
    <cellStyle name="Vírgula 48 2 4 4 7" xfId="17829" xr:uid="{7CD621CE-1091-471C-9FDB-3516CD782547}"/>
    <cellStyle name="Vírgula 48 2 4 4 8" xfId="20104" xr:uid="{5CD717FE-773A-47C6-8B9C-FF0826E488D8}"/>
    <cellStyle name="Vírgula 48 2 4 4 9" xfId="22475" xr:uid="{44AD2DFA-5DD3-493E-AD3A-B35BD0AB195C}"/>
    <cellStyle name="Vírgula 48 2 4 5" xfId="2474" xr:uid="{462438E8-0863-461E-BB76-DAE578009F80}"/>
    <cellStyle name="Vírgula 48 2 4 5 10" xfId="35440" xr:uid="{6AE69A54-64B9-4DF8-AAE2-6C2E85F93AB7}"/>
    <cellStyle name="Vírgula 48 2 4 5 11" xfId="41963" xr:uid="{70253566-4B12-49BD-B4A3-ABF1F605CFB1}"/>
    <cellStyle name="Vírgula 48 2 4 5 12" xfId="43881" xr:uid="{19AD824C-82EF-49F7-B980-5417FAB018EF}"/>
    <cellStyle name="Vírgula 48 2 4 5 2" xfId="5315" xr:uid="{7762C040-CE11-4FB0-8C21-A93E4AB42274}"/>
    <cellStyle name="Vírgula 48 2 4 5 2 2" xfId="10091" xr:uid="{B0BDAE8B-EAC2-446A-912A-7CB0AE11D22F}"/>
    <cellStyle name="Vírgula 48 2 4 5 3" xfId="11422" xr:uid="{B49A4991-04F4-4822-A845-8F2D5FC561F4}"/>
    <cellStyle name="Vírgula 48 2 4 5 4" xfId="13750" xr:uid="{C5CB5B88-FC05-4543-B9E4-D1A61C247B3F}"/>
    <cellStyle name="Vírgula 48 2 4 5 5" xfId="8256" xr:uid="{B4FCC2AB-E681-48AE-B298-A149D9853406}"/>
    <cellStyle name="Vírgula 48 2 4 5 6" xfId="16405" xr:uid="{EDA8B5C6-37A9-4533-A61D-A204424DE202}"/>
    <cellStyle name="Vírgula 48 2 4 5 7" xfId="18680" xr:uid="{BE3759C6-B296-43B1-8752-870619316D0E}"/>
    <cellStyle name="Vírgula 48 2 4 5 8" xfId="20955" xr:uid="{7845C76E-A684-4A3C-8384-BD4079E3B4DA}"/>
    <cellStyle name="Vírgula 48 2 4 5 9" xfId="30366" xr:uid="{2B70686E-6BDF-44B1-B429-94C65C86BA6E}"/>
    <cellStyle name="Vírgula 48 2 4 6" xfId="3039" xr:uid="{C499AF38-6004-42B8-8444-10230F14D359}"/>
    <cellStyle name="Vírgula 48 2 4 6 2" xfId="11918" xr:uid="{C434EBF1-159B-4CE4-B759-AE8D8D3B61CC}"/>
    <cellStyle name="Vírgula 48 2 4 6 3" xfId="14197" xr:uid="{253EF30A-9751-4ECE-8CA8-2678AF275B4E}"/>
    <cellStyle name="Vírgula 48 2 4 6 4" xfId="6698" xr:uid="{20772715-3BFB-4B02-B2CA-BD52605BA7DD}"/>
    <cellStyle name="Vírgula 48 2 4 7" xfId="3610" xr:uid="{E6FCBC24-9DFA-46E0-B8E7-34B08C06E5BC}"/>
    <cellStyle name="Vírgula 48 2 4 7 2" xfId="8774" xr:uid="{64B5EF78-0AFA-457B-893B-884B4DD4DD9C}"/>
    <cellStyle name="Vírgula 48 2 4 8" xfId="5882" xr:uid="{9A6EEDC7-19BB-4EC1-BE85-5BFD40D313B2}"/>
    <cellStyle name="Vírgula 48 2 4 9" xfId="12435" xr:uid="{CE361017-CBD5-4308-8888-29E1F89F800D}"/>
    <cellStyle name="Vírgula 48 2 5" xfId="511" xr:uid="{F2481D23-1407-4F89-A103-D09E485DC6BD}"/>
    <cellStyle name="Vírgula 48 2 5 10" xfId="19454" xr:uid="{7B12144A-CF9D-42C1-9804-2325011817C2}"/>
    <cellStyle name="Vírgula 48 2 5 11" xfId="21724" xr:uid="{1E763274-9734-41DF-9259-AA70B380867F}"/>
    <cellStyle name="Vírgula 48 2 5 12" xfId="28888" xr:uid="{1F43CE84-67CC-44BF-B4F1-FDC05D91252D}"/>
    <cellStyle name="Vírgula 48 2 5 13" xfId="31124" xr:uid="{71EF8051-2E0C-4D6A-840B-D5E99D10D32E}"/>
    <cellStyle name="Vírgula 48 2 5 14" xfId="33438" xr:uid="{7CF0A71E-F4C4-4756-90A2-B791F9873561}"/>
    <cellStyle name="Vírgula 48 2 5 15" xfId="976" xr:uid="{AF139F89-67B5-417A-9905-98E7CA1B432B}"/>
    <cellStyle name="Vírgula 48 2 5 16" xfId="39881" xr:uid="{9789BB37-56AB-43A2-8A82-C9AB36E01235}"/>
    <cellStyle name="Vírgula 48 2 5 17" xfId="40327" xr:uid="{1350B622-9E81-49B0-B0B3-446512B73B28}"/>
    <cellStyle name="Vírgula 48 2 5 18" xfId="40778" xr:uid="{DB3DFEBD-566D-4A76-893E-BC14CD72F3AA}"/>
    <cellStyle name="Vírgula 48 2 5 19" xfId="42696" xr:uid="{D5A103DC-3EDC-4682-94E4-07C30649F744}"/>
    <cellStyle name="Vírgula 48 2 5 2" xfId="1827" xr:uid="{429CE8FA-9D9A-4164-8544-178F881D70F6}"/>
    <cellStyle name="Vírgula 48 2 5 2 10" xfId="29728" xr:uid="{77B174D1-2524-4142-8721-90CB5EA2379B}"/>
    <cellStyle name="Vírgula 48 2 5 2 11" xfId="31567" xr:uid="{2DF3DC23-3EDA-461D-9DAA-AD7BE7F720CC}"/>
    <cellStyle name="Vírgula 48 2 5 2 12" xfId="34793" xr:uid="{B2EF5DA9-9832-42D6-AC42-08CC9EFF6D8E}"/>
    <cellStyle name="Vírgula 48 2 5 2 13" xfId="41438" xr:uid="{9DBC764D-514E-4D43-9E0D-9BBE5B3C7F73}"/>
    <cellStyle name="Vírgula 48 2 5 2 14" xfId="43356" xr:uid="{945E2B30-4FBB-46BB-8DEB-F0369D7EABD4}"/>
    <cellStyle name="Vírgula 48 2 5 2 2" xfId="4668" xr:uid="{CB9EDE2F-3BC8-4FCA-87CB-38C494FA94CF}"/>
    <cellStyle name="Vírgula 48 2 5 2 2 2" xfId="9566" xr:uid="{3A658F01-F421-4E85-8E4F-7DAED53984EC}"/>
    <cellStyle name="Vírgula 48 2 5 2 2 3" xfId="23052" xr:uid="{56E86571-6E33-49B5-B878-C092D20A6CA4}"/>
    <cellStyle name="Vírgula 48 2 5 2 2 4" xfId="32448" xr:uid="{BC4868F4-2F30-46BD-B8D9-07186EDEA060}"/>
    <cellStyle name="Vírgula 48 2 5 2 3" xfId="10897" xr:uid="{06166733-BA1D-47BD-840E-8AF7EFCF7A8C}"/>
    <cellStyle name="Vírgula 48 2 5 2 4" xfId="13225" xr:uid="{A97CF159-D3C3-4C0D-85F4-80CE220D6C12}"/>
    <cellStyle name="Vírgula 48 2 5 2 5" xfId="7609" xr:uid="{F79A519F-78E1-4E14-A15A-0636BBA34EFE}"/>
    <cellStyle name="Vírgula 48 2 5 2 6" xfId="15758" xr:uid="{57BFB6F3-EFC8-484B-BBEA-D9389C94FCBB}"/>
    <cellStyle name="Vírgula 48 2 5 2 7" xfId="18033" xr:uid="{A8C377C4-FE50-4234-B689-1F2F6CA5614D}"/>
    <cellStyle name="Vírgula 48 2 5 2 8" xfId="20308" xr:uid="{A03863FA-7A7C-41BE-BAC1-4726DCED584D}"/>
    <cellStyle name="Vírgula 48 2 5 2 9" xfId="22171" xr:uid="{C4A313E4-C453-4148-A552-DF1692E273E2}"/>
    <cellStyle name="Vírgula 48 2 5 3" xfId="2677" xr:uid="{BF6DD83C-8758-4FCE-BBF8-858B25E9813D}"/>
    <cellStyle name="Vírgula 48 2 5 3 10" xfId="30564" xr:uid="{86086361-EEE3-4042-9699-82B83DE0B30E}"/>
    <cellStyle name="Vírgula 48 2 5 3 11" xfId="32005" xr:uid="{F88AEBF3-648C-4D2C-B912-CE5E57AC068B}"/>
    <cellStyle name="Vírgula 48 2 5 3 12" xfId="35643" xr:uid="{DE9D8EE8-3093-46D2-A682-2B22EE3E8690}"/>
    <cellStyle name="Vírgula 48 2 5 3 13" xfId="42097" xr:uid="{87998A58-8CEC-4CE1-A6BA-2A0F5AB267FA}"/>
    <cellStyle name="Vírgula 48 2 5 3 14" xfId="44015" xr:uid="{B47B7E23-1A01-4E86-B2C0-2CB41B57A873}"/>
    <cellStyle name="Vírgula 48 2 5 3 2" xfId="5518" xr:uid="{A0DB5B63-8E54-4DF2-826B-B15F0B7649EA}"/>
    <cellStyle name="Vírgula 48 2 5 3 2 2" xfId="10225" xr:uid="{DBCCA0C8-4CDD-4CD4-BEA7-5635A58E2C52}"/>
    <cellStyle name="Vírgula 48 2 5 3 3" xfId="11556" xr:uid="{50D1A5C0-C5A3-41C8-9CE6-04FEA1D29598}"/>
    <cellStyle name="Vírgula 48 2 5 3 4" xfId="13884" xr:uid="{0C9A17AC-75DC-4611-BF37-6DCD709C69A5}"/>
    <cellStyle name="Vírgula 48 2 5 3 5" xfId="8459" xr:uid="{971DFCC2-D76B-42D7-BC04-8B151B52642B}"/>
    <cellStyle name="Vírgula 48 2 5 3 6" xfId="16608" xr:uid="{8853FFA3-EF0E-4D1F-AB33-C9D39A4B1909}"/>
    <cellStyle name="Vírgula 48 2 5 3 7" xfId="18883" xr:uid="{F92FADBB-534E-44F4-A82F-56BAD34A3ADC}"/>
    <cellStyle name="Vírgula 48 2 5 3 8" xfId="21158" xr:uid="{6E2A68EE-FA8E-46BC-A4BD-8C725760F410}"/>
    <cellStyle name="Vírgula 48 2 5 3 9" xfId="22609" xr:uid="{890C68AF-EC7D-4ED7-BC51-EFAB158189E2}"/>
    <cellStyle name="Vírgula 48 2 5 4" xfId="3242" xr:uid="{E01A2610-A9EE-41AC-8489-7C71F3236E90}"/>
    <cellStyle name="Vírgula 48 2 5 4 2" xfId="12121" xr:uid="{7EE5497B-A669-4FBB-997E-3E1F374BCDC3}"/>
    <cellStyle name="Vírgula 48 2 5 4 3" xfId="14331" xr:uid="{F545B51F-8F03-42BC-BD8F-125A4D0335A1}"/>
    <cellStyle name="Vírgula 48 2 5 4 4" xfId="6830" xr:uid="{3EB13D85-D126-4B8A-887C-D87B9245812A}"/>
    <cellStyle name="Vírgula 48 2 5 5" xfId="3814" xr:uid="{5F06F973-ED7D-4771-A158-A42E48ABB0C5}"/>
    <cellStyle name="Vírgula 48 2 5 5 2" xfId="8906" xr:uid="{0593922B-1FB5-4D6F-B0DB-656AE0B15CE3}"/>
    <cellStyle name="Vírgula 48 2 5 6" xfId="6094" xr:uid="{90DFEC55-8A9E-4E17-9278-5B313E2C79C5}"/>
    <cellStyle name="Vírgula 48 2 5 7" xfId="12567" xr:uid="{F7543A78-4871-4D71-8B75-43B15FBC4970}"/>
    <cellStyle name="Vírgula 48 2 5 8" xfId="14904" xr:uid="{A318DC24-4A69-4269-9CDB-682C46AA7DBF}"/>
    <cellStyle name="Vírgula 48 2 5 9" xfId="17179" xr:uid="{E853CF1B-DFBB-4BFB-AF7F-ADCB8EED55F1}"/>
    <cellStyle name="Vírgula 48 2 6" xfId="1230" xr:uid="{1B8DED53-47BF-4C74-8A92-0D4970CDEDCC}"/>
    <cellStyle name="Vírgula 48 2 6 10" xfId="19709" xr:uid="{9E1E123D-56FF-4A66-8F50-1EC49E442A07}"/>
    <cellStyle name="Vírgula 48 2 6 11" xfId="21952" xr:uid="{FB68C4E8-BF3F-4C4F-9A32-D79074FEF450}"/>
    <cellStyle name="Vírgula 48 2 6 12" xfId="29143" xr:uid="{6ABA4BEB-C2B8-4E51-AE13-4C85B3507CC6}"/>
    <cellStyle name="Vírgula 48 2 6 13" xfId="31348" xr:uid="{5D391011-3EAF-4E53-8F30-7BDA42F9A918}"/>
    <cellStyle name="Vírgula 48 2 6 14" xfId="34195" xr:uid="{54E69566-71F3-4A5A-91DC-5D5DCEBF0852}"/>
    <cellStyle name="Vírgula 48 2 6 15" xfId="40995" xr:uid="{54773BD4-4638-4C15-B56F-FC628BFDC017}"/>
    <cellStyle name="Vírgula 48 2 6 16" xfId="42913" xr:uid="{553755F5-3B12-46DA-AA5A-7BCA023B72CB}"/>
    <cellStyle name="Vírgula 48 2 6 2" xfId="2082" xr:uid="{CDEF9CBD-D868-4F94-B1FB-DBF9E226F3B7}"/>
    <cellStyle name="Vírgula 48 2 6 2 10" xfId="29983" xr:uid="{0F4DE7BB-79EB-4819-8843-D12C03672FA6}"/>
    <cellStyle name="Vírgula 48 2 6 2 11" xfId="32229" xr:uid="{A61A5324-BBC9-4A48-BFF1-F8975E6495BB}"/>
    <cellStyle name="Vírgula 48 2 6 2 12" xfId="35048" xr:uid="{2268D9D1-61AE-4673-A2F0-DE230867497D}"/>
    <cellStyle name="Vírgula 48 2 6 2 13" xfId="41655" xr:uid="{0061955D-5289-4CBA-901F-5E5367F0B627}"/>
    <cellStyle name="Vírgula 48 2 6 2 14" xfId="43573" xr:uid="{CE13AA38-9EE8-4D27-A9DD-19BD1663431A}"/>
    <cellStyle name="Vírgula 48 2 6 2 2" xfId="4923" xr:uid="{DC37CF80-12E7-4228-A72E-DD841B7D7E07}"/>
    <cellStyle name="Vírgula 48 2 6 2 2 2" xfId="9783" xr:uid="{AB2D183E-799C-4847-B27E-5285BD8691F3}"/>
    <cellStyle name="Vírgula 48 2 6 2 3" xfId="11114" xr:uid="{62A5AF47-D7E9-4C27-9F8C-492B8CACEFC6}"/>
    <cellStyle name="Vírgula 48 2 6 2 4" xfId="13442" xr:uid="{9E36E14A-D80C-4FE0-94A3-573263A752CE}"/>
    <cellStyle name="Vírgula 48 2 6 2 5" xfId="7864" xr:uid="{AB63105B-1988-4B5A-9A8C-D8C0F25F2F65}"/>
    <cellStyle name="Vírgula 48 2 6 2 6" xfId="16013" xr:uid="{6E724968-2D40-4720-B940-3CDE53E1DB76}"/>
    <cellStyle name="Vírgula 48 2 6 2 7" xfId="18288" xr:uid="{C02F79E3-BFBC-4D5B-B247-099F2232EF8B}"/>
    <cellStyle name="Vírgula 48 2 6 2 8" xfId="20563" xr:uid="{ABA15906-0FB8-42F9-9E66-DB6E5147DE28}"/>
    <cellStyle name="Vírgula 48 2 6 2 9" xfId="22833" xr:uid="{F5034FBB-78FF-40FB-8798-D68309E6A1C1}"/>
    <cellStyle name="Vírgula 48 2 6 3" xfId="4069" xr:uid="{055D7709-26F0-43A3-8A4D-40F27767AB14}"/>
    <cellStyle name="Vírgula 48 2 6 3 2" xfId="7047" xr:uid="{A40A5623-47B3-493F-93C0-3FF7A93D6828}"/>
    <cellStyle name="Vírgula 48 2 6 4" xfId="9123" xr:uid="{F1F234C8-A686-472A-977F-0E1B02049AC1}"/>
    <cellStyle name="Vírgula 48 2 6 5" xfId="10454" xr:uid="{29F074C8-A275-4A2A-BA50-21D0755DA389}"/>
    <cellStyle name="Vírgula 48 2 6 6" xfId="12784" xr:uid="{7039A9DC-FA2F-4AB3-8544-3784E5CEDEBD}"/>
    <cellStyle name="Vírgula 48 2 6 7" xfId="6342" xr:uid="{C384D4F5-BFC4-44EA-81E3-F4CFF39C47BD}"/>
    <cellStyle name="Vírgula 48 2 6 8" xfId="15159" xr:uid="{F4FEC5A4-B097-4B1A-93D3-8C4998F8EF51}"/>
    <cellStyle name="Vírgula 48 2 6 9" xfId="17434" xr:uid="{AFD879C9-D4C5-4641-8F58-71F3C3D3E59F}"/>
    <cellStyle name="Vírgula 48 2 7" xfId="1518" xr:uid="{09BDBA9D-FA1B-49E0-9ED3-39A72E33FCE6}"/>
    <cellStyle name="Vírgula 48 2 7 10" xfId="29424" xr:uid="{C470A5BC-9051-443E-AC68-C2941E09678C}"/>
    <cellStyle name="Vírgula 48 2 7 11" xfId="31786" xr:uid="{C7D7ECAE-F6D0-44BB-AE4D-4AB4F2110A2E}"/>
    <cellStyle name="Vírgula 48 2 7 12" xfId="34484" xr:uid="{7308940D-9683-4FA9-A2ED-5410A09F41A7}"/>
    <cellStyle name="Vírgula 48 2 7 13" xfId="41221" xr:uid="{2815810C-69C0-44CC-9A02-7C98A59FFD00}"/>
    <cellStyle name="Vírgula 48 2 7 14" xfId="43139" xr:uid="{80B93380-2A9C-4366-8583-447FB9D35EF2}"/>
    <cellStyle name="Vírgula 48 2 7 2" xfId="4359" xr:uid="{3206219D-2150-4055-BC13-A23C76DBA0B6}"/>
    <cellStyle name="Vírgula 48 2 7 2 2" xfId="9349" xr:uid="{C50421CE-5B92-49B9-AABF-DB54085418BC}"/>
    <cellStyle name="Vírgula 48 2 7 3" xfId="10680" xr:uid="{8E84A849-B661-4988-B332-7C1F120EF46C}"/>
    <cellStyle name="Vírgula 48 2 7 4" xfId="13008" xr:uid="{13E5EF1A-6BC0-4A1B-B58F-86A81215E00B}"/>
    <cellStyle name="Vírgula 48 2 7 5" xfId="7300" xr:uid="{59D6FF08-F0D8-4AAF-97C7-FD6B848AF85E}"/>
    <cellStyle name="Vírgula 48 2 7 6" xfId="15449" xr:uid="{382D615A-04B7-4DB6-9152-F308E8A97217}"/>
    <cellStyle name="Vírgula 48 2 7 7" xfId="17724" xr:uid="{866C94F1-F169-4B01-A8DB-F3609C761720}"/>
    <cellStyle name="Vírgula 48 2 7 8" xfId="19999" xr:uid="{DAAFF91F-24B9-458D-AF60-27B5E41CC9E0}"/>
    <cellStyle name="Vírgula 48 2 7 9" xfId="22390" xr:uid="{48D7487D-F078-4006-BDF2-369A08DE1251}"/>
    <cellStyle name="Vírgula 48 2 8" xfId="2369" xr:uid="{5A466707-972B-40C6-892D-D509024BC82F}"/>
    <cellStyle name="Vírgula 48 2 8 10" xfId="35335" xr:uid="{33E428B6-1BAC-40BC-A408-7B3AF708419F}"/>
    <cellStyle name="Vírgula 48 2 8 11" xfId="41878" xr:uid="{0B75ED27-B1FF-4888-BF76-D456B7F4E6BC}"/>
    <cellStyle name="Vírgula 48 2 8 12" xfId="43796" xr:uid="{C9078426-D17C-4D67-BD38-F277E7B49DDA}"/>
    <cellStyle name="Vírgula 48 2 8 2" xfId="5210" xr:uid="{5A58F98B-BE99-4315-BB3A-6B0453D06D62}"/>
    <cellStyle name="Vírgula 48 2 8 2 2" xfId="10006" xr:uid="{6553D748-E185-44E1-940A-47B95B2632A5}"/>
    <cellStyle name="Vírgula 48 2 8 3" xfId="11337" xr:uid="{FD39EEB5-0979-4366-9FFF-C17E97DFB20E}"/>
    <cellStyle name="Vírgula 48 2 8 4" xfId="13665" xr:uid="{7C5CEC8F-D87B-4798-9C8A-F1CF0D27A031}"/>
    <cellStyle name="Vírgula 48 2 8 5" xfId="8151" xr:uid="{A696D5DC-E18D-4B22-9990-2B1B357BA20F}"/>
    <cellStyle name="Vírgula 48 2 8 6" xfId="16300" xr:uid="{8534309C-5643-4A94-88D8-8AD15AB0C83B}"/>
    <cellStyle name="Vírgula 48 2 8 7" xfId="18575" xr:uid="{A19CD3F2-4B07-4DF7-9598-4E89C3D43730}"/>
    <cellStyle name="Vírgula 48 2 8 8" xfId="20850" xr:uid="{39E6F86A-5197-4E3D-92AA-23F3C814DFAE}"/>
    <cellStyle name="Vírgula 48 2 8 9" xfId="30261" xr:uid="{60911DDE-926F-4D71-B800-9AFD1D039E9F}"/>
    <cellStyle name="Vírgula 48 2 9" xfId="2934" xr:uid="{01CE3C61-1514-4B1E-BD18-82FF860CFFC0}"/>
    <cellStyle name="Vírgula 48 2 9 2" xfId="11813" xr:uid="{A140F744-6078-4015-B016-D73249DCEEE2}"/>
    <cellStyle name="Vírgula 48 2 9 3" xfId="14112" xr:uid="{68D15C3F-659D-4E4C-9545-21470198ED07}"/>
    <cellStyle name="Vírgula 48 2 9 4" xfId="6613" xr:uid="{52E6D958-9324-4EEF-8049-51A689A2051C}"/>
    <cellStyle name="Vírgula 48 20" xfId="33051" xr:uid="{D5E20240-FF4C-4DD3-B49A-F24E9D9E8F94}"/>
    <cellStyle name="Vírgula 48 21" xfId="742" xr:uid="{B19BCBD9-E867-454B-AF70-EEC0F8BC5B8A}"/>
    <cellStyle name="Vírgula 48 22" xfId="39648" xr:uid="{2C306A8D-D237-494A-81C0-569BC1884CD1}"/>
    <cellStyle name="Vírgula 48 23" xfId="40094" xr:uid="{8768DE99-E96D-4F08-8600-8AAB3EF5E4A5}"/>
    <cellStyle name="Vírgula 48 24" xfId="40547" xr:uid="{0CDF1DDF-2F8E-4E55-9B62-5BAF020C4B04}"/>
    <cellStyle name="Vírgula 48 25" xfId="42458" xr:uid="{1315D99D-D4EF-4BE7-BCFD-BD1EFF7F1A45}"/>
    <cellStyle name="Vírgula 48 3" xfId="114" xr:uid="{F5254D2B-B308-4415-8385-924AD88971A6}"/>
    <cellStyle name="Vírgula 48 3 10" xfId="5783" xr:uid="{B45DC2AD-BD1D-49CC-AC6A-4350AB08B8AB}"/>
    <cellStyle name="Vírgula 48 3 11" xfId="12354" xr:uid="{E53DAD49-16CE-4F9F-9804-FB4EA54599CF}"/>
    <cellStyle name="Vírgula 48 3 12" xfId="14601" xr:uid="{A0D20DA1-E368-45D1-8EFA-A7A35D9685D2}"/>
    <cellStyle name="Vírgula 48 3 13" xfId="16876" xr:uid="{6EA7B444-68D7-482C-B28C-C71F48D0DD2D}"/>
    <cellStyle name="Vírgula 48 3 14" xfId="19151" xr:uid="{51C1A3B0-C8FA-4178-942B-198E4D47B108}"/>
    <cellStyle name="Vírgula 48 3 15" xfId="21421" xr:uid="{A1C92F38-B1EB-4586-8390-068AC3403F0D}"/>
    <cellStyle name="Vírgula 48 3 16" xfId="28508" xr:uid="{EE94679B-E181-4A1E-935C-B91B5984E924}"/>
    <cellStyle name="Vírgula 48 3 17" xfId="30822" xr:uid="{20E208F3-D3C2-4FDA-AA8A-EAA6C63CD323}"/>
    <cellStyle name="Vírgula 48 3 18" xfId="33082" xr:uid="{536EEBA2-B5F0-4C1C-BACE-BAA8EBE5F41E}"/>
    <cellStyle name="Vírgula 48 3 19" xfId="760" xr:uid="{3F18CB5D-0AC5-480B-A79E-C8A7014F3E01}"/>
    <cellStyle name="Vírgula 48 3 2" xfId="161" xr:uid="{23DC308F-D3FB-4644-A844-40E5BD9F6AC1}"/>
    <cellStyle name="Vírgula 48 3 2 10" xfId="12393" xr:uid="{415C24E2-A346-4B6C-85BD-DD3B3E7DFA71}"/>
    <cellStyle name="Vírgula 48 3 2 11" xfId="14648" xr:uid="{C4006090-FEC1-4491-8173-3C7F942F8251}"/>
    <cellStyle name="Vírgula 48 3 2 12" xfId="16923" xr:uid="{20895704-40E5-499B-ACC6-65D457D03AB1}"/>
    <cellStyle name="Vírgula 48 3 2 13" xfId="19198" xr:uid="{6E465CC4-2393-4DAB-974F-E351E4A620E8}"/>
    <cellStyle name="Vírgula 48 3 2 14" xfId="21468" xr:uid="{06DD0B30-608D-4F3F-818C-76FC69A37330}"/>
    <cellStyle name="Vírgula 48 3 2 15" xfId="28555" xr:uid="{FB313747-6FB2-46A1-8725-EE5AC7699027}"/>
    <cellStyle name="Vírgula 48 3 2 16" xfId="30869" xr:uid="{477D5D98-62BA-4442-A8C3-3A1A6D50D030}"/>
    <cellStyle name="Vírgula 48 3 2 17" xfId="33129" xr:uid="{573BCC3B-9AAC-49EC-A4A3-170087EDC83E}"/>
    <cellStyle name="Vírgula 48 3 2 18" xfId="799" xr:uid="{8754426E-8E04-4746-8159-4E44978AF8A5}"/>
    <cellStyle name="Vírgula 48 3 2 19" xfId="39705" xr:uid="{0BB02A7B-42B4-4D60-9CB0-95AA0D77AC4E}"/>
    <cellStyle name="Vírgula 48 3 2 2" xfId="266" xr:uid="{95AF83E8-91B2-48D5-83FC-090AD07B37CE}"/>
    <cellStyle name="Vírgula 48 3 2 2 10" xfId="14753" xr:uid="{EF99BCA8-E38D-49ED-8861-9367E6239DC2}"/>
    <cellStyle name="Vírgula 48 3 2 2 11" xfId="17028" xr:uid="{80AB3E2F-3ABB-47FC-A59B-00DEBD7918F9}"/>
    <cellStyle name="Vírgula 48 3 2 2 12" xfId="19303" xr:uid="{82C7A939-2404-4D38-AEA4-C564EE96486A}"/>
    <cellStyle name="Vírgula 48 3 2 2 13" xfId="21573" xr:uid="{2DC3512F-6368-4779-A3E6-2D0E38B2BD84}"/>
    <cellStyle name="Vírgula 48 3 2 2 14" xfId="28660" xr:uid="{72F86BDA-2F71-4BEA-9E1E-69E2B74DD675}"/>
    <cellStyle name="Vírgula 48 3 2 2 15" xfId="30974" xr:uid="{CCA986AC-ED74-44A1-8075-F714EAB75B3F}"/>
    <cellStyle name="Vírgula 48 3 2 2 16" xfId="33234" xr:uid="{3CDFB2CC-FFC9-41A6-BFE3-0FF2AB7F13A4}"/>
    <cellStyle name="Vírgula 48 3 2 2 17" xfId="884" xr:uid="{E008FF90-C768-4BD9-A5E4-C0C3C1CA9C19}"/>
    <cellStyle name="Vírgula 48 3 2 2 18" xfId="39790" xr:uid="{167036C8-EE00-4110-95E9-3F8607142398}"/>
    <cellStyle name="Vírgula 48 3 2 2 19" xfId="40236" xr:uid="{AB3808AC-8105-43AE-AA46-8B6382385D21}"/>
    <cellStyle name="Vírgula 48 3 2 2 2" xfId="639" xr:uid="{1D107F0D-FB4E-4042-95A3-B1D2278D6083}"/>
    <cellStyle name="Vírgula 48 3 2 2 2 10" xfId="19611" xr:uid="{300602B2-4F7E-4D3F-8BB0-FEB6EAD3E7F8}"/>
    <cellStyle name="Vírgula 48 3 2 2 2 11" xfId="21852" xr:uid="{C5ACA43A-024B-4BC6-AA02-DD0EA9405057}"/>
    <cellStyle name="Vírgula 48 3 2 2 2 12" xfId="29045" xr:uid="{0B1D97BB-D2D7-41D0-A257-18462A219396}"/>
    <cellStyle name="Vírgula 48 3 2 2 2 13" xfId="31252" xr:uid="{F2407BD1-4001-45E8-B4DE-ACD53DC40558}"/>
    <cellStyle name="Vírgula 48 3 2 2 2 14" xfId="33566" xr:uid="{2D4BF38E-0EEC-4AE8-AE03-289B15932F16}"/>
    <cellStyle name="Vírgula 48 3 2 2 2 15" xfId="1132" xr:uid="{99548541-DDEC-476B-B1C9-21274415225B}"/>
    <cellStyle name="Vírgula 48 3 2 2 2 16" xfId="40009" xr:uid="{0B61A6C8-7B0D-4FA5-AD84-062390990566}"/>
    <cellStyle name="Vírgula 48 3 2 2 2 17" xfId="40455" xr:uid="{EDE7AF6B-2C42-49C9-AAEF-8167FF4EB591}"/>
    <cellStyle name="Vírgula 48 3 2 2 2 18" xfId="40906" xr:uid="{36B9FB5F-2127-41A4-A6F9-5292144765A0}"/>
    <cellStyle name="Vírgula 48 3 2 2 2 19" xfId="42824" xr:uid="{BF65AB6B-D219-44D1-8E0E-CF07C1E3465E}"/>
    <cellStyle name="Vírgula 48 3 2 2 2 2" xfId="1984" xr:uid="{A2E84164-33F2-4D78-9D6C-4762F7634055}"/>
    <cellStyle name="Vírgula 48 3 2 2 2 2 10" xfId="29885" xr:uid="{35ECC2A0-030B-4EFD-AD2A-DAACEDFAD7CC}"/>
    <cellStyle name="Vírgula 48 3 2 2 2 2 11" xfId="31695" xr:uid="{92A93B6A-8AA3-4C40-88A4-14B833366ECE}"/>
    <cellStyle name="Vírgula 48 3 2 2 2 2 12" xfId="34950" xr:uid="{C08CC009-2013-42D5-9C21-EAD811A24F9B}"/>
    <cellStyle name="Vírgula 48 3 2 2 2 2 13" xfId="41566" xr:uid="{E66AC418-DF50-45FD-9E28-A5A99181C6F8}"/>
    <cellStyle name="Vírgula 48 3 2 2 2 2 14" xfId="43484" xr:uid="{5C187D5F-24BC-4042-95EC-D1018EB1AA17}"/>
    <cellStyle name="Vírgula 48 3 2 2 2 2 2" xfId="4825" xr:uid="{ACFA6D8A-1512-48DE-BDAE-B55759798A0B}"/>
    <cellStyle name="Vírgula 48 3 2 2 2 2 2 2" xfId="9694" xr:uid="{3DB9450A-254B-4C5D-B45D-308BD6840F43}"/>
    <cellStyle name="Vírgula 48 3 2 2 2 2 2 3" xfId="23180" xr:uid="{0F9108C3-B714-49F5-95FB-BB6CEC4F4015}"/>
    <cellStyle name="Vírgula 48 3 2 2 2 2 2 4" xfId="32576" xr:uid="{7503C129-2151-4E1F-BCDA-C5F6B206F2F0}"/>
    <cellStyle name="Vírgula 48 3 2 2 2 2 3" xfId="11025" xr:uid="{30262F25-96C0-43DD-BBE3-8B8C0AEA9B69}"/>
    <cellStyle name="Vírgula 48 3 2 2 2 2 4" xfId="13353" xr:uid="{44740786-B528-42B3-88BE-F85B7F1721C8}"/>
    <cellStyle name="Vírgula 48 3 2 2 2 2 5" xfId="7766" xr:uid="{F190EFF9-49D4-41E1-8811-60A0444A7859}"/>
    <cellStyle name="Vírgula 48 3 2 2 2 2 6" xfId="15915" xr:uid="{74EB272B-269C-495D-99AB-1A7941123511}"/>
    <cellStyle name="Vírgula 48 3 2 2 2 2 7" xfId="18190" xr:uid="{208436CA-ED30-4430-89FD-E9246B4F1AA2}"/>
    <cellStyle name="Vírgula 48 3 2 2 2 2 8" xfId="20465" xr:uid="{410D2B37-9015-42F7-8B99-3C35999A8405}"/>
    <cellStyle name="Vírgula 48 3 2 2 2 2 9" xfId="22299" xr:uid="{CD0551EA-7F12-4CDC-8BAA-1C36910B4F1E}"/>
    <cellStyle name="Vírgula 48 3 2 2 2 3" xfId="2805" xr:uid="{C72A5318-383C-4198-B51C-19DCE70F2F64}"/>
    <cellStyle name="Vírgula 48 3 2 2 2 3 10" xfId="30692" xr:uid="{536E198B-45A7-4443-BA52-50114C4410DD}"/>
    <cellStyle name="Vírgula 48 3 2 2 2 3 11" xfId="32133" xr:uid="{EAA115E4-58CE-4D1A-BD98-34A62AFE87F6}"/>
    <cellStyle name="Vírgula 48 3 2 2 2 3 12" xfId="35771" xr:uid="{F5B16185-8245-4383-8198-EA0D64D93E6F}"/>
    <cellStyle name="Vírgula 48 3 2 2 2 3 13" xfId="42225" xr:uid="{66595B9D-9EA2-4707-B966-0AD2D270A228}"/>
    <cellStyle name="Vírgula 48 3 2 2 2 3 14" xfId="44143" xr:uid="{3515E670-ED20-402D-B604-C55F38D7B152}"/>
    <cellStyle name="Vírgula 48 3 2 2 2 3 2" xfId="5646" xr:uid="{AEC9706F-0AC4-4875-85F5-AB011EE6F1F2}"/>
    <cellStyle name="Vírgula 48 3 2 2 2 3 2 2" xfId="10353" xr:uid="{5E7768C8-1BAA-4C9C-9F31-3B4E79367D54}"/>
    <cellStyle name="Vírgula 48 3 2 2 2 3 3" xfId="11684" xr:uid="{DFACD2C4-166D-4617-A278-E9274D286B33}"/>
    <cellStyle name="Vírgula 48 3 2 2 2 3 4" xfId="14012" xr:uid="{47FAE1DE-1304-453A-A7FE-D57AA9F19785}"/>
    <cellStyle name="Vírgula 48 3 2 2 2 3 5" xfId="8587" xr:uid="{FAA78480-BEB4-4CDA-A08D-1D421250A2F0}"/>
    <cellStyle name="Vírgula 48 3 2 2 2 3 6" xfId="16736" xr:uid="{FF8C7D4A-5590-4998-B8A4-4CBBCB274E3F}"/>
    <cellStyle name="Vírgula 48 3 2 2 2 3 7" xfId="19011" xr:uid="{686C90CF-76F3-43D7-9B4B-ED86256E2134}"/>
    <cellStyle name="Vírgula 48 3 2 2 2 3 8" xfId="21286" xr:uid="{BADC1265-DBB3-44B1-970F-D276FFF3F021}"/>
    <cellStyle name="Vírgula 48 3 2 2 2 3 9" xfId="22737" xr:uid="{155F3399-9F8D-470A-821C-745B2F162B64}"/>
    <cellStyle name="Vírgula 48 3 2 2 2 4" xfId="3370" xr:uid="{E93A66FE-8D44-4C78-B052-2A17FC9D312B}"/>
    <cellStyle name="Vírgula 48 3 2 2 2 4 2" xfId="12249" xr:uid="{851A9ABB-9F5E-4F6E-AF9D-4798C8B8255A}"/>
    <cellStyle name="Vírgula 48 3 2 2 2 4 3" xfId="14459" xr:uid="{7550E8DD-A6FC-4AB0-B068-EFA70F17AC46}"/>
    <cellStyle name="Vírgula 48 3 2 2 2 4 4" xfId="6958" xr:uid="{8947E54A-4126-441C-8917-0FCB66FE191A}"/>
    <cellStyle name="Vírgula 48 3 2 2 2 5" xfId="3971" xr:uid="{4F11532A-7BA2-4E79-B83C-95D7419D5FAD}"/>
    <cellStyle name="Vírgula 48 3 2 2 2 5 2" xfId="9034" xr:uid="{ACC9205D-36A9-4DA0-808B-5EE73F8B2976}"/>
    <cellStyle name="Vírgula 48 3 2 2 2 6" xfId="6222" xr:uid="{907D5E9B-9C8A-4B04-8AA6-57CF400BF3C9}"/>
    <cellStyle name="Vírgula 48 3 2 2 2 7" xfId="12695" xr:uid="{AE5A96D5-FE15-4067-AAA0-27D9A28ACF1C}"/>
    <cellStyle name="Vírgula 48 3 2 2 2 8" xfId="15061" xr:uid="{AED7AC7B-ACC0-4935-B27D-1489BA9E0911}"/>
    <cellStyle name="Vírgula 48 3 2 2 2 9" xfId="17336" xr:uid="{97AA6567-93B3-4BDC-976B-A8E764A8C53E}"/>
    <cellStyle name="Vírgula 48 3 2 2 20" xfId="40689" xr:uid="{A61978C6-1FB4-40AC-972B-F71053154900}"/>
    <cellStyle name="Vírgula 48 3 2 2 21" xfId="42600" xr:uid="{FF1F41DF-907E-4075-BDDD-BDD02F2D9AFB}"/>
    <cellStyle name="Vírgula 48 3 2 2 3" xfId="1387" xr:uid="{52D61816-07C9-4D92-8899-53CC28911A40}"/>
    <cellStyle name="Vírgula 48 3 2 2 3 10" xfId="19866" xr:uid="{DAAB53BB-44D2-4CFB-B8E4-5070B107A4D7}"/>
    <cellStyle name="Vírgula 48 3 2 2 3 11" xfId="22080" xr:uid="{CD22D910-F0D0-4A0D-8FA8-2D13C88D1A76}"/>
    <cellStyle name="Vírgula 48 3 2 2 3 12" xfId="29300" xr:uid="{64C2D8DE-0980-408A-8A20-EC713C4BA398}"/>
    <cellStyle name="Vírgula 48 3 2 2 3 13" xfId="31476" xr:uid="{DE3D458D-74AF-4133-BB72-BC6379D93CD0}"/>
    <cellStyle name="Vírgula 48 3 2 2 3 14" xfId="34352" xr:uid="{BBB50C88-4F36-4BE7-8635-150F7ED41B1A}"/>
    <cellStyle name="Vírgula 48 3 2 2 3 15" xfId="41123" xr:uid="{A6FD468A-D1C1-4FBC-8DC0-23104F7144AA}"/>
    <cellStyle name="Vírgula 48 3 2 2 3 16" xfId="43041" xr:uid="{BC9839C8-F759-47DE-B6D6-B7D9C16BB662}"/>
    <cellStyle name="Vírgula 48 3 2 2 3 2" xfId="2239" xr:uid="{E7EBD0C2-E978-4320-87EB-1D695961B7BC}"/>
    <cellStyle name="Vírgula 48 3 2 2 3 2 10" xfId="30140" xr:uid="{32AE1213-43D3-4914-8ACF-0BB593E958C9}"/>
    <cellStyle name="Vírgula 48 3 2 2 3 2 11" xfId="32357" xr:uid="{298202CB-2B99-4044-A932-426F278A575A}"/>
    <cellStyle name="Vírgula 48 3 2 2 3 2 12" xfId="35205" xr:uid="{22FF7AAE-148C-40A0-90B8-FF9379C63AA8}"/>
    <cellStyle name="Vírgula 48 3 2 2 3 2 13" xfId="41783" xr:uid="{D4DAE21D-5084-4B9E-A711-7853D56D962F}"/>
    <cellStyle name="Vírgula 48 3 2 2 3 2 14" xfId="43701" xr:uid="{B4A66B73-0EE7-4436-8E5A-D0232FD696F3}"/>
    <cellStyle name="Vírgula 48 3 2 2 3 2 2" xfId="5080" xr:uid="{6E3E2430-D008-4948-ABCD-5F6B3574FED6}"/>
    <cellStyle name="Vírgula 48 3 2 2 3 2 2 2" xfId="9911" xr:uid="{A7B26855-AEFE-4974-AAB7-C082669ED0FB}"/>
    <cellStyle name="Vírgula 48 3 2 2 3 2 3" xfId="11242" xr:uid="{30B53748-6DAA-48A7-B78F-221B19CCB211}"/>
    <cellStyle name="Vírgula 48 3 2 2 3 2 4" xfId="13570" xr:uid="{09EDF66C-0CD5-4E3C-BB61-C1D8A826D901}"/>
    <cellStyle name="Vírgula 48 3 2 2 3 2 5" xfId="8021" xr:uid="{0AB3146C-E36E-4C29-A445-70C79B08272B}"/>
    <cellStyle name="Vírgula 48 3 2 2 3 2 6" xfId="16170" xr:uid="{531F4926-0777-4A1D-BFD2-09C1C427E205}"/>
    <cellStyle name="Vírgula 48 3 2 2 3 2 7" xfId="18445" xr:uid="{BA53A1EC-1D40-4AC4-9E49-E0A7467888A7}"/>
    <cellStyle name="Vírgula 48 3 2 2 3 2 8" xfId="20720" xr:uid="{40039C5C-530C-4273-81A7-3F44C73B7234}"/>
    <cellStyle name="Vírgula 48 3 2 2 3 2 9" xfId="22961" xr:uid="{A854DAEA-4669-4279-9555-D06357F21717}"/>
    <cellStyle name="Vírgula 48 3 2 2 3 3" xfId="4226" xr:uid="{C65FE4DD-A489-43E5-A837-701F7331143A}"/>
    <cellStyle name="Vírgula 48 3 2 2 3 3 2" xfId="7175" xr:uid="{F9EF01E9-39A1-4842-BE6B-FAACDB344684}"/>
    <cellStyle name="Vírgula 48 3 2 2 3 4" xfId="9251" xr:uid="{E15CEAC2-7364-46B9-9CF5-090A58B8C3CE}"/>
    <cellStyle name="Vírgula 48 3 2 2 3 5" xfId="10582" xr:uid="{F52BDC68-B6E5-4C11-87C9-354BEFCEA2EB}"/>
    <cellStyle name="Vírgula 48 3 2 2 3 6" xfId="12912" xr:uid="{A960F04C-4F0C-407E-B7DD-CDFDA6BE3127}"/>
    <cellStyle name="Vírgula 48 3 2 2 3 7" xfId="6499" xr:uid="{4BACE756-CDA1-4EBF-82D0-C84D553E4224}"/>
    <cellStyle name="Vírgula 48 3 2 2 3 8" xfId="15316" xr:uid="{6C853FAF-AC0E-44F0-A87A-3E0C403E7367}"/>
    <cellStyle name="Vírgula 48 3 2 2 3 9" xfId="17591" xr:uid="{45E69356-D395-4F5D-9D07-76D6627DA05C}"/>
    <cellStyle name="Vírgula 48 3 2 2 4" xfId="1676" xr:uid="{2E6252FC-94D4-4430-A41B-B54684BE2B89}"/>
    <cellStyle name="Vírgula 48 3 2 2 4 10" xfId="29582" xr:uid="{0D290CDD-A371-4C9E-85F9-1A4184404938}"/>
    <cellStyle name="Vírgula 48 3 2 2 4 11" xfId="31914" xr:uid="{B050B558-D98D-4C37-9869-32891D85D2BD}"/>
    <cellStyle name="Vírgula 48 3 2 2 4 12" xfId="34642" xr:uid="{0671F312-D595-4391-A468-33E3C85125FF}"/>
    <cellStyle name="Vírgula 48 3 2 2 4 13" xfId="41349" xr:uid="{D859B66B-B562-4E6F-81B1-EAC82594A082}"/>
    <cellStyle name="Vírgula 48 3 2 2 4 14" xfId="43267" xr:uid="{6889F3D0-33DB-469F-86F3-B03077EDDD5A}"/>
    <cellStyle name="Vírgula 48 3 2 2 4 2" xfId="4517" xr:uid="{05EADD3A-A601-40F1-9B1C-5499CA6CA8CC}"/>
    <cellStyle name="Vírgula 48 3 2 2 4 2 2" xfId="9477" xr:uid="{0B3C46F2-B53D-4567-9B63-E78C44F54A08}"/>
    <cellStyle name="Vírgula 48 3 2 2 4 3" xfId="10808" xr:uid="{DFA098AA-7562-4ABF-8364-79D8AD066224}"/>
    <cellStyle name="Vírgula 48 3 2 2 4 4" xfId="13136" xr:uid="{E37B19CE-2422-4E06-A193-3DA6C0690530}"/>
    <cellStyle name="Vírgula 48 3 2 2 4 5" xfId="7458" xr:uid="{6F715D7D-D0FD-424A-BA4C-94219943FB66}"/>
    <cellStyle name="Vírgula 48 3 2 2 4 6" xfId="15607" xr:uid="{38EF7406-F6A4-470E-A815-FCB4A265ED37}"/>
    <cellStyle name="Vírgula 48 3 2 2 4 7" xfId="17882" xr:uid="{EF9693D2-4E0C-41BA-B356-078A63EA4B79}"/>
    <cellStyle name="Vírgula 48 3 2 2 4 8" xfId="20157" xr:uid="{BC286C03-CC1C-4573-828B-08EB3D8ADC6E}"/>
    <cellStyle name="Vírgula 48 3 2 2 4 9" xfId="22518" xr:uid="{422C533C-86E7-4A22-A18A-F0695E1C1B8C}"/>
    <cellStyle name="Vírgula 48 3 2 2 5" xfId="2527" xr:uid="{927AAA91-F41A-40DC-9601-6A2905E33756}"/>
    <cellStyle name="Vírgula 48 3 2 2 5 10" xfId="35493" xr:uid="{8C3D4B35-7DBD-4EE0-9AA8-69A6BBB85D98}"/>
    <cellStyle name="Vírgula 48 3 2 2 5 11" xfId="42006" xr:uid="{64B8B034-8783-481A-A93E-66146D99861F}"/>
    <cellStyle name="Vírgula 48 3 2 2 5 12" xfId="43924" xr:uid="{60A16A76-62BC-4F09-90D5-DAB093A91009}"/>
    <cellStyle name="Vírgula 48 3 2 2 5 2" xfId="5368" xr:uid="{1467B302-317B-4DD3-90B9-9587BA98A232}"/>
    <cellStyle name="Vírgula 48 3 2 2 5 2 2" xfId="10134" xr:uid="{E4C947A9-2B0E-4B40-A928-A6DBA8A684EC}"/>
    <cellStyle name="Vírgula 48 3 2 2 5 3" xfId="11465" xr:uid="{B433AF70-4377-4C47-AC25-2FC5F8798686}"/>
    <cellStyle name="Vírgula 48 3 2 2 5 4" xfId="13793" xr:uid="{D7A917B4-65C4-475F-A6A3-EC7863C65E8C}"/>
    <cellStyle name="Vírgula 48 3 2 2 5 5" xfId="8309" xr:uid="{2077F97A-59DB-47EA-AA85-2521B60A638F}"/>
    <cellStyle name="Vírgula 48 3 2 2 5 6" xfId="16458" xr:uid="{06E245C8-13B3-4849-80B4-1B848B0B0AB1}"/>
    <cellStyle name="Vírgula 48 3 2 2 5 7" xfId="18733" xr:uid="{9651207D-0815-482B-A8E6-C52A0DFC6B87}"/>
    <cellStyle name="Vírgula 48 3 2 2 5 8" xfId="21008" xr:uid="{A49D35ED-3370-46EC-8D4D-C726CBF68179}"/>
    <cellStyle name="Vírgula 48 3 2 2 5 9" xfId="30419" xr:uid="{BBA855CF-DA6E-4514-83AA-312239879B4E}"/>
    <cellStyle name="Vírgula 48 3 2 2 6" xfId="3092" xr:uid="{B9FFC556-1490-4C0E-95DA-C73FAC0FA27E}"/>
    <cellStyle name="Vírgula 48 3 2 2 6 2" xfId="11971" xr:uid="{74EFA640-88EB-44FC-9FEC-59CD3A036836}"/>
    <cellStyle name="Vírgula 48 3 2 2 6 3" xfId="14240" xr:uid="{1E0DC244-0D45-4052-B072-D4C3172A31F2}"/>
    <cellStyle name="Vírgula 48 3 2 2 6 4" xfId="6741" xr:uid="{C3FA6CFF-CB36-4023-889F-CD4682555491}"/>
    <cellStyle name="Vírgula 48 3 2 2 7" xfId="3663" xr:uid="{932CA3A1-8E05-43BC-9B00-6CF28A713C43}"/>
    <cellStyle name="Vírgula 48 3 2 2 7 2" xfId="8817" xr:uid="{202500C8-DDB2-4550-873D-FCAFCD89B2E7}"/>
    <cellStyle name="Vírgula 48 3 2 2 8" xfId="5935" xr:uid="{B85C0C4D-7290-42C8-9E88-CFA7C5C3C378}"/>
    <cellStyle name="Vírgula 48 3 2 2 9" xfId="12478" xr:uid="{0D65B3DC-36A3-47AA-931E-B065730D4901}"/>
    <cellStyle name="Vírgula 48 3 2 20" xfId="40151" xr:uid="{1888BF11-C04D-4C07-93AB-D3F61E275DB7}"/>
    <cellStyle name="Vírgula 48 3 2 21" xfId="40604" xr:uid="{CF5F75CD-6551-490A-9D0B-AFD8D1D5FAB5}"/>
    <cellStyle name="Vírgula 48 3 2 22" xfId="42515" xr:uid="{6D4058A8-4352-48AF-8C47-050A7D9F6BCB}"/>
    <cellStyle name="Vírgula 48 3 2 3" xfId="554" xr:uid="{46FD3700-65DD-4EDC-A839-6EB0655B5718}"/>
    <cellStyle name="Vírgula 48 3 2 3 10" xfId="19507" xr:uid="{80ED8144-6120-4D24-A48A-81B1BCBC481E}"/>
    <cellStyle name="Vírgula 48 3 2 3 11" xfId="21767" xr:uid="{D7FD9CC0-BA33-439B-83FA-F4AD97CD9D16}"/>
    <cellStyle name="Vírgula 48 3 2 3 12" xfId="28941" xr:uid="{91FA6A8A-0F3E-44BC-911F-B33DDE53F53F}"/>
    <cellStyle name="Vírgula 48 3 2 3 13" xfId="31167" xr:uid="{0ECD0D84-E14E-45D6-9AFC-C0DB86B42F7F}"/>
    <cellStyle name="Vírgula 48 3 2 3 14" xfId="33481" xr:uid="{438EBA27-6E06-44D6-9B43-F01EDDBA54B5}"/>
    <cellStyle name="Vírgula 48 3 2 3 15" xfId="1028" xr:uid="{DDD85736-FD68-44E3-82E7-AC3C0B2EDE56}"/>
    <cellStyle name="Vírgula 48 3 2 3 16" xfId="39924" xr:uid="{351C600B-4B1A-40B3-AEDB-65AD0A0B5DC3}"/>
    <cellStyle name="Vírgula 48 3 2 3 17" xfId="40370" xr:uid="{085AE9FD-0978-47B5-88E4-9EE8D077E950}"/>
    <cellStyle name="Vírgula 48 3 2 3 18" xfId="40821" xr:uid="{A9CA2513-8C42-4954-BA17-814A2011CA62}"/>
    <cellStyle name="Vírgula 48 3 2 3 19" xfId="42739" xr:uid="{AC4083A9-09FE-46B1-A4F4-C8AC2B26B498}"/>
    <cellStyle name="Vírgula 48 3 2 3 2" xfId="1880" xr:uid="{50DEE0DF-91B3-49B9-9C75-68134B8D5B64}"/>
    <cellStyle name="Vírgula 48 3 2 3 2 10" xfId="29781" xr:uid="{61A04166-633C-4FF1-8209-F227E5CEB409}"/>
    <cellStyle name="Vírgula 48 3 2 3 2 11" xfId="31610" xr:uid="{836BFFC2-D9FA-4F4F-8248-9EB4252F3B45}"/>
    <cellStyle name="Vírgula 48 3 2 3 2 12" xfId="34846" xr:uid="{AB580283-2402-4FC6-B2FC-5F45C56B4B69}"/>
    <cellStyle name="Vírgula 48 3 2 3 2 13" xfId="41481" xr:uid="{3E6B756F-B589-4150-9CA3-FE05A12592EE}"/>
    <cellStyle name="Vírgula 48 3 2 3 2 14" xfId="43399" xr:uid="{80ADFAEC-7390-451F-9543-D85CC1F7F9F2}"/>
    <cellStyle name="Vírgula 48 3 2 3 2 2" xfId="4721" xr:uid="{EC023B96-F17B-49A4-B154-8A8516CC7C29}"/>
    <cellStyle name="Vírgula 48 3 2 3 2 2 2" xfId="9609" xr:uid="{DFA7FF97-1757-43FF-9451-2E21A9713777}"/>
    <cellStyle name="Vírgula 48 3 2 3 2 2 3" xfId="23095" xr:uid="{8C5FC91A-675F-4812-B2BD-745C1D5E9F0A}"/>
    <cellStyle name="Vírgula 48 3 2 3 2 2 4" xfId="32491" xr:uid="{8652ED2E-389F-485F-8EC4-492E3FEB092A}"/>
    <cellStyle name="Vírgula 48 3 2 3 2 3" xfId="10940" xr:uid="{6870411F-390F-44E6-8599-88CE3AB80F89}"/>
    <cellStyle name="Vírgula 48 3 2 3 2 4" xfId="13268" xr:uid="{2DC0EFA4-8A75-4553-9673-8B819DB2C38A}"/>
    <cellStyle name="Vírgula 48 3 2 3 2 5" xfId="7662" xr:uid="{4407E987-D91F-495D-A430-6643BDE9F672}"/>
    <cellStyle name="Vírgula 48 3 2 3 2 6" xfId="15811" xr:uid="{E27D096F-A9E1-4522-81E1-2405BA838A8A}"/>
    <cellStyle name="Vírgula 48 3 2 3 2 7" xfId="18086" xr:uid="{B3A71910-F57C-47DD-B223-76BD881693F4}"/>
    <cellStyle name="Vírgula 48 3 2 3 2 8" xfId="20361" xr:uid="{5FE4578E-E7B1-4939-85AD-7DF13C1D0FCC}"/>
    <cellStyle name="Vírgula 48 3 2 3 2 9" xfId="22214" xr:uid="{1F240D39-4384-46A5-8337-77D9E92E3CFF}"/>
    <cellStyle name="Vírgula 48 3 2 3 3" xfId="2720" xr:uid="{E3828A2F-1657-47B7-908C-F54FFE3FA2E0}"/>
    <cellStyle name="Vírgula 48 3 2 3 3 10" xfId="30607" xr:uid="{77A6DD20-1C58-4BFA-BB32-7B7B04166633}"/>
    <cellStyle name="Vírgula 48 3 2 3 3 11" xfId="32048" xr:uid="{25644CBD-0900-48CE-9FBB-8AA77D8969B9}"/>
    <cellStyle name="Vírgula 48 3 2 3 3 12" xfId="35686" xr:uid="{91B55E05-B23A-40A6-926F-0F0A6A4F8009}"/>
    <cellStyle name="Vírgula 48 3 2 3 3 13" xfId="42140" xr:uid="{CD7FF328-A856-4D7E-BA90-AC8DC2A4E6B5}"/>
    <cellStyle name="Vírgula 48 3 2 3 3 14" xfId="44058" xr:uid="{559AA7E0-49D9-4060-87F4-D334EEB26D2C}"/>
    <cellStyle name="Vírgula 48 3 2 3 3 2" xfId="5561" xr:uid="{AE890A17-618E-49AF-8A05-1202CE33B1F5}"/>
    <cellStyle name="Vírgula 48 3 2 3 3 2 2" xfId="10268" xr:uid="{B5E8B98D-7D27-48CD-AC6C-CE8AB08D5CD1}"/>
    <cellStyle name="Vírgula 48 3 2 3 3 3" xfId="11599" xr:uid="{FC85ED66-949F-4A57-907F-2C3B95E9F111}"/>
    <cellStyle name="Vírgula 48 3 2 3 3 4" xfId="13927" xr:uid="{CBC38780-D868-4EFA-B16F-27304899E391}"/>
    <cellStyle name="Vírgula 48 3 2 3 3 5" xfId="8502" xr:uid="{E9ED31D2-DDD9-4DEA-980C-1056F3FA28E3}"/>
    <cellStyle name="Vírgula 48 3 2 3 3 6" xfId="16651" xr:uid="{F21C574D-2EF7-4F39-B7BC-457DF77BAA34}"/>
    <cellStyle name="Vírgula 48 3 2 3 3 7" xfId="18926" xr:uid="{B4E4D786-D703-4410-BA8C-6799F291D041}"/>
    <cellStyle name="Vírgula 48 3 2 3 3 8" xfId="21201" xr:uid="{9685A607-772F-4FD1-AE00-5E1FBA3EDD63}"/>
    <cellStyle name="Vírgula 48 3 2 3 3 9" xfId="22652" xr:uid="{3534B7D4-C09C-4F5C-BEBF-DB782D0AD7DB}"/>
    <cellStyle name="Vírgula 48 3 2 3 4" xfId="3285" xr:uid="{08A2E626-1538-4EE1-BD66-C628DE7D4D4F}"/>
    <cellStyle name="Vírgula 48 3 2 3 4 2" xfId="12164" xr:uid="{7AC6D6C7-DDB5-4A90-B307-5EC1BF3CD2CE}"/>
    <cellStyle name="Vírgula 48 3 2 3 4 3" xfId="14374" xr:uid="{99739D27-1DB4-400C-954D-EB19BD02F42B}"/>
    <cellStyle name="Vírgula 48 3 2 3 4 4" xfId="6873" xr:uid="{41CE149C-3C18-431F-BFB4-6FBF1DC71626}"/>
    <cellStyle name="Vírgula 48 3 2 3 5" xfId="3867" xr:uid="{D8224A52-91B0-470C-B702-1DCD344D7F54}"/>
    <cellStyle name="Vírgula 48 3 2 3 5 2" xfId="8949" xr:uid="{5E9AE957-5923-47A0-A83B-DC1424A23640}"/>
    <cellStyle name="Vírgula 48 3 2 3 6" xfId="6137" xr:uid="{050F2487-EBEB-4D66-9857-17F70D036EFA}"/>
    <cellStyle name="Vírgula 48 3 2 3 7" xfId="12610" xr:uid="{907703AB-AA2A-4401-8F10-5D31653A9291}"/>
    <cellStyle name="Vírgula 48 3 2 3 8" xfId="14957" xr:uid="{5A045CD5-4F18-48CF-B7CE-759732F3F64A}"/>
    <cellStyle name="Vírgula 48 3 2 3 9" xfId="17232" xr:uid="{208718FB-77DD-479F-A6C9-3BF56C69E278}"/>
    <cellStyle name="Vírgula 48 3 2 4" xfId="1283" xr:uid="{FB4CA406-06F7-4B23-9965-4535AA3B8E8F}"/>
    <cellStyle name="Vírgula 48 3 2 4 10" xfId="19762" xr:uid="{1C0FBEB4-1F5E-4298-ACCA-9B98C95054F2}"/>
    <cellStyle name="Vírgula 48 3 2 4 11" xfId="21995" xr:uid="{8352409B-72EE-411A-8F86-77242E3006BA}"/>
    <cellStyle name="Vírgula 48 3 2 4 12" xfId="29196" xr:uid="{40506050-CF4E-4D99-A7B0-49B38D4C9DB5}"/>
    <cellStyle name="Vírgula 48 3 2 4 13" xfId="31391" xr:uid="{F5AE7D29-81C5-4CF9-B7ED-AEE2456999A8}"/>
    <cellStyle name="Vírgula 48 3 2 4 14" xfId="34248" xr:uid="{D19F20D6-4CD9-4BC0-9AD5-4E217FB2B78B}"/>
    <cellStyle name="Vírgula 48 3 2 4 15" xfId="41038" xr:uid="{84814A84-9D76-47ED-A1D1-A16F453F1587}"/>
    <cellStyle name="Vírgula 48 3 2 4 16" xfId="42956" xr:uid="{AC68ACE9-CE1B-4236-A5CC-CC49D50DBA07}"/>
    <cellStyle name="Vírgula 48 3 2 4 2" xfId="2135" xr:uid="{45C12089-D5D1-47AD-85C5-D0B89AE81DB4}"/>
    <cellStyle name="Vírgula 48 3 2 4 2 10" xfId="30036" xr:uid="{C3BEC4A8-4503-4A84-9632-B29E5600A2F6}"/>
    <cellStyle name="Vírgula 48 3 2 4 2 11" xfId="32272" xr:uid="{5E302F5A-86FD-4E6C-8E40-E73465C6AF4E}"/>
    <cellStyle name="Vírgula 48 3 2 4 2 12" xfId="35101" xr:uid="{16C3836D-7819-470D-9774-B7BB0808EFCB}"/>
    <cellStyle name="Vírgula 48 3 2 4 2 13" xfId="41698" xr:uid="{1DD78902-46FF-44D1-BE7A-AF93516790E1}"/>
    <cellStyle name="Vírgula 48 3 2 4 2 14" xfId="43616" xr:uid="{02C5A6EC-083F-4C53-BA52-8B13EE775BEE}"/>
    <cellStyle name="Vírgula 48 3 2 4 2 2" xfId="4976" xr:uid="{C1DD5606-18EA-4060-8B64-88CA3290F42A}"/>
    <cellStyle name="Vírgula 48 3 2 4 2 2 2" xfId="9826" xr:uid="{E1D3D2CB-EEAC-4B78-B1D8-92CA5BCD95A0}"/>
    <cellStyle name="Vírgula 48 3 2 4 2 3" xfId="11157" xr:uid="{976C4C6F-05B3-4F95-8B9D-292D80409EA9}"/>
    <cellStyle name="Vírgula 48 3 2 4 2 4" xfId="13485" xr:uid="{15B985FA-6DA4-46AC-9AB0-9E34AE48FBE9}"/>
    <cellStyle name="Vírgula 48 3 2 4 2 5" xfId="7917" xr:uid="{7FBBAD70-271B-432D-A44D-8956014BAE0F}"/>
    <cellStyle name="Vírgula 48 3 2 4 2 6" xfId="16066" xr:uid="{1431304E-9696-4082-8044-5110799965B9}"/>
    <cellStyle name="Vírgula 48 3 2 4 2 7" xfId="18341" xr:uid="{ED9478DD-FB72-4AF0-9E77-BE9BF8C3BC80}"/>
    <cellStyle name="Vírgula 48 3 2 4 2 8" xfId="20616" xr:uid="{4B5E93AB-19DB-4362-82FF-52F30BC93C22}"/>
    <cellStyle name="Vírgula 48 3 2 4 2 9" xfId="22876" xr:uid="{2094F43B-EE47-4D7C-9F22-DCD102CD02F2}"/>
    <cellStyle name="Vírgula 48 3 2 4 3" xfId="4122" xr:uid="{72506F2F-0AB0-438C-9787-70CD99183D2E}"/>
    <cellStyle name="Vírgula 48 3 2 4 3 2" xfId="7090" xr:uid="{67E0BEB1-0231-44A5-9D74-2ACDA677D337}"/>
    <cellStyle name="Vírgula 48 3 2 4 4" xfId="9166" xr:uid="{68CC481A-5CBB-4BD1-806B-2D4EBA46B942}"/>
    <cellStyle name="Vírgula 48 3 2 4 5" xfId="10497" xr:uid="{546E1761-768F-4E3C-9BD4-57561EEEA3A9}"/>
    <cellStyle name="Vírgula 48 3 2 4 6" xfId="12827" xr:uid="{38F1199C-CD69-4E79-A28E-4C0704022F39}"/>
    <cellStyle name="Vírgula 48 3 2 4 7" xfId="6395" xr:uid="{21AEC8E6-F586-411E-AE06-54D9D21EAD20}"/>
    <cellStyle name="Vírgula 48 3 2 4 8" xfId="15212" xr:uid="{0C127E30-A6DD-4BA8-8921-1D95F44CA5C8}"/>
    <cellStyle name="Vírgula 48 3 2 4 9" xfId="17487" xr:uid="{3FEFE1E3-E7A6-41A8-8930-756FCC00774D}"/>
    <cellStyle name="Vírgula 48 3 2 5" xfId="1571" xr:uid="{34A966B4-6F01-48E3-822F-8E7690A33847}"/>
    <cellStyle name="Vírgula 48 3 2 5 10" xfId="29477" xr:uid="{CFD499DF-DF5B-45AD-A026-FD08C7F9D7B2}"/>
    <cellStyle name="Vírgula 48 3 2 5 11" xfId="31829" xr:uid="{2512B82A-5035-45F7-A157-B052C350CF0D}"/>
    <cellStyle name="Vírgula 48 3 2 5 12" xfId="34537" xr:uid="{7FAA531E-940F-4340-A6D3-35D2BEBD47BE}"/>
    <cellStyle name="Vírgula 48 3 2 5 13" xfId="41264" xr:uid="{B83ADD4C-B816-4F4A-99C6-5C0B53914419}"/>
    <cellStyle name="Vírgula 48 3 2 5 14" xfId="43182" xr:uid="{39B1CC27-C42C-4BDA-A203-D3EAF980A081}"/>
    <cellStyle name="Vírgula 48 3 2 5 2" xfId="4412" xr:uid="{B54D209D-3222-4F0B-BF86-B7A277D2811D}"/>
    <cellStyle name="Vírgula 48 3 2 5 2 2" xfId="9392" xr:uid="{902A1B22-2491-469E-8B72-F34B116B1831}"/>
    <cellStyle name="Vírgula 48 3 2 5 3" xfId="10723" xr:uid="{2B863374-AE1B-4914-A33E-D87112ABC010}"/>
    <cellStyle name="Vírgula 48 3 2 5 4" xfId="13051" xr:uid="{B41478CD-EB99-4931-A0F2-FB8039181D8F}"/>
    <cellStyle name="Vírgula 48 3 2 5 5" xfId="7353" xr:uid="{FD3F2172-DDCE-4F50-9CE8-7BEACF748DB1}"/>
    <cellStyle name="Vírgula 48 3 2 5 6" xfId="15502" xr:uid="{12171BBB-0D51-4E55-9852-62529AD88A63}"/>
    <cellStyle name="Vírgula 48 3 2 5 7" xfId="17777" xr:uid="{9C9A72D9-5500-46C2-B047-9F1CBAC6BCD2}"/>
    <cellStyle name="Vírgula 48 3 2 5 8" xfId="20052" xr:uid="{B53D437D-5A5F-46E5-AEFB-40EA8EF913CB}"/>
    <cellStyle name="Vírgula 48 3 2 5 9" xfId="22433" xr:uid="{0D393646-9C19-47EC-9AFF-A18E72AF95E6}"/>
    <cellStyle name="Vírgula 48 3 2 6" xfId="2422" xr:uid="{9826B9B4-CABB-4B58-BF6D-5EACDD4C51C7}"/>
    <cellStyle name="Vírgula 48 3 2 6 10" xfId="35388" xr:uid="{1DDA5680-BE26-4687-A50A-482201353E46}"/>
    <cellStyle name="Vírgula 48 3 2 6 11" xfId="41921" xr:uid="{412A1065-C507-4E48-BAC7-A0D0A1F3BFF7}"/>
    <cellStyle name="Vírgula 48 3 2 6 12" xfId="43839" xr:uid="{72812380-B910-4130-BE5A-D0EE9F0A9E00}"/>
    <cellStyle name="Vírgula 48 3 2 6 2" xfId="5263" xr:uid="{057C5E5F-78B1-43A4-9C7A-1B126E7F1188}"/>
    <cellStyle name="Vírgula 48 3 2 6 2 2" xfId="10049" xr:uid="{2135311D-3710-4493-8C6F-F8B968B6EFBF}"/>
    <cellStyle name="Vírgula 48 3 2 6 3" xfId="11380" xr:uid="{A7B87A9A-4FAC-4B04-BBCE-498CA64A35FD}"/>
    <cellStyle name="Vírgula 48 3 2 6 4" xfId="13708" xr:uid="{E48766C9-74B0-4E6F-A14C-F820D9CC2512}"/>
    <cellStyle name="Vírgula 48 3 2 6 5" xfId="8204" xr:uid="{97A31E3F-8D3F-430E-B6B1-E8A42FC09A6F}"/>
    <cellStyle name="Vírgula 48 3 2 6 6" xfId="16353" xr:uid="{0788CE87-5CB9-4E7D-88C3-BE2D7211C315}"/>
    <cellStyle name="Vírgula 48 3 2 6 7" xfId="18628" xr:uid="{6E07E905-E1BC-440D-95F5-C619C7CE1985}"/>
    <cellStyle name="Vírgula 48 3 2 6 8" xfId="20903" xr:uid="{8D3F5585-3033-4E09-ACC0-E2E067AA9A74}"/>
    <cellStyle name="Vírgula 48 3 2 6 9" xfId="30314" xr:uid="{E7238E95-EE8B-400F-A016-B715FDFF9045}"/>
    <cellStyle name="Vírgula 48 3 2 7" xfId="2987" xr:uid="{DD2F8EDF-EC73-42F7-B171-8AC6E9B54AD0}"/>
    <cellStyle name="Vírgula 48 3 2 7 2" xfId="11866" xr:uid="{5A298E6F-4AD0-4FB6-9E4D-8422EFD5860E}"/>
    <cellStyle name="Vírgula 48 3 2 7 3" xfId="14155" xr:uid="{C33133B2-24BE-4E91-A837-8A22F1947E77}"/>
    <cellStyle name="Vírgula 48 3 2 7 4" xfId="6656" xr:uid="{8BB1AFF7-E992-4479-9311-4FFF5AAFA6EE}"/>
    <cellStyle name="Vírgula 48 3 2 8" xfId="3558" xr:uid="{BC57DDF6-80F3-4A52-ABA3-8B272EFE4DE8}"/>
    <cellStyle name="Vírgula 48 3 2 8 2" xfId="8732" xr:uid="{9C3591E2-98B6-46CC-98E7-4FE57DB4172E}"/>
    <cellStyle name="Vírgula 48 3 2 9" xfId="5830" xr:uid="{A7A1F5CE-2C3C-4075-9350-8745EB6C72A9}"/>
    <cellStyle name="Vírgula 48 3 20" xfId="39666" xr:uid="{CB6B6F98-7198-40D6-824E-586CDA7FDAEB}"/>
    <cellStyle name="Vírgula 48 3 21" xfId="40112" xr:uid="{EB61DC94-AC32-474A-915E-373AA7B2BF0A}"/>
    <cellStyle name="Vírgula 48 3 22" xfId="40565" xr:uid="{9DE99EAF-D5BE-40D8-A059-A4E010C0A16F}"/>
    <cellStyle name="Vírgula 48 3 23" xfId="42476" xr:uid="{48202B45-01BD-4434-8264-5239F0AD833E}"/>
    <cellStyle name="Vírgula 48 3 3" xfId="219" xr:uid="{53D636A6-1B29-4752-B4D0-D4421A8A5F7D}"/>
    <cellStyle name="Vírgula 48 3 3 10" xfId="14706" xr:uid="{7BCF1E85-C694-4638-8CA5-E38A40B13D09}"/>
    <cellStyle name="Vírgula 48 3 3 11" xfId="16981" xr:uid="{46BEA697-6CC5-44D8-A5BC-1B4434653E49}"/>
    <cellStyle name="Vírgula 48 3 3 12" xfId="19256" xr:uid="{CEE79A42-A80B-4D40-AB11-DD14DA6134CE}"/>
    <cellStyle name="Vírgula 48 3 3 13" xfId="21526" xr:uid="{ED7AA8A0-CA7F-4059-BAFA-E2F691B1122B}"/>
    <cellStyle name="Vírgula 48 3 3 14" xfId="28613" xr:uid="{3A105769-21F7-4F2D-866A-C91C01699B32}"/>
    <cellStyle name="Vírgula 48 3 3 15" xfId="30927" xr:uid="{2DCD8E7C-4779-4B86-AA6F-85878D61D72A}"/>
    <cellStyle name="Vírgula 48 3 3 16" xfId="33187" xr:uid="{4C448794-802D-438E-A477-A3B1DFC5F8EB}"/>
    <cellStyle name="Vírgula 48 3 3 17" xfId="845" xr:uid="{332A90F7-7107-4A71-8871-AC70BD5B7EA4}"/>
    <cellStyle name="Vírgula 48 3 3 18" xfId="39751" xr:uid="{93EAC952-DE73-4066-8EAA-7D4F73C511D7}"/>
    <cellStyle name="Vírgula 48 3 3 19" xfId="40197" xr:uid="{AF890B12-8F4B-4191-9FA7-2F72B94D6207}"/>
    <cellStyle name="Vírgula 48 3 3 2" xfId="600" xr:uid="{50BFF6E8-3A2D-41BB-9D71-59D95360E61A}"/>
    <cellStyle name="Vírgula 48 3 3 2 10" xfId="19564" xr:uid="{C29D8808-78D6-4223-8409-51398ECA0C4B}"/>
    <cellStyle name="Vírgula 48 3 3 2 11" xfId="21813" xr:uid="{4820C2EC-4EC2-4C60-AF3F-EE5EEBA5BD40}"/>
    <cellStyle name="Vírgula 48 3 3 2 12" xfId="28998" xr:uid="{B0FCD00A-4C8C-4F6F-A54E-A46A3447164D}"/>
    <cellStyle name="Vírgula 48 3 3 2 13" xfId="31213" xr:uid="{C5B96B38-CF5A-46E1-B92D-9C8C0E00AF9F}"/>
    <cellStyle name="Vírgula 48 3 3 2 14" xfId="33527" xr:uid="{7403E272-1A4D-4910-989C-B5C973563006}"/>
    <cellStyle name="Vírgula 48 3 3 2 15" xfId="1085" xr:uid="{F1323BBB-16F0-44D8-A6CC-CB1F05730600}"/>
    <cellStyle name="Vírgula 48 3 3 2 16" xfId="39970" xr:uid="{DD1D86A0-2C69-48EB-A18C-18EA8391E1CE}"/>
    <cellStyle name="Vírgula 48 3 3 2 17" xfId="40416" xr:uid="{210CE630-9DD1-49C3-B57E-49E88E501B53}"/>
    <cellStyle name="Vírgula 48 3 3 2 18" xfId="40867" xr:uid="{55EE089B-7433-4137-8D63-AD2328002F50}"/>
    <cellStyle name="Vírgula 48 3 3 2 19" xfId="42785" xr:uid="{550D461E-73A0-41B8-8582-039700380043}"/>
    <cellStyle name="Vírgula 48 3 3 2 2" xfId="1937" xr:uid="{B53A7909-0C0C-44A1-AAA4-5D7F53BE8ABF}"/>
    <cellStyle name="Vírgula 48 3 3 2 2 10" xfId="29838" xr:uid="{76101451-75A0-4D67-A469-D8B5C603DD79}"/>
    <cellStyle name="Vírgula 48 3 3 2 2 11" xfId="31656" xr:uid="{B37F67A8-4A61-4D7C-903F-C953453F42FC}"/>
    <cellStyle name="Vírgula 48 3 3 2 2 12" xfId="34903" xr:uid="{D5748C25-FB2B-4F89-A3DF-5304FD452044}"/>
    <cellStyle name="Vírgula 48 3 3 2 2 13" xfId="41527" xr:uid="{E68CE4CE-E583-44D4-8E69-9DE8D7F64543}"/>
    <cellStyle name="Vírgula 48 3 3 2 2 14" xfId="43445" xr:uid="{2EEE1557-E861-4CF0-B070-65F56410775A}"/>
    <cellStyle name="Vírgula 48 3 3 2 2 2" xfId="4778" xr:uid="{73797514-A09D-46AF-8FAE-5A42BE35F025}"/>
    <cellStyle name="Vírgula 48 3 3 2 2 2 2" xfId="9655" xr:uid="{ED7CAC1E-C360-4A9A-8A68-40FC502C5C1E}"/>
    <cellStyle name="Vírgula 48 3 3 2 2 2 3" xfId="23141" xr:uid="{1A60ED62-D8A7-4413-9C45-66A8F69D433A}"/>
    <cellStyle name="Vírgula 48 3 3 2 2 2 4" xfId="32537" xr:uid="{8E2B3C8D-4020-4E77-BAB9-017FB33D618A}"/>
    <cellStyle name="Vírgula 48 3 3 2 2 3" xfId="10986" xr:uid="{9A0BCD14-23E8-4E6A-9426-4626D98C0E54}"/>
    <cellStyle name="Vírgula 48 3 3 2 2 4" xfId="13314" xr:uid="{414A3C9C-C331-468A-A1FA-6CE559F8F2B6}"/>
    <cellStyle name="Vírgula 48 3 3 2 2 5" xfId="7719" xr:uid="{EE66B333-CB73-4452-B89C-A422697DB8A1}"/>
    <cellStyle name="Vírgula 48 3 3 2 2 6" xfId="15868" xr:uid="{FC02CDD8-D189-4D02-99B5-C1B524D85E6D}"/>
    <cellStyle name="Vírgula 48 3 3 2 2 7" xfId="18143" xr:uid="{7A30696E-7821-4887-B6FB-FAF889286AE9}"/>
    <cellStyle name="Vírgula 48 3 3 2 2 8" xfId="20418" xr:uid="{336C714E-E6C6-4E2E-88AC-E3F0429D506A}"/>
    <cellStyle name="Vírgula 48 3 3 2 2 9" xfId="22260" xr:uid="{8FA49AE6-DD01-49C7-93B2-C5CF9FD80DDA}"/>
    <cellStyle name="Vírgula 48 3 3 2 3" xfId="2766" xr:uid="{7C7993C4-31EC-4F2A-AC97-20DDAC41DA61}"/>
    <cellStyle name="Vírgula 48 3 3 2 3 10" xfId="30653" xr:uid="{7C6CC919-3DCB-4F23-8F68-2149C6AA2526}"/>
    <cellStyle name="Vírgula 48 3 3 2 3 11" xfId="32094" xr:uid="{57A9E9DB-BC49-49D2-9269-E7B83505A8EA}"/>
    <cellStyle name="Vírgula 48 3 3 2 3 12" xfId="35732" xr:uid="{D28FEAA9-952D-4AB2-BD05-D95A23B801E6}"/>
    <cellStyle name="Vírgula 48 3 3 2 3 13" xfId="42186" xr:uid="{E1E99580-4CEB-47C0-A412-6FDD64A29C23}"/>
    <cellStyle name="Vírgula 48 3 3 2 3 14" xfId="44104" xr:uid="{8C534EF8-2D40-45F2-B953-FFA693392740}"/>
    <cellStyle name="Vírgula 48 3 3 2 3 2" xfId="5607" xr:uid="{86171F4D-9D96-4FF6-8F47-3BEFE2DBF55B}"/>
    <cellStyle name="Vírgula 48 3 3 2 3 2 2" xfId="10314" xr:uid="{64E4CCD6-7EAB-4541-B1FF-DE2086921775}"/>
    <cellStyle name="Vírgula 48 3 3 2 3 3" xfId="11645" xr:uid="{32EF720B-C0FE-4982-A72E-529596B545D6}"/>
    <cellStyle name="Vírgula 48 3 3 2 3 4" xfId="13973" xr:uid="{4D509D8D-7F3E-4DEF-AC99-6A452DD5386C}"/>
    <cellStyle name="Vírgula 48 3 3 2 3 5" xfId="8548" xr:uid="{0AF07C12-545F-41E9-A01D-3F9A532C6B46}"/>
    <cellStyle name="Vírgula 48 3 3 2 3 6" xfId="16697" xr:uid="{E81D62E8-DC30-4503-9A37-026C275DF5BC}"/>
    <cellStyle name="Vírgula 48 3 3 2 3 7" xfId="18972" xr:uid="{F3565F30-7AC1-4927-B3DE-D60C318E310E}"/>
    <cellStyle name="Vírgula 48 3 3 2 3 8" xfId="21247" xr:uid="{67C25673-952B-4B45-8A1F-916A88BE4F23}"/>
    <cellStyle name="Vírgula 48 3 3 2 3 9" xfId="22698" xr:uid="{68C24FB3-F8C7-4685-8023-3304D23E9632}"/>
    <cellStyle name="Vírgula 48 3 3 2 4" xfId="3331" xr:uid="{E0A08DEE-250E-4722-9672-A1FDBC0D76E8}"/>
    <cellStyle name="Vírgula 48 3 3 2 4 2" xfId="12210" xr:uid="{B1DF5580-8D76-4659-AEC3-BACE444C2C85}"/>
    <cellStyle name="Vírgula 48 3 3 2 4 3" xfId="14420" xr:uid="{897A7D64-A45D-40AB-825D-D5691C9C937A}"/>
    <cellStyle name="Vírgula 48 3 3 2 4 4" xfId="6919" xr:uid="{7CDA084D-47D2-4F55-9655-8B096C7C4F77}"/>
    <cellStyle name="Vírgula 48 3 3 2 5" xfId="3924" xr:uid="{D1D2041F-A749-44E8-AD46-FCC1DC5A161C}"/>
    <cellStyle name="Vírgula 48 3 3 2 5 2" xfId="8995" xr:uid="{B123FB92-6501-4178-9656-832982147D93}"/>
    <cellStyle name="Vírgula 48 3 3 2 6" xfId="6183" xr:uid="{EB3635BE-221B-46C4-99B4-FD69060AA3BC}"/>
    <cellStyle name="Vírgula 48 3 3 2 7" xfId="12656" xr:uid="{D891F0AB-9E93-448A-8C92-186AF21301CA}"/>
    <cellStyle name="Vírgula 48 3 3 2 8" xfId="15014" xr:uid="{E89985A5-1FCB-4FA5-892C-9AFD22B38C3D}"/>
    <cellStyle name="Vírgula 48 3 3 2 9" xfId="17289" xr:uid="{C6D386AC-8597-43AD-8258-035D31DB9E80}"/>
    <cellStyle name="Vírgula 48 3 3 20" xfId="40650" xr:uid="{8919B3CE-FD52-4223-B655-D24A1FEBD388}"/>
    <cellStyle name="Vírgula 48 3 3 21" xfId="42561" xr:uid="{50BCE295-C633-4D11-9B40-1A24ED239CEC}"/>
    <cellStyle name="Vírgula 48 3 3 3" xfId="1340" xr:uid="{B4457792-45B5-4C77-82E3-BAF24D140307}"/>
    <cellStyle name="Vírgula 48 3 3 3 10" xfId="19819" xr:uid="{A212CC27-8488-4AA7-8A0D-7F430FB83BDC}"/>
    <cellStyle name="Vírgula 48 3 3 3 11" xfId="22041" xr:uid="{CD6AA953-3550-4C2B-AF3F-3C20051395CF}"/>
    <cellStyle name="Vírgula 48 3 3 3 12" xfId="29253" xr:uid="{A411CE88-8A62-4341-8FDF-FDE386872146}"/>
    <cellStyle name="Vírgula 48 3 3 3 13" xfId="31437" xr:uid="{156F2408-CF30-445B-AFC0-66CAFAB894E2}"/>
    <cellStyle name="Vírgula 48 3 3 3 14" xfId="34305" xr:uid="{79761873-E162-4A3D-9BCB-0C7C42151C33}"/>
    <cellStyle name="Vírgula 48 3 3 3 15" xfId="41084" xr:uid="{790BE86D-5624-4FFB-9A35-6F58570717CF}"/>
    <cellStyle name="Vírgula 48 3 3 3 16" xfId="43002" xr:uid="{DA00A0E4-E437-4DE1-B086-5FDC117994E4}"/>
    <cellStyle name="Vírgula 48 3 3 3 2" xfId="2192" xr:uid="{A34403CD-E218-4878-9F3F-C801FAF2B646}"/>
    <cellStyle name="Vírgula 48 3 3 3 2 10" xfId="30093" xr:uid="{2B42280E-966E-440F-B07F-645B734F3019}"/>
    <cellStyle name="Vírgula 48 3 3 3 2 11" xfId="32318" xr:uid="{467B1414-FC3D-477F-AB07-334941F82DD4}"/>
    <cellStyle name="Vírgula 48 3 3 3 2 12" xfId="35158" xr:uid="{10F810CD-1CEC-4384-82F2-FA6EAA45BE09}"/>
    <cellStyle name="Vírgula 48 3 3 3 2 13" xfId="41744" xr:uid="{EE2D2756-9E99-437F-A343-89F1B8D3DE65}"/>
    <cellStyle name="Vírgula 48 3 3 3 2 14" xfId="43662" xr:uid="{4304F6E9-AFB8-4F13-B500-E6831FB53CA6}"/>
    <cellStyle name="Vírgula 48 3 3 3 2 2" xfId="5033" xr:uid="{875B46B2-66DF-48F5-A539-C9326956585A}"/>
    <cellStyle name="Vírgula 48 3 3 3 2 2 2" xfId="9872" xr:uid="{61008039-89AA-4BDB-9831-B3D10A4CF71B}"/>
    <cellStyle name="Vírgula 48 3 3 3 2 3" xfId="11203" xr:uid="{C586A9DF-D949-4414-BF81-C127FF6109CC}"/>
    <cellStyle name="Vírgula 48 3 3 3 2 4" xfId="13531" xr:uid="{75DD0F6B-CE84-48EC-A384-25596C76007F}"/>
    <cellStyle name="Vírgula 48 3 3 3 2 5" xfId="7974" xr:uid="{4DEDEB0A-C46A-4502-B9CF-2CCA8F821C6C}"/>
    <cellStyle name="Vírgula 48 3 3 3 2 6" xfId="16123" xr:uid="{5452FB7C-B9B8-4202-A6F2-9E0E81B6A936}"/>
    <cellStyle name="Vírgula 48 3 3 3 2 7" xfId="18398" xr:uid="{124D3794-FE8F-4181-8EFB-3D0361EB0786}"/>
    <cellStyle name="Vírgula 48 3 3 3 2 8" xfId="20673" xr:uid="{1AAB5B9F-ED67-4A0B-833D-DB5193E72A4A}"/>
    <cellStyle name="Vírgula 48 3 3 3 2 9" xfId="22922" xr:uid="{6334DF68-B956-46A6-839D-139676546D8A}"/>
    <cellStyle name="Vírgula 48 3 3 3 3" xfId="4179" xr:uid="{54CCBD5C-3090-45F1-80F2-A9360305BA40}"/>
    <cellStyle name="Vírgula 48 3 3 3 3 2" xfId="7136" xr:uid="{2C84DFF8-6726-4832-AA49-308CAF826B61}"/>
    <cellStyle name="Vírgula 48 3 3 3 4" xfId="9212" xr:uid="{3D8636E3-B191-447D-BE1C-6DE6742955A3}"/>
    <cellStyle name="Vírgula 48 3 3 3 5" xfId="10543" xr:uid="{395B0929-BBC1-4F10-9164-7CF3F9F6C433}"/>
    <cellStyle name="Vírgula 48 3 3 3 6" xfId="12873" xr:uid="{3AB893C1-5FFF-4095-A5BD-7096673AAB9B}"/>
    <cellStyle name="Vírgula 48 3 3 3 7" xfId="6452" xr:uid="{C10DA584-E50D-44DC-B7A9-BE4049B4351D}"/>
    <cellStyle name="Vírgula 48 3 3 3 8" xfId="15269" xr:uid="{23C2E72D-7FB6-4695-87DA-64CE29C6B36F}"/>
    <cellStyle name="Vírgula 48 3 3 3 9" xfId="17544" xr:uid="{DC1EDB3C-F9C5-4359-9529-35B49F54C7CF}"/>
    <cellStyle name="Vírgula 48 3 3 4" xfId="1629" xr:uid="{E546D26F-8314-4D72-8C13-A9ED94C6BB78}"/>
    <cellStyle name="Vírgula 48 3 3 4 10" xfId="29535" xr:uid="{681B5001-D270-4DAA-90B2-F26604CA08BE}"/>
    <cellStyle name="Vírgula 48 3 3 4 11" xfId="31875" xr:uid="{027D71D1-AB03-4624-8303-5D871773F32B}"/>
    <cellStyle name="Vírgula 48 3 3 4 12" xfId="34595" xr:uid="{A9573172-7FC4-4367-9DA6-13B72177A5FB}"/>
    <cellStyle name="Vírgula 48 3 3 4 13" xfId="41310" xr:uid="{5DD094F8-651D-4609-BCD7-8403DEB2658C}"/>
    <cellStyle name="Vírgula 48 3 3 4 14" xfId="43228" xr:uid="{01927559-F62C-4D38-8E33-171553691F47}"/>
    <cellStyle name="Vírgula 48 3 3 4 2" xfId="4470" xr:uid="{BD0B38D1-5245-4654-A6EB-676BD3B2EBC8}"/>
    <cellStyle name="Vírgula 48 3 3 4 2 2" xfId="9438" xr:uid="{021E6036-2511-441D-952F-BFC040FEC6A3}"/>
    <cellStyle name="Vírgula 48 3 3 4 3" xfId="10769" xr:uid="{77C3CABE-AA85-4CE4-A53A-2DAB9603115E}"/>
    <cellStyle name="Vírgula 48 3 3 4 4" xfId="13097" xr:uid="{AB01D122-7E44-41E0-8B1A-340BA7FFE198}"/>
    <cellStyle name="Vírgula 48 3 3 4 5" xfId="7411" xr:uid="{E641480D-AC1E-43A8-B558-794490DC560B}"/>
    <cellStyle name="Vírgula 48 3 3 4 6" xfId="15560" xr:uid="{EB1A8B22-626B-4435-A01B-8BADFAB3CFBF}"/>
    <cellStyle name="Vírgula 48 3 3 4 7" xfId="17835" xr:uid="{C10D4707-894E-420C-A159-D7A0C0F132AF}"/>
    <cellStyle name="Vírgula 48 3 3 4 8" xfId="20110" xr:uid="{E5C43685-4891-463B-A381-392CB41BDB67}"/>
    <cellStyle name="Vírgula 48 3 3 4 9" xfId="22479" xr:uid="{FA0E369C-904F-4971-B8B8-632EEE36DCAB}"/>
    <cellStyle name="Vírgula 48 3 3 5" xfId="2480" xr:uid="{1F6342D5-9F04-4160-942D-47679CC1A22D}"/>
    <cellStyle name="Vírgula 48 3 3 5 10" xfId="35446" xr:uid="{30A551AD-C776-4A71-B50C-76E9BC342E88}"/>
    <cellStyle name="Vírgula 48 3 3 5 11" xfId="41967" xr:uid="{A39830D1-9787-4D3D-B846-E1CD903CEF7A}"/>
    <cellStyle name="Vírgula 48 3 3 5 12" xfId="43885" xr:uid="{A2D87AB0-DBD9-444D-8275-48F491708E48}"/>
    <cellStyle name="Vírgula 48 3 3 5 2" xfId="5321" xr:uid="{9A645CFA-0E1E-4A6F-B7FA-D70A95FD14E6}"/>
    <cellStyle name="Vírgula 48 3 3 5 2 2" xfId="10095" xr:uid="{419FFF8F-AE9C-4791-B373-73736155560C}"/>
    <cellStyle name="Vírgula 48 3 3 5 3" xfId="11426" xr:uid="{14E0A6F7-5416-4C9C-8925-E92628981576}"/>
    <cellStyle name="Vírgula 48 3 3 5 4" xfId="13754" xr:uid="{A9D90B53-15C0-44DD-A201-B34EBCBFE988}"/>
    <cellStyle name="Vírgula 48 3 3 5 5" xfId="8262" xr:uid="{7803A508-8697-4DD8-9A1B-77F6E211A50D}"/>
    <cellStyle name="Vírgula 48 3 3 5 6" xfId="16411" xr:uid="{D6D70F52-AF9F-49F9-8ABB-6B6B34A8D36B}"/>
    <cellStyle name="Vírgula 48 3 3 5 7" xfId="18686" xr:uid="{3172BD19-F70D-4381-B603-50A986CE778C}"/>
    <cellStyle name="Vírgula 48 3 3 5 8" xfId="20961" xr:uid="{D159B341-202D-401A-92E5-AC21C94688A7}"/>
    <cellStyle name="Vírgula 48 3 3 5 9" xfId="30372" xr:uid="{14DAF888-A425-4B83-9BF6-FFB2FEA1969C}"/>
    <cellStyle name="Vírgula 48 3 3 6" xfId="3045" xr:uid="{1E8D60F2-7632-43A9-A6FA-E3389F24022F}"/>
    <cellStyle name="Vírgula 48 3 3 6 2" xfId="11924" xr:uid="{5F49263D-9659-4AD1-B583-BB66897B4468}"/>
    <cellStyle name="Vírgula 48 3 3 6 3" xfId="14201" xr:uid="{07C8DDED-5E2B-448A-9374-90C4EFF51C35}"/>
    <cellStyle name="Vírgula 48 3 3 6 4" xfId="6702" xr:uid="{7D4FCB0E-04EC-4FB7-BFE8-E8F4018BECD0}"/>
    <cellStyle name="Vírgula 48 3 3 7" xfId="3616" xr:uid="{741B3937-5DEF-4C5F-A769-8388FDF98111}"/>
    <cellStyle name="Vírgula 48 3 3 7 2" xfId="8778" xr:uid="{A8F2B9EA-9B11-4C7B-9548-F3855B8C13B5}"/>
    <cellStyle name="Vírgula 48 3 3 8" xfId="5888" xr:uid="{7F8C04F7-2FF9-446A-BA00-3A7F0EDB585B}"/>
    <cellStyle name="Vírgula 48 3 3 9" xfId="12439" xr:uid="{49C56E49-87AC-4C53-B87C-FF5925E623D3}"/>
    <cellStyle name="Vírgula 48 3 4" xfId="515" xr:uid="{AB96B6AB-BB3A-4BA3-9700-F6D31C64E0EE}"/>
    <cellStyle name="Vírgula 48 3 4 10" xfId="19460" xr:uid="{504AD363-4CB0-4DB1-8A84-56474C3BFA2E}"/>
    <cellStyle name="Vírgula 48 3 4 11" xfId="21728" xr:uid="{08A4C2C2-6D31-4827-8A9B-E5406DB79F9A}"/>
    <cellStyle name="Vírgula 48 3 4 12" xfId="28894" xr:uid="{55B0502D-9167-407A-A487-67018C94D760}"/>
    <cellStyle name="Vírgula 48 3 4 13" xfId="31128" xr:uid="{1B166F58-73DE-4DC2-BCFB-DE9E08F84C40}"/>
    <cellStyle name="Vírgula 48 3 4 14" xfId="33442" xr:uid="{AF2DFAF6-92FD-4138-87FC-4A1DD3D46C4B}"/>
    <cellStyle name="Vírgula 48 3 4 15" xfId="981" xr:uid="{8F5C1CEF-9F15-42E7-8F63-775A1F017790}"/>
    <cellStyle name="Vírgula 48 3 4 16" xfId="39885" xr:uid="{A26A3EFF-24F3-4A89-8254-F82AC46FBF7B}"/>
    <cellStyle name="Vírgula 48 3 4 17" xfId="40331" xr:uid="{F39F8B7B-66A8-452C-9254-C4213E0DB08F}"/>
    <cellStyle name="Vírgula 48 3 4 18" xfId="40782" xr:uid="{DEB1052C-6B7F-4DE2-89B7-D5DE04A57C9E}"/>
    <cellStyle name="Vírgula 48 3 4 19" xfId="42700" xr:uid="{ACBB9822-8772-45DF-BFFC-B5766F361F4E}"/>
    <cellStyle name="Vírgula 48 3 4 2" xfId="1833" xr:uid="{9704EF3F-E286-43C6-8807-01FF27C6436F}"/>
    <cellStyle name="Vírgula 48 3 4 2 10" xfId="29734" xr:uid="{ABE7FFB7-3A82-434D-B4AB-F59EA1221D0C}"/>
    <cellStyle name="Vírgula 48 3 4 2 11" xfId="31571" xr:uid="{39203012-84A0-40AC-9873-0077A9EA3EB6}"/>
    <cellStyle name="Vírgula 48 3 4 2 12" xfId="34799" xr:uid="{CB50186B-E69C-4B4F-893C-49666970DC47}"/>
    <cellStyle name="Vírgula 48 3 4 2 13" xfId="41442" xr:uid="{DFF7DD57-47F5-4563-A407-4A4175CCB091}"/>
    <cellStyle name="Vírgula 48 3 4 2 14" xfId="43360" xr:uid="{5FF7E776-0C0C-468B-AEDD-93E780582C99}"/>
    <cellStyle name="Vírgula 48 3 4 2 2" xfId="4674" xr:uid="{A7033613-CE44-4643-9BB6-7AD413C968AC}"/>
    <cellStyle name="Vírgula 48 3 4 2 2 2" xfId="9570" xr:uid="{702FA5D1-6DE2-496D-8392-6558260B56A7}"/>
    <cellStyle name="Vírgula 48 3 4 2 2 3" xfId="23056" xr:uid="{E8283286-EB73-4288-BFC0-B347B0A82E4C}"/>
    <cellStyle name="Vírgula 48 3 4 2 2 4" xfId="32452" xr:uid="{DB9FCAA0-3FA5-4E42-9A8D-50E8413540D1}"/>
    <cellStyle name="Vírgula 48 3 4 2 3" xfId="10901" xr:uid="{3F8C63FD-ED02-4ED6-95A0-B77C68661BDE}"/>
    <cellStyle name="Vírgula 48 3 4 2 4" xfId="13229" xr:uid="{32AF25E3-B34C-4D96-9AE5-D7C630674F41}"/>
    <cellStyle name="Vírgula 48 3 4 2 5" xfId="7615" xr:uid="{5AEE7FE9-B495-4544-AFF9-B56F3F0BB01F}"/>
    <cellStyle name="Vírgula 48 3 4 2 6" xfId="15764" xr:uid="{E3EC38A8-AD3D-4C16-9B3F-7252FA8C8072}"/>
    <cellStyle name="Vírgula 48 3 4 2 7" xfId="18039" xr:uid="{EA1169E6-E284-4468-BBE6-04914D0365DC}"/>
    <cellStyle name="Vírgula 48 3 4 2 8" xfId="20314" xr:uid="{9A8E19B4-97B4-472D-BC92-DFCFC69BC0C9}"/>
    <cellStyle name="Vírgula 48 3 4 2 9" xfId="22175" xr:uid="{AE70F969-3E4F-44CF-85B3-564C7CC50312}"/>
    <cellStyle name="Vírgula 48 3 4 3" xfId="2681" xr:uid="{8422BD8C-D701-4E81-A0B6-1F4B2B00E86B}"/>
    <cellStyle name="Vírgula 48 3 4 3 10" xfId="30568" xr:uid="{B424E002-5BDF-40BD-B5CC-5ADF64304FEC}"/>
    <cellStyle name="Vírgula 48 3 4 3 11" xfId="32009" xr:uid="{A7A9CEE7-FE3D-4957-9AEB-235EDB6B50B1}"/>
    <cellStyle name="Vírgula 48 3 4 3 12" xfId="35647" xr:uid="{0AA6EBF4-853E-4240-B6CC-C1675B254445}"/>
    <cellStyle name="Vírgula 48 3 4 3 13" xfId="42101" xr:uid="{CC5C9826-3E98-44F4-8AD9-599B8AC756DB}"/>
    <cellStyle name="Vírgula 48 3 4 3 14" xfId="44019" xr:uid="{CADAFE6E-839B-4DA3-BFBE-A50C2AEED0CC}"/>
    <cellStyle name="Vírgula 48 3 4 3 2" xfId="5522" xr:uid="{82BB4828-B86E-4881-A4F1-1F615B0E1F0C}"/>
    <cellStyle name="Vírgula 48 3 4 3 2 2" xfId="10229" xr:uid="{AC9625FC-B459-4239-8DB7-4FFB802D4855}"/>
    <cellStyle name="Vírgula 48 3 4 3 3" xfId="11560" xr:uid="{3839454A-34D0-472D-B12E-DACC0F1955C9}"/>
    <cellStyle name="Vírgula 48 3 4 3 4" xfId="13888" xr:uid="{E2A57F14-358F-46E2-9205-1887D4F112FB}"/>
    <cellStyle name="Vírgula 48 3 4 3 5" xfId="8463" xr:uid="{ADB09941-6552-498D-830D-623B9B37015F}"/>
    <cellStyle name="Vírgula 48 3 4 3 6" xfId="16612" xr:uid="{1E4EF492-4245-4BE3-A1FE-0B2EF02C5D04}"/>
    <cellStyle name="Vírgula 48 3 4 3 7" xfId="18887" xr:uid="{7AD75C9F-3419-4F10-8D98-22683B135941}"/>
    <cellStyle name="Vírgula 48 3 4 3 8" xfId="21162" xr:uid="{D4E0940C-C33E-4478-9CFD-646BBF75CCD3}"/>
    <cellStyle name="Vírgula 48 3 4 3 9" xfId="22613" xr:uid="{444DF8D8-9373-4D06-85B7-3ACA2B7CE728}"/>
    <cellStyle name="Vírgula 48 3 4 4" xfId="3246" xr:uid="{0C8C1D80-3A81-4576-B613-54A49370B6F0}"/>
    <cellStyle name="Vírgula 48 3 4 4 2" xfId="12125" xr:uid="{7168AC3F-3646-4CEA-A5B4-11768327B9BA}"/>
    <cellStyle name="Vírgula 48 3 4 4 3" xfId="14335" xr:uid="{DA0D6DD7-536D-45D7-A0AA-F6AC3A9CABB9}"/>
    <cellStyle name="Vírgula 48 3 4 4 4" xfId="6834" xr:uid="{A18F0CAA-4FA6-450D-A9C8-DFC2F72A1225}"/>
    <cellStyle name="Vírgula 48 3 4 5" xfId="3820" xr:uid="{0B696B22-8419-4BD6-BD4A-9B908C1405D3}"/>
    <cellStyle name="Vírgula 48 3 4 5 2" xfId="8910" xr:uid="{AAE6E540-F81B-418F-9766-2054753D2246}"/>
    <cellStyle name="Vírgula 48 3 4 6" xfId="6098" xr:uid="{AE21388F-34CD-4EA0-B93B-C5C608098279}"/>
    <cellStyle name="Vírgula 48 3 4 7" xfId="12571" xr:uid="{B2C4E7E7-A6FE-4F4F-994D-61FC9B084F4A}"/>
    <cellStyle name="Vírgula 48 3 4 8" xfId="14910" xr:uid="{62A9D8FE-2478-4BD8-AFC0-EF35A88A2CBA}"/>
    <cellStyle name="Vírgula 48 3 4 9" xfId="17185" xr:uid="{E1B06679-A64C-4099-ACD8-0FD7DDF11287}"/>
    <cellStyle name="Vírgula 48 3 5" xfId="1236" xr:uid="{F5CEDC93-7E83-46AF-8AD9-78FF8751F752}"/>
    <cellStyle name="Vírgula 48 3 5 10" xfId="19715" xr:uid="{96C51CE4-BB33-4D94-A667-7D9FA814D305}"/>
    <cellStyle name="Vírgula 48 3 5 11" xfId="21956" xr:uid="{0104DA14-B730-4AB8-A502-E2CFFF52CBF0}"/>
    <cellStyle name="Vírgula 48 3 5 12" xfId="29149" xr:uid="{5EEAAFFF-BF8D-4464-8AFC-9773AB832494}"/>
    <cellStyle name="Vírgula 48 3 5 13" xfId="31352" xr:uid="{A0650203-6E59-47DC-A677-FD1BFDFB99E7}"/>
    <cellStyle name="Vírgula 48 3 5 14" xfId="34201" xr:uid="{DB451131-D376-48DC-A2ED-AB4673FCE8C0}"/>
    <cellStyle name="Vírgula 48 3 5 15" xfId="40999" xr:uid="{2BDC7C00-3E35-491F-9829-6B296F1E8953}"/>
    <cellStyle name="Vírgula 48 3 5 16" xfId="42917" xr:uid="{D828BEB2-C4AF-48D1-BD73-1D44ACAE5803}"/>
    <cellStyle name="Vírgula 48 3 5 2" xfId="2088" xr:uid="{350CE19A-2B77-423B-9F42-A3777BCA0EAF}"/>
    <cellStyle name="Vírgula 48 3 5 2 10" xfId="29989" xr:uid="{4B5DF0A1-46CA-403C-89EB-CE9F3CC39311}"/>
    <cellStyle name="Vírgula 48 3 5 2 11" xfId="32233" xr:uid="{4B1C6899-00CE-4ED1-8200-B9D4B428C831}"/>
    <cellStyle name="Vírgula 48 3 5 2 12" xfId="35054" xr:uid="{BD7D0A6A-4F3A-4325-A7A8-0F5FD1310556}"/>
    <cellStyle name="Vírgula 48 3 5 2 13" xfId="41659" xr:uid="{0C71D07D-1381-4095-B3C9-A27B33D47707}"/>
    <cellStyle name="Vírgula 48 3 5 2 14" xfId="43577" xr:uid="{B9DD6D58-0AC9-433D-89DD-353749C90B6C}"/>
    <cellStyle name="Vírgula 48 3 5 2 2" xfId="4929" xr:uid="{AFFFE409-C8BC-4605-BE85-0F7E5F964AF5}"/>
    <cellStyle name="Vírgula 48 3 5 2 2 2" xfId="9787" xr:uid="{85EBF482-88BE-46FA-8029-C88BF635450B}"/>
    <cellStyle name="Vírgula 48 3 5 2 3" xfId="11118" xr:uid="{AACE7489-CD3E-4700-80E8-0D13785831D1}"/>
    <cellStyle name="Vírgula 48 3 5 2 4" xfId="13446" xr:uid="{9468DCB1-6B1C-41EA-972D-808327F7BAE2}"/>
    <cellStyle name="Vírgula 48 3 5 2 5" xfId="7870" xr:uid="{EDE556D1-2E48-40AD-A47C-F7FDB6F7F145}"/>
    <cellStyle name="Vírgula 48 3 5 2 6" xfId="16019" xr:uid="{44133617-E1B0-4355-B16C-5610A9E7108E}"/>
    <cellStyle name="Vírgula 48 3 5 2 7" xfId="18294" xr:uid="{788C4B91-A6DC-4E78-A329-2924B165B8C3}"/>
    <cellStyle name="Vírgula 48 3 5 2 8" xfId="20569" xr:uid="{5E79A2E5-E147-43CC-9F40-A8AFBDD40F70}"/>
    <cellStyle name="Vírgula 48 3 5 2 9" xfId="22837" xr:uid="{C3951127-5425-4194-AC5F-26F79343D139}"/>
    <cellStyle name="Vírgula 48 3 5 3" xfId="4075" xr:uid="{91BEF189-8540-4F22-9573-AD3A301EE4B6}"/>
    <cellStyle name="Vírgula 48 3 5 3 2" xfId="7051" xr:uid="{396B1051-3C00-4BFA-ACC4-952478B2BBAE}"/>
    <cellStyle name="Vírgula 48 3 5 4" xfId="9127" xr:uid="{3312C7D7-4E1B-4ED3-BF1F-3C2E0B196696}"/>
    <cellStyle name="Vírgula 48 3 5 5" xfId="10458" xr:uid="{F38CC0C4-49B8-4506-AE19-69303CAD3D81}"/>
    <cellStyle name="Vírgula 48 3 5 6" xfId="12788" xr:uid="{20299F57-7B7A-47F4-9552-0ECBAA4F488D}"/>
    <cellStyle name="Vírgula 48 3 5 7" xfId="6348" xr:uid="{3B0C4055-C002-4DC5-A9B8-2224EF8E178C}"/>
    <cellStyle name="Vírgula 48 3 5 8" xfId="15165" xr:uid="{E75ECB95-56E2-4CCC-9754-C2F94B31870E}"/>
    <cellStyle name="Vírgula 48 3 5 9" xfId="17440" xr:uid="{BB0F8F5E-360E-43A0-A0CA-B655311E9576}"/>
    <cellStyle name="Vírgula 48 3 6" xfId="1524" xr:uid="{9830EC78-39DE-4B1B-8C03-8891B280FBE5}"/>
    <cellStyle name="Vírgula 48 3 6 10" xfId="29430" xr:uid="{E8C2DE01-3F82-48CC-BED5-3210E5E0130E}"/>
    <cellStyle name="Vírgula 48 3 6 11" xfId="31790" xr:uid="{82421AD5-171A-4BD9-A5A8-B9A0255D6BA1}"/>
    <cellStyle name="Vírgula 48 3 6 12" xfId="34490" xr:uid="{924250EA-71FC-4DEC-95E8-B9189D637AAB}"/>
    <cellStyle name="Vírgula 48 3 6 13" xfId="41225" xr:uid="{C33DB020-FC9C-45BF-B9BF-87CDE9CEB22C}"/>
    <cellStyle name="Vírgula 48 3 6 14" xfId="43143" xr:uid="{F3D0A2F5-3BB7-4250-BFA7-98F10211D7F9}"/>
    <cellStyle name="Vírgula 48 3 6 2" xfId="4365" xr:uid="{644E359D-AE25-4A51-880A-974709C6CB2D}"/>
    <cellStyle name="Vírgula 48 3 6 2 2" xfId="9353" xr:uid="{676C37A1-6E54-4FA6-A7E8-CB630D222F73}"/>
    <cellStyle name="Vírgula 48 3 6 3" xfId="10684" xr:uid="{30B55341-A498-4502-89E4-837D92AD7BA9}"/>
    <cellStyle name="Vírgula 48 3 6 4" xfId="13012" xr:uid="{E736D540-9AC2-456A-9D18-842EFEB61537}"/>
    <cellStyle name="Vírgula 48 3 6 5" xfId="7306" xr:uid="{C0ECC5EE-1739-462C-8749-249A285670A9}"/>
    <cellStyle name="Vírgula 48 3 6 6" xfId="15455" xr:uid="{F3A1E7F9-8F84-4641-98DF-37294E9918F5}"/>
    <cellStyle name="Vírgula 48 3 6 7" xfId="17730" xr:uid="{19966A4D-C39E-4F39-B62B-E4274FD506F7}"/>
    <cellStyle name="Vírgula 48 3 6 8" xfId="20005" xr:uid="{246B54DC-2AE8-4107-B55A-4AFFA2779FE7}"/>
    <cellStyle name="Vírgula 48 3 6 9" xfId="22394" xr:uid="{0F3C34AE-86E4-4638-9BEC-0D6D1F6026C2}"/>
    <cellStyle name="Vírgula 48 3 7" xfId="2375" xr:uid="{D0854CB8-A828-47B3-B4A8-187B9A97E7D6}"/>
    <cellStyle name="Vírgula 48 3 7 10" xfId="35341" xr:uid="{741E1671-BA74-4690-9DDA-0630A1B84039}"/>
    <cellStyle name="Vírgula 48 3 7 11" xfId="41882" xr:uid="{E5493C47-ADE4-475F-90E5-BBCB2C4F9CC5}"/>
    <cellStyle name="Vírgula 48 3 7 12" xfId="43800" xr:uid="{8809F2EF-57B4-4689-AB5A-8D31DCCA4092}"/>
    <cellStyle name="Vírgula 48 3 7 2" xfId="5216" xr:uid="{64CF9239-341F-4248-B2FE-DBC3D02154FB}"/>
    <cellStyle name="Vírgula 48 3 7 2 2" xfId="10010" xr:uid="{6BC46DA6-2EDB-4BFB-88A3-D41C8E2B0B7C}"/>
    <cellStyle name="Vírgula 48 3 7 3" xfId="11341" xr:uid="{C0EB8D60-5ECE-497C-903E-560963CE8314}"/>
    <cellStyle name="Vírgula 48 3 7 4" xfId="13669" xr:uid="{6F2DB248-E88A-4D34-9391-3C2592D3EF11}"/>
    <cellStyle name="Vírgula 48 3 7 5" xfId="8157" xr:uid="{82CEF630-3E8A-47BF-B973-2F2051B55301}"/>
    <cellStyle name="Vírgula 48 3 7 6" xfId="16306" xr:uid="{52113C09-9EC8-40EC-8651-F9EFFC851EF5}"/>
    <cellStyle name="Vírgula 48 3 7 7" xfId="18581" xr:uid="{926EF068-0D93-470F-980A-2DB0BC93A013}"/>
    <cellStyle name="Vírgula 48 3 7 8" xfId="20856" xr:uid="{B38B5A86-A745-43ED-90EE-25FC496BDCAF}"/>
    <cellStyle name="Vírgula 48 3 7 9" xfId="30267" xr:uid="{440E28BC-A121-4647-9B6A-8B6E28C9957D}"/>
    <cellStyle name="Vírgula 48 3 8" xfId="2940" xr:uid="{3836B2D3-7102-4F02-B152-A8B7E4B546E0}"/>
    <cellStyle name="Vírgula 48 3 8 2" xfId="11819" xr:uid="{7B9CFA34-EBEA-4220-863D-96187FC70D73}"/>
    <cellStyle name="Vírgula 48 3 8 3" xfId="14116" xr:uid="{230A36A6-D367-4DF4-8611-F9B0B1CC3E5E}"/>
    <cellStyle name="Vírgula 48 3 8 4" xfId="6617" xr:uid="{8BA580FA-FFF7-40FF-851B-98CB7B70FE5B}"/>
    <cellStyle name="Vírgula 48 3 9" xfId="3511" xr:uid="{0D1311BA-6413-45D3-BC7D-614827DE8E1F}"/>
    <cellStyle name="Vírgula 48 3 9 2" xfId="8693" xr:uid="{FE7E646E-CD98-466F-83D3-429AD57E7848}"/>
    <cellStyle name="Vírgula 48 4" xfId="140" xr:uid="{E20A989C-0B4B-4BC2-BB96-05D634216688}"/>
    <cellStyle name="Vírgula 48 4 10" xfId="12376" xr:uid="{A0ECFC3F-7269-4DB7-AE45-046E1A006C8D}"/>
    <cellStyle name="Vírgula 48 4 11" xfId="14627" xr:uid="{8433C828-3BEC-45B5-A580-575C3EF043DF}"/>
    <cellStyle name="Vírgula 48 4 12" xfId="16902" xr:uid="{DC4D5A1A-CCAF-45E7-A345-329C10E5ABD1}"/>
    <cellStyle name="Vírgula 48 4 13" xfId="19177" xr:uid="{E30CCE52-66C9-46B2-9279-DD5CC56F44C3}"/>
    <cellStyle name="Vírgula 48 4 14" xfId="21447" xr:uid="{A2FC39E0-4ACD-4DC4-8738-187CDA516191}"/>
    <cellStyle name="Vírgula 48 4 15" xfId="28534" xr:uid="{00445FC5-C6F4-4564-A8F2-9E0B5F51A28F}"/>
    <cellStyle name="Vírgula 48 4 16" xfId="30848" xr:uid="{E8249C39-D875-46A0-8EA2-81EE275FB450}"/>
    <cellStyle name="Vírgula 48 4 17" xfId="33108" xr:uid="{2272EAD0-33D8-4F91-B9B5-06C8D8D743BF}"/>
    <cellStyle name="Vírgula 48 4 18" xfId="782" xr:uid="{4C28032E-16C2-435E-8E1C-94C587B7F8CC}"/>
    <cellStyle name="Vírgula 48 4 19" xfId="39688" xr:uid="{A3DBFC3C-47D3-4A79-842B-C7BC7612163F}"/>
    <cellStyle name="Vírgula 48 4 2" xfId="245" xr:uid="{7C59FEBF-DF02-495D-B9A9-94A39356C6E2}"/>
    <cellStyle name="Vírgula 48 4 2 10" xfId="14732" xr:uid="{6D6627BD-D72D-4E00-98D2-0D8F998C63CD}"/>
    <cellStyle name="Vírgula 48 4 2 11" xfId="17007" xr:uid="{0A666404-4A51-4822-AF82-9077EE225884}"/>
    <cellStyle name="Vírgula 48 4 2 12" xfId="19282" xr:uid="{AD485CE5-FDA9-443D-9EE4-BC25B5DEF5CB}"/>
    <cellStyle name="Vírgula 48 4 2 13" xfId="21552" xr:uid="{A5E6717F-48C3-48BA-9ED2-2392D8C405C1}"/>
    <cellStyle name="Vírgula 48 4 2 14" xfId="28639" xr:uid="{A52AB4F4-E859-46BB-90EC-D23DB744CA2C}"/>
    <cellStyle name="Vírgula 48 4 2 15" xfId="30953" xr:uid="{AEC4D98E-F117-42F8-895A-4BF484E87707}"/>
    <cellStyle name="Vírgula 48 4 2 16" xfId="33213" xr:uid="{54802A4F-556E-4F8C-82D2-60CFB0580468}"/>
    <cellStyle name="Vírgula 48 4 2 17" xfId="867" xr:uid="{E86B2CD4-0525-43DB-89E2-00B6CAEA8F8C}"/>
    <cellStyle name="Vírgula 48 4 2 18" xfId="39773" xr:uid="{1B20ACA8-2B3A-4E7E-85E4-452890231395}"/>
    <cellStyle name="Vírgula 48 4 2 19" xfId="40219" xr:uid="{32EA9926-381D-447F-9177-0743E7582BA9}"/>
    <cellStyle name="Vírgula 48 4 2 2" xfId="622" xr:uid="{3CF812A7-ED21-48DD-855E-1E626956FD1A}"/>
    <cellStyle name="Vírgula 48 4 2 2 10" xfId="19590" xr:uid="{0EFFF933-C86A-4DBF-8A44-25E9CEF61039}"/>
    <cellStyle name="Vírgula 48 4 2 2 11" xfId="21835" xr:uid="{8A8A5690-EE8C-4F15-8A92-A2FBF63D7EBA}"/>
    <cellStyle name="Vírgula 48 4 2 2 12" xfId="29024" xr:uid="{EEA40A9E-501D-4E99-B692-D2C9B24419A5}"/>
    <cellStyle name="Vírgula 48 4 2 2 13" xfId="31235" xr:uid="{13EFC16E-31F7-4746-A6F8-A3E6D23CB2A1}"/>
    <cellStyle name="Vírgula 48 4 2 2 14" xfId="33549" xr:uid="{FCF08BB5-7F01-4689-BDBB-500D63B35D3F}"/>
    <cellStyle name="Vírgula 48 4 2 2 15" xfId="1111" xr:uid="{08088B9F-43C1-4136-8D78-9D1C1F69BF97}"/>
    <cellStyle name="Vírgula 48 4 2 2 16" xfId="39992" xr:uid="{D198AFCF-174A-4900-AFCC-DDF92025EC9D}"/>
    <cellStyle name="Vírgula 48 4 2 2 17" xfId="40438" xr:uid="{4E3F6F99-6884-4641-88E4-DA653D77C620}"/>
    <cellStyle name="Vírgula 48 4 2 2 18" xfId="40889" xr:uid="{74C1E7D4-1B0B-4E08-BA1C-EFE1D4551661}"/>
    <cellStyle name="Vírgula 48 4 2 2 19" xfId="42807" xr:uid="{F048E632-50F5-4E6B-8534-1E6D6398DDEA}"/>
    <cellStyle name="Vírgula 48 4 2 2 2" xfId="1963" xr:uid="{DBF501FC-9645-43D0-8D54-85DB8A8D050A}"/>
    <cellStyle name="Vírgula 48 4 2 2 2 10" xfId="29864" xr:uid="{8ADC932E-A18E-4898-9D87-D70E6D2CA338}"/>
    <cellStyle name="Vírgula 48 4 2 2 2 11" xfId="31678" xr:uid="{16DF40CB-C0C5-4701-8295-06CA5BDBB2D9}"/>
    <cellStyle name="Vírgula 48 4 2 2 2 12" xfId="34929" xr:uid="{AA4F4E1E-0A36-4828-B778-FFF019DA8E98}"/>
    <cellStyle name="Vírgula 48 4 2 2 2 13" xfId="41549" xr:uid="{9752A4E1-DB02-46B1-BE69-614DED7D3F8B}"/>
    <cellStyle name="Vírgula 48 4 2 2 2 14" xfId="43467" xr:uid="{0730C118-7012-4A3B-983C-A4BB0934AEE7}"/>
    <cellStyle name="Vírgula 48 4 2 2 2 2" xfId="4804" xr:uid="{751581F4-93FF-46AF-8D60-208ADC733291}"/>
    <cellStyle name="Vírgula 48 4 2 2 2 2 2" xfId="9677" xr:uid="{C0A2D66A-0C91-4AED-AF41-AC52287A242F}"/>
    <cellStyle name="Vírgula 48 4 2 2 2 2 3" xfId="23163" xr:uid="{434A4DB0-71E2-43B6-AB4C-CB9736BB05F3}"/>
    <cellStyle name="Vírgula 48 4 2 2 2 2 4" xfId="32559" xr:uid="{83D82C93-80FF-4667-BF82-23FA896F9F51}"/>
    <cellStyle name="Vírgula 48 4 2 2 2 3" xfId="11008" xr:uid="{D4E4F2A8-DD8A-475E-953C-27E290EC6CA0}"/>
    <cellStyle name="Vírgula 48 4 2 2 2 4" xfId="13336" xr:uid="{3617530C-EE61-44C7-B2EB-39261084AF56}"/>
    <cellStyle name="Vírgula 48 4 2 2 2 5" xfId="7745" xr:uid="{92EF13D0-645B-4C26-96F3-3D1A7E99095C}"/>
    <cellStyle name="Vírgula 48 4 2 2 2 6" xfId="15894" xr:uid="{FDDF440B-5D6D-464A-B584-F20893F753FB}"/>
    <cellStyle name="Vírgula 48 4 2 2 2 7" xfId="18169" xr:uid="{CA32CC7F-9CC2-45F5-A778-85D43322CC73}"/>
    <cellStyle name="Vírgula 48 4 2 2 2 8" xfId="20444" xr:uid="{D60062C8-71B7-44B1-8E2D-7A92E754F061}"/>
    <cellStyle name="Vírgula 48 4 2 2 2 9" xfId="22282" xr:uid="{654D7F07-B8A1-4FDF-A66A-BE9C7943B331}"/>
    <cellStyle name="Vírgula 48 4 2 2 3" xfId="2788" xr:uid="{B78C1712-EC14-4278-8CCD-D7E6AD72F329}"/>
    <cellStyle name="Vírgula 48 4 2 2 3 10" xfId="30675" xr:uid="{DD2966D9-3299-4082-ACBF-7E4FB637A923}"/>
    <cellStyle name="Vírgula 48 4 2 2 3 11" xfId="32116" xr:uid="{38EE8021-2EFD-4236-BC07-FC18ADFDAB83}"/>
    <cellStyle name="Vírgula 48 4 2 2 3 12" xfId="35754" xr:uid="{C11D0369-F260-4579-A334-E9C8D695F227}"/>
    <cellStyle name="Vírgula 48 4 2 2 3 13" xfId="42208" xr:uid="{3B8CC27F-D00D-4070-AA76-3B39708E6BA7}"/>
    <cellStyle name="Vírgula 48 4 2 2 3 14" xfId="44126" xr:uid="{566CD2D7-09D1-4BD4-A2E8-D1C64F87F122}"/>
    <cellStyle name="Vírgula 48 4 2 2 3 2" xfId="5629" xr:uid="{83F6BF8A-B198-4D1D-B7CF-8A9D86633B54}"/>
    <cellStyle name="Vírgula 48 4 2 2 3 2 2" xfId="10336" xr:uid="{B95F1599-427D-4055-9489-645DCB119E38}"/>
    <cellStyle name="Vírgula 48 4 2 2 3 3" xfId="11667" xr:uid="{FD23829C-E42C-4636-BBC3-F66EA06F450C}"/>
    <cellStyle name="Vírgula 48 4 2 2 3 4" xfId="13995" xr:uid="{766040AD-1A36-4BEF-9D5A-7ED7BB084685}"/>
    <cellStyle name="Vírgula 48 4 2 2 3 5" xfId="8570" xr:uid="{DCE75C7B-D26B-4E6C-96A3-8C13A05319CF}"/>
    <cellStyle name="Vírgula 48 4 2 2 3 6" xfId="16719" xr:uid="{4B5F3A53-3164-44DF-B8E3-61A336B10452}"/>
    <cellStyle name="Vírgula 48 4 2 2 3 7" xfId="18994" xr:uid="{4D4A78FA-18D2-4667-989F-3DD04CF4F5B4}"/>
    <cellStyle name="Vírgula 48 4 2 2 3 8" xfId="21269" xr:uid="{C26475BB-E511-47E8-AC8E-C2B333679AD9}"/>
    <cellStyle name="Vírgula 48 4 2 2 3 9" xfId="22720" xr:uid="{1DFE6FBC-62DF-4C7F-BAA8-0CD53AC96700}"/>
    <cellStyle name="Vírgula 48 4 2 2 4" xfId="3353" xr:uid="{C5A0E249-2929-4D00-8C73-0EC4E446F850}"/>
    <cellStyle name="Vírgula 48 4 2 2 4 2" xfId="12232" xr:uid="{7BEA558E-1491-4743-8E9B-48E6F1495073}"/>
    <cellStyle name="Vírgula 48 4 2 2 4 3" xfId="14442" xr:uid="{EB3A2E08-823A-4E36-8476-CEED79AD8743}"/>
    <cellStyle name="Vírgula 48 4 2 2 4 4" xfId="6941" xr:uid="{D53D065B-3CDC-4401-9A81-89AC07EEFD3F}"/>
    <cellStyle name="Vírgula 48 4 2 2 5" xfId="3950" xr:uid="{0DE361DA-BEC4-46B4-9CF2-5AD9CD40138B}"/>
    <cellStyle name="Vírgula 48 4 2 2 5 2" xfId="9017" xr:uid="{C1C9A189-09EB-43EC-82A5-6F1DF04EEED9}"/>
    <cellStyle name="Vírgula 48 4 2 2 6" xfId="6205" xr:uid="{7933F79A-172F-4CC2-A2F3-A969ED915540}"/>
    <cellStyle name="Vírgula 48 4 2 2 7" xfId="12678" xr:uid="{F064B0C3-01B6-40F2-A62A-9D9A3B75BC11}"/>
    <cellStyle name="Vírgula 48 4 2 2 8" xfId="15040" xr:uid="{2CF6D687-7066-4984-9E93-963294D3B6B3}"/>
    <cellStyle name="Vírgula 48 4 2 2 9" xfId="17315" xr:uid="{846D01D5-52EA-46BD-980C-1A71CA578C43}"/>
    <cellStyle name="Vírgula 48 4 2 20" xfId="40672" xr:uid="{06713B70-8448-49BE-9522-15CEC705C87F}"/>
    <cellStyle name="Vírgula 48 4 2 21" xfId="42583" xr:uid="{4C546027-F49E-4207-8690-67F0171F864D}"/>
    <cellStyle name="Vírgula 48 4 2 3" xfId="1366" xr:uid="{5FD8A425-E6B3-494B-872F-C309A7CBEBE1}"/>
    <cellStyle name="Vírgula 48 4 2 3 10" xfId="19845" xr:uid="{E4922A64-7A05-42C4-9F6B-6ADC58D46FA2}"/>
    <cellStyle name="Vírgula 48 4 2 3 11" xfId="22063" xr:uid="{B842C3D9-AD0C-4158-B9A5-F9B4CAA618CD}"/>
    <cellStyle name="Vírgula 48 4 2 3 12" xfId="29279" xr:uid="{38EF8014-9B05-4967-AF0B-B3821E0CE9FC}"/>
    <cellStyle name="Vírgula 48 4 2 3 13" xfId="31459" xr:uid="{4D5B6828-D672-485B-B4E8-D5E6CE44CD14}"/>
    <cellStyle name="Vírgula 48 4 2 3 14" xfId="34331" xr:uid="{D83B696A-45C6-4FFE-8CBE-490CA9E6C162}"/>
    <cellStyle name="Vírgula 48 4 2 3 15" xfId="41106" xr:uid="{D2F30B93-D40E-443F-971A-4155F3DC9DED}"/>
    <cellStyle name="Vírgula 48 4 2 3 16" xfId="43024" xr:uid="{B0DB2299-5DC4-4FFC-B969-5819E71CFE04}"/>
    <cellStyle name="Vírgula 48 4 2 3 2" xfId="2218" xr:uid="{94F9FE2D-4144-4A96-9BE1-F56DA2C7712E}"/>
    <cellStyle name="Vírgula 48 4 2 3 2 10" xfId="30119" xr:uid="{3FECD2F3-3741-42AA-9B71-7BA2EDA69814}"/>
    <cellStyle name="Vírgula 48 4 2 3 2 11" xfId="32340" xr:uid="{7D2B6A21-0857-4789-AB48-3B41CF2AA8EF}"/>
    <cellStyle name="Vírgula 48 4 2 3 2 12" xfId="35184" xr:uid="{4E130CCB-4BC5-468F-AC73-38F298F35E7A}"/>
    <cellStyle name="Vírgula 48 4 2 3 2 13" xfId="41766" xr:uid="{053B3719-114C-4FD2-B94E-E7DBC105C0AB}"/>
    <cellStyle name="Vírgula 48 4 2 3 2 14" xfId="43684" xr:uid="{79531A0C-72F0-4ACA-8A65-D0593D2044C0}"/>
    <cellStyle name="Vírgula 48 4 2 3 2 2" xfId="5059" xr:uid="{1568ABD2-94D1-4263-B60F-3D90249534A9}"/>
    <cellStyle name="Vírgula 48 4 2 3 2 2 2" xfId="9894" xr:uid="{CB298C0B-2E71-40DC-9428-B0967C467C90}"/>
    <cellStyle name="Vírgula 48 4 2 3 2 3" xfId="11225" xr:uid="{307F92B6-F03F-4E75-B644-FB924F551E62}"/>
    <cellStyle name="Vírgula 48 4 2 3 2 4" xfId="13553" xr:uid="{1A099D1A-7CE5-4B14-BCF9-11D9792D38D8}"/>
    <cellStyle name="Vírgula 48 4 2 3 2 5" xfId="8000" xr:uid="{EF1154C0-13DA-4A1B-84F6-3C3ABD2BA1E7}"/>
    <cellStyle name="Vírgula 48 4 2 3 2 6" xfId="16149" xr:uid="{9D897704-CE01-4E5C-A051-CD3E69C162E6}"/>
    <cellStyle name="Vírgula 48 4 2 3 2 7" xfId="18424" xr:uid="{076CFC4F-2E3F-438F-83EE-A23EBDC44DA1}"/>
    <cellStyle name="Vírgula 48 4 2 3 2 8" xfId="20699" xr:uid="{388885C2-94C8-408A-A668-9F0F00E710D9}"/>
    <cellStyle name="Vírgula 48 4 2 3 2 9" xfId="22944" xr:uid="{F0589E88-7C03-4625-8A5C-3EBEB15B37A8}"/>
    <cellStyle name="Vírgula 48 4 2 3 3" xfId="4205" xr:uid="{F6B58B62-2093-4436-8FD7-D48337D8F250}"/>
    <cellStyle name="Vírgula 48 4 2 3 3 2" xfId="7158" xr:uid="{BF135452-9668-4601-A228-065AC2ED877E}"/>
    <cellStyle name="Vírgula 48 4 2 3 4" xfId="9234" xr:uid="{892E579F-BB03-4B43-8E08-20B0354BE390}"/>
    <cellStyle name="Vírgula 48 4 2 3 5" xfId="10565" xr:uid="{61EA187F-A679-4A6A-9D49-872C269A4F34}"/>
    <cellStyle name="Vírgula 48 4 2 3 6" xfId="12895" xr:uid="{3F2F83F9-B043-4C92-8B5B-5AB2B3D9BAB9}"/>
    <cellStyle name="Vírgula 48 4 2 3 7" xfId="6478" xr:uid="{7EEC203F-B6B3-4737-AD25-726983C0E3BA}"/>
    <cellStyle name="Vírgula 48 4 2 3 8" xfId="15295" xr:uid="{99D58B0B-A693-4EA1-BD2D-8E1D1A5FD865}"/>
    <cellStyle name="Vírgula 48 4 2 3 9" xfId="17570" xr:uid="{0699DFE2-8857-4CA4-A30B-989F9BDE2629}"/>
    <cellStyle name="Vírgula 48 4 2 4" xfId="1655" xr:uid="{3ED518B7-45AF-49D8-B168-1A3E7F5DF378}"/>
    <cellStyle name="Vírgula 48 4 2 4 10" xfId="29561" xr:uid="{81FE9862-C9AB-4DAD-9226-48B297E02CEA}"/>
    <cellStyle name="Vírgula 48 4 2 4 11" xfId="31897" xr:uid="{5471EBF2-5351-41A5-8394-8AA534CC04A0}"/>
    <cellStyle name="Vírgula 48 4 2 4 12" xfId="34621" xr:uid="{75E195FD-7C89-47F9-80B2-011C976D4EB3}"/>
    <cellStyle name="Vírgula 48 4 2 4 13" xfId="41332" xr:uid="{1A150DC7-4917-4718-A41B-C9A37A1EA0C8}"/>
    <cellStyle name="Vírgula 48 4 2 4 14" xfId="43250" xr:uid="{DF8D4697-38A9-4349-B9CB-8276FAFC1FED}"/>
    <cellStyle name="Vírgula 48 4 2 4 2" xfId="4496" xr:uid="{653663B4-BDDE-44F5-8078-DD5AFF153EC9}"/>
    <cellStyle name="Vírgula 48 4 2 4 2 2" xfId="9460" xr:uid="{3A54832B-1819-4DF6-9DF1-21C16C5624BA}"/>
    <cellStyle name="Vírgula 48 4 2 4 3" xfId="10791" xr:uid="{6115F799-6BC1-48F1-B24A-8847D8D335ED}"/>
    <cellStyle name="Vírgula 48 4 2 4 4" xfId="13119" xr:uid="{1572BC3E-91BC-4B33-95D2-0DAB33EA9E90}"/>
    <cellStyle name="Vírgula 48 4 2 4 5" xfId="7437" xr:uid="{94DCA405-0B6B-4D76-AD6A-041CD2852CF6}"/>
    <cellStyle name="Vírgula 48 4 2 4 6" xfId="15586" xr:uid="{E8006194-BAA3-496E-9B5E-2991CFF4F5C9}"/>
    <cellStyle name="Vírgula 48 4 2 4 7" xfId="17861" xr:uid="{0673D1F2-DCA0-4579-9456-D3A81B03A5D8}"/>
    <cellStyle name="Vírgula 48 4 2 4 8" xfId="20136" xr:uid="{F46BDE25-966E-40C9-A23A-3497C844C3F9}"/>
    <cellStyle name="Vírgula 48 4 2 4 9" xfId="22501" xr:uid="{C7CC3881-F2B8-46A4-940F-CA8F9606B2B7}"/>
    <cellStyle name="Vírgula 48 4 2 5" xfId="2506" xr:uid="{1FB96C65-120B-436D-B4B0-3B4B8E3E54DF}"/>
    <cellStyle name="Vírgula 48 4 2 5 10" xfId="35472" xr:uid="{00A69222-6B66-45A4-921A-A1F90B74494A}"/>
    <cellStyle name="Vírgula 48 4 2 5 11" xfId="41989" xr:uid="{82CD5061-435C-40BC-9D8C-2E0BBDD21C1B}"/>
    <cellStyle name="Vírgula 48 4 2 5 12" xfId="43907" xr:uid="{0D82A038-09DC-4E99-BB32-E7AC3271E67E}"/>
    <cellStyle name="Vírgula 48 4 2 5 2" xfId="5347" xr:uid="{8FFCEBE2-CEEB-4571-AEBE-7FCCC13DC447}"/>
    <cellStyle name="Vírgula 48 4 2 5 2 2" xfId="10117" xr:uid="{873CE18D-EB0F-4E2F-B1A3-29C2AD5B79C3}"/>
    <cellStyle name="Vírgula 48 4 2 5 3" xfId="11448" xr:uid="{57479C2C-EB81-4E5E-9352-2EFA08962D30}"/>
    <cellStyle name="Vírgula 48 4 2 5 4" xfId="13776" xr:uid="{C5731525-9543-49F4-995E-40F8CDCF048D}"/>
    <cellStyle name="Vírgula 48 4 2 5 5" xfId="8288" xr:uid="{7EF4877B-9E00-4C76-90F2-38FFA7CACA7B}"/>
    <cellStyle name="Vírgula 48 4 2 5 6" xfId="16437" xr:uid="{20FB6B93-B230-40CF-8355-EADB1D4EE55B}"/>
    <cellStyle name="Vírgula 48 4 2 5 7" xfId="18712" xr:uid="{C80A9EE1-AA1F-4420-9C76-5F28F9918602}"/>
    <cellStyle name="Vírgula 48 4 2 5 8" xfId="20987" xr:uid="{38A3056C-FBDD-44A4-8DA2-332FCCE46334}"/>
    <cellStyle name="Vírgula 48 4 2 5 9" xfId="30398" xr:uid="{ACF39B3F-E244-4B45-82E6-7409F4336B87}"/>
    <cellStyle name="Vírgula 48 4 2 6" xfId="3071" xr:uid="{A006BB21-397B-4244-9CDF-0BC4EB7A1820}"/>
    <cellStyle name="Vírgula 48 4 2 6 2" xfId="11950" xr:uid="{1D82B774-D3DD-4C84-91B0-58D0707ACC95}"/>
    <cellStyle name="Vírgula 48 4 2 6 3" xfId="14223" xr:uid="{099B8583-E1AB-4A44-B3EC-7383D07FB05A}"/>
    <cellStyle name="Vírgula 48 4 2 6 4" xfId="6724" xr:uid="{46CD9979-803B-4570-B4FB-86CAC3F61A09}"/>
    <cellStyle name="Vírgula 48 4 2 7" xfId="3642" xr:uid="{9892ECE3-FC64-456F-98B5-8343B6B50527}"/>
    <cellStyle name="Vírgula 48 4 2 7 2" xfId="8800" xr:uid="{162C39EC-9EE9-47B8-91BC-4C38BF51D636}"/>
    <cellStyle name="Vírgula 48 4 2 8" xfId="5914" xr:uid="{AC861137-F906-413C-9022-23880E449816}"/>
    <cellStyle name="Vírgula 48 4 2 9" xfId="12461" xr:uid="{9B16AC0C-7BB2-41BB-B9A4-F0C4E1442E34}"/>
    <cellStyle name="Vírgula 48 4 20" xfId="40134" xr:uid="{41D194F1-168F-4509-9667-D95103F1F39A}"/>
    <cellStyle name="Vírgula 48 4 21" xfId="40587" xr:uid="{6D4D6A58-2EBF-42D7-9DF4-CCC51AA9C844}"/>
    <cellStyle name="Vírgula 48 4 22" xfId="42498" xr:uid="{08DDA080-43F4-467C-85E8-943A71A09ED5}"/>
    <cellStyle name="Vírgula 48 4 3" xfId="537" xr:uid="{633F3808-5B0B-407F-AB25-B6522FA8943C}"/>
    <cellStyle name="Vírgula 48 4 3 10" xfId="19486" xr:uid="{DF5059F5-8F02-4CA2-932A-DFEEA50357C0}"/>
    <cellStyle name="Vírgula 48 4 3 11" xfId="21750" xr:uid="{3299C17B-E83A-4143-81D7-696FDD417513}"/>
    <cellStyle name="Vírgula 48 4 3 12" xfId="28920" xr:uid="{50127FE8-C42D-4C4A-A874-07EF4F78148B}"/>
    <cellStyle name="Vírgula 48 4 3 13" xfId="31150" xr:uid="{5C376E73-D159-4DD5-8C44-A32711BDE402}"/>
    <cellStyle name="Vírgula 48 4 3 14" xfId="33464" xr:uid="{B89FBCD2-328D-44EF-B29A-676817A1A1BB}"/>
    <cellStyle name="Vírgula 48 4 3 15" xfId="1007" xr:uid="{B2737EAE-13BB-4E2A-9529-07E6363D1D76}"/>
    <cellStyle name="Vírgula 48 4 3 16" xfId="39907" xr:uid="{A6F42D63-9E63-4BAF-A4F9-FBE7578C43AF}"/>
    <cellStyle name="Vírgula 48 4 3 17" xfId="40353" xr:uid="{2BB619A1-4985-490A-BA7A-527D7FF18670}"/>
    <cellStyle name="Vírgula 48 4 3 18" xfId="40804" xr:uid="{FCEEDD54-A79D-4C54-8951-0E9F16AA5E46}"/>
    <cellStyle name="Vírgula 48 4 3 19" xfId="42722" xr:uid="{6EE5A281-B64D-41CA-A3AB-B99611950127}"/>
    <cellStyle name="Vírgula 48 4 3 2" xfId="1859" xr:uid="{29071669-4477-4438-B6E3-0FA36ED430ED}"/>
    <cellStyle name="Vírgula 48 4 3 2 10" xfId="29760" xr:uid="{41C9E476-9D44-4CEB-9C4C-06AAB64157C9}"/>
    <cellStyle name="Vírgula 48 4 3 2 11" xfId="31593" xr:uid="{2D0B752F-1EC3-4A5A-B38B-6D023A2249FA}"/>
    <cellStyle name="Vírgula 48 4 3 2 12" xfId="34825" xr:uid="{EB5940CB-A577-4E80-B136-3D8820AB4CFE}"/>
    <cellStyle name="Vírgula 48 4 3 2 13" xfId="41464" xr:uid="{D2E4BD2C-F717-4CB5-9B65-E66243D352E7}"/>
    <cellStyle name="Vírgula 48 4 3 2 14" xfId="43382" xr:uid="{D5418D84-1E1D-4A26-A2C6-6E1384EC65C9}"/>
    <cellStyle name="Vírgula 48 4 3 2 2" xfId="4700" xr:uid="{5D79448A-35D1-473C-8D70-1936D57B5604}"/>
    <cellStyle name="Vírgula 48 4 3 2 2 2" xfId="9592" xr:uid="{6698541A-7C75-4494-8700-31BA1923C4A5}"/>
    <cellStyle name="Vírgula 48 4 3 2 2 3" xfId="23078" xr:uid="{FEE3E84D-2A30-405B-A58D-7913D5ED3B62}"/>
    <cellStyle name="Vírgula 48 4 3 2 2 4" xfId="32474" xr:uid="{9BE0D322-FD57-4CA6-AD76-3618A9066852}"/>
    <cellStyle name="Vírgula 48 4 3 2 3" xfId="10923" xr:uid="{F4B45917-D1B7-43A0-B57B-715ADFFEC2A4}"/>
    <cellStyle name="Vírgula 48 4 3 2 4" xfId="13251" xr:uid="{29595F16-A502-4196-8058-10A555948A11}"/>
    <cellStyle name="Vírgula 48 4 3 2 5" xfId="7641" xr:uid="{A5D358C7-7856-4746-8683-6B8AD1BAFC25}"/>
    <cellStyle name="Vírgula 48 4 3 2 6" xfId="15790" xr:uid="{BAA6B518-4CDF-4163-B32F-3B93E19A7232}"/>
    <cellStyle name="Vírgula 48 4 3 2 7" xfId="18065" xr:uid="{E321E6A8-3BBE-4F73-873F-3F45F4BB88D0}"/>
    <cellStyle name="Vírgula 48 4 3 2 8" xfId="20340" xr:uid="{7C36D324-7DB0-449B-B714-93FF126E883D}"/>
    <cellStyle name="Vírgula 48 4 3 2 9" xfId="22197" xr:uid="{0744211B-CFD4-4DFC-B32F-8669612889F6}"/>
    <cellStyle name="Vírgula 48 4 3 3" xfId="2703" xr:uid="{A0A537F4-5615-4840-A470-07F2CDF0C960}"/>
    <cellStyle name="Vírgula 48 4 3 3 10" xfId="30590" xr:uid="{7214B67E-E3A6-48F6-823B-2597C987B847}"/>
    <cellStyle name="Vírgula 48 4 3 3 11" xfId="32031" xr:uid="{AB0E5240-27D1-4F52-91FF-EE13A24CA9E5}"/>
    <cellStyle name="Vírgula 48 4 3 3 12" xfId="35669" xr:uid="{A3F723E5-81D4-470A-9744-BA1BE8A3180A}"/>
    <cellStyle name="Vírgula 48 4 3 3 13" xfId="42123" xr:uid="{0AC676A4-6896-40BF-99B5-23F60D2C0E5E}"/>
    <cellStyle name="Vírgula 48 4 3 3 14" xfId="44041" xr:uid="{AA3EC30C-0270-45A9-AFCE-53A032629505}"/>
    <cellStyle name="Vírgula 48 4 3 3 2" xfId="5544" xr:uid="{6CF7C0A3-882D-4ABD-BF1B-FD210499557F}"/>
    <cellStyle name="Vírgula 48 4 3 3 2 2" xfId="10251" xr:uid="{A910D619-313B-4215-872F-72BE465D0B92}"/>
    <cellStyle name="Vírgula 48 4 3 3 3" xfId="11582" xr:uid="{6D946A35-F218-4052-9990-CFFA143E55B0}"/>
    <cellStyle name="Vírgula 48 4 3 3 4" xfId="13910" xr:uid="{168FF6E7-CC70-4CFE-AC39-0444C95290E3}"/>
    <cellStyle name="Vírgula 48 4 3 3 5" xfId="8485" xr:uid="{9CA04CFF-36BB-4E9A-80BE-30841968306F}"/>
    <cellStyle name="Vírgula 48 4 3 3 6" xfId="16634" xr:uid="{D09B0C63-9EB7-4680-A60D-585D204173EC}"/>
    <cellStyle name="Vírgula 48 4 3 3 7" xfId="18909" xr:uid="{ACB8540E-E3F7-4E91-BEA4-EC1DD5E38684}"/>
    <cellStyle name="Vírgula 48 4 3 3 8" xfId="21184" xr:uid="{1414223E-0BB1-40D4-A02F-AF6123756DBC}"/>
    <cellStyle name="Vírgula 48 4 3 3 9" xfId="22635" xr:uid="{F74BC84B-ADBA-4EE7-A8D9-889915297293}"/>
    <cellStyle name="Vírgula 48 4 3 4" xfId="3268" xr:uid="{CD3A4571-39FF-4DD1-9293-F11C8CA8C888}"/>
    <cellStyle name="Vírgula 48 4 3 4 2" xfId="12147" xr:uid="{8E0C2521-BC72-4FF0-BFE3-43107CD95D62}"/>
    <cellStyle name="Vírgula 48 4 3 4 3" xfId="14357" xr:uid="{FF5B83B6-1E8E-4E71-A936-9ADE04DE528C}"/>
    <cellStyle name="Vírgula 48 4 3 4 4" xfId="6856" xr:uid="{DB5D1106-29BD-4271-9DBF-0809F79594C6}"/>
    <cellStyle name="Vírgula 48 4 3 5" xfId="3846" xr:uid="{BDF3FC13-A813-4436-B837-4AA22E7A558A}"/>
    <cellStyle name="Vírgula 48 4 3 5 2" xfId="8932" xr:uid="{1332F4E4-328D-4549-B169-53E07DF26CCC}"/>
    <cellStyle name="Vírgula 48 4 3 6" xfId="6120" xr:uid="{5542CE9B-A432-4091-ACF7-D6140EE5F96E}"/>
    <cellStyle name="Vírgula 48 4 3 7" xfId="12593" xr:uid="{86064EC9-369B-424E-9880-CE4BF205B524}"/>
    <cellStyle name="Vírgula 48 4 3 8" xfId="14936" xr:uid="{23ACA09D-B723-4686-9584-C46BD250215E}"/>
    <cellStyle name="Vírgula 48 4 3 9" xfId="17211" xr:uid="{94F81968-E2A1-45DD-A7C3-01C44798BA36}"/>
    <cellStyle name="Vírgula 48 4 4" xfId="1262" xr:uid="{5A97CE4E-8AB4-4C65-A56A-186E28DCC5F0}"/>
    <cellStyle name="Vírgula 48 4 4 10" xfId="19741" xr:uid="{AA95DF03-ACCA-437B-AD84-8DF09CD008FE}"/>
    <cellStyle name="Vírgula 48 4 4 11" xfId="21978" xr:uid="{4DB9465A-5C42-4B9F-ACA5-A1085309E069}"/>
    <cellStyle name="Vírgula 48 4 4 12" xfId="29175" xr:uid="{4BE51734-48E1-43EB-ADC9-3C7C43608D75}"/>
    <cellStyle name="Vírgula 48 4 4 13" xfId="31374" xr:uid="{D1479A58-740F-4767-8EB6-E0BD62860B12}"/>
    <cellStyle name="Vírgula 48 4 4 14" xfId="34227" xr:uid="{6E5DB061-3502-463C-9458-3E59257B9639}"/>
    <cellStyle name="Vírgula 48 4 4 15" xfId="41021" xr:uid="{30778CDB-4CF4-4DC8-91B7-1DC0A57280BA}"/>
    <cellStyle name="Vírgula 48 4 4 16" xfId="42939" xr:uid="{F3A51705-2A1B-458F-98A3-CAC962102316}"/>
    <cellStyle name="Vírgula 48 4 4 2" xfId="2114" xr:uid="{65A0BC5E-A2D8-4770-824B-8B53E924C1DB}"/>
    <cellStyle name="Vírgula 48 4 4 2 10" xfId="30015" xr:uid="{7C927929-F0B4-4F0D-84C9-6E6E30799020}"/>
    <cellStyle name="Vírgula 48 4 4 2 11" xfId="32255" xr:uid="{6995DB34-DAA8-44D3-942B-381E5678DE9A}"/>
    <cellStyle name="Vírgula 48 4 4 2 12" xfId="35080" xr:uid="{4FC6F1DD-3BB5-4683-BA2E-4F2518022905}"/>
    <cellStyle name="Vírgula 48 4 4 2 13" xfId="41681" xr:uid="{F5DA926F-9B48-4E75-8FE4-B01718C4BA58}"/>
    <cellStyle name="Vírgula 48 4 4 2 14" xfId="43599" xr:uid="{E496F241-6F41-4970-B461-81D5973E29FF}"/>
    <cellStyle name="Vírgula 48 4 4 2 2" xfId="4955" xr:uid="{3D0AB085-C3B2-405E-B1C7-D9AA37F14027}"/>
    <cellStyle name="Vírgula 48 4 4 2 2 2" xfId="9809" xr:uid="{B29ACED9-78FD-41AB-AB05-E32B1ABE6D8E}"/>
    <cellStyle name="Vírgula 48 4 4 2 3" xfId="11140" xr:uid="{7C2CE1B8-64E8-440B-9987-35EEABB2DF6D}"/>
    <cellStyle name="Vírgula 48 4 4 2 4" xfId="13468" xr:uid="{250F5141-BA34-4FB6-8D75-1145CD9E5D39}"/>
    <cellStyle name="Vírgula 48 4 4 2 5" xfId="7896" xr:uid="{20ADAF12-EDD6-4CA2-BB78-86BC1B3543D5}"/>
    <cellStyle name="Vírgula 48 4 4 2 6" xfId="16045" xr:uid="{A5271EF4-5BA8-4589-AC09-785E7F986725}"/>
    <cellStyle name="Vírgula 48 4 4 2 7" xfId="18320" xr:uid="{8033B4E3-1E86-465C-B073-BCA9766240B9}"/>
    <cellStyle name="Vírgula 48 4 4 2 8" xfId="20595" xr:uid="{1BDE6C12-2501-49DF-AD5E-BF4BEF8385B5}"/>
    <cellStyle name="Vírgula 48 4 4 2 9" xfId="22859" xr:uid="{04730D23-1900-4772-87BF-70A969D1FF2D}"/>
    <cellStyle name="Vírgula 48 4 4 3" xfId="4101" xr:uid="{767048D2-C951-4270-AD6C-74A7A3A47600}"/>
    <cellStyle name="Vírgula 48 4 4 3 2" xfId="7073" xr:uid="{5D744AF4-D2CB-497E-80D1-04A2875B4CDD}"/>
    <cellStyle name="Vírgula 48 4 4 4" xfId="9149" xr:uid="{239482C7-08BB-4A6D-8831-BBC530B57E31}"/>
    <cellStyle name="Vírgula 48 4 4 5" xfId="10480" xr:uid="{29979862-82F8-4F79-AE82-9E3C8353363D}"/>
    <cellStyle name="Vírgula 48 4 4 6" xfId="12810" xr:uid="{87B5E761-4CF8-4417-A46B-3087C4755644}"/>
    <cellStyle name="Vírgula 48 4 4 7" xfId="6374" xr:uid="{074F7097-635F-41A8-A6AE-C8A654581B69}"/>
    <cellStyle name="Vírgula 48 4 4 8" xfId="15191" xr:uid="{F7117C77-B620-48BF-8505-966D4F259A90}"/>
    <cellStyle name="Vírgula 48 4 4 9" xfId="17466" xr:uid="{40A2CC03-D30C-4B7A-A372-05C21936594F}"/>
    <cellStyle name="Vírgula 48 4 5" xfId="1550" xr:uid="{5F07DA5D-5A2C-4AE0-B0DB-3EEA4C0407A6}"/>
    <cellStyle name="Vírgula 48 4 5 10" xfId="29456" xr:uid="{E95A256A-9BE1-49AB-BC0F-EE952AF7675A}"/>
    <cellStyle name="Vírgula 48 4 5 11" xfId="31812" xr:uid="{79C0B8C6-84ED-449B-9169-B734E21F25BA}"/>
    <cellStyle name="Vírgula 48 4 5 12" xfId="34516" xr:uid="{48575374-00D7-4F5B-99BF-9DDF47B0D467}"/>
    <cellStyle name="Vírgula 48 4 5 13" xfId="41247" xr:uid="{59166A14-0D9D-4E10-A4AB-565032477038}"/>
    <cellStyle name="Vírgula 48 4 5 14" xfId="43165" xr:uid="{D3042769-ABE1-460C-82A1-02DCA8BAD998}"/>
    <cellStyle name="Vírgula 48 4 5 2" xfId="4391" xr:uid="{9FF68C9F-9CED-4E4B-8A58-58181FCE562C}"/>
    <cellStyle name="Vírgula 48 4 5 2 2" xfId="9375" xr:uid="{F6ADD25E-E685-4206-B221-C96CEB5A8CD9}"/>
    <cellStyle name="Vírgula 48 4 5 3" xfId="10706" xr:uid="{89FA2DD9-A179-415D-9D32-B624F9C3E12D}"/>
    <cellStyle name="Vírgula 48 4 5 4" xfId="13034" xr:uid="{2B18B458-39E3-45ED-B545-DCC64382D9E0}"/>
    <cellStyle name="Vírgula 48 4 5 5" xfId="7332" xr:uid="{D8FECF49-3BAD-49E0-AE71-0E88CD22959B}"/>
    <cellStyle name="Vírgula 48 4 5 6" xfId="15481" xr:uid="{86125736-9047-4F9F-BBF4-3767B47C5936}"/>
    <cellStyle name="Vírgula 48 4 5 7" xfId="17756" xr:uid="{57982292-E35C-48B3-88B0-3980F45E7E96}"/>
    <cellStyle name="Vírgula 48 4 5 8" xfId="20031" xr:uid="{100B8097-2707-4FD5-B485-FF65592F093C}"/>
    <cellStyle name="Vírgula 48 4 5 9" xfId="22416" xr:uid="{4D10B75C-B7E6-4E3C-B367-DE348D37BD62}"/>
    <cellStyle name="Vírgula 48 4 6" xfId="2401" xr:uid="{F34B7C1B-A2BB-43C3-BA6D-DE44B3A79161}"/>
    <cellStyle name="Vírgula 48 4 6 10" xfId="35367" xr:uid="{F8E01E26-AEBB-4C35-89DA-944773455000}"/>
    <cellStyle name="Vírgula 48 4 6 11" xfId="41904" xr:uid="{40092D09-1E85-44B1-ACD1-1E2A3C484B64}"/>
    <cellStyle name="Vírgula 48 4 6 12" xfId="43822" xr:uid="{9AA01E6C-4027-4F67-9CA6-7152FD7147A4}"/>
    <cellStyle name="Vírgula 48 4 6 2" xfId="5242" xr:uid="{DC5866AC-309B-4484-9BE3-00568FAD772B}"/>
    <cellStyle name="Vírgula 48 4 6 2 2" xfId="10032" xr:uid="{F4A1A6DA-6052-4227-B739-5E4DBB911B8D}"/>
    <cellStyle name="Vírgula 48 4 6 3" xfId="11363" xr:uid="{B087D13E-12B5-4FDD-9231-60ABFE728923}"/>
    <cellStyle name="Vírgula 48 4 6 4" xfId="13691" xr:uid="{38B6739D-5580-4CFC-AB99-375443996636}"/>
    <cellStyle name="Vírgula 48 4 6 5" xfId="8183" xr:uid="{FC07317B-DA1C-4DBD-90A6-CBC45B899598}"/>
    <cellStyle name="Vírgula 48 4 6 6" xfId="16332" xr:uid="{DC321FCE-C3B6-468E-B9D8-C48B01CB97DC}"/>
    <cellStyle name="Vírgula 48 4 6 7" xfId="18607" xr:uid="{CB7C17F7-6F0A-4228-9C09-012F98C9D724}"/>
    <cellStyle name="Vírgula 48 4 6 8" xfId="20882" xr:uid="{C14E0CA9-DBE4-4116-82A6-5CA1EA12DDB5}"/>
    <cellStyle name="Vírgula 48 4 6 9" xfId="30293" xr:uid="{D0ED6C4D-2D46-42B4-AA7F-DE847FD1A3FF}"/>
    <cellStyle name="Vírgula 48 4 7" xfId="2966" xr:uid="{33D7304C-CF1C-46BF-8676-E50FBAD55768}"/>
    <cellStyle name="Vírgula 48 4 7 2" xfId="11845" xr:uid="{0B1F2DC1-A28E-44D4-B2FD-E1094BAF2CD7}"/>
    <cellStyle name="Vírgula 48 4 7 3" xfId="14138" xr:uid="{3362D2B2-D3D1-4A23-8305-192FD611BF89}"/>
    <cellStyle name="Vírgula 48 4 7 4" xfId="6639" xr:uid="{8257C990-B076-44B6-97BF-AB73C5C85037}"/>
    <cellStyle name="Vírgula 48 4 8" xfId="3537" xr:uid="{0E88CCC6-D910-47A6-A439-84D45182BF08}"/>
    <cellStyle name="Vírgula 48 4 8 2" xfId="8715" xr:uid="{63060C4C-B1BC-4010-8BA0-98978010204F}"/>
    <cellStyle name="Vírgula 48 4 9" xfId="5809" xr:uid="{65677A0D-FEAF-438A-8EC6-313FC14E9F66}"/>
    <cellStyle name="Vírgula 48 5" xfId="198" xr:uid="{E7C3E1DC-EE7E-494F-8B78-4817DE9D8132}"/>
    <cellStyle name="Vírgula 48 5 10" xfId="14685" xr:uid="{C31586ED-19E3-4716-9457-7EC7FB21A3C9}"/>
    <cellStyle name="Vírgula 48 5 11" xfId="16960" xr:uid="{D8A8A111-0A86-4C8E-B93F-984CFF94C7C8}"/>
    <cellStyle name="Vírgula 48 5 12" xfId="19235" xr:uid="{A3C9FF09-D450-4C21-97AD-D14D8EA49802}"/>
    <cellStyle name="Vírgula 48 5 13" xfId="21505" xr:uid="{3A97E154-C5D3-40B7-B2EC-B9BC988BBA6E}"/>
    <cellStyle name="Vírgula 48 5 14" xfId="28592" xr:uid="{CF963DBF-7B54-4379-A94F-2AAE098D0500}"/>
    <cellStyle name="Vírgula 48 5 15" xfId="30906" xr:uid="{935E26CF-592E-4F60-93E0-52F2B30932C8}"/>
    <cellStyle name="Vírgula 48 5 16" xfId="33166" xr:uid="{6A92A12B-9C33-4011-BD56-3E4F851E0B2B}"/>
    <cellStyle name="Vírgula 48 5 17" xfId="828" xr:uid="{C9947C73-0D25-46E0-87EF-59B3AF93650E}"/>
    <cellStyle name="Vírgula 48 5 18" xfId="39734" xr:uid="{98EF8001-EEAE-45F4-A86E-5F047D619037}"/>
    <cellStyle name="Vírgula 48 5 19" xfId="40180" xr:uid="{FBC4359C-9A26-44B0-9AC1-A8EB37F948D7}"/>
    <cellStyle name="Vírgula 48 5 2" xfId="583" xr:uid="{830E38A8-CFA9-4D19-AF33-685313EF37D5}"/>
    <cellStyle name="Vírgula 48 5 2 10" xfId="19543" xr:uid="{3C77653F-9E96-401E-BDBD-27C50C20B0B4}"/>
    <cellStyle name="Vírgula 48 5 2 11" xfId="21796" xr:uid="{DCA4DDDF-137B-4C9E-AD08-1B32D0F6B519}"/>
    <cellStyle name="Vírgula 48 5 2 12" xfId="28977" xr:uid="{134A0DA3-FEF8-41DA-A974-AEC3C10FC432}"/>
    <cellStyle name="Vírgula 48 5 2 13" xfId="31196" xr:uid="{85563E46-D041-4381-8FDA-D02264D93423}"/>
    <cellStyle name="Vírgula 48 5 2 14" xfId="33510" xr:uid="{8BC03978-0925-45E8-91AE-8AD72B79F6D3}"/>
    <cellStyle name="Vírgula 48 5 2 15" xfId="1064" xr:uid="{A6F1744B-2508-48B5-B3D9-31C0E196972F}"/>
    <cellStyle name="Vírgula 48 5 2 16" xfId="39953" xr:uid="{5D59ED33-0224-4902-9B57-155CDCBFAF63}"/>
    <cellStyle name="Vírgula 48 5 2 17" xfId="40399" xr:uid="{FEAE1955-8927-4E9D-A2C6-9DE44383CB1F}"/>
    <cellStyle name="Vírgula 48 5 2 18" xfId="40850" xr:uid="{43BFCD6C-D0EB-48B1-BB97-D0B1D35EAF8E}"/>
    <cellStyle name="Vírgula 48 5 2 19" xfId="42768" xr:uid="{E5D41A3A-FBDE-4761-BD21-CA537F5693C6}"/>
    <cellStyle name="Vírgula 48 5 2 2" xfId="1916" xr:uid="{6EB94E8A-DF09-4797-AE65-6D50D1707B6E}"/>
    <cellStyle name="Vírgula 48 5 2 2 10" xfId="29817" xr:uid="{5B4CB99C-7A02-41C4-A535-37D290EAEF98}"/>
    <cellStyle name="Vírgula 48 5 2 2 11" xfId="31639" xr:uid="{7A7AF03B-95D0-447C-BD15-B4953C0D86B8}"/>
    <cellStyle name="Vírgula 48 5 2 2 12" xfId="34882" xr:uid="{348E4464-4E3F-40A1-AF3D-B86C909722AF}"/>
    <cellStyle name="Vírgula 48 5 2 2 13" xfId="41510" xr:uid="{4625A9B9-CB53-4372-83DB-A06CD9592248}"/>
    <cellStyle name="Vírgula 48 5 2 2 14" xfId="43428" xr:uid="{D5D937A2-E42F-4299-8D62-CD33EDAEB3A8}"/>
    <cellStyle name="Vírgula 48 5 2 2 2" xfId="4757" xr:uid="{6870AC76-6AF2-4976-BB9D-F3167231D86F}"/>
    <cellStyle name="Vírgula 48 5 2 2 2 2" xfId="9638" xr:uid="{44970923-A915-47F8-A523-59495B8E2F71}"/>
    <cellStyle name="Vírgula 48 5 2 2 2 3" xfId="23124" xr:uid="{9A0136CF-7E88-44C4-BBE6-6E06E4E27F7F}"/>
    <cellStyle name="Vírgula 48 5 2 2 2 4" xfId="32520" xr:uid="{F86F7DB6-C5CF-450D-8946-0C9F80CF477F}"/>
    <cellStyle name="Vírgula 48 5 2 2 3" xfId="10969" xr:uid="{E7A03579-7140-4E8F-8C0B-50945CD822B0}"/>
    <cellStyle name="Vírgula 48 5 2 2 4" xfId="13297" xr:uid="{12F05F80-2151-4C30-8B79-1C1F3D4D28BB}"/>
    <cellStyle name="Vírgula 48 5 2 2 5" xfId="7698" xr:uid="{FECB1064-CE82-4E6F-A7DB-016065E30860}"/>
    <cellStyle name="Vírgula 48 5 2 2 6" xfId="15847" xr:uid="{6C557DB1-49E5-4E36-8AAB-2D29916BEC85}"/>
    <cellStyle name="Vírgula 48 5 2 2 7" xfId="18122" xr:uid="{3A90FB96-B6FF-4FE2-A8BD-4F497D27EC60}"/>
    <cellStyle name="Vírgula 48 5 2 2 8" xfId="20397" xr:uid="{8DEB7CC4-BE9D-42C1-9C88-8970D8037BC6}"/>
    <cellStyle name="Vírgula 48 5 2 2 9" xfId="22243" xr:uid="{625E4190-FAFC-4C6C-B753-90F04C2A5551}"/>
    <cellStyle name="Vírgula 48 5 2 3" xfId="2749" xr:uid="{22171548-2F22-4EA6-AEC3-DBF55997141F}"/>
    <cellStyle name="Vírgula 48 5 2 3 10" xfId="30636" xr:uid="{42BEBF9D-4C25-42D8-8A6C-5EA6DD519229}"/>
    <cellStyle name="Vírgula 48 5 2 3 11" xfId="32077" xr:uid="{E2BD0E0C-91D4-429D-A2CD-14A1926F4918}"/>
    <cellStyle name="Vírgula 48 5 2 3 12" xfId="35715" xr:uid="{49C87B5F-ACF9-4F6B-9224-F70C42E2302D}"/>
    <cellStyle name="Vírgula 48 5 2 3 13" xfId="42169" xr:uid="{B34DD648-F20D-4F45-91CD-35605703C18E}"/>
    <cellStyle name="Vírgula 48 5 2 3 14" xfId="44087" xr:uid="{60D194BA-750D-4D39-87B8-8F332500EAF4}"/>
    <cellStyle name="Vírgula 48 5 2 3 2" xfId="5590" xr:uid="{0B0D3D67-CDAA-44FA-945D-D7CD7AAD8490}"/>
    <cellStyle name="Vírgula 48 5 2 3 2 2" xfId="10297" xr:uid="{9C809CE3-159C-4293-B533-5089A82FF54E}"/>
    <cellStyle name="Vírgula 48 5 2 3 3" xfId="11628" xr:uid="{D475D80D-95CC-4907-BAD2-654AF427CC7D}"/>
    <cellStyle name="Vírgula 48 5 2 3 4" xfId="13956" xr:uid="{E8802209-4E2E-41BD-AB65-8CDBB8843FEC}"/>
    <cellStyle name="Vírgula 48 5 2 3 5" xfId="8531" xr:uid="{AC57EC52-75D2-44AF-A2F8-AC4DD44B50FE}"/>
    <cellStyle name="Vírgula 48 5 2 3 6" xfId="16680" xr:uid="{D013F2F9-028E-4A5A-B3DF-65F3C7E2D960}"/>
    <cellStyle name="Vírgula 48 5 2 3 7" xfId="18955" xr:uid="{865718FC-92C7-4C04-A6E9-EBA297F151BA}"/>
    <cellStyle name="Vírgula 48 5 2 3 8" xfId="21230" xr:uid="{AA4B48E0-B63B-4868-8A37-6548BA5C250A}"/>
    <cellStyle name="Vírgula 48 5 2 3 9" xfId="22681" xr:uid="{997E0256-1CC0-471C-8337-6328572FD62C}"/>
    <cellStyle name="Vírgula 48 5 2 4" xfId="3314" xr:uid="{3B0427CC-0087-4D48-BF75-F225D76BE698}"/>
    <cellStyle name="Vírgula 48 5 2 4 2" xfId="12193" xr:uid="{EFE2C896-F615-4371-984A-9F8F065FEBFA}"/>
    <cellStyle name="Vírgula 48 5 2 4 3" xfId="14403" xr:uid="{97EF53F0-2F19-46C1-BD72-5CCFFCEBC67D}"/>
    <cellStyle name="Vírgula 48 5 2 4 4" xfId="6902" xr:uid="{968BCD5C-9D75-4612-BE16-2C72CEDEEC68}"/>
    <cellStyle name="Vírgula 48 5 2 5" xfId="3903" xr:uid="{D34732D2-C4AD-4C22-A374-28129E12C7AA}"/>
    <cellStyle name="Vírgula 48 5 2 5 2" xfId="8978" xr:uid="{ECDFFA37-102F-4C73-9030-D599013785B0}"/>
    <cellStyle name="Vírgula 48 5 2 6" xfId="6166" xr:uid="{D7E3F6A1-83C6-4980-82B2-EECA64CB1667}"/>
    <cellStyle name="Vírgula 48 5 2 7" xfId="12639" xr:uid="{2131B528-97E6-4929-9686-1732F93C169E}"/>
    <cellStyle name="Vírgula 48 5 2 8" xfId="14993" xr:uid="{F7CCBC0E-7259-405B-AAFB-762C37106E2D}"/>
    <cellStyle name="Vírgula 48 5 2 9" xfId="17268" xr:uid="{01562762-C0C4-412B-8F0A-9686D05FE017}"/>
    <cellStyle name="Vírgula 48 5 20" xfId="40633" xr:uid="{D2783ADA-D202-4F45-8730-670CACBDD2D7}"/>
    <cellStyle name="Vírgula 48 5 21" xfId="42544" xr:uid="{C7C71AD0-099B-45D6-B6BE-2B4146C0E395}"/>
    <cellStyle name="Vírgula 48 5 3" xfId="1319" xr:uid="{6D0FB241-7EE8-48D5-BBC1-0C877F6793E3}"/>
    <cellStyle name="Vírgula 48 5 3 10" xfId="19798" xr:uid="{F7210EA1-93EB-4119-B29F-3E4112210593}"/>
    <cellStyle name="Vírgula 48 5 3 11" xfId="22024" xr:uid="{BD8A9544-E369-4133-B966-EA015E059B71}"/>
    <cellStyle name="Vírgula 48 5 3 12" xfId="29232" xr:uid="{83BB7BA5-348F-484A-8D25-43C6791B7A07}"/>
    <cellStyle name="Vírgula 48 5 3 13" xfId="31420" xr:uid="{FC82AFDB-DAE0-4A30-A43A-01F8E0336304}"/>
    <cellStyle name="Vírgula 48 5 3 14" xfId="34284" xr:uid="{02B71FC2-71B6-46B8-AC8D-0FFA72F75EA1}"/>
    <cellStyle name="Vírgula 48 5 3 15" xfId="41067" xr:uid="{F7FCBA51-E890-4684-952F-A1A09AE0360C}"/>
    <cellStyle name="Vírgula 48 5 3 16" xfId="42985" xr:uid="{1B20EF21-3926-4CFC-A2A2-93B643938D75}"/>
    <cellStyle name="Vírgula 48 5 3 2" xfId="2171" xr:uid="{D89804F9-A3FF-45FC-B75B-3FD32BC9DD10}"/>
    <cellStyle name="Vírgula 48 5 3 2 10" xfId="30072" xr:uid="{AFF11150-4D3C-4586-A6B2-33F9AED67A38}"/>
    <cellStyle name="Vírgula 48 5 3 2 11" xfId="32301" xr:uid="{4F32AECC-8AFD-49D2-AD62-9BAB839C8C09}"/>
    <cellStyle name="Vírgula 48 5 3 2 12" xfId="35137" xr:uid="{6D286B07-92FB-426C-BD5E-1D0C4C1C7233}"/>
    <cellStyle name="Vírgula 48 5 3 2 13" xfId="41727" xr:uid="{2FA40391-2784-4449-8D86-66D0D37486A8}"/>
    <cellStyle name="Vírgula 48 5 3 2 14" xfId="43645" xr:uid="{B7DF2C86-7393-40B5-9A61-BF4373EA3791}"/>
    <cellStyle name="Vírgula 48 5 3 2 2" xfId="5012" xr:uid="{C94AF810-9EE9-414B-9662-8FFED6E5683C}"/>
    <cellStyle name="Vírgula 48 5 3 2 2 2" xfId="9855" xr:uid="{C9DA6221-240E-4386-B2F7-B857AF2D694F}"/>
    <cellStyle name="Vírgula 48 5 3 2 3" xfId="11186" xr:uid="{99171136-5994-4099-9C16-3F544C00E320}"/>
    <cellStyle name="Vírgula 48 5 3 2 4" xfId="13514" xr:uid="{1C8052AD-3C6F-49BE-84AD-CC9291EF2B5D}"/>
    <cellStyle name="Vírgula 48 5 3 2 5" xfId="7953" xr:uid="{50A3B375-3405-42B0-9B1D-97358E937DFC}"/>
    <cellStyle name="Vírgula 48 5 3 2 6" xfId="16102" xr:uid="{2C8ABD60-3396-4909-9231-C897662BC2C6}"/>
    <cellStyle name="Vírgula 48 5 3 2 7" xfId="18377" xr:uid="{9FC71423-968F-42A9-A210-44B9B78BBA0E}"/>
    <cellStyle name="Vírgula 48 5 3 2 8" xfId="20652" xr:uid="{6E263FB0-8728-45B0-AEE1-21F2C0629C95}"/>
    <cellStyle name="Vírgula 48 5 3 2 9" xfId="22905" xr:uid="{6FE5B37C-905C-4846-A529-177500634C3C}"/>
    <cellStyle name="Vírgula 48 5 3 3" xfId="4158" xr:uid="{0784F064-6077-4AD1-956E-997FB3175819}"/>
    <cellStyle name="Vírgula 48 5 3 3 2" xfId="7119" xr:uid="{9B3D3675-73C8-4D53-B1AA-DFA40DDF41EA}"/>
    <cellStyle name="Vírgula 48 5 3 4" xfId="9195" xr:uid="{47D8F548-DABA-4B75-9FE1-AADE4B87AB2A}"/>
    <cellStyle name="Vírgula 48 5 3 5" xfId="10526" xr:uid="{8244C0C9-D27C-45A2-9D89-8AFB83939F50}"/>
    <cellStyle name="Vírgula 48 5 3 6" xfId="12856" xr:uid="{C9F0FD0C-1840-4208-80A1-C2D972A93E2C}"/>
    <cellStyle name="Vírgula 48 5 3 7" xfId="6431" xr:uid="{D2467B0D-0C66-488B-8F1D-5ED326B5F3E3}"/>
    <cellStyle name="Vírgula 48 5 3 8" xfId="15248" xr:uid="{443704B0-5002-412C-8CBD-6A84F3FCA069}"/>
    <cellStyle name="Vírgula 48 5 3 9" xfId="17523" xr:uid="{541F0CE8-0A78-4A2D-9DCE-ABB216072FB8}"/>
    <cellStyle name="Vírgula 48 5 4" xfId="1608" xr:uid="{78BFF4FA-B272-417A-8042-F793C032B988}"/>
    <cellStyle name="Vírgula 48 5 4 10" xfId="29514" xr:uid="{394EF14A-9167-4004-B345-17577C5A7720}"/>
    <cellStyle name="Vírgula 48 5 4 11" xfId="31858" xr:uid="{41803870-A2A5-4826-9278-96C2A580E016}"/>
    <cellStyle name="Vírgula 48 5 4 12" xfId="34574" xr:uid="{85C231B5-B307-4E26-AA8E-71EDCC6D9DCB}"/>
    <cellStyle name="Vírgula 48 5 4 13" xfId="41293" xr:uid="{643998C1-0CC0-436E-AA8B-88EC4C57EA9C}"/>
    <cellStyle name="Vírgula 48 5 4 14" xfId="43211" xr:uid="{614ED77C-C90C-4D5D-B06C-E9B63135376B}"/>
    <cellStyle name="Vírgula 48 5 4 2" xfId="4449" xr:uid="{67B17C23-BF97-4ADB-8902-786DB5D68191}"/>
    <cellStyle name="Vírgula 48 5 4 2 2" xfId="9421" xr:uid="{37F2C485-AC8F-485D-B8DD-5F06036FBD6D}"/>
    <cellStyle name="Vírgula 48 5 4 3" xfId="10752" xr:uid="{BDBB5884-49DD-4C2E-9C40-A8AAC82C5D28}"/>
    <cellStyle name="Vírgula 48 5 4 4" xfId="13080" xr:uid="{1D5E71B5-3393-4DC1-9631-CD82FB27CF17}"/>
    <cellStyle name="Vírgula 48 5 4 5" xfId="7390" xr:uid="{6C74EF28-AD1D-4352-A1CB-4020778BF11B}"/>
    <cellStyle name="Vírgula 48 5 4 6" xfId="15539" xr:uid="{113B4A47-09BF-4739-9AA4-66741D351DF6}"/>
    <cellStyle name="Vírgula 48 5 4 7" xfId="17814" xr:uid="{B86AE78B-C05A-4E2A-AFDC-E2B8575DE6B4}"/>
    <cellStyle name="Vírgula 48 5 4 8" xfId="20089" xr:uid="{E25B1287-1153-4DF5-91AF-321D2427F631}"/>
    <cellStyle name="Vírgula 48 5 4 9" xfId="22462" xr:uid="{A0C1036B-99A1-4915-9772-F6E1729BD584}"/>
    <cellStyle name="Vírgula 48 5 5" xfId="2459" xr:uid="{18073E9C-52BD-41BE-B5B9-2C9EF5684D17}"/>
    <cellStyle name="Vírgula 48 5 5 10" xfId="35425" xr:uid="{4AA95E00-5E39-4B36-BBCA-FE3CB6B3FA71}"/>
    <cellStyle name="Vírgula 48 5 5 11" xfId="41950" xr:uid="{96A72D80-A810-4F91-8FCF-4EBB9960861D}"/>
    <cellStyle name="Vírgula 48 5 5 12" xfId="43868" xr:uid="{B4A96904-3312-47B5-9432-69B2500DC67F}"/>
    <cellStyle name="Vírgula 48 5 5 2" xfId="5300" xr:uid="{C1E5A918-1F58-4E52-8EAA-274B88B0CBBC}"/>
    <cellStyle name="Vírgula 48 5 5 2 2" xfId="10078" xr:uid="{5BF54FAE-D123-454A-8D8A-9F32912418B8}"/>
    <cellStyle name="Vírgula 48 5 5 3" xfId="11409" xr:uid="{BC5474BF-C727-43D2-921D-4EB8BBEE78F4}"/>
    <cellStyle name="Vírgula 48 5 5 4" xfId="13737" xr:uid="{2E014F59-4269-4564-812B-57095C8DD559}"/>
    <cellStyle name="Vírgula 48 5 5 5" xfId="8241" xr:uid="{FDB6DEF3-34DF-4A4E-A096-DE10D0D5BB62}"/>
    <cellStyle name="Vírgula 48 5 5 6" xfId="16390" xr:uid="{6A3A9B55-6B31-4A19-96F5-02A454956AFC}"/>
    <cellStyle name="Vírgula 48 5 5 7" xfId="18665" xr:uid="{EF9F3D03-083A-4A56-89E8-3ACEE9FBE224}"/>
    <cellStyle name="Vírgula 48 5 5 8" xfId="20940" xr:uid="{4B2DCC21-A45A-4092-98BF-252D365026B8}"/>
    <cellStyle name="Vírgula 48 5 5 9" xfId="30351" xr:uid="{F2B9AB4B-AECA-4E06-AF25-FD2B0E29CE7C}"/>
    <cellStyle name="Vírgula 48 5 6" xfId="3024" xr:uid="{C542E7AB-D500-4862-BC81-202A446807CB}"/>
    <cellStyle name="Vírgula 48 5 6 2" xfId="11903" xr:uid="{AB821B02-29C3-488A-A421-5424515EE5E9}"/>
    <cellStyle name="Vírgula 48 5 6 3" xfId="14184" xr:uid="{AD898595-3599-4DA1-9931-C8522776343E}"/>
    <cellStyle name="Vírgula 48 5 6 4" xfId="6685" xr:uid="{BB2D42DC-20D2-4F7A-924F-F4B4556339B8}"/>
    <cellStyle name="Vírgula 48 5 7" xfId="3595" xr:uid="{B30B09FE-E086-4995-95F4-A51ADB07336B}"/>
    <cellStyle name="Vírgula 48 5 7 2" xfId="8761" xr:uid="{DD268EA1-AD59-4254-9532-7AEFE614A219}"/>
    <cellStyle name="Vírgula 48 5 8" xfId="5867" xr:uid="{E37D2944-918A-4F01-84B1-61607BE56C51}"/>
    <cellStyle name="Vírgula 48 5 9" xfId="12422" xr:uid="{73598A7D-A56B-4512-A1B0-C3C90753BDDB}"/>
    <cellStyle name="Vírgula 48 6" xfId="497" xr:uid="{ACE0C0D2-8802-41DF-833E-712BEF138B64}"/>
    <cellStyle name="Vírgula 48 6 10" xfId="19439" xr:uid="{3AFE625D-FCB0-4D82-85B2-23368CCE3D50}"/>
    <cellStyle name="Vírgula 48 6 11" xfId="21710" xr:uid="{B2784ADF-EA4B-4EC9-888A-EE33338D322C}"/>
    <cellStyle name="Vírgula 48 6 12" xfId="28873" xr:uid="{3446B44E-3056-4FD1-A17B-9004E004DA4C}"/>
    <cellStyle name="Vírgula 48 6 13" xfId="31110" xr:uid="{F9286C6E-142B-473C-818C-A2ED0C3F9032}"/>
    <cellStyle name="Vírgula 48 6 14" xfId="33424" xr:uid="{8A7217B7-77E1-4AC3-B35B-5CC2A74B866F}"/>
    <cellStyle name="Vírgula 48 6 15" xfId="962" xr:uid="{09187EA8-4B7E-4390-B0AB-A33722AC34F0}"/>
    <cellStyle name="Vírgula 48 6 16" xfId="39867" xr:uid="{88032CF8-07C4-4824-A74E-EED668DF9505}"/>
    <cellStyle name="Vírgula 48 6 17" xfId="40313" xr:uid="{D923A9D3-2A68-433C-A493-78383B3EB69A}"/>
    <cellStyle name="Vírgula 48 6 18" xfId="40765" xr:uid="{76764CCB-D815-4888-A2B7-4E4D7413A8AE}"/>
    <cellStyle name="Vírgula 48 6 19" xfId="42683" xr:uid="{BD39115C-CEDD-425E-99E0-920C84E840CA}"/>
    <cellStyle name="Vírgula 48 6 2" xfId="1812" xr:uid="{66BB92EE-0027-46C3-A638-7D2907382978}"/>
    <cellStyle name="Vírgula 48 6 2 10" xfId="29713" xr:uid="{96044106-482A-41A0-8EF0-3F5804668446}"/>
    <cellStyle name="Vírgula 48 6 2 11" xfId="31553" xr:uid="{D934BE67-FC25-4E4C-AB8A-2866C3A02DFC}"/>
    <cellStyle name="Vírgula 48 6 2 12" xfId="34778" xr:uid="{4E83FC05-A2A2-4296-9059-CA7C52D8CC50}"/>
    <cellStyle name="Vírgula 48 6 2 13" xfId="41425" xr:uid="{83C3BB2C-A51F-4B9D-B3BE-2C1ABA12EB70}"/>
    <cellStyle name="Vírgula 48 6 2 14" xfId="43343" xr:uid="{E8DCB977-94AD-4FA0-874B-FE914C0E23E1}"/>
    <cellStyle name="Vírgula 48 6 2 2" xfId="4653" xr:uid="{DA45CB2C-A636-4920-AE3A-8DA896EDA6D5}"/>
    <cellStyle name="Vírgula 48 6 2 2 2" xfId="9553" xr:uid="{2BFA006F-6F26-46BE-B91C-BCDE3F9FE40C}"/>
    <cellStyle name="Vírgula 48 6 2 2 3" xfId="23038" xr:uid="{9B69BF9E-DF91-49C9-9EB0-DA798970FAA5}"/>
    <cellStyle name="Vírgula 48 6 2 2 4" xfId="32434" xr:uid="{28DEA13B-0018-4A49-A401-D92F3BE43669}"/>
    <cellStyle name="Vírgula 48 6 2 3" xfId="10884" xr:uid="{BFD132A5-A8EB-4FA3-8DA5-9FC3897D19F5}"/>
    <cellStyle name="Vírgula 48 6 2 4" xfId="13212" xr:uid="{B684809D-6294-4032-9208-7C5B8141388F}"/>
    <cellStyle name="Vírgula 48 6 2 5" xfId="7594" xr:uid="{77786B67-ED19-4549-A15F-E4342DA3F7BA}"/>
    <cellStyle name="Vírgula 48 6 2 6" xfId="15743" xr:uid="{0A33ED79-238C-46BE-A53F-AA5DF16BBD4B}"/>
    <cellStyle name="Vírgula 48 6 2 7" xfId="18018" xr:uid="{0B30166F-5E29-40FC-A580-008074399D97}"/>
    <cellStyle name="Vírgula 48 6 2 8" xfId="20293" xr:uid="{7C7C1D76-2C0D-4C65-AFBB-44F4B1634537}"/>
    <cellStyle name="Vírgula 48 6 2 9" xfId="22157" xr:uid="{7C34CD22-B07F-4352-9FA1-484C6F334B8E}"/>
    <cellStyle name="Vírgula 48 6 3" xfId="2663" xr:uid="{5140DF94-0DAA-4E26-85B9-D1C9845C674E}"/>
    <cellStyle name="Vírgula 48 6 3 10" xfId="30550" xr:uid="{5D6C0EA2-4E5B-4E04-9D3E-111D72F63C6B}"/>
    <cellStyle name="Vírgula 48 6 3 11" xfId="31991" xr:uid="{69ACBA2C-EC15-433A-9EDB-2508C366484B}"/>
    <cellStyle name="Vírgula 48 6 3 12" xfId="35629" xr:uid="{2DA6C8A8-5CAC-457B-A199-269689E69611}"/>
    <cellStyle name="Vírgula 48 6 3 13" xfId="42083" xr:uid="{A5C2C752-F9D1-48B0-B395-E5D6BA58D7C8}"/>
    <cellStyle name="Vírgula 48 6 3 14" xfId="44001" xr:uid="{41206733-A352-44C1-A002-85F119E53425}"/>
    <cellStyle name="Vírgula 48 6 3 2" xfId="5504" xr:uid="{F062F434-8089-4692-918F-1154E774BB1E}"/>
    <cellStyle name="Vírgula 48 6 3 2 2" xfId="10211" xr:uid="{A75ACC7B-36D4-480C-AA8A-33E41B1FE247}"/>
    <cellStyle name="Vírgula 48 6 3 3" xfId="11542" xr:uid="{49F741A9-4675-4302-82BD-46D1E491D030}"/>
    <cellStyle name="Vírgula 48 6 3 4" xfId="13870" xr:uid="{1602BF5B-A640-4AFF-8C75-ADCFA7296DD6}"/>
    <cellStyle name="Vírgula 48 6 3 5" xfId="8445" xr:uid="{262D74C4-8FFD-433A-84C8-1B555FB7442E}"/>
    <cellStyle name="Vírgula 48 6 3 6" xfId="16594" xr:uid="{0CF14BE2-72DB-4E55-8C7A-FC49BC54D81B}"/>
    <cellStyle name="Vírgula 48 6 3 7" xfId="18869" xr:uid="{D83C8183-3EFE-4C80-B626-2D081C2389E5}"/>
    <cellStyle name="Vírgula 48 6 3 8" xfId="21144" xr:uid="{9E967F5D-BE16-45E8-9A6D-28EA3B2C636D}"/>
    <cellStyle name="Vírgula 48 6 3 9" xfId="22595" xr:uid="{F721AFBB-C6E4-40F1-A284-71F9C3F69F0A}"/>
    <cellStyle name="Vírgula 48 6 4" xfId="3228" xr:uid="{5017D85E-E918-48C5-A44B-89D2C9694433}"/>
    <cellStyle name="Vírgula 48 6 4 2" xfId="12107" xr:uid="{173BA355-75F4-42B8-8FD7-171087353587}"/>
    <cellStyle name="Vírgula 48 6 4 3" xfId="14317" xr:uid="{8CB7C2D2-3C32-4751-B880-CBDBB5C3CC17}"/>
    <cellStyle name="Vírgula 48 6 4 4" xfId="6817" xr:uid="{349D2D78-BC0D-469A-AC8A-8782EE023C49}"/>
    <cellStyle name="Vírgula 48 6 5" xfId="3799" xr:uid="{C771C2C0-AE5C-4DCB-975F-11447070DDDD}"/>
    <cellStyle name="Vírgula 48 6 5 2" xfId="8893" xr:uid="{B2B6A6E9-D166-44AF-91A8-736325BA05B0}"/>
    <cellStyle name="Vírgula 48 6 6" xfId="6080" xr:uid="{F17E0A21-6AD9-4C9E-99B5-0268F117BAC7}"/>
    <cellStyle name="Vírgula 48 6 7" xfId="12554" xr:uid="{7D772847-294A-4D6E-8E5B-69E45A0677F2}"/>
    <cellStyle name="Vírgula 48 6 8" xfId="14889" xr:uid="{D6625AED-321E-4F9E-9DB8-307D349CE67E}"/>
    <cellStyle name="Vírgula 48 6 9" xfId="17164" xr:uid="{84AEBD87-539D-418E-AAD4-73F356FD66E6}"/>
    <cellStyle name="Vírgula 48 7" xfId="1215" xr:uid="{EDCF45A5-1CBA-41F3-B420-8E3E763DE522}"/>
    <cellStyle name="Vírgula 48 7 10" xfId="19694" xr:uid="{9AB7D704-0A21-44A4-B118-742E943A287B}"/>
    <cellStyle name="Vírgula 48 7 11" xfId="21938" xr:uid="{F566E37D-7526-4A48-A981-B6C85CC5A96F}"/>
    <cellStyle name="Vírgula 48 7 12" xfId="29128" xr:uid="{6181A3C3-F7A9-4319-A249-2D8D7289A2C8}"/>
    <cellStyle name="Vírgula 48 7 13" xfId="31334" xr:uid="{660DB8A5-1AFC-4088-A767-A3F73EB962E6}"/>
    <cellStyle name="Vírgula 48 7 14" xfId="34180" xr:uid="{A4235459-19FB-42CE-8921-1E86C0CAA006}"/>
    <cellStyle name="Vírgula 48 7 15" xfId="40982" xr:uid="{13D58797-2EA5-41AA-8B2A-9DEB79280F65}"/>
    <cellStyle name="Vírgula 48 7 16" xfId="42900" xr:uid="{32AD8280-2000-4375-8C54-EB63469C43FB}"/>
    <cellStyle name="Vírgula 48 7 2" xfId="2067" xr:uid="{3A32B04C-971C-4D1D-BFFE-3CB1DCA12899}"/>
    <cellStyle name="Vírgula 48 7 2 10" xfId="29968" xr:uid="{78475772-98B1-47B1-BF50-7545F3659B7A}"/>
    <cellStyle name="Vírgula 48 7 2 11" xfId="32215" xr:uid="{4DE59108-8116-45EA-AC36-9E71AA0F7435}"/>
    <cellStyle name="Vírgula 48 7 2 12" xfId="35033" xr:uid="{0DFC4675-6555-45A6-9611-20B203AC167E}"/>
    <cellStyle name="Vírgula 48 7 2 13" xfId="41642" xr:uid="{C258FB63-7BF7-4D5C-AC3B-B38E81D17EAD}"/>
    <cellStyle name="Vírgula 48 7 2 14" xfId="43560" xr:uid="{EDF0AA90-A71C-4D2B-8D3C-D081791F4D22}"/>
    <cellStyle name="Vírgula 48 7 2 2" xfId="4908" xr:uid="{B06FE46B-81A2-42A0-BC35-CBB2E9327735}"/>
    <cellStyle name="Vírgula 48 7 2 2 2" xfId="9770" xr:uid="{B96FC1AA-B612-408E-ACF2-18C578BAA7E6}"/>
    <cellStyle name="Vírgula 48 7 2 3" xfId="11101" xr:uid="{94100E2F-AC6E-42A3-A834-DD5669FD729F}"/>
    <cellStyle name="Vírgula 48 7 2 4" xfId="13429" xr:uid="{CDE54673-6ADF-4632-B0DF-3B2558DDA640}"/>
    <cellStyle name="Vírgula 48 7 2 5" xfId="7849" xr:uid="{58112C5F-21E9-48AB-A4F2-AF5050255568}"/>
    <cellStyle name="Vírgula 48 7 2 6" xfId="15998" xr:uid="{399FCE5A-6141-480D-B020-9B69C8C10B9B}"/>
    <cellStyle name="Vírgula 48 7 2 7" xfId="18273" xr:uid="{15005C2F-B234-471B-814E-024ED5989BB5}"/>
    <cellStyle name="Vírgula 48 7 2 8" xfId="20548" xr:uid="{A08A499C-FFAA-4E06-8922-2C7DDF2FC0FC}"/>
    <cellStyle name="Vírgula 48 7 2 9" xfId="22819" xr:uid="{2AA7E058-20CB-4CFC-BADF-EA8DE4A13E73}"/>
    <cellStyle name="Vírgula 48 7 3" xfId="4054" xr:uid="{2650829B-6E7F-4D0F-95D6-F671D839BEC9}"/>
    <cellStyle name="Vírgula 48 7 3 2" xfId="7034" xr:uid="{EB35E113-606C-441C-9807-507433646BBC}"/>
    <cellStyle name="Vírgula 48 7 4" xfId="9110" xr:uid="{C29FD3CA-CA82-48C3-8196-59FB87A35DED}"/>
    <cellStyle name="Vírgula 48 7 5" xfId="10441" xr:uid="{A722D139-4A31-4195-9DD8-E736BF196A06}"/>
    <cellStyle name="Vírgula 48 7 6" xfId="12771" xr:uid="{EEA58B52-7A29-4EC7-87DD-1DD1BD9C8E3E}"/>
    <cellStyle name="Vírgula 48 7 7" xfId="6327" xr:uid="{42403EBB-814A-451D-A01E-0DB1CBED5E09}"/>
    <cellStyle name="Vírgula 48 7 8" xfId="15144" xr:uid="{41BE7175-7EF1-458C-9CF4-0DE71D72D1F0}"/>
    <cellStyle name="Vírgula 48 7 9" xfId="17419" xr:uid="{E1F5E700-1E80-4781-9D20-137DD1D17BFB}"/>
    <cellStyle name="Vírgula 48 8" xfId="1500" xr:uid="{03166CA5-0DF2-4F3C-8D94-8465C1BEDABD}"/>
    <cellStyle name="Vírgula 48 8 10" xfId="29406" xr:uid="{B288B5BC-47A1-40CB-ABC6-0B57FCDE52AB}"/>
    <cellStyle name="Vírgula 48 8 11" xfId="31772" xr:uid="{5625C06F-C913-43F8-9CAF-6C9C9C99AB90}"/>
    <cellStyle name="Vírgula 48 8 12" xfId="34467" xr:uid="{C2EB9CCD-5229-4C51-A5A9-E8C4E5B490A9}"/>
    <cellStyle name="Vírgula 48 8 13" xfId="41207" xr:uid="{F8C6F528-D1DC-478C-8D07-655B6FE971AB}"/>
    <cellStyle name="Vírgula 48 8 14" xfId="43125" xr:uid="{ACE1747F-98F2-4972-92DC-04AC6AC4461A}"/>
    <cellStyle name="Vírgula 48 8 2" xfId="4341" xr:uid="{FF4C7608-72C6-4594-B25C-CC30A54C51D8}"/>
    <cellStyle name="Vírgula 48 8 2 2" xfId="9335" xr:uid="{3051810C-53C7-4ABF-88C8-41B3F585BE70}"/>
    <cellStyle name="Vírgula 48 8 3" xfId="10666" xr:uid="{3EAF722A-82D1-4F9D-BB2F-1B10A10F5131}"/>
    <cellStyle name="Vírgula 48 8 4" xfId="12995" xr:uid="{F0CA4E14-7F9F-4181-B4B6-8CCF9495A131}"/>
    <cellStyle name="Vírgula 48 8 5" xfId="7283" xr:uid="{6792616E-D4E1-4CBF-8B69-6B6B5B102D7B}"/>
    <cellStyle name="Vírgula 48 8 6" xfId="15431" xr:uid="{25A4A8B9-D91D-49B2-9A49-848DD3563513}"/>
    <cellStyle name="Vírgula 48 8 7" xfId="17706" xr:uid="{D5114AB2-42FE-48F9-AF3D-452C6001CCE2}"/>
    <cellStyle name="Vírgula 48 8 8" xfId="19981" xr:uid="{21EDCF46-5AE6-41B1-B42A-9BB3C5087F0E}"/>
    <cellStyle name="Vírgula 48 8 9" xfId="22376" xr:uid="{90C417EA-C0D9-474F-863A-711BE09A0112}"/>
    <cellStyle name="Vírgula 48 9" xfId="2338" xr:uid="{E50BC050-1862-4290-9F2D-EB4ECB94DA44}"/>
    <cellStyle name="Vírgula 48 9 10" xfId="35304" xr:uid="{107CE0E9-811C-456F-8AEA-3FCB8BA6EA91}"/>
    <cellStyle name="Vírgula 48 9 11" xfId="41864" xr:uid="{6265AECD-22DD-4A0E-94A5-17E2C2DAB2E5}"/>
    <cellStyle name="Vírgula 48 9 12" xfId="43782" xr:uid="{E18F53F0-848F-48CF-8D73-EFA1F08EF4AB}"/>
    <cellStyle name="Vírgula 48 9 2" xfId="5179" xr:uid="{B9E62583-9E4F-4E7A-BCBE-6C66651EDF6A}"/>
    <cellStyle name="Vírgula 48 9 2 2" xfId="9992" xr:uid="{42DB5BDD-D756-4B24-9E79-63979278D8C1}"/>
    <cellStyle name="Vírgula 48 9 3" xfId="11323" xr:uid="{73B099A4-5F2E-409F-942C-38CAEFAE1CE3}"/>
    <cellStyle name="Vírgula 48 9 4" xfId="13651" xr:uid="{DBD62718-3EE2-40A3-905A-B7C6951D2CBA}"/>
    <cellStyle name="Vírgula 48 9 5" xfId="8120" xr:uid="{2615A154-6DCB-45D4-A11C-C6296B35A0F3}"/>
    <cellStyle name="Vírgula 48 9 6" xfId="16269" xr:uid="{25235F7D-3C8A-48A0-9AC6-0EE7A6CB9FE4}"/>
    <cellStyle name="Vírgula 48 9 7" xfId="18544" xr:uid="{D8D22FA1-A234-4997-A611-106650C05591}"/>
    <cellStyle name="Vírgula 48 9 8" xfId="20819" xr:uid="{045BBD5F-2B3F-4A8B-AF2B-DB6D9B4EA267}"/>
    <cellStyle name="Vírgula 48 9 9" xfId="30230" xr:uid="{86749F5D-28FA-4B5A-91E9-6958BF59B193}"/>
    <cellStyle name="Vírgula 5" xfId="95" xr:uid="{676957E7-DCDA-4A9D-B0F0-CE25BF97EDA7}"/>
    <cellStyle name="Vírgula 5 10" xfId="1507" xr:uid="{2C20632D-B020-4CDF-95CD-5BE24CDB81F3}"/>
    <cellStyle name="Vírgula 5 10 10" xfId="29413" xr:uid="{01806CFD-D715-4806-8F40-D5616B39949A}"/>
    <cellStyle name="Vírgula 5 10 11" xfId="31777" xr:uid="{5A8B0000-BC3A-4B59-B9EB-7BCB94A62CE7}"/>
    <cellStyle name="Vírgula 5 10 12" xfId="34473" xr:uid="{1D2FFD7C-B33A-487C-B8D7-9E596116785F}"/>
    <cellStyle name="Vírgula 5 10 13" xfId="41212" xr:uid="{9F63A678-FB14-4B7B-9007-92EB3DF9AA37}"/>
    <cellStyle name="Vírgula 5 10 14" xfId="43130" xr:uid="{CB7F318B-2C68-42DB-89D2-85AFEBFA5A6F}"/>
    <cellStyle name="Vírgula 5 10 2" xfId="4348" xr:uid="{F5E3DC1F-6FC3-480A-B67E-490E7F0341E5}"/>
    <cellStyle name="Vírgula 5 10 2 2" xfId="9340" xr:uid="{D8AA6FDD-8E99-4C0C-8454-17E2CB3831C4}"/>
    <cellStyle name="Vírgula 5 10 3" xfId="10671" xr:uid="{82CB02B5-8DF3-40E4-A0B9-A381EDC33FC7}"/>
    <cellStyle name="Vírgula 5 10 4" xfId="12999" xr:uid="{A25B329A-D3C9-40D5-BF9F-8E89D50D73BF}"/>
    <cellStyle name="Vírgula 5 10 5" xfId="7289" xr:uid="{1D9D4F88-B969-41D8-86EB-457B1D6A465D}"/>
    <cellStyle name="Vírgula 5 10 6" xfId="15438" xr:uid="{1655A2FF-6EE1-4EF4-B0D0-2238E4C07B08}"/>
    <cellStyle name="Vírgula 5 10 7" xfId="17713" xr:uid="{FEF22D6A-E39A-404A-98A1-8FFE2241C826}"/>
    <cellStyle name="Vírgula 5 10 8" xfId="19988" xr:uid="{5C79D62E-6A0F-40AD-BA0A-C062D4E67CEC}"/>
    <cellStyle name="Vírgula 5 10 9" xfId="22381" xr:uid="{02C5B70C-DE2E-4D91-A01D-7A73B64A1CB5}"/>
    <cellStyle name="Vírgula 5 11" xfId="2358" xr:uid="{D43CDA67-DE51-430A-9CA6-7BE5E0674124}"/>
    <cellStyle name="Vírgula 5 11 10" xfId="30250" xr:uid="{A966C340-7CDB-4D69-9770-77CEF0A83EF4}"/>
    <cellStyle name="Vírgula 5 11 11" xfId="32719" xr:uid="{2651B657-9B4C-4CC8-BA43-9561FDF8EF4B}"/>
    <cellStyle name="Vírgula 5 11 12" xfId="35324" xr:uid="{20136E9F-9DCA-4590-A43F-FF41C42F2910}"/>
    <cellStyle name="Vírgula 5 11 13" xfId="41869" xr:uid="{9DF51FD4-3D1F-401D-B77C-72425E44114C}"/>
    <cellStyle name="Vírgula 5 11 14" xfId="43787" xr:uid="{50CD955F-740F-49EA-BFC5-53B9E2572A81}"/>
    <cellStyle name="Vírgula 5 11 2" xfId="5199" xr:uid="{CF3EED07-6620-45B3-BC42-E48709E29C17}"/>
    <cellStyle name="Vírgula 5 11 2 2" xfId="9997" xr:uid="{D8DB1480-5EA6-42C5-B06B-574F26886B0D}"/>
    <cellStyle name="Vírgula 5 11 3" xfId="11328" xr:uid="{CE712280-B076-4D90-AB29-72FF89F83E9E}"/>
    <cellStyle name="Vírgula 5 11 4" xfId="13656" xr:uid="{F3B86E35-688D-4D90-B562-BD251DF638B3}"/>
    <cellStyle name="Vírgula 5 11 5" xfId="8140" xr:uid="{41804A88-1901-46F5-A990-03F6D8A4D3E8}"/>
    <cellStyle name="Vírgula 5 11 6" xfId="16289" xr:uid="{60107E3B-3525-413F-A40A-6FB8FCDBA6FE}"/>
    <cellStyle name="Vírgula 5 11 7" xfId="18564" xr:uid="{86D01192-2673-45CE-BC8E-168BAED5F2A6}"/>
    <cellStyle name="Vírgula 5 11 8" xfId="20839" xr:uid="{854ECCD6-4E1A-4912-A553-F6AD9DFB218D}"/>
    <cellStyle name="Vírgula 5 11 9" xfId="23437" xr:uid="{4D8186AF-1635-4E45-BCB5-E99F0AA3F048}"/>
    <cellStyle name="Vírgula 5 12" xfId="2923" xr:uid="{D33004EF-E6E0-4B5E-8B9B-9C2F35D8F039}"/>
    <cellStyle name="Vírgula 5 12 2" xfId="11802" xr:uid="{E42F809E-22D3-458A-9F44-6D38B7790E9C}"/>
    <cellStyle name="Vírgula 5 12 3" xfId="14103" xr:uid="{95F2B7D3-7A55-4826-9789-F7702AE749DD}"/>
    <cellStyle name="Vírgula 5 12 4" xfId="6604" xr:uid="{15D5FD5D-2402-4B26-957F-2C82F36448AB}"/>
    <cellStyle name="Vírgula 5 12 5" xfId="28491" xr:uid="{D0FEC369-120D-4C08-9216-A48859F91263}"/>
    <cellStyle name="Vírgula 5 12 6" xfId="39047" xr:uid="{76740536-A019-4699-8BB6-CF59AC13FCDD}"/>
    <cellStyle name="Vírgula 5 13" xfId="3494" xr:uid="{6A69B348-21FA-4FEE-9BD6-F3330A24B308}"/>
    <cellStyle name="Vírgula 5 13 2" xfId="8680" xr:uid="{B7DDC649-820D-4D9A-83A2-654EEDB9B457}"/>
    <cellStyle name="Vírgula 5 14" xfId="5766" xr:uid="{939CB2D9-DD8D-4B82-B38F-A7394A98484A}"/>
    <cellStyle name="Vírgula 5 15" xfId="12341" xr:uid="{065D2B02-D02F-404E-A132-B6930459644B}"/>
    <cellStyle name="Vírgula 5 16" xfId="14584" xr:uid="{D3B84344-C6EA-4BA4-846F-B3AEEBFB5211}"/>
    <cellStyle name="Vírgula 5 17" xfId="16859" xr:uid="{2AA58991-2DC2-4C6C-8B3B-EEC42E4D03C9}"/>
    <cellStyle name="Vírgula 5 18" xfId="19134" xr:uid="{6C3B7402-9A11-4F9D-BDDC-661AE25A56E7}"/>
    <cellStyle name="Vírgula 5 19" xfId="21404" xr:uid="{591DA3A8-BE73-4730-9846-98B437B6CA03}"/>
    <cellStyle name="Vírgula 5 2" xfId="118" xr:uid="{017A6011-40A2-4144-9696-520FCF3BD9AB}"/>
    <cellStyle name="Vírgula 5 2 10" xfId="3515" xr:uid="{5DA0299B-D1D3-4DF4-B8A4-C6B8F48E5644}"/>
    <cellStyle name="Vírgula 5 2 10 2" xfId="8697" xr:uid="{51D56D01-DF78-40D8-8FF0-D8D80B50553D}"/>
    <cellStyle name="Vírgula 5 2 11" xfId="5787" xr:uid="{9497F915-C2B2-4156-8CDA-607188241808}"/>
    <cellStyle name="Vírgula 5 2 12" xfId="12358" xr:uid="{53B044C2-9362-4816-9EA2-38A439D2F277}"/>
    <cellStyle name="Vírgula 5 2 13" xfId="14605" xr:uid="{5DF0E5C0-F242-47AE-8958-8EE66FA435B5}"/>
    <cellStyle name="Vírgula 5 2 14" xfId="16880" xr:uid="{6E1894EA-E721-4DED-BE95-3C47C4C2B073}"/>
    <cellStyle name="Vírgula 5 2 15" xfId="19155" xr:uid="{493668E6-8DAD-4393-910C-0FA92B33CD0F}"/>
    <cellStyle name="Vírgula 5 2 16" xfId="21425" xr:uid="{16C2AD66-0EBA-48FD-9B17-40FA427169D4}"/>
    <cellStyle name="Vírgula 5 2 17" xfId="26473" xr:uid="{0EC0B6A4-4039-4006-8100-AC2FA9C334CF}"/>
    <cellStyle name="Vírgula 5 2 18" xfId="30826" xr:uid="{DF0BEE67-40B0-460B-A9FD-6BE7651A6C66}"/>
    <cellStyle name="Vírgula 5 2 19" xfId="33086" xr:uid="{E2D51C7D-67AE-4B47-B5C7-FF4DDEC67714}"/>
    <cellStyle name="Vírgula 5 2 2" xfId="165" xr:uid="{F0177220-C3C8-4C08-9134-9CC17D2E3A58}"/>
    <cellStyle name="Vírgula 5 2 2 10" xfId="5834" xr:uid="{9C0F4941-34B8-4BB5-90A2-0D01E01464CA}"/>
    <cellStyle name="Vírgula 5 2 2 11" xfId="12397" xr:uid="{E161A7CA-C516-46B3-9E27-842255E59150}"/>
    <cellStyle name="Vírgula 5 2 2 12" xfId="14652" xr:uid="{72315D15-4A2D-4A56-ABD4-F0AEB5E730E7}"/>
    <cellStyle name="Vírgula 5 2 2 13" xfId="16927" xr:uid="{6447ED67-BDAB-4B1D-B7C2-BCA85FC83C42}"/>
    <cellStyle name="Vírgula 5 2 2 14" xfId="19202" xr:uid="{85A752EA-3412-41B5-B946-09835B8FB6DD}"/>
    <cellStyle name="Vírgula 5 2 2 15" xfId="21472" xr:uid="{FD24EAB9-A9BE-4E4B-8CD0-9F13FEB68291}"/>
    <cellStyle name="Vírgula 5 2 2 16" xfId="27090" xr:uid="{783546D8-BDBB-486D-A1AC-A4C0F561109E}"/>
    <cellStyle name="Vírgula 5 2 2 17" xfId="30873" xr:uid="{7C6F1110-13FC-4249-99CE-65478E008332}"/>
    <cellStyle name="Vírgula 5 2 2 18" xfId="33133" xr:uid="{EF067897-79CD-4D04-B34D-E2EBABBE0356}"/>
    <cellStyle name="Vírgula 5 2 2 19" xfId="803" xr:uid="{FC35B426-CA4C-4790-941E-766302747A3D}"/>
    <cellStyle name="Vírgula 5 2 2 2" xfId="270" xr:uid="{FC503F10-B3C4-4051-94B2-5541714E0D04}"/>
    <cellStyle name="Vírgula 5 2 2 2 10" xfId="14757" xr:uid="{79A40B0B-1AF8-44C3-B3F7-EBC8572AF272}"/>
    <cellStyle name="Vírgula 5 2 2 2 11" xfId="17032" xr:uid="{73AFE339-D0EC-45E7-AF1E-243A809BFC78}"/>
    <cellStyle name="Vírgula 5 2 2 2 12" xfId="19307" xr:uid="{F110FDBE-ABE7-400F-BFDC-B19FE5DCCAF5}"/>
    <cellStyle name="Vírgula 5 2 2 2 13" xfId="21577" xr:uid="{70F4CC02-CB4C-49AB-A221-66C9F7E42BA7}"/>
    <cellStyle name="Vírgula 5 2 2 2 14" xfId="27712" xr:uid="{30422EA6-B36E-46CA-80D1-AB053FCBF6EB}"/>
    <cellStyle name="Vírgula 5 2 2 2 15" xfId="30978" xr:uid="{799E7846-7E85-4571-A511-C695404C20C2}"/>
    <cellStyle name="Vírgula 5 2 2 2 16" xfId="33238" xr:uid="{5F8A4697-E5D6-405F-9CB1-DA7F9A71FD46}"/>
    <cellStyle name="Vírgula 5 2 2 2 17" xfId="38359" xr:uid="{5A231340-3B95-4297-A789-0C006AA46275}"/>
    <cellStyle name="Vírgula 5 2 2 2 18" xfId="888" xr:uid="{5BE0CB62-31C8-4211-A539-DB439DB02F03}"/>
    <cellStyle name="Vírgula 5 2 2 2 19" xfId="39794" xr:uid="{0530C982-561A-431B-8F36-5D3B274E84FE}"/>
    <cellStyle name="Vírgula 5 2 2 2 2" xfId="643" xr:uid="{F4DD1C78-290B-4F0E-B338-0BB589F4CFAF}"/>
    <cellStyle name="Vírgula 5 2 2 2 2 10" xfId="19615" xr:uid="{78E36DFA-95B2-40FD-9796-73A3685762C8}"/>
    <cellStyle name="Vírgula 5 2 2 2 2 11" xfId="21856" xr:uid="{C3D840E2-FB96-46B1-A6C3-35AF1CBAED47}"/>
    <cellStyle name="Vírgula 5 2 2 2 2 12" xfId="29049" xr:uid="{6FA0D091-5A1A-4406-A249-9104B007F508}"/>
    <cellStyle name="Vírgula 5 2 2 2 2 13" xfId="31256" xr:uid="{9C9AE36D-61A6-48A0-A951-2C3B3BF3F589}"/>
    <cellStyle name="Vírgula 5 2 2 2 2 14" xfId="33570" xr:uid="{BC799279-97BE-431E-97F9-9DCCB158C2F2}"/>
    <cellStyle name="Vírgula 5 2 2 2 2 15" xfId="1136" xr:uid="{6FECF201-3EBE-46F5-BC04-AE4D0FEBFAAF}"/>
    <cellStyle name="Vírgula 5 2 2 2 2 16" xfId="40013" xr:uid="{760CE63A-042A-416A-83D3-426F33620691}"/>
    <cellStyle name="Vírgula 5 2 2 2 2 17" xfId="40459" xr:uid="{B7EACC93-64C6-4414-ADD1-3DE62C28D76D}"/>
    <cellStyle name="Vírgula 5 2 2 2 2 18" xfId="40910" xr:uid="{1F9E28F2-116E-429E-9BBF-308A48102179}"/>
    <cellStyle name="Vírgula 5 2 2 2 2 19" xfId="42828" xr:uid="{8919AE88-6B3D-41F2-9574-4963034442A4}"/>
    <cellStyle name="Vírgula 5 2 2 2 2 2" xfId="1988" xr:uid="{41F898C2-6835-49EA-A7F8-9E429E51B274}"/>
    <cellStyle name="Vírgula 5 2 2 2 2 2 10" xfId="29889" xr:uid="{BEF5D0C9-7425-48B5-97A2-5141E00D1752}"/>
    <cellStyle name="Vírgula 5 2 2 2 2 2 11" xfId="31699" xr:uid="{EB7C4873-801E-48C7-892C-7315F42CD61B}"/>
    <cellStyle name="Vírgula 5 2 2 2 2 2 12" xfId="34954" xr:uid="{BF6EB743-04FF-4B48-B04E-01239778281F}"/>
    <cellStyle name="Vírgula 5 2 2 2 2 2 13" xfId="41570" xr:uid="{F64E40C3-C705-47DC-BF76-0B2C50DC1862}"/>
    <cellStyle name="Vírgula 5 2 2 2 2 2 14" xfId="43488" xr:uid="{EF3EF4A8-DB91-41D6-B539-C38DB43C7A33}"/>
    <cellStyle name="Vírgula 5 2 2 2 2 2 2" xfId="4829" xr:uid="{CEEBF8B4-7FE0-477A-A338-5687D3A748A2}"/>
    <cellStyle name="Vírgula 5 2 2 2 2 2 2 2" xfId="9698" xr:uid="{2A317B6F-7A1C-4E85-995C-F4921E658062}"/>
    <cellStyle name="Vírgula 5 2 2 2 2 2 2 3" xfId="23184" xr:uid="{1FCCBD57-761B-4857-BE5F-5C2C30437383}"/>
    <cellStyle name="Vírgula 5 2 2 2 2 2 2 4" xfId="32580" xr:uid="{B2FFF403-11E7-4233-9DC1-CCF1D9EDC295}"/>
    <cellStyle name="Vírgula 5 2 2 2 2 2 3" xfId="11029" xr:uid="{BFCA8350-12B8-46CB-B95F-417C17C974EC}"/>
    <cellStyle name="Vírgula 5 2 2 2 2 2 4" xfId="13357" xr:uid="{46E5FB50-D49A-40DF-957A-9EF156BAB3F1}"/>
    <cellStyle name="Vírgula 5 2 2 2 2 2 5" xfId="7770" xr:uid="{17A735CF-3311-4FAE-97FF-184271016958}"/>
    <cellStyle name="Vírgula 5 2 2 2 2 2 6" xfId="15919" xr:uid="{A03BA11C-12DC-4039-899F-E66E525DB7AF}"/>
    <cellStyle name="Vírgula 5 2 2 2 2 2 7" xfId="18194" xr:uid="{6A8E1CFE-D003-4880-8259-ED3953A29DE6}"/>
    <cellStyle name="Vírgula 5 2 2 2 2 2 8" xfId="20469" xr:uid="{9EDD4F07-2E7B-4BAC-90DA-BE5642903620}"/>
    <cellStyle name="Vírgula 5 2 2 2 2 2 9" xfId="22303" xr:uid="{213B1F91-4087-4E51-BC87-5FA3D519C895}"/>
    <cellStyle name="Vírgula 5 2 2 2 2 3" xfId="2809" xr:uid="{70982683-4CCC-49C5-85A0-9EFD6425D493}"/>
    <cellStyle name="Vírgula 5 2 2 2 2 3 10" xfId="30696" xr:uid="{BD1BA29B-9E66-4468-BB1F-0A697F34E84E}"/>
    <cellStyle name="Vírgula 5 2 2 2 2 3 11" xfId="32137" xr:uid="{F8A96467-3A1B-4BBC-9855-BCB9DA7DBEEB}"/>
    <cellStyle name="Vírgula 5 2 2 2 2 3 12" xfId="35775" xr:uid="{BDC9E08E-48F6-45E7-B109-98BF22B18B30}"/>
    <cellStyle name="Vírgula 5 2 2 2 2 3 13" xfId="42229" xr:uid="{52408C07-E636-43EF-920D-49EBB0436BD3}"/>
    <cellStyle name="Vírgula 5 2 2 2 2 3 14" xfId="44147" xr:uid="{9FBA93AE-2080-4486-9AE6-0FC41E20A6C2}"/>
    <cellStyle name="Vírgula 5 2 2 2 2 3 2" xfId="5650" xr:uid="{54790004-9938-409E-9760-8520D17D9A08}"/>
    <cellStyle name="Vírgula 5 2 2 2 2 3 2 2" xfId="10357" xr:uid="{E53AE21B-84E4-4CE1-92EA-D006A4F527D3}"/>
    <cellStyle name="Vírgula 5 2 2 2 2 3 3" xfId="11688" xr:uid="{0D18C1FA-BFC2-4A43-9B58-B8BAA082A70C}"/>
    <cellStyle name="Vírgula 5 2 2 2 2 3 4" xfId="14016" xr:uid="{6A305A57-BBC0-429D-AF0E-5CECAC3C4A34}"/>
    <cellStyle name="Vírgula 5 2 2 2 2 3 5" xfId="8591" xr:uid="{C2868126-570B-4A5A-B1BE-78B8B75656D9}"/>
    <cellStyle name="Vírgula 5 2 2 2 2 3 6" xfId="16740" xr:uid="{0627E7D2-2587-4A88-B922-0F7A0C91A2EE}"/>
    <cellStyle name="Vírgula 5 2 2 2 2 3 7" xfId="19015" xr:uid="{98E6609F-1A38-426B-A111-B64747C4AD74}"/>
    <cellStyle name="Vírgula 5 2 2 2 2 3 8" xfId="21290" xr:uid="{8AF6AAB1-DCD4-463F-8F0A-7A178463E7B3}"/>
    <cellStyle name="Vírgula 5 2 2 2 2 3 9" xfId="22741" xr:uid="{14D9047D-1FE4-4724-8893-6D7539FE87FF}"/>
    <cellStyle name="Vírgula 5 2 2 2 2 4" xfId="3374" xr:uid="{502DC402-8F65-4EC4-9DD6-5C7FB1E50FA0}"/>
    <cellStyle name="Vírgula 5 2 2 2 2 4 2" xfId="12253" xr:uid="{4EF2A1EC-B2EB-49A3-99F5-3A3C610F8DBA}"/>
    <cellStyle name="Vírgula 5 2 2 2 2 4 3" xfId="14463" xr:uid="{E5B08064-524A-41A8-907D-D38302E60072}"/>
    <cellStyle name="Vírgula 5 2 2 2 2 4 4" xfId="6962" xr:uid="{EFA348A4-A8FA-46F5-BF79-39E276E97C9B}"/>
    <cellStyle name="Vírgula 5 2 2 2 2 5" xfId="3975" xr:uid="{986E700C-CCC9-4B9A-A158-FA22FB7BD43D}"/>
    <cellStyle name="Vírgula 5 2 2 2 2 5 2" xfId="9038" xr:uid="{DD6841C9-625F-4361-9C5A-B327F26DB54E}"/>
    <cellStyle name="Vírgula 5 2 2 2 2 6" xfId="6226" xr:uid="{5F040ABF-5378-4AA3-B44F-94D581F07E5C}"/>
    <cellStyle name="Vírgula 5 2 2 2 2 7" xfId="12699" xr:uid="{F3992401-F716-4E0F-A375-96F22F7162C5}"/>
    <cellStyle name="Vírgula 5 2 2 2 2 8" xfId="15065" xr:uid="{92805213-518E-475B-BBB0-9E93313BC19D}"/>
    <cellStyle name="Vírgula 5 2 2 2 2 9" xfId="17340" xr:uid="{A24BF4E6-05F4-4546-9D22-9FA163610601}"/>
    <cellStyle name="Vírgula 5 2 2 2 20" xfId="40240" xr:uid="{C1233575-54E0-4ACD-AD00-5A9AA97FEBE4}"/>
    <cellStyle name="Vírgula 5 2 2 2 21" xfId="40693" xr:uid="{C69F1961-1BB5-4ADF-B151-7C1A22F1D523}"/>
    <cellStyle name="Vírgula 5 2 2 2 22" xfId="42604" xr:uid="{55A1E901-F77D-402F-B81F-79826E326ABF}"/>
    <cellStyle name="Vírgula 5 2 2 2 3" xfId="1391" xr:uid="{87B9ADB1-A503-4A61-9D38-97564D533501}"/>
    <cellStyle name="Vírgula 5 2 2 2 3 10" xfId="19870" xr:uid="{2D9497F2-FDAD-48D1-8EC6-C4437C89F489}"/>
    <cellStyle name="Vírgula 5 2 2 2 3 11" xfId="22084" xr:uid="{CA123C45-6472-4641-9E88-F5F7C778FAF0}"/>
    <cellStyle name="Vírgula 5 2 2 2 3 12" xfId="29304" xr:uid="{D086F86E-C48E-4629-8FA4-553606042104}"/>
    <cellStyle name="Vírgula 5 2 2 2 3 13" xfId="31480" xr:uid="{1CD23117-E6F0-4FF8-BB53-2883C1EED92D}"/>
    <cellStyle name="Vírgula 5 2 2 2 3 14" xfId="34356" xr:uid="{10B2EF7B-30BE-4BCF-A0E8-9068C7B736A2}"/>
    <cellStyle name="Vírgula 5 2 2 2 3 15" xfId="41127" xr:uid="{20BBFD52-65AB-4FCF-9A83-ADDA405F09AF}"/>
    <cellStyle name="Vírgula 5 2 2 2 3 16" xfId="43045" xr:uid="{B248F7DF-2364-43DB-82E7-CD27EF013809}"/>
    <cellStyle name="Vírgula 5 2 2 2 3 2" xfId="2243" xr:uid="{2B3FAEF2-9FAA-4A0B-A1AA-45BD91315229}"/>
    <cellStyle name="Vírgula 5 2 2 2 3 2 10" xfId="30144" xr:uid="{A3DE442D-D84A-4701-A2F0-5B0930781A08}"/>
    <cellStyle name="Vírgula 5 2 2 2 3 2 11" xfId="32361" xr:uid="{56F6EFC3-4409-4E49-BC94-1E4F928D6BCD}"/>
    <cellStyle name="Vírgula 5 2 2 2 3 2 12" xfId="35209" xr:uid="{8174C60B-EDF4-4461-8822-04818553EB1B}"/>
    <cellStyle name="Vírgula 5 2 2 2 3 2 13" xfId="41787" xr:uid="{72FB0C41-AC56-45C8-960C-58D98AF5175C}"/>
    <cellStyle name="Vírgula 5 2 2 2 3 2 14" xfId="43705" xr:uid="{ABC5BC97-97AE-419E-AE40-8863EA98AE3D}"/>
    <cellStyle name="Vírgula 5 2 2 2 3 2 2" xfId="5084" xr:uid="{FC2CB6A7-E6FF-4478-8306-0DFF9471789E}"/>
    <cellStyle name="Vírgula 5 2 2 2 3 2 2 2" xfId="9915" xr:uid="{35113611-A5E2-44FB-8A3A-55F37FD48EAB}"/>
    <cellStyle name="Vírgula 5 2 2 2 3 2 3" xfId="11246" xr:uid="{4CE49545-91B4-42FE-BA12-29C9C8B7E0C2}"/>
    <cellStyle name="Vírgula 5 2 2 2 3 2 4" xfId="13574" xr:uid="{DE780081-1222-471E-9672-42A912C8CC50}"/>
    <cellStyle name="Vírgula 5 2 2 2 3 2 5" xfId="8025" xr:uid="{E1672EFF-0D25-461E-A1C4-3113D85441BE}"/>
    <cellStyle name="Vírgula 5 2 2 2 3 2 6" xfId="16174" xr:uid="{3EA15A76-1CF5-44D0-8A10-2BA6AFF35F08}"/>
    <cellStyle name="Vírgula 5 2 2 2 3 2 7" xfId="18449" xr:uid="{D29FEEBB-2649-4961-8B26-89620B94DF84}"/>
    <cellStyle name="Vírgula 5 2 2 2 3 2 8" xfId="20724" xr:uid="{0A94D6D6-5F0D-4A23-B3F3-DB527FAF8149}"/>
    <cellStyle name="Vírgula 5 2 2 2 3 2 9" xfId="22965" xr:uid="{9A6D8AE6-BF1D-4F0C-B84F-57529FC5044F}"/>
    <cellStyle name="Vírgula 5 2 2 2 3 3" xfId="4230" xr:uid="{F207CA9C-EDC8-4132-A5E2-68A9549AAF2E}"/>
    <cellStyle name="Vírgula 5 2 2 2 3 3 2" xfId="7179" xr:uid="{B78CAE35-F6BD-44E0-BE4D-42059318246F}"/>
    <cellStyle name="Vírgula 5 2 2 2 3 4" xfId="9255" xr:uid="{9E3F4E49-2D79-42DB-9FB7-4117916FA8AC}"/>
    <cellStyle name="Vírgula 5 2 2 2 3 5" xfId="10586" xr:uid="{806A6C01-1BBC-4B74-B65A-1934BC40E94F}"/>
    <cellStyle name="Vírgula 5 2 2 2 3 6" xfId="12916" xr:uid="{B9E894C4-2734-4564-84A9-921F2B30CD86}"/>
    <cellStyle name="Vírgula 5 2 2 2 3 7" xfId="6503" xr:uid="{150C7759-D25A-4C27-9332-00590A7F57D9}"/>
    <cellStyle name="Vírgula 5 2 2 2 3 8" xfId="15320" xr:uid="{3C7FC4BC-FC32-4854-B537-8A0A675D1126}"/>
    <cellStyle name="Vírgula 5 2 2 2 3 9" xfId="17595" xr:uid="{D3B446B4-EF2A-4E33-934D-26DEB4D80B7B}"/>
    <cellStyle name="Vírgula 5 2 2 2 4" xfId="1680" xr:uid="{671ABDF0-3B24-4DF7-8D11-3D9FBD4167DC}"/>
    <cellStyle name="Vírgula 5 2 2 2 4 10" xfId="29586" xr:uid="{3079A00A-5397-4ACE-817D-C77D4666F4A9}"/>
    <cellStyle name="Vírgula 5 2 2 2 4 11" xfId="31918" xr:uid="{43AC5665-D43E-41D1-B413-B149952A557B}"/>
    <cellStyle name="Vírgula 5 2 2 2 4 12" xfId="34646" xr:uid="{28BC5879-6E5C-4731-B516-461E8AABDB41}"/>
    <cellStyle name="Vírgula 5 2 2 2 4 13" xfId="41353" xr:uid="{D05D5E17-2162-40DA-A1AD-79C7EAC15180}"/>
    <cellStyle name="Vírgula 5 2 2 2 4 14" xfId="43271" xr:uid="{B6A97E93-A2C4-4EF0-877C-CE825C8F92C3}"/>
    <cellStyle name="Vírgula 5 2 2 2 4 2" xfId="4521" xr:uid="{0E098319-370A-4EF7-A5F8-DFFE817518ED}"/>
    <cellStyle name="Vírgula 5 2 2 2 4 2 2" xfId="9481" xr:uid="{9B2BA1A1-FFCA-4D97-9A70-38BD4CDE319D}"/>
    <cellStyle name="Vírgula 5 2 2 2 4 3" xfId="10812" xr:uid="{53BB6640-41BF-4370-838C-12B2B54BC256}"/>
    <cellStyle name="Vírgula 5 2 2 2 4 4" xfId="13140" xr:uid="{3AD1173D-2008-49EE-A11F-D6BB8F81C216}"/>
    <cellStyle name="Vírgula 5 2 2 2 4 5" xfId="7462" xr:uid="{22B17896-15D6-4693-93F5-A15B02B44147}"/>
    <cellStyle name="Vírgula 5 2 2 2 4 6" xfId="15611" xr:uid="{68CCCD14-AF17-4800-AF43-3633A43FCAD3}"/>
    <cellStyle name="Vírgula 5 2 2 2 4 7" xfId="17886" xr:uid="{13C23ECC-0A95-4A2C-8A84-F02FDBAF8F3F}"/>
    <cellStyle name="Vírgula 5 2 2 2 4 8" xfId="20161" xr:uid="{44AE3206-51BB-45F9-A094-39184D477F6F}"/>
    <cellStyle name="Vírgula 5 2 2 2 4 9" xfId="22522" xr:uid="{58D03605-2753-441E-B662-BF00769CFAE6}"/>
    <cellStyle name="Vírgula 5 2 2 2 5" xfId="2531" xr:uid="{FDA33611-BCD5-4075-BEE3-C07CAB7354EA}"/>
    <cellStyle name="Vírgula 5 2 2 2 5 10" xfId="35497" xr:uid="{136E3566-975E-4779-BAEF-69C57CD896E1}"/>
    <cellStyle name="Vírgula 5 2 2 2 5 11" xfId="42010" xr:uid="{D6621981-FE88-4505-B555-CE29069F653B}"/>
    <cellStyle name="Vírgula 5 2 2 2 5 12" xfId="43928" xr:uid="{5FE73313-FDC9-409C-8318-01D1B45CF532}"/>
    <cellStyle name="Vírgula 5 2 2 2 5 2" xfId="5372" xr:uid="{F212CDDF-1D3D-4F91-B5B3-AE1230CBB3FF}"/>
    <cellStyle name="Vírgula 5 2 2 2 5 2 2" xfId="10138" xr:uid="{A47E3E22-7ECB-4A8D-AD5C-2C7D4B0AD3CD}"/>
    <cellStyle name="Vírgula 5 2 2 2 5 3" xfId="11469" xr:uid="{0339A565-54D6-4E29-88B1-1C422CF59270}"/>
    <cellStyle name="Vírgula 5 2 2 2 5 4" xfId="13797" xr:uid="{16A1F7B5-AC1D-407C-9947-D9D7DE1FCEF5}"/>
    <cellStyle name="Vírgula 5 2 2 2 5 5" xfId="8313" xr:uid="{6D590AEF-6E31-4227-917A-C1B168A9BE8D}"/>
    <cellStyle name="Vírgula 5 2 2 2 5 6" xfId="16462" xr:uid="{C0EEEEDC-DBC0-490B-8D0A-27B79959EC8A}"/>
    <cellStyle name="Vírgula 5 2 2 2 5 7" xfId="18737" xr:uid="{259984E6-DCE3-4DB3-9EF5-8F4AE20FB97F}"/>
    <cellStyle name="Vírgula 5 2 2 2 5 8" xfId="21012" xr:uid="{08AA6601-FB36-49B1-A979-08AE2BCD9CDA}"/>
    <cellStyle name="Vírgula 5 2 2 2 5 9" xfId="30423" xr:uid="{A80B863C-A4D2-4512-A814-86398F9E2573}"/>
    <cellStyle name="Vírgula 5 2 2 2 6" xfId="3096" xr:uid="{965F4940-7D5D-4469-9211-438991D83980}"/>
    <cellStyle name="Vírgula 5 2 2 2 6 2" xfId="11975" xr:uid="{72329592-22BD-4F56-BE35-3AA423BCEBEF}"/>
    <cellStyle name="Vírgula 5 2 2 2 6 3" xfId="14244" xr:uid="{B4433B9D-E2FF-40B9-93CE-1E1146265B35}"/>
    <cellStyle name="Vírgula 5 2 2 2 6 4" xfId="6745" xr:uid="{64BE0454-C283-442C-8D22-A072913E5D0C}"/>
    <cellStyle name="Vírgula 5 2 2 2 6 5" xfId="28664" xr:uid="{38E70316-64FF-4EC6-9A07-7DE2F4D24CC8}"/>
    <cellStyle name="Vírgula 5 2 2 2 6 6" xfId="39170" xr:uid="{EDBC9DA9-45E9-453F-AC52-00A9642BA7D4}"/>
    <cellStyle name="Vírgula 5 2 2 2 7" xfId="3667" xr:uid="{E7BE0E41-4C29-4DD0-BA51-EF01ABDF7921}"/>
    <cellStyle name="Vírgula 5 2 2 2 7 2" xfId="8821" xr:uid="{C9656734-CCC7-482E-84F5-0DE08DF8C992}"/>
    <cellStyle name="Vírgula 5 2 2 2 8" xfId="5939" xr:uid="{948B4FEF-2896-4083-A7DB-E6CF48B540ED}"/>
    <cellStyle name="Vírgula 5 2 2 2 9" xfId="12482" xr:uid="{1899307E-0156-423A-ADED-B99B4E4DB685}"/>
    <cellStyle name="Vírgula 5 2 2 20" xfId="39709" xr:uid="{4B8A9219-38BF-4AE7-A5EA-7E0A73B863F2}"/>
    <cellStyle name="Vírgula 5 2 2 21" xfId="40155" xr:uid="{B4F8C10B-147E-4843-86F3-930D799819B6}"/>
    <cellStyle name="Vírgula 5 2 2 22" xfId="40608" xr:uid="{D660090D-FAE3-431E-ADE5-8EFAFBE9F722}"/>
    <cellStyle name="Vírgula 5 2 2 23" xfId="42519" xr:uid="{85F7B473-28DA-456D-BBD0-26A50AC19F3F}"/>
    <cellStyle name="Vírgula 5 2 2 3" xfId="473" xr:uid="{32E682F6-1DF3-4A4E-80FD-27EA62A7BD71}"/>
    <cellStyle name="Vírgula 5 2 2 3 10" xfId="14867" xr:uid="{1E8EE447-AAC6-44D4-B86E-5D7DFE86F886}"/>
    <cellStyle name="Vírgula 5 2 2 3 11" xfId="17142" xr:uid="{6CF83BA2-0E86-41C2-816D-86BC04392AA8}"/>
    <cellStyle name="Vírgula 5 2 2 3 12" xfId="19417" xr:uid="{5291DC9F-1F90-4750-8EC7-C38F5DDE2F12}"/>
    <cellStyle name="Vírgula 5 2 2 3 13" xfId="21688" xr:uid="{4D606F0D-4953-432C-8718-0384E9DA3384}"/>
    <cellStyle name="Vírgula 5 2 2 3 14" xfId="28426" xr:uid="{886B5462-964A-4A31-9095-842DD0AF4458}"/>
    <cellStyle name="Vírgula 5 2 2 3 15" xfId="31088" xr:uid="{BD7C0AB6-34FC-4CAD-BE98-51ED82599AFA}"/>
    <cellStyle name="Vírgula 5 2 2 3 16" xfId="33400" xr:uid="{788FA381-9E8C-49C2-89FB-A3F296DD724F}"/>
    <cellStyle name="Vírgula 5 2 2 3 17" xfId="942" xr:uid="{EDF3F197-B36B-46B3-ABB6-E81138845F59}"/>
    <cellStyle name="Vírgula 5 2 2 3 18" xfId="39847" xr:uid="{FC5DEC91-C613-488B-90EE-F66FF32574F3}"/>
    <cellStyle name="Vírgula 5 2 2 3 19" xfId="40293" xr:uid="{150EA576-1770-4350-AC56-6A7511EBAAAD}"/>
    <cellStyle name="Vírgula 5 2 2 3 2" xfId="696" xr:uid="{952B2AF3-4933-41F5-A501-2CC79D9A47CA}"/>
    <cellStyle name="Vírgula 5 2 2 3 2 10" xfId="19674" xr:uid="{A17594A2-0045-41AD-89F3-D0755481FF6B}"/>
    <cellStyle name="Vírgula 5 2 2 3 2 11" xfId="21909" xr:uid="{24BEE1DD-83D7-4061-8843-BD4F7B930487}"/>
    <cellStyle name="Vírgula 5 2 2 3 2 12" xfId="29108" xr:uid="{538038C5-EBD5-4919-A4BF-82474513A9D2}"/>
    <cellStyle name="Vírgula 5 2 2 3 2 13" xfId="31309" xr:uid="{72DB108A-B578-413E-8479-D1E6C0FC34CE}"/>
    <cellStyle name="Vírgula 5 2 2 3 2 14" xfId="33623" xr:uid="{43466B35-FB86-4131-AE3A-81B719C2327C}"/>
    <cellStyle name="Vírgula 5 2 2 3 2 15" xfId="1195" xr:uid="{DD8E4E4C-A13B-4F62-8622-4C823C0292AB}"/>
    <cellStyle name="Vírgula 5 2 2 3 2 16" xfId="40066" xr:uid="{6B492ED7-0909-4CFC-83FB-E2E51319A36C}"/>
    <cellStyle name="Vírgula 5 2 2 3 2 17" xfId="40512" xr:uid="{4C6F6F24-8C44-48D9-A9AE-3C1BBF1CD2C6}"/>
    <cellStyle name="Vírgula 5 2 2 3 2 18" xfId="40963" xr:uid="{E2ABBC2D-29DC-4D1F-BC44-BC147DCE2E7F}"/>
    <cellStyle name="Vírgula 5 2 2 3 2 19" xfId="42881" xr:uid="{18C6123C-FA3B-4F9B-94D4-3282EBC8D810}"/>
    <cellStyle name="Vírgula 5 2 2 3 2 2" xfId="2047" xr:uid="{265A736D-F1E6-4F2C-880F-51D4B12B734C}"/>
    <cellStyle name="Vírgula 5 2 2 3 2 2 10" xfId="29948" xr:uid="{E9C043C2-428B-49AF-84EE-D430830D6CA8}"/>
    <cellStyle name="Vírgula 5 2 2 3 2 2 11" xfId="31752" xr:uid="{D0D3DDB8-5A14-4519-94C3-030F35DCC47E}"/>
    <cellStyle name="Vírgula 5 2 2 3 2 2 12" xfId="35013" xr:uid="{502BF6F6-530B-460A-A120-1DB6DBBA5BC1}"/>
    <cellStyle name="Vírgula 5 2 2 3 2 2 13" xfId="41623" xr:uid="{17D2545B-B393-481D-BD69-3014F80EEE9C}"/>
    <cellStyle name="Vírgula 5 2 2 3 2 2 14" xfId="43541" xr:uid="{1B94F825-ED14-431C-A921-269E227F5AA0}"/>
    <cellStyle name="Vírgula 5 2 2 3 2 2 2" xfId="4888" xr:uid="{FF6770A4-1DAE-4DE4-B3B6-0F823793CF6F}"/>
    <cellStyle name="Vírgula 5 2 2 3 2 2 2 2" xfId="9751" xr:uid="{AC027B1A-C219-43DB-A6B9-5565ABB9B852}"/>
    <cellStyle name="Vírgula 5 2 2 3 2 2 2 3" xfId="23237" xr:uid="{B3DF0B00-2ED6-4DDE-A7CA-99274CB882EF}"/>
    <cellStyle name="Vírgula 5 2 2 3 2 2 2 4" xfId="32633" xr:uid="{958789CE-C4F0-4A38-88C5-3C55E850D19F}"/>
    <cellStyle name="Vírgula 5 2 2 3 2 2 3" xfId="11082" xr:uid="{A87D61BA-255C-4C0A-9E72-452A29505F14}"/>
    <cellStyle name="Vírgula 5 2 2 3 2 2 4" xfId="13410" xr:uid="{68ACCB6E-BD43-40D8-A3A7-FFF5EFDD12FF}"/>
    <cellStyle name="Vírgula 5 2 2 3 2 2 5" xfId="7829" xr:uid="{F9EA82C8-5E02-47DE-833C-9D54B89D7D42}"/>
    <cellStyle name="Vírgula 5 2 2 3 2 2 6" xfId="15978" xr:uid="{05934908-E284-4B7A-B64D-D585E02C35F7}"/>
    <cellStyle name="Vírgula 5 2 2 3 2 2 7" xfId="18253" xr:uid="{8675E451-C8BC-4772-A382-48BC409952B7}"/>
    <cellStyle name="Vírgula 5 2 2 3 2 2 8" xfId="20528" xr:uid="{B916DAEE-E3CD-43B4-8F84-938AD988806A}"/>
    <cellStyle name="Vírgula 5 2 2 3 2 2 9" xfId="22356" xr:uid="{E8E4D172-DF3A-497A-B1FC-939FF1757BF2}"/>
    <cellStyle name="Vírgula 5 2 2 3 2 3" xfId="2862" xr:uid="{0F194597-A112-451F-992C-9FA8C6EEA77E}"/>
    <cellStyle name="Vírgula 5 2 2 3 2 3 10" xfId="30749" xr:uid="{F8BDA7A9-1A14-4C81-8621-A0928922D9D3}"/>
    <cellStyle name="Vírgula 5 2 2 3 2 3 11" xfId="32190" xr:uid="{042F55FE-29E7-4EA0-AE67-32B0B6227634}"/>
    <cellStyle name="Vírgula 5 2 2 3 2 3 12" xfId="35828" xr:uid="{0FB1B170-AEE4-4AC9-BB26-1A8DA6394AA4}"/>
    <cellStyle name="Vírgula 5 2 2 3 2 3 13" xfId="42282" xr:uid="{EC9E8822-BC35-4C89-A2BA-8CA4E94D3341}"/>
    <cellStyle name="Vírgula 5 2 2 3 2 3 14" xfId="44200" xr:uid="{A7E5561D-5F29-4CD3-BFA8-7B3BCA876D8D}"/>
    <cellStyle name="Vírgula 5 2 2 3 2 3 2" xfId="5703" xr:uid="{0B429999-5D57-4695-B083-6FFCF73846CC}"/>
    <cellStyle name="Vírgula 5 2 2 3 2 3 2 2" xfId="10410" xr:uid="{AB7AD024-AB93-4AD0-A167-47958060F107}"/>
    <cellStyle name="Vírgula 5 2 2 3 2 3 3" xfId="11741" xr:uid="{1C48E649-C04A-421E-9D34-251D65EA80DD}"/>
    <cellStyle name="Vírgula 5 2 2 3 2 3 4" xfId="14069" xr:uid="{33881757-8C50-4A8D-B886-9C0A37E2C5F5}"/>
    <cellStyle name="Vírgula 5 2 2 3 2 3 5" xfId="8644" xr:uid="{E63A0685-0C5D-45A6-B4E4-2D2A3015CFE1}"/>
    <cellStyle name="Vírgula 5 2 2 3 2 3 6" xfId="16793" xr:uid="{82984764-E55D-45CC-84D1-0512715167EE}"/>
    <cellStyle name="Vírgula 5 2 2 3 2 3 7" xfId="19068" xr:uid="{C485FD77-1536-4EA5-9C36-918484CA6CBE}"/>
    <cellStyle name="Vírgula 5 2 2 3 2 3 8" xfId="21343" xr:uid="{78458E51-4DFD-4E0B-B504-7C92D8E217D8}"/>
    <cellStyle name="Vírgula 5 2 2 3 2 3 9" xfId="22794" xr:uid="{D5EF48F3-3998-4795-AD69-548F8DC18B13}"/>
    <cellStyle name="Vírgula 5 2 2 3 2 4" xfId="3427" xr:uid="{BD9A53FB-A72A-4961-8570-82C5A0CF5169}"/>
    <cellStyle name="Vírgula 5 2 2 3 2 4 2" xfId="12306" xr:uid="{ADADED5C-7F1A-4129-A6F1-4E0E291293A2}"/>
    <cellStyle name="Vírgula 5 2 2 3 2 4 3" xfId="14516" xr:uid="{286CB4BD-2E6A-4BDB-9EB8-BB71F4A07767}"/>
    <cellStyle name="Vírgula 5 2 2 3 2 4 4" xfId="7015" xr:uid="{C1F2BF66-BC8A-40B9-9418-E2314BEA132D}"/>
    <cellStyle name="Vírgula 5 2 2 3 2 5" xfId="4034" xr:uid="{63FE4701-D5E6-4307-AE3D-03FB5FD4CDE2}"/>
    <cellStyle name="Vírgula 5 2 2 3 2 5 2" xfId="9091" xr:uid="{31681721-EAC3-4164-8304-5CBDBA683CE0}"/>
    <cellStyle name="Vírgula 5 2 2 3 2 6" xfId="6279" xr:uid="{88D3AEBA-85B0-4216-8609-C63ED14F7BC5}"/>
    <cellStyle name="Vírgula 5 2 2 3 2 7" xfId="12752" xr:uid="{91AED762-4D0B-49DA-A8E6-94B13285DCCE}"/>
    <cellStyle name="Vírgula 5 2 2 3 2 8" xfId="15124" xr:uid="{000801B2-421B-421F-8E01-0F5C2C477C8E}"/>
    <cellStyle name="Vírgula 5 2 2 3 2 9" xfId="17399" xr:uid="{AB9C5CD8-D120-453D-9D13-12B7E370EC47}"/>
    <cellStyle name="Vírgula 5 2 2 3 20" xfId="40746" xr:uid="{317DCA5D-E74B-4639-BAAE-5E7F4D7BCA27}"/>
    <cellStyle name="Vírgula 5 2 2 3 21" xfId="42664" xr:uid="{F563ED68-EB1A-45B6-9382-126C6C6AE16B}"/>
    <cellStyle name="Vírgula 5 2 2 3 3" xfId="1450" xr:uid="{4BF916BD-1556-4C8F-9C05-929DCF44D696}"/>
    <cellStyle name="Vírgula 5 2 2 3 3 10" xfId="19929" xr:uid="{3182860C-397E-4B67-92E1-573AF95A40DA}"/>
    <cellStyle name="Vírgula 5 2 2 3 3 11" xfId="22137" xr:uid="{DBACAF49-6BA4-4FDF-AA43-C84021706467}"/>
    <cellStyle name="Vírgula 5 2 2 3 3 12" xfId="29363" xr:uid="{015BAA04-FAFB-4649-AFFA-649487DCBE2C}"/>
    <cellStyle name="Vírgula 5 2 2 3 3 13" xfId="31533" xr:uid="{9F57F4E8-7FB8-4892-A810-693FC3A23D0D}"/>
    <cellStyle name="Vírgula 5 2 2 3 3 14" xfId="34415" xr:uid="{9948286C-440A-40FD-8349-3EA71F699F3E}"/>
    <cellStyle name="Vírgula 5 2 2 3 3 15" xfId="41180" xr:uid="{A53CFD54-AF53-4486-A85A-3586C2B6F66E}"/>
    <cellStyle name="Vírgula 5 2 2 3 3 16" xfId="43098" xr:uid="{4A0C9982-BE6B-4E94-812F-88A46CC71C61}"/>
    <cellStyle name="Vírgula 5 2 2 3 3 2" xfId="2302" xr:uid="{7F7A0E4A-6360-4B44-950C-7BDA4857E234}"/>
    <cellStyle name="Vírgula 5 2 2 3 3 2 10" xfId="30203" xr:uid="{B753EED0-130E-42BB-AA26-4D141A25F670}"/>
    <cellStyle name="Vírgula 5 2 2 3 3 2 11" xfId="32414" xr:uid="{4AC28E88-AD62-4AB3-B5F4-DB98BB58A050}"/>
    <cellStyle name="Vírgula 5 2 2 3 3 2 12" xfId="35268" xr:uid="{2B17671E-E50F-42C8-8DD5-432797D74DEA}"/>
    <cellStyle name="Vírgula 5 2 2 3 3 2 13" xfId="41840" xr:uid="{C9337317-DCA1-4B88-94F8-C28BA9FBBCC5}"/>
    <cellStyle name="Vírgula 5 2 2 3 3 2 14" xfId="43758" xr:uid="{8C8514B4-43EC-458D-A635-4B98AD9FC8AB}"/>
    <cellStyle name="Vírgula 5 2 2 3 3 2 2" xfId="5143" xr:uid="{5FFC512F-13A1-4AEB-B75D-A563B61644F5}"/>
    <cellStyle name="Vírgula 5 2 2 3 3 2 2 2" xfId="9968" xr:uid="{845A763F-4000-46B8-BC6D-51EF78728550}"/>
    <cellStyle name="Vírgula 5 2 2 3 3 2 3" xfId="11299" xr:uid="{D5FB4CE5-27AE-4D48-B62C-0A5CAC1BE884}"/>
    <cellStyle name="Vírgula 5 2 2 3 3 2 4" xfId="13627" xr:uid="{B683F85C-9619-42A1-B3E4-2E7BB6357462}"/>
    <cellStyle name="Vírgula 5 2 2 3 3 2 5" xfId="8084" xr:uid="{46F0167D-BDE7-40EA-B4C5-502894582F07}"/>
    <cellStyle name="Vírgula 5 2 2 3 3 2 6" xfId="16233" xr:uid="{F1F1D46D-0EB1-4DBF-BC41-F7FDA0858249}"/>
    <cellStyle name="Vírgula 5 2 2 3 3 2 7" xfId="18508" xr:uid="{0EC72CA0-A8C9-4040-B43C-AEBDDE52F5B7}"/>
    <cellStyle name="Vírgula 5 2 2 3 3 2 8" xfId="20783" xr:uid="{45438CA4-EF41-48AA-8278-2AC7373D05F9}"/>
    <cellStyle name="Vírgula 5 2 2 3 3 2 9" xfId="23018" xr:uid="{DAF81B42-1216-4083-8E9D-F28043DEC27B}"/>
    <cellStyle name="Vírgula 5 2 2 3 3 3" xfId="4289" xr:uid="{FBC26989-8164-43A5-8EDD-A18BDC9152C9}"/>
    <cellStyle name="Vírgula 5 2 2 3 3 3 2" xfId="7232" xr:uid="{75B32F8F-9935-445D-97C3-0617595BCBDD}"/>
    <cellStyle name="Vírgula 5 2 2 3 3 4" xfId="9308" xr:uid="{E1302345-25F4-4D3A-A9E5-9384BF8B0AA1}"/>
    <cellStyle name="Vírgula 5 2 2 3 3 5" xfId="10639" xr:uid="{1FA77DC9-BE92-4B2F-9F5E-631198311F72}"/>
    <cellStyle name="Vírgula 5 2 2 3 3 6" xfId="12969" xr:uid="{51756C49-171A-4ACC-97D3-2508936CDFD4}"/>
    <cellStyle name="Vírgula 5 2 2 3 3 7" xfId="6562" xr:uid="{1BC5DA7B-1961-4728-AE30-1763479B8D61}"/>
    <cellStyle name="Vírgula 5 2 2 3 3 8" xfId="15379" xr:uid="{87D471B6-E117-4C30-A3A9-496BDE679128}"/>
    <cellStyle name="Vírgula 5 2 2 3 3 9" xfId="17654" xr:uid="{34820536-73EA-4EE1-AC29-29DE575B4542}"/>
    <cellStyle name="Vírgula 5 2 2 3 4" xfId="1790" xr:uid="{561BDF2B-DF78-464A-9FC9-C7CE36D4319A}"/>
    <cellStyle name="Vírgula 5 2 2 3 4 10" xfId="29693" xr:uid="{42C3A0B0-36A9-4192-A2C0-79D87366F9D9}"/>
    <cellStyle name="Vírgula 5 2 2 3 4 11" xfId="31971" xr:uid="{BFAB8754-8282-4341-9160-E4A0E9930C37}"/>
    <cellStyle name="Vírgula 5 2 2 3 4 12" xfId="34756" xr:uid="{C4790535-190E-4232-B781-B1BD37B5C2F8}"/>
    <cellStyle name="Vírgula 5 2 2 3 4 13" xfId="41406" xr:uid="{36B481CB-FF71-4A37-B33B-05B026C761E9}"/>
    <cellStyle name="Vírgula 5 2 2 3 4 14" xfId="43324" xr:uid="{EF2FB32E-852E-455F-BC72-73210E9F80A5}"/>
    <cellStyle name="Vírgula 5 2 2 3 4 2" xfId="4631" xr:uid="{8479E0B7-2F7D-4876-BF8F-A57810BAB4BF}"/>
    <cellStyle name="Vírgula 5 2 2 3 4 2 2" xfId="9534" xr:uid="{A75EAD0F-A3C4-4972-99E3-4DDDBDE23084}"/>
    <cellStyle name="Vírgula 5 2 2 3 4 3" xfId="10865" xr:uid="{AEDB37D9-D9FA-4435-AC86-42FFC73FFE62}"/>
    <cellStyle name="Vírgula 5 2 2 3 4 4" xfId="13193" xr:uid="{E8BDC40A-A35D-46EE-A7B8-8804205F9763}"/>
    <cellStyle name="Vírgula 5 2 2 3 4 5" xfId="7572" xr:uid="{E42DEC65-08C0-4E4D-BFFD-44AFD1BA6EFB}"/>
    <cellStyle name="Vírgula 5 2 2 3 4 6" xfId="15721" xr:uid="{77CD6768-9C76-4D9D-B957-302F435B1A41}"/>
    <cellStyle name="Vírgula 5 2 2 3 4 7" xfId="17996" xr:uid="{6B2D241A-CE27-457D-B999-4D15C93A0C78}"/>
    <cellStyle name="Vírgula 5 2 2 3 4 8" xfId="20271" xr:uid="{52458F73-8553-4D92-85EE-5FC5FC6E4F52}"/>
    <cellStyle name="Vírgula 5 2 2 3 4 9" xfId="22575" xr:uid="{3C82A41B-F35F-41C2-9E59-4EBF9BFD3073}"/>
    <cellStyle name="Vírgula 5 2 2 3 5" xfId="2641" xr:uid="{08ABC96B-D2BA-4571-B7BD-3AE8BBD5365C}"/>
    <cellStyle name="Vírgula 5 2 2 3 5 10" xfId="35607" xr:uid="{DAD5B597-29C2-4275-8EED-9BF92D1031FA}"/>
    <cellStyle name="Vírgula 5 2 2 3 5 11" xfId="42063" xr:uid="{64427892-19FD-4177-B338-9E35A7BD023C}"/>
    <cellStyle name="Vírgula 5 2 2 3 5 12" xfId="43981" xr:uid="{9EF11C37-9803-4258-8BFB-729FED692B55}"/>
    <cellStyle name="Vírgula 5 2 2 3 5 2" xfId="5482" xr:uid="{0D155534-CB3E-4B32-8CC5-706F5A2C5DA6}"/>
    <cellStyle name="Vírgula 5 2 2 3 5 2 2" xfId="10191" xr:uid="{A68C2A2F-6544-4BAB-8CAC-8375839A6856}"/>
    <cellStyle name="Vírgula 5 2 2 3 5 3" xfId="11522" xr:uid="{9DF2C6F6-9650-47B9-8AD2-334BC7109E7B}"/>
    <cellStyle name="Vírgula 5 2 2 3 5 4" xfId="13850" xr:uid="{F5042154-F866-41BD-B041-B8D148959155}"/>
    <cellStyle name="Vírgula 5 2 2 3 5 5" xfId="8423" xr:uid="{544399AC-2374-4C6C-8E31-84FB596BF0D1}"/>
    <cellStyle name="Vírgula 5 2 2 3 5 6" xfId="16572" xr:uid="{991EFF82-31A3-48F6-8490-4D2B91ACC3EE}"/>
    <cellStyle name="Vírgula 5 2 2 3 5 7" xfId="18847" xr:uid="{C130910F-F0EE-46E5-9436-1E7F5AA0A565}"/>
    <cellStyle name="Vírgula 5 2 2 3 5 8" xfId="21122" xr:uid="{D8E2EEEB-90DF-4EC2-932B-2E4010EA8189}"/>
    <cellStyle name="Vírgula 5 2 2 3 5 9" xfId="30530" xr:uid="{E7FAF8E5-0BBB-46E5-8D4F-42612B0A8AB1}"/>
    <cellStyle name="Vírgula 5 2 2 3 6" xfId="3206" xr:uid="{C4426226-5491-4D6B-BBAA-4C51D8BE4009}"/>
    <cellStyle name="Vírgula 5 2 2 3 6 2" xfId="12085" xr:uid="{A1CBC162-CABC-4834-A34C-5CA02E552E35}"/>
    <cellStyle name="Vírgula 5 2 2 3 6 3" xfId="14297" xr:uid="{BF8601F0-887A-4F9D-961C-85C6E7393EFA}"/>
    <cellStyle name="Vírgula 5 2 2 3 6 4" xfId="6798" xr:uid="{4940C9C6-2A07-4220-A2A7-B964E0AF14B8}"/>
    <cellStyle name="Vírgula 5 2 2 3 6 5" xfId="28851" xr:uid="{5A76F6FD-A5DD-4766-9D51-E590D739FA6A}"/>
    <cellStyle name="Vírgula 5 2 2 3 6 6" xfId="39233" xr:uid="{EED352C4-DDF9-4C7C-A626-8CB651DF690A}"/>
    <cellStyle name="Vírgula 5 2 2 3 7" xfId="3777" xr:uid="{D8FD6983-C664-4953-A671-4934BDD2FF45}"/>
    <cellStyle name="Vírgula 5 2 2 3 7 2" xfId="8874" xr:uid="{A0C1DF0A-AED1-404A-A51D-23101DE73CBC}"/>
    <cellStyle name="Vírgula 5 2 2 3 8" xfId="6058" xr:uid="{1A662F3C-A62C-4F8F-B8E6-B9FE40B8723A}"/>
    <cellStyle name="Vírgula 5 2 2 3 9" xfId="12535" xr:uid="{6066BFDD-852C-4F60-B43B-9DD3D30CE7B1}"/>
    <cellStyle name="Vírgula 5 2 2 4" xfId="558" xr:uid="{14469AE0-B559-49AC-931E-B249C768BF0B}"/>
    <cellStyle name="Vírgula 5 2 2 4 10" xfId="19511" xr:uid="{81D13884-EA90-44BD-A459-13124F3BD88A}"/>
    <cellStyle name="Vírgula 5 2 2 4 11" xfId="21771" xr:uid="{F567D13E-4BB6-41FD-A676-2347AA82F6C4}"/>
    <cellStyle name="Vírgula 5 2 2 4 12" xfId="28945" xr:uid="{DA6D61E2-F1EC-4839-9007-D0317CE5238F}"/>
    <cellStyle name="Vírgula 5 2 2 4 13" xfId="31171" xr:uid="{3D913433-E780-49D9-97BD-FB97C1EB49F2}"/>
    <cellStyle name="Vírgula 5 2 2 4 14" xfId="33485" xr:uid="{3EC3D6CD-46C2-4A93-9A70-8991FDA54BD3}"/>
    <cellStyle name="Vírgula 5 2 2 4 15" xfId="1032" xr:uid="{28240444-4DFF-43AC-B31F-BF255F2B11C5}"/>
    <cellStyle name="Vírgula 5 2 2 4 16" xfId="39928" xr:uid="{4755279A-88D3-4E11-8A2A-338A11BD59ED}"/>
    <cellStyle name="Vírgula 5 2 2 4 17" xfId="40374" xr:uid="{4D22EFD3-6BF8-42F5-9C37-60A33C494DD0}"/>
    <cellStyle name="Vírgula 5 2 2 4 18" xfId="40825" xr:uid="{D819B48F-E9CD-4DB2-8280-735394CE0FEE}"/>
    <cellStyle name="Vírgula 5 2 2 4 19" xfId="42743" xr:uid="{D504A610-A75A-4CE5-BEE1-3E2165998859}"/>
    <cellStyle name="Vírgula 5 2 2 4 2" xfId="1884" xr:uid="{7049DFC9-FC50-49E3-881C-C41688AB68F4}"/>
    <cellStyle name="Vírgula 5 2 2 4 2 10" xfId="29785" xr:uid="{9F4847DC-09D2-43FA-9CC4-18EF4F48AEFC}"/>
    <cellStyle name="Vírgula 5 2 2 4 2 11" xfId="31614" xr:uid="{A705F657-D6F1-446D-A05E-FAE41FC91234}"/>
    <cellStyle name="Vírgula 5 2 2 4 2 12" xfId="34850" xr:uid="{E9C183EB-1B86-454C-A549-9DB9CBB550AA}"/>
    <cellStyle name="Vírgula 5 2 2 4 2 13" xfId="41485" xr:uid="{C66A2406-6440-4BA8-A74B-6F117A155E17}"/>
    <cellStyle name="Vírgula 5 2 2 4 2 14" xfId="43403" xr:uid="{9155C293-9EC6-46C2-B8A6-4D2EAB3D3D79}"/>
    <cellStyle name="Vírgula 5 2 2 4 2 2" xfId="4725" xr:uid="{C7F57C18-3A25-4234-99C5-A2198B36799F}"/>
    <cellStyle name="Vírgula 5 2 2 4 2 2 2" xfId="9613" xr:uid="{19B090E7-98AC-4C3D-9370-7B15675DBEAF}"/>
    <cellStyle name="Vírgula 5 2 2 4 2 2 3" xfId="23099" xr:uid="{840DF62F-C4D7-447D-8196-D2970A33DE5E}"/>
    <cellStyle name="Vírgula 5 2 2 4 2 2 4" xfId="32495" xr:uid="{627B002E-5564-407C-A2CE-13CB0D21AC30}"/>
    <cellStyle name="Vírgula 5 2 2 4 2 3" xfId="10944" xr:uid="{46B859F1-B6DA-490D-968D-C481F2FA65F3}"/>
    <cellStyle name="Vírgula 5 2 2 4 2 4" xfId="13272" xr:uid="{651AAD89-2736-42B4-B759-1D5ECAA26708}"/>
    <cellStyle name="Vírgula 5 2 2 4 2 5" xfId="7666" xr:uid="{73BC7E7E-7BE0-42F7-9DF2-92A8AD989787}"/>
    <cellStyle name="Vírgula 5 2 2 4 2 6" xfId="15815" xr:uid="{EC696FB0-9A50-4D1F-AC18-D695D2199D5F}"/>
    <cellStyle name="Vírgula 5 2 2 4 2 7" xfId="18090" xr:uid="{BEC2C4A5-1758-4756-AD44-B3DF81A0DC86}"/>
    <cellStyle name="Vírgula 5 2 2 4 2 8" xfId="20365" xr:uid="{3CC17227-01ED-4C9D-8E72-A44F8249BB37}"/>
    <cellStyle name="Vírgula 5 2 2 4 2 9" xfId="22218" xr:uid="{3EDC2968-145B-4D2A-B8D9-10A094657460}"/>
    <cellStyle name="Vírgula 5 2 2 4 3" xfId="2724" xr:uid="{7742AEE8-C43F-4794-B72D-45D004E4CF44}"/>
    <cellStyle name="Vírgula 5 2 2 4 3 10" xfId="30611" xr:uid="{0A6562C1-FE86-4DE9-8F19-988EE0EA8BC7}"/>
    <cellStyle name="Vírgula 5 2 2 4 3 11" xfId="32052" xr:uid="{1239D85A-F656-4B74-9B69-722067B9AE84}"/>
    <cellStyle name="Vírgula 5 2 2 4 3 12" xfId="35690" xr:uid="{C30EA21A-FD76-4FEB-9B39-3F25B891FA28}"/>
    <cellStyle name="Vírgula 5 2 2 4 3 13" xfId="42144" xr:uid="{D2846689-32DD-49B6-B7DA-9BF5BC0F35A9}"/>
    <cellStyle name="Vírgula 5 2 2 4 3 14" xfId="44062" xr:uid="{85B2BC7C-D389-4A0F-AB66-EADDED39A4A2}"/>
    <cellStyle name="Vírgula 5 2 2 4 3 2" xfId="5565" xr:uid="{472BB519-00B6-4948-B43B-1D78DC5D6391}"/>
    <cellStyle name="Vírgula 5 2 2 4 3 2 2" xfId="10272" xr:uid="{F9B38E7A-E6ED-480D-A7B8-B5F9E4A14BD1}"/>
    <cellStyle name="Vírgula 5 2 2 4 3 3" xfId="11603" xr:uid="{4A6C276D-94A5-4216-A54D-83A49F58C5DF}"/>
    <cellStyle name="Vírgula 5 2 2 4 3 4" xfId="13931" xr:uid="{9B2ECE0D-6373-4DD7-A6E5-D120D636D760}"/>
    <cellStyle name="Vírgula 5 2 2 4 3 5" xfId="8506" xr:uid="{04181DAD-97E9-4863-88D7-7EF9759FB4E4}"/>
    <cellStyle name="Vírgula 5 2 2 4 3 6" xfId="16655" xr:uid="{CA886EE9-A286-42A0-806D-583C35EEE70B}"/>
    <cellStyle name="Vírgula 5 2 2 4 3 7" xfId="18930" xr:uid="{44430634-AC43-4156-9CFA-8F46E57241DE}"/>
    <cellStyle name="Vírgula 5 2 2 4 3 8" xfId="21205" xr:uid="{B21994BC-2B96-411A-A0E7-47C7FD03F2D2}"/>
    <cellStyle name="Vírgula 5 2 2 4 3 9" xfId="22656" xr:uid="{940F4602-8D6E-4F64-B6D2-214BA50BF366}"/>
    <cellStyle name="Vírgula 5 2 2 4 4" xfId="3289" xr:uid="{DD68E584-FEB8-433B-B47F-51D87DC58EF4}"/>
    <cellStyle name="Vírgula 5 2 2 4 4 2" xfId="12168" xr:uid="{748AA084-A4F3-4D3E-B684-1FB713C3D7E2}"/>
    <cellStyle name="Vírgula 5 2 2 4 4 3" xfId="14378" xr:uid="{5CF09623-D6EF-456C-A967-6E9BAD0A0799}"/>
    <cellStyle name="Vírgula 5 2 2 4 4 4" xfId="6877" xr:uid="{4882C7B1-F4AC-47DF-8AEA-6CF27D445195}"/>
    <cellStyle name="Vírgula 5 2 2 4 5" xfId="3871" xr:uid="{4A344543-F934-4CB1-A048-88EC80F9A216}"/>
    <cellStyle name="Vírgula 5 2 2 4 5 2" xfId="8953" xr:uid="{970F939A-F1CF-4668-B5F9-319650640942}"/>
    <cellStyle name="Vírgula 5 2 2 4 6" xfId="6141" xr:uid="{7C995853-710A-412B-A019-3284453D1318}"/>
    <cellStyle name="Vírgula 5 2 2 4 7" xfId="12614" xr:uid="{83F04F9D-F27C-47DA-9323-5F5D98B390A8}"/>
    <cellStyle name="Vírgula 5 2 2 4 8" xfId="14961" xr:uid="{B068235E-BA46-4F65-BB68-C6CC98C2D65D}"/>
    <cellStyle name="Vírgula 5 2 2 4 9" xfId="17236" xr:uid="{54AA6F1B-32AE-44F5-BCEE-BE9DFF836DB7}"/>
    <cellStyle name="Vírgula 5 2 2 5" xfId="1287" xr:uid="{2DFA3D23-A655-4DC1-A4F4-8C5FE26F85CF}"/>
    <cellStyle name="Vírgula 5 2 2 5 10" xfId="19766" xr:uid="{A755EA1E-DD45-4D5D-891A-0A4E78EA26A8}"/>
    <cellStyle name="Vírgula 5 2 2 5 11" xfId="21999" xr:uid="{FD2207D2-B6E0-42FE-AD06-E276A3F8996E}"/>
    <cellStyle name="Vírgula 5 2 2 5 12" xfId="29200" xr:uid="{AFD22B1F-7631-4819-95F1-B494D0EAF9AB}"/>
    <cellStyle name="Vírgula 5 2 2 5 13" xfId="31395" xr:uid="{A6F52809-7FCB-43DE-9A6B-0FD950BD3712}"/>
    <cellStyle name="Vírgula 5 2 2 5 14" xfId="34252" xr:uid="{65B213C9-D062-4D4A-89E4-EE7156324BAE}"/>
    <cellStyle name="Vírgula 5 2 2 5 15" xfId="41042" xr:uid="{A75B873F-ED7D-4462-B5BD-B6703C7B60BA}"/>
    <cellStyle name="Vírgula 5 2 2 5 16" xfId="42960" xr:uid="{B6DB9EDC-22AA-495C-A17D-C86164DFB94E}"/>
    <cellStyle name="Vírgula 5 2 2 5 2" xfId="2139" xr:uid="{70864325-1B05-45A5-8545-649163862315}"/>
    <cellStyle name="Vírgula 5 2 2 5 2 10" xfId="30040" xr:uid="{C88ADA70-D22A-4EA9-9CF0-7FFAB664BE8D}"/>
    <cellStyle name="Vírgula 5 2 2 5 2 11" xfId="32276" xr:uid="{602FF187-48AF-4DC3-A475-9DAD14F1FF5F}"/>
    <cellStyle name="Vírgula 5 2 2 5 2 12" xfId="35105" xr:uid="{DBC1FCEA-2B84-42F3-8D95-A9539F4D9F87}"/>
    <cellStyle name="Vírgula 5 2 2 5 2 13" xfId="41702" xr:uid="{4946409E-D324-4F22-9A51-5BC0E2E5C87A}"/>
    <cellStyle name="Vírgula 5 2 2 5 2 14" xfId="43620" xr:uid="{87B201CA-78E0-40A7-B966-2342FB4259D3}"/>
    <cellStyle name="Vírgula 5 2 2 5 2 2" xfId="4980" xr:uid="{6C6A69EF-B70E-4659-8049-B4D48BEAD340}"/>
    <cellStyle name="Vírgula 5 2 2 5 2 2 2" xfId="9830" xr:uid="{45F7FB8C-162E-4CA8-8F42-2C63666A1659}"/>
    <cellStyle name="Vírgula 5 2 2 5 2 3" xfId="11161" xr:uid="{31FC66E1-CD15-4511-9A6E-100D4DEC9869}"/>
    <cellStyle name="Vírgula 5 2 2 5 2 4" xfId="13489" xr:uid="{56A671F8-4AD5-409B-A330-667E55524FB3}"/>
    <cellStyle name="Vírgula 5 2 2 5 2 5" xfId="7921" xr:uid="{ABBD18C0-2FBA-4FCE-A236-B5C3CF8974C9}"/>
    <cellStyle name="Vírgula 5 2 2 5 2 6" xfId="16070" xr:uid="{444D8DED-E150-4FF1-A0BD-AAFD4E0AC590}"/>
    <cellStyle name="Vírgula 5 2 2 5 2 7" xfId="18345" xr:uid="{68559545-56AB-4597-8D77-F7CD3AFA6385}"/>
    <cellStyle name="Vírgula 5 2 2 5 2 8" xfId="20620" xr:uid="{90571F2D-B115-4348-8296-F377D2DDB51D}"/>
    <cellStyle name="Vírgula 5 2 2 5 2 9" xfId="22880" xr:uid="{72B8D26C-3722-43E2-AA22-2844B6F97D76}"/>
    <cellStyle name="Vírgula 5 2 2 5 3" xfId="4126" xr:uid="{9C555EC0-DAAA-48F4-BBEE-DE426FDD9031}"/>
    <cellStyle name="Vírgula 5 2 2 5 3 2" xfId="7094" xr:uid="{94DABBA5-A44E-4278-8A67-F163611BAA00}"/>
    <cellStyle name="Vírgula 5 2 2 5 4" xfId="9170" xr:uid="{9CACB5C0-7364-42A8-9FF0-AFFD2E7221CC}"/>
    <cellStyle name="Vírgula 5 2 2 5 5" xfId="10501" xr:uid="{0EB46676-0AB9-4AA9-8551-0B07C74C99E2}"/>
    <cellStyle name="Vírgula 5 2 2 5 6" xfId="12831" xr:uid="{A4A0E5D6-A445-4FE6-BA39-8A75C09F0615}"/>
    <cellStyle name="Vírgula 5 2 2 5 7" xfId="6399" xr:uid="{B1AEC110-8802-43D3-9CE3-3B7C70EFCEE7}"/>
    <cellStyle name="Vírgula 5 2 2 5 8" xfId="15216" xr:uid="{B68AE8EF-0EFD-4DB7-9B7C-DF405E0FF9B4}"/>
    <cellStyle name="Vírgula 5 2 2 5 9" xfId="17491" xr:uid="{F7D85277-C675-4085-BE22-F1DE9BBAAF9B}"/>
    <cellStyle name="Vírgula 5 2 2 6" xfId="1575" xr:uid="{CAC5F1AF-A74C-4920-AB92-FD6A0AA98D1E}"/>
    <cellStyle name="Vírgula 5 2 2 6 10" xfId="29481" xr:uid="{4BC07E5E-585A-47CA-B728-69DF72C791D4}"/>
    <cellStyle name="Vírgula 5 2 2 6 11" xfId="31833" xr:uid="{55E71C4F-AE01-40DB-B7C9-72FCA64D82C1}"/>
    <cellStyle name="Vírgula 5 2 2 6 12" xfId="34541" xr:uid="{2B1FFF46-3FCD-4E8E-BC91-1A532D3FAEBA}"/>
    <cellStyle name="Vírgula 5 2 2 6 13" xfId="41268" xr:uid="{07B79D74-8FA4-41EE-849F-BCDA1292FB29}"/>
    <cellStyle name="Vírgula 5 2 2 6 14" xfId="43186" xr:uid="{D691FF2B-5E0B-496C-8816-84B522C89E13}"/>
    <cellStyle name="Vírgula 5 2 2 6 2" xfId="4416" xr:uid="{DAC83C39-1FC2-4652-85E9-1CA145BED2BA}"/>
    <cellStyle name="Vírgula 5 2 2 6 2 2" xfId="9396" xr:uid="{08A6AAE2-04B4-4C50-B45B-21B017305DBF}"/>
    <cellStyle name="Vírgula 5 2 2 6 3" xfId="10727" xr:uid="{67B6CCFB-969B-455E-82C9-1C87BC6FF7CF}"/>
    <cellStyle name="Vírgula 5 2 2 6 4" xfId="13055" xr:uid="{C2A99AC8-EEC5-43CD-A78B-977D4438AE0D}"/>
    <cellStyle name="Vírgula 5 2 2 6 5" xfId="7357" xr:uid="{9C1B0684-1137-4ED5-9EFC-ACA7AAE8B5BD}"/>
    <cellStyle name="Vírgula 5 2 2 6 6" xfId="15506" xr:uid="{38F9250C-16F7-445F-BF78-8E2CE2DF11B2}"/>
    <cellStyle name="Vírgula 5 2 2 6 7" xfId="17781" xr:uid="{4A2AD229-A755-4B1F-A6E5-3FE84027CABE}"/>
    <cellStyle name="Vírgula 5 2 2 6 8" xfId="20056" xr:uid="{332A5C78-9933-465B-9453-2E30F9380945}"/>
    <cellStyle name="Vírgula 5 2 2 6 9" xfId="22437" xr:uid="{73C1BFED-656A-48E2-ADD2-CFDC108ABACC}"/>
    <cellStyle name="Vírgula 5 2 2 7" xfId="2426" xr:uid="{938953E7-30CE-459A-829B-554C0FA875C1}"/>
    <cellStyle name="Vírgula 5 2 2 7 10" xfId="35392" xr:uid="{6AB6CB29-6A4B-4A93-8A51-CB4C76E4B2CC}"/>
    <cellStyle name="Vírgula 5 2 2 7 11" xfId="41925" xr:uid="{840C5144-1E95-4FE5-9D6F-6A34089F4ED4}"/>
    <cellStyle name="Vírgula 5 2 2 7 12" xfId="43843" xr:uid="{40439DCB-90BF-409A-989B-E6E07B05C06B}"/>
    <cellStyle name="Vírgula 5 2 2 7 2" xfId="5267" xr:uid="{8410C7D6-77B3-4D8C-BB45-838418E6C9A2}"/>
    <cellStyle name="Vírgula 5 2 2 7 2 2" xfId="10053" xr:uid="{05393715-8DB8-4EF6-BFF3-E9EADE6B4513}"/>
    <cellStyle name="Vírgula 5 2 2 7 3" xfId="11384" xr:uid="{B2F643E8-C5A5-45F5-897A-6B1187BDC999}"/>
    <cellStyle name="Vírgula 5 2 2 7 4" xfId="13712" xr:uid="{FA2DEFC0-324F-4643-8731-C5C0A3B67953}"/>
    <cellStyle name="Vírgula 5 2 2 7 5" xfId="8208" xr:uid="{350C2269-EC27-4503-9B28-14E7DE2862E1}"/>
    <cellStyle name="Vírgula 5 2 2 7 6" xfId="16357" xr:uid="{12BCD184-18CF-4AAE-B934-186CFD782D3F}"/>
    <cellStyle name="Vírgula 5 2 2 7 7" xfId="18632" xr:uid="{EDA47528-4477-42FE-9FE8-9AA546823C22}"/>
    <cellStyle name="Vírgula 5 2 2 7 8" xfId="20907" xr:uid="{3CCB8713-5EFB-4E64-AD44-F86098A883CA}"/>
    <cellStyle name="Vírgula 5 2 2 7 9" xfId="30318" xr:uid="{817BCBC4-B100-40E3-B6C0-1EF9D66B868F}"/>
    <cellStyle name="Vírgula 5 2 2 8" xfId="2991" xr:uid="{5851B487-A611-4FFA-8D45-99F4A0CEBBE3}"/>
    <cellStyle name="Vírgula 5 2 2 8 2" xfId="11870" xr:uid="{5843A145-9101-403A-AC14-EA0D91990EBD}"/>
    <cellStyle name="Vírgula 5 2 2 8 3" xfId="14159" xr:uid="{47364A9C-9CCC-4D3D-ACD8-0EE891AC5ACF}"/>
    <cellStyle name="Vírgula 5 2 2 8 4" xfId="6660" xr:uid="{1B2AAD3A-906B-42E4-9207-15DE2B0853C5}"/>
    <cellStyle name="Vírgula 5 2 2 8 5" xfId="28559" xr:uid="{7063457F-27D7-4720-B221-2CFC4DE91630}"/>
    <cellStyle name="Vírgula 5 2 2 8 6" xfId="39101" xr:uid="{4F3B24FB-8B70-46E4-BA7F-E22879D6510D}"/>
    <cellStyle name="Vírgula 5 2 2 9" xfId="3562" xr:uid="{9513D26C-2B82-4929-A3EA-E33E198843A1}"/>
    <cellStyle name="Vírgula 5 2 2 9 2" xfId="8736" xr:uid="{2C1404EF-FCF8-4361-B682-16BD794D3851}"/>
    <cellStyle name="Vírgula 5 2 20" xfId="764" xr:uid="{0C4BD762-2DF8-4158-9C52-559CE59B50AF}"/>
    <cellStyle name="Vírgula 5 2 21" xfId="39670" xr:uid="{BFEBDBA6-29EE-41EE-9306-5036946C8035}"/>
    <cellStyle name="Vírgula 5 2 22" xfId="40116" xr:uid="{6E332723-2D2A-44E4-A306-32926154496C}"/>
    <cellStyle name="Vírgula 5 2 23" xfId="40569" xr:uid="{4D01C40F-2FED-44C7-9AE4-A20594EF27DA}"/>
    <cellStyle name="Vírgula 5 2 24" xfId="42386" xr:uid="{74C78109-059B-4FF4-BA5D-4D270F8DBFFD}"/>
    <cellStyle name="Vírgula 5 2 25" xfId="42480" xr:uid="{AB70428B-11D0-4F46-BB18-AE1DD905B55C}"/>
    <cellStyle name="Vírgula 5 2 3" xfId="223" xr:uid="{B1F29F07-DF7C-49FE-AE44-83FBD9C457E2}"/>
    <cellStyle name="Vírgula 5 2 3 10" xfId="14710" xr:uid="{D3BFCE43-DB19-4AAE-9122-7961B9D02EED}"/>
    <cellStyle name="Vírgula 5 2 3 11" xfId="16985" xr:uid="{5874124D-5E25-4BD5-897A-01CA3E0E5556}"/>
    <cellStyle name="Vírgula 5 2 3 12" xfId="19260" xr:uid="{6B134B19-C8DC-4DB5-AADC-C18A15628607}"/>
    <cellStyle name="Vírgula 5 2 3 13" xfId="21530" xr:uid="{EB87F092-24A3-4C91-9C60-0D3F61C202F2}"/>
    <cellStyle name="Vírgula 5 2 3 14" xfId="27208" xr:uid="{7947B95E-DBFD-4870-8F6E-3039320B9B62}"/>
    <cellStyle name="Vírgula 5 2 3 15" xfId="30931" xr:uid="{11F3D0D3-F16E-4086-8BDD-33AA0288AA7D}"/>
    <cellStyle name="Vírgula 5 2 3 16" xfId="33191" xr:uid="{082C6B10-89DF-4CA8-9718-D5978A672857}"/>
    <cellStyle name="Vírgula 5 2 3 17" xfId="37908" xr:uid="{CC4206E7-8229-4B51-BE1F-89D01572DC41}"/>
    <cellStyle name="Vírgula 5 2 3 18" xfId="849" xr:uid="{66BC4AE0-A74C-4CDF-ACCF-92FC3CB9FD27}"/>
    <cellStyle name="Vírgula 5 2 3 19" xfId="39755" xr:uid="{190AEA41-95F7-4C43-AB7E-6A1659F71C0D}"/>
    <cellStyle name="Vírgula 5 2 3 2" xfId="604" xr:uid="{EBD50B4D-F6CF-4A73-B86A-973F9E0E31B2}"/>
    <cellStyle name="Vírgula 5 2 3 2 10" xfId="19568" xr:uid="{7B126235-F017-4E0D-86B1-AA267F1AE2ED}"/>
    <cellStyle name="Vírgula 5 2 3 2 11" xfId="21817" xr:uid="{289DF606-74CB-4FC1-ADE2-164AE875647E}"/>
    <cellStyle name="Vírgula 5 2 3 2 12" xfId="29002" xr:uid="{648CD75A-218C-412A-9D34-9FBF547B4B5B}"/>
    <cellStyle name="Vírgula 5 2 3 2 13" xfId="31217" xr:uid="{DBDFC1EE-02F5-4830-AE19-EBC3F9ECADE1}"/>
    <cellStyle name="Vírgula 5 2 3 2 14" xfId="33531" xr:uid="{0AF1E01D-8160-41F1-A965-F3ED0AF06463}"/>
    <cellStyle name="Vírgula 5 2 3 2 15" xfId="1089" xr:uid="{740EF702-D8E0-43BA-B90F-4937BD83D54F}"/>
    <cellStyle name="Vírgula 5 2 3 2 16" xfId="39974" xr:uid="{D9798303-98FE-4475-A186-7A18AB70BCD6}"/>
    <cellStyle name="Vírgula 5 2 3 2 17" xfId="40420" xr:uid="{814B8AAF-A25F-4FEE-A9CB-BEAEF109C43F}"/>
    <cellStyle name="Vírgula 5 2 3 2 18" xfId="40871" xr:uid="{2FE45F07-DF85-4A02-8616-E19BCA4DE682}"/>
    <cellStyle name="Vírgula 5 2 3 2 19" xfId="42789" xr:uid="{B0C84F2C-736E-4B91-968E-5E824D6B88DE}"/>
    <cellStyle name="Vírgula 5 2 3 2 2" xfId="1941" xr:uid="{A6A09B26-0B87-4BDF-BE42-CA6EBFF7D51A}"/>
    <cellStyle name="Vírgula 5 2 3 2 2 10" xfId="29842" xr:uid="{4A98CD90-AFD2-4E50-8437-0C76076F9EC1}"/>
    <cellStyle name="Vírgula 5 2 3 2 2 11" xfId="31660" xr:uid="{20A8A955-0965-497A-83F8-D75DA16D2160}"/>
    <cellStyle name="Vírgula 5 2 3 2 2 12" xfId="34907" xr:uid="{BD2C3CC6-35DB-4BF1-B3A1-8F522A7A7826}"/>
    <cellStyle name="Vírgula 5 2 3 2 2 13" xfId="41531" xr:uid="{220FBB28-E17C-4A88-8246-5D15586B55B6}"/>
    <cellStyle name="Vírgula 5 2 3 2 2 14" xfId="43449" xr:uid="{7D1C0D39-8BDF-41A4-AA96-9E1301937914}"/>
    <cellStyle name="Vírgula 5 2 3 2 2 2" xfId="4782" xr:uid="{60069612-50AF-4A21-B194-0DABF71FD1C4}"/>
    <cellStyle name="Vírgula 5 2 3 2 2 2 2" xfId="9659" xr:uid="{6F813038-4C3E-4554-B657-C668ACD36E12}"/>
    <cellStyle name="Vírgula 5 2 3 2 2 2 3" xfId="23145" xr:uid="{E713E46C-CBFE-4761-8D06-8344AC5A5F14}"/>
    <cellStyle name="Vírgula 5 2 3 2 2 2 4" xfId="32541" xr:uid="{334075EB-CFF9-44D3-B03E-173CC8B572D4}"/>
    <cellStyle name="Vírgula 5 2 3 2 2 3" xfId="10990" xr:uid="{0E6665B6-9E48-450B-B052-E20914A4F995}"/>
    <cellStyle name="Vírgula 5 2 3 2 2 4" xfId="13318" xr:uid="{9BABC81F-B534-46DB-9E3B-CBFBC803EADD}"/>
    <cellStyle name="Vírgula 5 2 3 2 2 5" xfId="7723" xr:uid="{1107C8D5-5B21-40A2-A80E-D3A0D827C34D}"/>
    <cellStyle name="Vírgula 5 2 3 2 2 6" xfId="15872" xr:uid="{F5D0E66C-3901-46A6-8E22-707CE3636470}"/>
    <cellStyle name="Vírgula 5 2 3 2 2 7" xfId="18147" xr:uid="{4229050C-531F-4218-8B49-180335F4965E}"/>
    <cellStyle name="Vírgula 5 2 3 2 2 8" xfId="20422" xr:uid="{AC095759-B391-4B7A-97F2-7EC15AFAF036}"/>
    <cellStyle name="Vírgula 5 2 3 2 2 9" xfId="22264" xr:uid="{6D6933C3-39DE-4ABC-890A-5F91166D37ED}"/>
    <cellStyle name="Vírgula 5 2 3 2 3" xfId="2770" xr:uid="{E35A7752-F9C7-4609-9DB8-397F01F65615}"/>
    <cellStyle name="Vírgula 5 2 3 2 3 10" xfId="30657" xr:uid="{75965D5D-A4E2-4580-96D7-E36345DCAFB1}"/>
    <cellStyle name="Vírgula 5 2 3 2 3 11" xfId="32098" xr:uid="{86F5AE3C-20A1-4E87-9487-1E918EB7E880}"/>
    <cellStyle name="Vírgula 5 2 3 2 3 12" xfId="35736" xr:uid="{A495F577-A56C-4C83-88DB-D6151B0EE286}"/>
    <cellStyle name="Vírgula 5 2 3 2 3 13" xfId="42190" xr:uid="{708D4EE6-04E2-4833-AEA9-DE09AA39F705}"/>
    <cellStyle name="Vírgula 5 2 3 2 3 14" xfId="44108" xr:uid="{9E95187F-0659-4E81-96C0-AEEE3A3D1608}"/>
    <cellStyle name="Vírgula 5 2 3 2 3 2" xfId="5611" xr:uid="{A304F05C-F548-4929-AB68-DC6F179D5238}"/>
    <cellStyle name="Vírgula 5 2 3 2 3 2 2" xfId="10318" xr:uid="{FD6CE26D-F60D-4B1E-BEEC-F355FA4A8823}"/>
    <cellStyle name="Vírgula 5 2 3 2 3 3" xfId="11649" xr:uid="{C23E6B80-0F7A-4BAA-A556-4CCF8F1D2090}"/>
    <cellStyle name="Vírgula 5 2 3 2 3 4" xfId="13977" xr:uid="{397C4DB2-CCFE-427B-A69B-B8CC3AFDC25E}"/>
    <cellStyle name="Vírgula 5 2 3 2 3 5" xfId="8552" xr:uid="{668FF06A-4BC2-41B7-983C-45318E2F8348}"/>
    <cellStyle name="Vírgula 5 2 3 2 3 6" xfId="16701" xr:uid="{C6FAF76F-DE55-4A8A-A1F6-D283A438D530}"/>
    <cellStyle name="Vírgula 5 2 3 2 3 7" xfId="18976" xr:uid="{8781B2D6-DAC5-4113-B94F-5ABC4C90AA81}"/>
    <cellStyle name="Vírgula 5 2 3 2 3 8" xfId="21251" xr:uid="{EA5C64C0-2E48-4C33-BDD9-522323E1BA73}"/>
    <cellStyle name="Vírgula 5 2 3 2 3 9" xfId="22702" xr:uid="{8882C041-93E4-4D21-B530-D05B3F84D942}"/>
    <cellStyle name="Vírgula 5 2 3 2 4" xfId="3335" xr:uid="{32C2FE00-BF80-41B6-AC08-F6F2C025DF38}"/>
    <cellStyle name="Vírgula 5 2 3 2 4 2" xfId="12214" xr:uid="{9DECD833-0556-4239-B714-9EF19129C611}"/>
    <cellStyle name="Vírgula 5 2 3 2 4 3" xfId="14424" xr:uid="{E92A96CE-804C-4D75-876F-FF2064D11C4C}"/>
    <cellStyle name="Vírgula 5 2 3 2 4 4" xfId="6923" xr:uid="{D83C19F7-8F04-4E94-82CD-22635E65E1BD}"/>
    <cellStyle name="Vírgula 5 2 3 2 5" xfId="3928" xr:uid="{2CE747E0-E804-4FB8-93FC-1E17E1A87D99}"/>
    <cellStyle name="Vírgula 5 2 3 2 5 2" xfId="8999" xr:uid="{956D4A26-63A6-4300-BE7F-92DFDD0F5DC2}"/>
    <cellStyle name="Vírgula 5 2 3 2 6" xfId="6187" xr:uid="{AF77880A-6304-43E0-99AB-49E145DB6132}"/>
    <cellStyle name="Vírgula 5 2 3 2 7" xfId="12660" xr:uid="{B30C59C0-0C51-48F6-9D1E-3EA832B3E63A}"/>
    <cellStyle name="Vírgula 5 2 3 2 8" xfId="15018" xr:uid="{EEA99D5F-E4C8-4025-92E4-D3B703A44EFA}"/>
    <cellStyle name="Vírgula 5 2 3 2 9" xfId="17293" xr:uid="{FD6C5C23-A4AD-456A-A40F-D07AB69B6A5A}"/>
    <cellStyle name="Vírgula 5 2 3 20" xfId="40201" xr:uid="{FE8586A9-7E59-4213-9A6D-5B374BD6E32C}"/>
    <cellStyle name="Vírgula 5 2 3 21" xfId="40654" xr:uid="{FD744205-6B39-4589-9311-096E3886AB0F}"/>
    <cellStyle name="Vírgula 5 2 3 22" xfId="42565" xr:uid="{186CABEB-104B-443E-AD0B-D2BC6F3E91A5}"/>
    <cellStyle name="Vírgula 5 2 3 3" xfId="1344" xr:uid="{E9BAED7B-7E07-484A-95A2-161DCEBCF2BD}"/>
    <cellStyle name="Vírgula 5 2 3 3 10" xfId="19823" xr:uid="{22496ECA-9EE4-4F2D-ABA5-AB31768F711C}"/>
    <cellStyle name="Vírgula 5 2 3 3 11" xfId="22045" xr:uid="{3A1369FF-D87E-48BE-A738-485240E54D27}"/>
    <cellStyle name="Vírgula 5 2 3 3 12" xfId="29257" xr:uid="{D67FDAB2-56D5-4E9B-B70E-3A75D11BCFA5}"/>
    <cellStyle name="Vírgula 5 2 3 3 13" xfId="31441" xr:uid="{C441CDF2-0B70-460D-B170-4B98545D734C}"/>
    <cellStyle name="Vírgula 5 2 3 3 14" xfId="34309" xr:uid="{EA79B189-7466-44C7-83EC-9206A7ED360A}"/>
    <cellStyle name="Vírgula 5 2 3 3 15" xfId="41088" xr:uid="{8ACD6C92-C4DB-4930-9C04-2E886184460E}"/>
    <cellStyle name="Vírgula 5 2 3 3 16" xfId="43006" xr:uid="{EA72A025-1934-4BF6-94AB-D2C6CC6131F3}"/>
    <cellStyle name="Vírgula 5 2 3 3 2" xfId="2196" xr:uid="{FFE8EBD3-84C2-40DA-94E8-F0BFF4A41725}"/>
    <cellStyle name="Vírgula 5 2 3 3 2 10" xfId="30097" xr:uid="{D04728EA-5825-4E4E-B8BC-1C02D57A46C1}"/>
    <cellStyle name="Vírgula 5 2 3 3 2 11" xfId="32322" xr:uid="{8530F635-9F1A-41A6-9C15-C213C8F7A445}"/>
    <cellStyle name="Vírgula 5 2 3 3 2 12" xfId="35162" xr:uid="{26FDE013-6370-499A-B3B2-B9356920688B}"/>
    <cellStyle name="Vírgula 5 2 3 3 2 13" xfId="41748" xr:uid="{30B562AE-B044-4909-8DA7-0228AC0E38D6}"/>
    <cellStyle name="Vírgula 5 2 3 3 2 14" xfId="43666" xr:uid="{D7D5F805-ABCD-4779-9464-23A16AE1ECB7}"/>
    <cellStyle name="Vírgula 5 2 3 3 2 2" xfId="5037" xr:uid="{7F4BA387-1463-4C70-85F5-C0D5EBF954A6}"/>
    <cellStyle name="Vírgula 5 2 3 3 2 2 2" xfId="9876" xr:uid="{A77695B7-01A8-45D5-8CA2-36D23DF28D09}"/>
    <cellStyle name="Vírgula 5 2 3 3 2 3" xfId="11207" xr:uid="{2BFF3ED7-61E4-48B1-B4CB-458C8A70658E}"/>
    <cellStyle name="Vírgula 5 2 3 3 2 4" xfId="13535" xr:uid="{4F52C820-A5A2-4D09-BF93-FB259FDE353D}"/>
    <cellStyle name="Vírgula 5 2 3 3 2 5" xfId="7978" xr:uid="{6A757EAE-3D76-4A9E-B4ED-84A315396377}"/>
    <cellStyle name="Vírgula 5 2 3 3 2 6" xfId="16127" xr:uid="{B09E9687-EFAA-47A2-A0B0-84F3122202D3}"/>
    <cellStyle name="Vírgula 5 2 3 3 2 7" xfId="18402" xr:uid="{CE76A8F0-FCA1-407F-81A2-7FDFE99B1BB8}"/>
    <cellStyle name="Vírgula 5 2 3 3 2 8" xfId="20677" xr:uid="{87B7A148-F17E-4B21-A006-6B69AB98D6D2}"/>
    <cellStyle name="Vírgula 5 2 3 3 2 9" xfId="22926" xr:uid="{7D65BDE9-9AB2-462A-A9A0-DB8FAA7AC806}"/>
    <cellStyle name="Vírgula 5 2 3 3 3" xfId="4183" xr:uid="{BFE62A72-59B3-463C-8D45-4BEC00125875}"/>
    <cellStyle name="Vírgula 5 2 3 3 3 2" xfId="7140" xr:uid="{ECA50167-4709-4061-A54C-2A32044AB885}"/>
    <cellStyle name="Vírgula 5 2 3 3 4" xfId="9216" xr:uid="{C30B4D0F-DF68-435C-852C-46F838564517}"/>
    <cellStyle name="Vírgula 5 2 3 3 5" xfId="10547" xr:uid="{0E171D0D-9D11-4584-A99B-8F31A758BA46}"/>
    <cellStyle name="Vírgula 5 2 3 3 6" xfId="12877" xr:uid="{B0E3BF1B-DDD3-40D1-BE8A-944DFE61025E}"/>
    <cellStyle name="Vírgula 5 2 3 3 7" xfId="6456" xr:uid="{4FE104AC-C792-441C-92B0-B333C6835459}"/>
    <cellStyle name="Vírgula 5 2 3 3 8" xfId="15273" xr:uid="{351059FB-DCF0-4C4A-809A-B463E227B437}"/>
    <cellStyle name="Vírgula 5 2 3 3 9" xfId="17548" xr:uid="{45CAF1B6-A1D8-4F3F-8B04-2EF59099C918}"/>
    <cellStyle name="Vírgula 5 2 3 4" xfId="1633" xr:uid="{4222C54E-947E-4D57-9A3C-B825C988C48C}"/>
    <cellStyle name="Vírgula 5 2 3 4 10" xfId="29539" xr:uid="{2392B896-9059-412A-A504-C713D0673A03}"/>
    <cellStyle name="Vírgula 5 2 3 4 11" xfId="31879" xr:uid="{F73EE1EF-EEA1-4CDB-8E0C-CF5EE2E42DB6}"/>
    <cellStyle name="Vírgula 5 2 3 4 12" xfId="34599" xr:uid="{03E11C98-7C5A-406E-8357-0A6B9D6BFC98}"/>
    <cellStyle name="Vírgula 5 2 3 4 13" xfId="41314" xr:uid="{1C9E1397-86F3-45C1-87EB-C5A4AC220552}"/>
    <cellStyle name="Vírgula 5 2 3 4 14" xfId="43232" xr:uid="{09A58C23-FE97-4166-89DC-24FC6304265E}"/>
    <cellStyle name="Vírgula 5 2 3 4 2" xfId="4474" xr:uid="{00D7941E-B12B-4FE9-A5A0-D62772EAA7BD}"/>
    <cellStyle name="Vírgula 5 2 3 4 2 2" xfId="9442" xr:uid="{3996B4F2-A889-4E4E-B1A0-C3BF34BB1E27}"/>
    <cellStyle name="Vírgula 5 2 3 4 3" xfId="10773" xr:uid="{83BAE028-6387-4E75-8B3C-6F8BDFC34AF7}"/>
    <cellStyle name="Vírgula 5 2 3 4 4" xfId="13101" xr:uid="{46F47817-C97F-4EC9-A7A6-ECFFE6664C5D}"/>
    <cellStyle name="Vírgula 5 2 3 4 5" xfId="7415" xr:uid="{B16B6BE9-3199-4750-AEE4-DF2F33D2C223}"/>
    <cellStyle name="Vírgula 5 2 3 4 6" xfId="15564" xr:uid="{06B87CAA-E8E6-451D-9BEA-123527B53E76}"/>
    <cellStyle name="Vírgula 5 2 3 4 7" xfId="17839" xr:uid="{AE79AFA1-F5F2-4A69-A838-1FD607BFB680}"/>
    <cellStyle name="Vírgula 5 2 3 4 8" xfId="20114" xr:uid="{7D03798F-A753-443B-98D5-38C18461F592}"/>
    <cellStyle name="Vírgula 5 2 3 4 9" xfId="22483" xr:uid="{BD34ADB4-FF4E-484F-BDF3-015FD8D5B740}"/>
    <cellStyle name="Vírgula 5 2 3 5" xfId="2484" xr:uid="{7409E654-28D6-4CC9-AE85-83F708CCD3A5}"/>
    <cellStyle name="Vírgula 5 2 3 5 10" xfId="35450" xr:uid="{B94996EC-74F8-4CA5-86C4-C9A929D1D040}"/>
    <cellStyle name="Vírgula 5 2 3 5 11" xfId="41971" xr:uid="{3D4987B8-54C6-48D7-8E15-BB32DF6BA052}"/>
    <cellStyle name="Vírgula 5 2 3 5 12" xfId="43889" xr:uid="{5C007AD0-2B76-499B-89D7-E4D250568771}"/>
    <cellStyle name="Vírgula 5 2 3 5 2" xfId="5325" xr:uid="{818EE90F-0048-498E-8B86-40D119C7518C}"/>
    <cellStyle name="Vírgula 5 2 3 5 2 2" xfId="10099" xr:uid="{9B6F0C7E-815D-46A3-A4BB-7295624B77C0}"/>
    <cellStyle name="Vírgula 5 2 3 5 3" xfId="11430" xr:uid="{2087D3F3-D53A-4C35-92BF-1EF1ED523836}"/>
    <cellStyle name="Vírgula 5 2 3 5 4" xfId="13758" xr:uid="{A4DA25B4-4659-4952-BF3B-D21975A23130}"/>
    <cellStyle name="Vírgula 5 2 3 5 5" xfId="8266" xr:uid="{D0483792-86E8-4F6B-84A7-538FAB19A9A9}"/>
    <cellStyle name="Vírgula 5 2 3 5 6" xfId="16415" xr:uid="{3A821533-5605-4B0C-92FA-1AA79E116B8A}"/>
    <cellStyle name="Vírgula 5 2 3 5 7" xfId="18690" xr:uid="{88C9C463-1BF2-470A-94AA-A5B8D5D48CA1}"/>
    <cellStyle name="Vírgula 5 2 3 5 8" xfId="20965" xr:uid="{B02525C5-7A8C-42BB-93B1-CB070D65FA6C}"/>
    <cellStyle name="Vírgula 5 2 3 5 9" xfId="30376" xr:uid="{6D4DB842-70E9-4878-BE83-3332DD20C318}"/>
    <cellStyle name="Vírgula 5 2 3 6" xfId="3049" xr:uid="{824A88A4-BCD0-4CD3-8A85-59297C543FE8}"/>
    <cellStyle name="Vírgula 5 2 3 6 2" xfId="11928" xr:uid="{C4474F62-6B6B-4F56-856D-3104EF38F50C}"/>
    <cellStyle name="Vírgula 5 2 3 6 3" xfId="14205" xr:uid="{EAA3631B-9B1E-44BB-9510-6B500BC52A2C}"/>
    <cellStyle name="Vírgula 5 2 3 6 4" xfId="6706" xr:uid="{42575B4D-1E85-4CDC-985F-7DB703F2CCE5}"/>
    <cellStyle name="Vírgula 5 2 3 6 5" xfId="28617" xr:uid="{CA6EC6E3-7EB2-4AD8-BAEA-5EDBA44FA8E0}"/>
    <cellStyle name="Vírgula 5 2 3 6 6" xfId="39142" xr:uid="{CB09DF07-2E98-4A90-AF78-09DA057982E4}"/>
    <cellStyle name="Vírgula 5 2 3 7" xfId="3620" xr:uid="{CA4B1AC3-15DF-4CEF-9A87-9A02B8501156}"/>
    <cellStyle name="Vírgula 5 2 3 7 2" xfId="8782" xr:uid="{85103617-C3CF-40B0-9510-768F100E465E}"/>
    <cellStyle name="Vírgula 5 2 3 8" xfId="5892" xr:uid="{BA3A77F1-5E31-4D8B-A17D-F15AAF9615D2}"/>
    <cellStyle name="Vírgula 5 2 3 9" xfId="12443" xr:uid="{F076C315-464A-4935-933D-A8C6D82A1924}"/>
    <cellStyle name="Vírgula 5 2 4" xfId="433" xr:uid="{5D7DA02A-AB4E-4F86-978E-A2C7C2E8AD45}"/>
    <cellStyle name="Vírgula 5 2 4 10" xfId="14827" xr:uid="{340F17B4-753D-4CA0-9484-771B930A2423}"/>
    <cellStyle name="Vírgula 5 2 4 11" xfId="17102" xr:uid="{05BA9384-AF8B-4737-9796-5212BAEB2C5D}"/>
    <cellStyle name="Vírgula 5 2 4 12" xfId="19377" xr:uid="{D2D1A2C2-D93B-4A7C-9FD6-89B8F8C4DAED}"/>
    <cellStyle name="Vírgula 5 2 4 13" xfId="21648" xr:uid="{4C54999A-B727-4C18-BF7D-38D28B7C7385}"/>
    <cellStyle name="Vírgula 5 2 4 14" xfId="27843" xr:uid="{474E5F1B-632D-43B2-A709-E24C74682B2C}"/>
    <cellStyle name="Vírgula 5 2 4 15" xfId="31048" xr:uid="{B417F5BE-5575-42AC-A0FF-25E18DDC263C}"/>
    <cellStyle name="Vírgula 5 2 4 16" xfId="33360" xr:uid="{9031C469-0F38-4549-9742-D51043CEC86C}"/>
    <cellStyle name="Vírgula 5 2 4 17" xfId="928" xr:uid="{D2A55632-0496-4813-9A86-9FDFC73D78DF}"/>
    <cellStyle name="Vírgula 5 2 4 18" xfId="39833" xr:uid="{7D807846-2585-44DB-A1A5-0121677045E1}"/>
    <cellStyle name="Vírgula 5 2 4 19" xfId="40279" xr:uid="{A97826FE-97FA-410A-B395-9772ECD59DE3}"/>
    <cellStyle name="Vírgula 5 2 4 2" xfId="682" xr:uid="{02D218D2-78FD-428A-BA6F-BDC18FBFE71F}"/>
    <cellStyle name="Vírgula 5 2 4 2 10" xfId="19660" xr:uid="{94F8DC49-ED23-4921-8EA8-EBFB4DAA1496}"/>
    <cellStyle name="Vírgula 5 2 4 2 11" xfId="21895" xr:uid="{2FCF231B-2455-4F7F-B621-AA2C3C7C1CCD}"/>
    <cellStyle name="Vírgula 5 2 4 2 12" xfId="29094" xr:uid="{DCC8A8F7-933D-464C-82B6-5A8C28E5C0A9}"/>
    <cellStyle name="Vírgula 5 2 4 2 13" xfId="31295" xr:uid="{5232FE08-0A47-4D54-86B7-323802A3F4C4}"/>
    <cellStyle name="Vírgula 5 2 4 2 14" xfId="33609" xr:uid="{B9F7FC20-D08F-4589-9D73-00CF8EC8DB88}"/>
    <cellStyle name="Vírgula 5 2 4 2 15" xfId="1181" xr:uid="{6E2001B9-47C7-498F-AF69-0B1931913CD9}"/>
    <cellStyle name="Vírgula 5 2 4 2 16" xfId="40052" xr:uid="{2434B77D-181C-482A-BC1D-999576D98A2E}"/>
    <cellStyle name="Vírgula 5 2 4 2 17" xfId="40498" xr:uid="{A44FADE3-D6E5-47E4-9566-1D9811C1F99D}"/>
    <cellStyle name="Vírgula 5 2 4 2 18" xfId="40949" xr:uid="{D5F1A542-2B67-4C85-B3EA-20A333259C19}"/>
    <cellStyle name="Vírgula 5 2 4 2 19" xfId="42867" xr:uid="{DC216826-213C-4759-8FCF-0AF0A54C666D}"/>
    <cellStyle name="Vírgula 5 2 4 2 2" xfId="2033" xr:uid="{B31A7554-3BF1-4ABD-A28E-4DBBE404C961}"/>
    <cellStyle name="Vírgula 5 2 4 2 2 10" xfId="29934" xr:uid="{0ADCC677-5065-4B07-9915-941EA250F105}"/>
    <cellStyle name="Vírgula 5 2 4 2 2 11" xfId="31738" xr:uid="{93F4FF85-9DD3-4677-BCD9-A875923C6BCC}"/>
    <cellStyle name="Vírgula 5 2 4 2 2 12" xfId="34999" xr:uid="{BC154D17-94AA-4E98-9662-C8D2ACA62E42}"/>
    <cellStyle name="Vírgula 5 2 4 2 2 13" xfId="41609" xr:uid="{FF010592-E612-4AD3-8676-6176109E2DD0}"/>
    <cellStyle name="Vírgula 5 2 4 2 2 14" xfId="43527" xr:uid="{AADB45A4-6D0E-479D-B1B9-CB8149A90385}"/>
    <cellStyle name="Vírgula 5 2 4 2 2 2" xfId="4874" xr:uid="{D850B7A3-408F-46D1-824E-44A34F3BF9C4}"/>
    <cellStyle name="Vírgula 5 2 4 2 2 2 2" xfId="9737" xr:uid="{3B232FE9-5AD5-4D57-80F8-06A1C9775BDB}"/>
    <cellStyle name="Vírgula 5 2 4 2 2 2 3" xfId="23223" xr:uid="{C9339AD2-43DD-44F3-AF12-FE98F9F86520}"/>
    <cellStyle name="Vírgula 5 2 4 2 2 2 4" xfId="32619" xr:uid="{7AEA4BCD-3042-472A-840E-2089D66C23B6}"/>
    <cellStyle name="Vírgula 5 2 4 2 2 3" xfId="11068" xr:uid="{312005F6-8371-4D90-8444-7AFA75290A33}"/>
    <cellStyle name="Vírgula 5 2 4 2 2 4" xfId="13396" xr:uid="{3306C1CB-2D02-49C2-A41E-AE16BC1CC0C3}"/>
    <cellStyle name="Vírgula 5 2 4 2 2 5" xfId="7815" xr:uid="{13186A4D-A5FC-4507-9627-B5A5B21D18AF}"/>
    <cellStyle name="Vírgula 5 2 4 2 2 6" xfId="15964" xr:uid="{2D2EAC7C-BE7F-42D0-A712-FFE1A0FA1919}"/>
    <cellStyle name="Vírgula 5 2 4 2 2 7" xfId="18239" xr:uid="{1371EB32-B206-45D8-9040-32A8141FF84B}"/>
    <cellStyle name="Vírgula 5 2 4 2 2 8" xfId="20514" xr:uid="{89F46842-DBD2-45F8-BF2F-999E6CCA41B0}"/>
    <cellStyle name="Vírgula 5 2 4 2 2 9" xfId="22342" xr:uid="{869A3597-00CC-4C53-A772-A331C318C1CB}"/>
    <cellStyle name="Vírgula 5 2 4 2 3" xfId="2848" xr:uid="{F6F36F14-4EAF-4D95-A8F9-F79444380E3A}"/>
    <cellStyle name="Vírgula 5 2 4 2 3 10" xfId="30735" xr:uid="{3D5D5899-2F63-4338-B892-4D7F7E34C534}"/>
    <cellStyle name="Vírgula 5 2 4 2 3 11" xfId="32176" xr:uid="{1CC53DA0-5D80-4DF5-9CBE-136E8F34E266}"/>
    <cellStyle name="Vírgula 5 2 4 2 3 12" xfId="35814" xr:uid="{D38785F0-9A88-46B8-9464-CD4159EBCD85}"/>
    <cellStyle name="Vírgula 5 2 4 2 3 13" xfId="42268" xr:uid="{0ED140E9-B7AF-4AB7-AB67-1B7E78072962}"/>
    <cellStyle name="Vírgula 5 2 4 2 3 14" xfId="44186" xr:uid="{11F6C957-12E3-41AF-9701-B622A938AB36}"/>
    <cellStyle name="Vírgula 5 2 4 2 3 2" xfId="5689" xr:uid="{CD88A3EE-1402-4C0C-BA05-43B06DBE0DA5}"/>
    <cellStyle name="Vírgula 5 2 4 2 3 2 2" xfId="10396" xr:uid="{3D510900-CC56-4040-95E2-3BAE8A9ED596}"/>
    <cellStyle name="Vírgula 5 2 4 2 3 3" xfId="11727" xr:uid="{DD269677-58E6-4431-90EF-85C28DD1721F}"/>
    <cellStyle name="Vírgula 5 2 4 2 3 4" xfId="14055" xr:uid="{9FE255BB-5AA2-4492-86EA-F9B3C61C0FED}"/>
    <cellStyle name="Vírgula 5 2 4 2 3 5" xfId="8630" xr:uid="{3B0F8C78-741F-41A2-AC71-700B3D955FDA}"/>
    <cellStyle name="Vírgula 5 2 4 2 3 6" xfId="16779" xr:uid="{2C03D9A7-FC3B-4910-993B-BD84C1E77AD6}"/>
    <cellStyle name="Vírgula 5 2 4 2 3 7" xfId="19054" xr:uid="{3F4ECBBF-F815-456F-A3F8-737094FDFB4A}"/>
    <cellStyle name="Vírgula 5 2 4 2 3 8" xfId="21329" xr:uid="{6D71BB2F-6257-434D-9AF2-EF21BA87F418}"/>
    <cellStyle name="Vírgula 5 2 4 2 3 9" xfId="22780" xr:uid="{6FDB31B8-F7A1-4C26-AE5A-224AD1B2A5F8}"/>
    <cellStyle name="Vírgula 5 2 4 2 4" xfId="3413" xr:uid="{8FF45C76-4D85-4CD5-8491-4B9BC0CBC18D}"/>
    <cellStyle name="Vírgula 5 2 4 2 4 2" xfId="12292" xr:uid="{699F2674-4C81-4592-83B2-9DF55D12086D}"/>
    <cellStyle name="Vírgula 5 2 4 2 4 3" xfId="14502" xr:uid="{A3D5A38B-FCC9-4753-B7A2-821725009F1C}"/>
    <cellStyle name="Vírgula 5 2 4 2 4 4" xfId="7001" xr:uid="{1221C137-8466-4A66-9085-9637935F81CB}"/>
    <cellStyle name="Vírgula 5 2 4 2 5" xfId="4020" xr:uid="{87E26768-B9E9-4B38-97EC-E76249FD31B1}"/>
    <cellStyle name="Vírgula 5 2 4 2 5 2" xfId="9077" xr:uid="{56FB4184-EF5F-428A-85E5-899B92EC4B1D}"/>
    <cellStyle name="Vírgula 5 2 4 2 6" xfId="6265" xr:uid="{74B13EAE-23B0-4FBB-B533-B2D22D04403B}"/>
    <cellStyle name="Vírgula 5 2 4 2 7" xfId="12738" xr:uid="{E258F90F-AEE0-4E39-B7D6-78D33FA65D5D}"/>
    <cellStyle name="Vírgula 5 2 4 2 8" xfId="15110" xr:uid="{C4FF5F34-3EC6-4848-A96C-21A80E5A9D81}"/>
    <cellStyle name="Vírgula 5 2 4 2 9" xfId="17385" xr:uid="{EBEEC8FE-6FEA-448C-BC5F-8D46A74844EC}"/>
    <cellStyle name="Vírgula 5 2 4 20" xfId="40732" xr:uid="{6E3B7C5F-8C52-4556-B6D2-63C1E7A4C8C5}"/>
    <cellStyle name="Vírgula 5 2 4 21" xfId="42650" xr:uid="{5941F651-D049-4DC5-80C5-BF5590FC0349}"/>
    <cellStyle name="Vírgula 5 2 4 3" xfId="1436" xr:uid="{31697F69-ECC4-45B4-82FB-8AAACEFA862A}"/>
    <cellStyle name="Vírgula 5 2 4 3 10" xfId="19915" xr:uid="{A8CDBE17-3D78-4742-B958-6FCD902DEDFD}"/>
    <cellStyle name="Vírgula 5 2 4 3 11" xfId="22123" xr:uid="{3F0DD5A3-21DC-4BA8-AC08-CAF079CED4C7}"/>
    <cellStyle name="Vírgula 5 2 4 3 12" xfId="29349" xr:uid="{7A6C60F8-BB29-44A6-AE9B-E679F82E8BEA}"/>
    <cellStyle name="Vírgula 5 2 4 3 13" xfId="31519" xr:uid="{EB1562B5-1F49-4B8D-8256-B8C99E6F52FD}"/>
    <cellStyle name="Vírgula 5 2 4 3 14" xfId="34401" xr:uid="{C6ACBFAB-BCA2-42D8-B991-51C00A1A5D19}"/>
    <cellStyle name="Vírgula 5 2 4 3 15" xfId="41166" xr:uid="{C4D520FE-024B-479C-B977-CF4B94A38251}"/>
    <cellStyle name="Vírgula 5 2 4 3 16" xfId="43084" xr:uid="{F3ECBE81-352B-465E-9773-0038C3252DBF}"/>
    <cellStyle name="Vírgula 5 2 4 3 2" xfId="2288" xr:uid="{02D2DB25-E08B-47DF-B0A2-AA35CFD31A00}"/>
    <cellStyle name="Vírgula 5 2 4 3 2 10" xfId="30189" xr:uid="{E0C68F44-7746-4E45-8A93-74D3ED078357}"/>
    <cellStyle name="Vírgula 5 2 4 3 2 11" xfId="32400" xr:uid="{BB234E3E-7885-4692-B335-84DEA7865EFF}"/>
    <cellStyle name="Vírgula 5 2 4 3 2 12" xfId="35254" xr:uid="{E95B27DA-63A7-4FF5-8193-53E5E2581C87}"/>
    <cellStyle name="Vírgula 5 2 4 3 2 13" xfId="41826" xr:uid="{3AD300D5-CFED-4050-9B23-B4ED9122D2FD}"/>
    <cellStyle name="Vírgula 5 2 4 3 2 14" xfId="43744" xr:uid="{4F8A00DA-F55D-4737-8C32-56759AA207B0}"/>
    <cellStyle name="Vírgula 5 2 4 3 2 2" xfId="5129" xr:uid="{638E918B-E67C-41B2-97FE-02CCE5D6912E}"/>
    <cellStyle name="Vírgula 5 2 4 3 2 2 2" xfId="9954" xr:uid="{BC049D45-87CC-4B3C-847A-2DA13B1C1F14}"/>
    <cellStyle name="Vírgula 5 2 4 3 2 3" xfId="11285" xr:uid="{ADA94838-2E20-481B-BE66-D283B21927E6}"/>
    <cellStyle name="Vírgula 5 2 4 3 2 4" xfId="13613" xr:uid="{123D4C20-31FA-47D8-A725-560FF15C39B7}"/>
    <cellStyle name="Vírgula 5 2 4 3 2 5" xfId="8070" xr:uid="{1CAD459C-F8AD-4C5B-888C-E88A0CB10A78}"/>
    <cellStyle name="Vírgula 5 2 4 3 2 6" xfId="16219" xr:uid="{EC3EEDD7-A8DE-4F05-A38E-B03F0A06A6B9}"/>
    <cellStyle name="Vírgula 5 2 4 3 2 7" xfId="18494" xr:uid="{69DCA80E-6140-48A3-B88B-5FD1D8EC2601}"/>
    <cellStyle name="Vírgula 5 2 4 3 2 8" xfId="20769" xr:uid="{5C28C84B-7AA8-49F8-8183-E98109770A49}"/>
    <cellStyle name="Vírgula 5 2 4 3 2 9" xfId="23004" xr:uid="{98E51775-65B1-49EB-9084-EBFAFB459CF5}"/>
    <cellStyle name="Vírgula 5 2 4 3 3" xfId="4275" xr:uid="{E7D17E1C-F2F5-428B-8BD3-91BDC7CFED4E}"/>
    <cellStyle name="Vírgula 5 2 4 3 3 2" xfId="7218" xr:uid="{6B4877C7-3120-48BC-A4ED-9EB9032B2BD9}"/>
    <cellStyle name="Vírgula 5 2 4 3 4" xfId="9294" xr:uid="{21D38110-8D32-4CA8-89A3-6B840E862ED2}"/>
    <cellStyle name="Vírgula 5 2 4 3 5" xfId="10625" xr:uid="{7C3EF47A-ADC0-48DC-8A4B-41C84266E081}"/>
    <cellStyle name="Vírgula 5 2 4 3 6" xfId="12955" xr:uid="{6F478F75-5D00-4381-BE3D-CCE3DB1DD916}"/>
    <cellStyle name="Vírgula 5 2 4 3 7" xfId="6548" xr:uid="{BDF0F75C-1CB7-4E81-B14D-B13BA05749C2}"/>
    <cellStyle name="Vírgula 5 2 4 3 8" xfId="15365" xr:uid="{1F8FE49D-35EC-49FD-A34E-47770295F7AC}"/>
    <cellStyle name="Vírgula 5 2 4 3 9" xfId="17640" xr:uid="{3FD928F3-66F5-4CB5-9D79-4CE96825A3AA}"/>
    <cellStyle name="Vírgula 5 2 4 4" xfId="1750" xr:uid="{98A47DAA-0797-4D16-A4DB-1B1A78EE2618}"/>
    <cellStyle name="Vírgula 5 2 4 4 10" xfId="29655" xr:uid="{26C9E472-40AD-47D8-8673-9F5CC5E768EB}"/>
    <cellStyle name="Vírgula 5 2 4 4 11" xfId="31957" xr:uid="{5AA1B6C2-5211-483A-8336-E286BC6E7D75}"/>
    <cellStyle name="Vírgula 5 2 4 4 12" xfId="34716" xr:uid="{C54220D0-DA08-4E37-AD0F-C594132A46EB}"/>
    <cellStyle name="Vírgula 5 2 4 4 13" xfId="41392" xr:uid="{F65D61AC-D3CD-4363-BF88-74C838F852DB}"/>
    <cellStyle name="Vírgula 5 2 4 4 14" xfId="43310" xr:uid="{9EF0E74E-151B-4ACE-ADB7-BD94E2A3A142}"/>
    <cellStyle name="Vírgula 5 2 4 4 2" xfId="4591" xr:uid="{2BA98AA1-DBF0-430C-9CF0-C2304C5B8C92}"/>
    <cellStyle name="Vírgula 5 2 4 4 2 2" xfId="9520" xr:uid="{5393BA02-64E4-4D00-922F-E01226041639}"/>
    <cellStyle name="Vírgula 5 2 4 4 3" xfId="10851" xr:uid="{329D430B-2C34-487E-A0E0-01477313D89C}"/>
    <cellStyle name="Vírgula 5 2 4 4 4" xfId="13179" xr:uid="{73C97BB8-0C6D-4EA2-AC63-8FC25141D674}"/>
    <cellStyle name="Vírgula 5 2 4 4 5" xfId="7532" xr:uid="{CB288C4B-C38A-4040-A586-17C13748680A}"/>
    <cellStyle name="Vírgula 5 2 4 4 6" xfId="15681" xr:uid="{E2D5E855-2242-4765-BA1D-DB125FED9897}"/>
    <cellStyle name="Vírgula 5 2 4 4 7" xfId="17956" xr:uid="{C2AFECC6-15FD-434F-B2AF-3978D4184B2A}"/>
    <cellStyle name="Vírgula 5 2 4 4 8" xfId="20231" xr:uid="{91B25DF0-8C7A-468B-BE1E-0E062DE7F5D3}"/>
    <cellStyle name="Vírgula 5 2 4 4 9" xfId="22561" xr:uid="{0B36CCAC-006D-43AA-A33B-E84633C3DF3E}"/>
    <cellStyle name="Vírgula 5 2 4 5" xfId="2601" xr:uid="{656D5B93-41D5-4519-A2ED-763BA4710B70}"/>
    <cellStyle name="Vírgula 5 2 4 5 10" xfId="35567" xr:uid="{18D5576B-3EA5-4795-AFFD-D2E16B66AE9D}"/>
    <cellStyle name="Vírgula 5 2 4 5 11" xfId="42049" xr:uid="{B9A0D547-E218-4374-906A-0E4E9D3F4A83}"/>
    <cellStyle name="Vírgula 5 2 4 5 12" xfId="43967" xr:uid="{5135395A-0DCF-450D-BBB3-CB81467DB55A}"/>
    <cellStyle name="Vírgula 5 2 4 5 2" xfId="5442" xr:uid="{1AB3ED9A-D4E7-4F0B-8542-9296B1C30A80}"/>
    <cellStyle name="Vírgula 5 2 4 5 2 2" xfId="10177" xr:uid="{25FBE8BD-036F-4F7B-974C-C488B67449FA}"/>
    <cellStyle name="Vírgula 5 2 4 5 3" xfId="11508" xr:uid="{72A50441-AAAA-45C7-A63B-D33C6CB1D4A5}"/>
    <cellStyle name="Vírgula 5 2 4 5 4" xfId="13836" xr:uid="{04E847BC-802E-4FD9-8B41-14379F8310C9}"/>
    <cellStyle name="Vírgula 5 2 4 5 5" xfId="8383" xr:uid="{3B235489-5D2A-4622-ACDB-EC34D9B8F810}"/>
    <cellStyle name="Vírgula 5 2 4 5 6" xfId="16532" xr:uid="{0B3706F7-7277-4630-B0B5-9763949C9C7D}"/>
    <cellStyle name="Vírgula 5 2 4 5 7" xfId="18807" xr:uid="{710C00E5-7B4C-4D2E-8FD0-197896B6BCD8}"/>
    <cellStyle name="Vírgula 5 2 4 5 8" xfId="21082" xr:uid="{B8E3675B-CF7E-4C18-83EF-B885C62155B8}"/>
    <cellStyle name="Vírgula 5 2 4 5 9" xfId="30492" xr:uid="{D55C46FC-E51B-46EB-B9AA-3A57691D793F}"/>
    <cellStyle name="Vírgula 5 2 4 6" xfId="3166" xr:uid="{6D48BF6A-AFE8-41DF-9440-84A257DE2B87}"/>
    <cellStyle name="Vírgula 5 2 4 6 2" xfId="12045" xr:uid="{14FA6698-B797-4B01-8072-771C1D975198}"/>
    <cellStyle name="Vírgula 5 2 4 6 3" xfId="14283" xr:uid="{256284BC-78F4-4152-B63B-DC1E32E2A36B}"/>
    <cellStyle name="Vírgula 5 2 4 6 4" xfId="6784" xr:uid="{09391580-75C3-4333-A142-F0C2BB9D8FB6}"/>
    <cellStyle name="Vírgula 5 2 4 6 5" xfId="28813" xr:uid="{D9E5E72F-1600-4401-B245-3E86E38E61A0}"/>
    <cellStyle name="Vírgula 5 2 4 6 6" xfId="39221" xr:uid="{C5CDE235-E634-40B5-8948-8A7542EEE471}"/>
    <cellStyle name="Vírgula 5 2 4 7" xfId="3737" xr:uid="{9850D95F-2E41-43D7-B697-F755DAC540D9}"/>
    <cellStyle name="Vírgula 5 2 4 7 2" xfId="8860" xr:uid="{8534373B-5DB7-450C-9416-DA724EC351E3}"/>
    <cellStyle name="Vírgula 5 2 4 8" xfId="6018" xr:uid="{66443F96-FF34-498C-B6D4-EF40DBF00B9E}"/>
    <cellStyle name="Vírgula 5 2 4 9" xfId="12521" xr:uid="{4237E432-1A70-4C81-BB2F-A978F5E6C97E}"/>
    <cellStyle name="Vírgula 5 2 5" xfId="519" xr:uid="{5D1FB616-5F78-480B-9B67-4D7262502D6F}"/>
    <cellStyle name="Vírgula 5 2 5 10" xfId="19464" xr:uid="{C6A5E4FA-C422-401A-B384-E0F26F55E095}"/>
    <cellStyle name="Vírgula 5 2 5 11" xfId="21732" xr:uid="{E93B8784-1F88-4CD4-9566-48F7FA908398}"/>
    <cellStyle name="Vírgula 5 2 5 12" xfId="28898" xr:uid="{BA62C2A8-AE2C-4DB7-8CE7-33462A7C9E41}"/>
    <cellStyle name="Vírgula 5 2 5 13" xfId="31132" xr:uid="{BAB80236-CFF5-4DC1-B608-BE4740AC6EA0}"/>
    <cellStyle name="Vírgula 5 2 5 14" xfId="33446" xr:uid="{7135D9FC-D5F5-4B7B-B7A6-114A019D8455}"/>
    <cellStyle name="Vírgula 5 2 5 15" xfId="985" xr:uid="{905355D7-68FC-4A4F-9FCE-07666BA65FE4}"/>
    <cellStyle name="Vírgula 5 2 5 16" xfId="39889" xr:uid="{DBEC645F-D4FE-4D81-9D74-2482D3561464}"/>
    <cellStyle name="Vírgula 5 2 5 17" xfId="40335" xr:uid="{2A95E079-E3E5-4136-8791-931995A6668D}"/>
    <cellStyle name="Vírgula 5 2 5 18" xfId="40786" xr:uid="{761BF4CC-4955-4F1C-8E26-F904D4968A54}"/>
    <cellStyle name="Vírgula 5 2 5 19" xfId="42704" xr:uid="{61057581-BFC1-4D31-B566-99A824162724}"/>
    <cellStyle name="Vírgula 5 2 5 2" xfId="1837" xr:uid="{2DAF63D8-1750-494D-AB41-F9310CFF81F3}"/>
    <cellStyle name="Vírgula 5 2 5 2 10" xfId="29738" xr:uid="{EA6FF8D5-D461-4F0B-9F51-C0AFDAACE52E}"/>
    <cellStyle name="Vírgula 5 2 5 2 11" xfId="31575" xr:uid="{8FBF0F8D-948E-4C44-BA02-8EFA38962842}"/>
    <cellStyle name="Vírgula 5 2 5 2 12" xfId="34803" xr:uid="{AD37D02A-24AE-4B9C-8C65-2402B6C0A2CD}"/>
    <cellStyle name="Vírgula 5 2 5 2 13" xfId="41446" xr:uid="{B31BE8DA-684C-416D-B035-6D5A49293475}"/>
    <cellStyle name="Vírgula 5 2 5 2 14" xfId="43364" xr:uid="{B6338861-CF39-428E-B11A-4D2042AC2ADA}"/>
    <cellStyle name="Vírgula 5 2 5 2 2" xfId="4678" xr:uid="{87007323-F1B5-4A76-A7F9-0A1B2C373840}"/>
    <cellStyle name="Vírgula 5 2 5 2 2 2" xfId="9574" xr:uid="{B60D662F-8CF8-4378-8AB4-9AB5C9E00229}"/>
    <cellStyle name="Vírgula 5 2 5 2 2 3" xfId="23060" xr:uid="{F401A104-943D-4AB5-9C9A-5F99FA10E72F}"/>
    <cellStyle name="Vírgula 5 2 5 2 2 4" xfId="32456" xr:uid="{010242BD-A882-411D-A4C7-4E4F30A1B828}"/>
    <cellStyle name="Vírgula 5 2 5 2 3" xfId="10905" xr:uid="{14BEEDB6-C3B2-4AE5-846F-D0B0112771BE}"/>
    <cellStyle name="Vírgula 5 2 5 2 4" xfId="13233" xr:uid="{CEB462BC-3D0F-4791-A836-C45DCDE94209}"/>
    <cellStyle name="Vírgula 5 2 5 2 5" xfId="7619" xr:uid="{583A7AF7-5348-4A33-B6FF-92EF0AEC4123}"/>
    <cellStyle name="Vírgula 5 2 5 2 6" xfId="15768" xr:uid="{9CE7B8D8-00C4-40B2-A45B-10FCAF90E7CF}"/>
    <cellStyle name="Vírgula 5 2 5 2 7" xfId="18043" xr:uid="{6D64C4A1-7957-4A35-BBE2-F390238B8781}"/>
    <cellStyle name="Vírgula 5 2 5 2 8" xfId="20318" xr:uid="{864902A1-DEE3-47B0-8551-6A1CFA1FC379}"/>
    <cellStyle name="Vírgula 5 2 5 2 9" xfId="22179" xr:uid="{14737F99-885C-4592-A309-FFA0BB44A66A}"/>
    <cellStyle name="Vírgula 5 2 5 3" xfId="2685" xr:uid="{B407FA69-BBDF-4FB4-BEA9-A22FA998C97E}"/>
    <cellStyle name="Vírgula 5 2 5 3 10" xfId="30572" xr:uid="{99EC7E8F-2AEC-4576-9048-4A58C3452E9B}"/>
    <cellStyle name="Vírgula 5 2 5 3 11" xfId="32013" xr:uid="{F22EDEC6-AA9D-4DC1-9395-3EC173A6DB09}"/>
    <cellStyle name="Vírgula 5 2 5 3 12" xfId="35651" xr:uid="{7C72ED5B-46BE-4F6B-B8AC-DCDD1A5872C8}"/>
    <cellStyle name="Vírgula 5 2 5 3 13" xfId="42105" xr:uid="{99EF6418-7A2E-49B0-9EAF-77E5571B7BB0}"/>
    <cellStyle name="Vírgula 5 2 5 3 14" xfId="44023" xr:uid="{C5AF0451-3CA2-44B0-8BB2-2E4BE05C0D41}"/>
    <cellStyle name="Vírgula 5 2 5 3 2" xfId="5526" xr:uid="{7410D22B-0C28-42C3-BB4A-0A756E94E64C}"/>
    <cellStyle name="Vírgula 5 2 5 3 2 2" xfId="10233" xr:uid="{943B5355-D88D-4DCC-AD08-7F57EB78EF1E}"/>
    <cellStyle name="Vírgula 5 2 5 3 3" xfId="11564" xr:uid="{B045A1C6-836A-48F2-8E74-0B6E19D6681F}"/>
    <cellStyle name="Vírgula 5 2 5 3 4" xfId="13892" xr:uid="{67963A98-55F8-421B-8016-A202B9C35691}"/>
    <cellStyle name="Vírgula 5 2 5 3 5" xfId="8467" xr:uid="{723439A5-EE07-45CC-AF67-9628F6385820}"/>
    <cellStyle name="Vírgula 5 2 5 3 6" xfId="16616" xr:uid="{73CCE957-E088-400C-99A3-54664531E3F2}"/>
    <cellStyle name="Vírgula 5 2 5 3 7" xfId="18891" xr:uid="{1A410B28-4BD1-4675-B1D8-325D363F6A70}"/>
    <cellStyle name="Vírgula 5 2 5 3 8" xfId="21166" xr:uid="{9146DAF9-C6A9-4BB6-A9EE-B6EB556E4521}"/>
    <cellStyle name="Vírgula 5 2 5 3 9" xfId="22617" xr:uid="{A3E6DB7F-1E39-4D98-9F64-CEB452082959}"/>
    <cellStyle name="Vírgula 5 2 5 4" xfId="3250" xr:uid="{5B59456C-8813-4141-933C-E495519A0F49}"/>
    <cellStyle name="Vírgula 5 2 5 4 2" xfId="12129" xr:uid="{CF9D37C0-A008-422F-B877-FF3A6CB2C079}"/>
    <cellStyle name="Vírgula 5 2 5 4 3" xfId="14339" xr:uid="{46D9F86B-D7A4-4131-94B8-6E71ADD68B9B}"/>
    <cellStyle name="Vírgula 5 2 5 4 4" xfId="6838" xr:uid="{CD440305-795F-4665-A162-BAED036EA7E4}"/>
    <cellStyle name="Vírgula 5 2 5 5" xfId="3824" xr:uid="{B37A7278-BA8A-4EDA-A9D5-90FC9A2FE75B}"/>
    <cellStyle name="Vírgula 5 2 5 5 2" xfId="8914" xr:uid="{A67A41FB-C57B-4DAA-A454-10BFBB997E91}"/>
    <cellStyle name="Vírgula 5 2 5 6" xfId="6102" xr:uid="{17184552-CFE8-4BC0-9AD9-80F32796CFCE}"/>
    <cellStyle name="Vírgula 5 2 5 7" xfId="12575" xr:uid="{B75F26C9-D167-4400-9969-9E384F167019}"/>
    <cellStyle name="Vírgula 5 2 5 8" xfId="14914" xr:uid="{2C5BCC49-269E-41D0-8371-5DF652E76B91}"/>
    <cellStyle name="Vírgula 5 2 5 9" xfId="17189" xr:uid="{CD2ACFD3-1589-476A-BB6F-B47A35DDB73B}"/>
    <cellStyle name="Vírgula 5 2 6" xfId="1240" xr:uid="{C8FF744A-39F9-4480-ACB8-7DCB70F5FE28}"/>
    <cellStyle name="Vírgula 5 2 6 10" xfId="19719" xr:uid="{37292560-19E7-413D-93F9-EBC113DE970C}"/>
    <cellStyle name="Vírgula 5 2 6 11" xfId="21960" xr:uid="{E1F927A4-BEF8-472D-AEB4-ADA3612A0288}"/>
    <cellStyle name="Vírgula 5 2 6 12" xfId="29153" xr:uid="{7D8102B8-2448-457B-82F5-30213E083C79}"/>
    <cellStyle name="Vírgula 5 2 6 13" xfId="31356" xr:uid="{8A658E20-1288-4B34-954A-B70516B1B9C1}"/>
    <cellStyle name="Vírgula 5 2 6 14" xfId="34205" xr:uid="{94CFE43B-2440-4CD6-8AE2-E32452E3DB58}"/>
    <cellStyle name="Vírgula 5 2 6 15" xfId="41003" xr:uid="{C2B7F63F-BE49-4653-901B-1345545525CC}"/>
    <cellStyle name="Vírgula 5 2 6 16" xfId="42921" xr:uid="{1111E06E-AEA3-474E-99C1-2DEF379CF005}"/>
    <cellStyle name="Vírgula 5 2 6 2" xfId="2092" xr:uid="{89104AC1-CB94-4858-8693-05DA47EAD0FD}"/>
    <cellStyle name="Vírgula 5 2 6 2 10" xfId="29993" xr:uid="{91F7D69E-5C20-4415-B262-CA0ADF8BFC3A}"/>
    <cellStyle name="Vírgula 5 2 6 2 11" xfId="32237" xr:uid="{5DF4DAB1-A7BD-4B1F-9CD1-30E3A73E6080}"/>
    <cellStyle name="Vírgula 5 2 6 2 12" xfId="35058" xr:uid="{D2C4F582-D9BB-4137-9C42-9D6850C33A92}"/>
    <cellStyle name="Vírgula 5 2 6 2 13" xfId="41663" xr:uid="{6733E21B-D2D9-4AE1-BC54-91343076BB58}"/>
    <cellStyle name="Vírgula 5 2 6 2 14" xfId="43581" xr:uid="{BE49C65A-AD63-4970-8AAB-5C6C6AD9E2CE}"/>
    <cellStyle name="Vírgula 5 2 6 2 2" xfId="4933" xr:uid="{6D00E661-EA9D-41D1-BAA7-62AB154441D4}"/>
    <cellStyle name="Vírgula 5 2 6 2 2 2" xfId="9791" xr:uid="{D7150710-6097-40C7-8AA2-1D6031FF64FB}"/>
    <cellStyle name="Vírgula 5 2 6 2 3" xfId="11122" xr:uid="{C78138E2-FBFA-4110-A94A-F0D828CCCB8F}"/>
    <cellStyle name="Vírgula 5 2 6 2 4" xfId="13450" xr:uid="{C06507AB-7FAC-410C-8D01-11A254EF5496}"/>
    <cellStyle name="Vírgula 5 2 6 2 5" xfId="7874" xr:uid="{CC59A28B-91B5-4F47-B291-6D4856A2F350}"/>
    <cellStyle name="Vírgula 5 2 6 2 6" xfId="16023" xr:uid="{7789F201-0BF1-43AB-842E-7DD2BFEEAB3C}"/>
    <cellStyle name="Vírgula 5 2 6 2 7" xfId="18298" xr:uid="{3BABB261-59E2-4A29-A8BE-18BC1A703F80}"/>
    <cellStyle name="Vírgula 5 2 6 2 8" xfId="20573" xr:uid="{117E549E-32AD-4433-8041-839E9ADC685F}"/>
    <cellStyle name="Vírgula 5 2 6 2 9" xfId="22841" xr:uid="{E4A808C9-897C-4E84-8FFA-57223DBFD550}"/>
    <cellStyle name="Vírgula 5 2 6 3" xfId="4079" xr:uid="{37944B71-59E8-4E53-BBF6-6BADB855015A}"/>
    <cellStyle name="Vírgula 5 2 6 3 2" xfId="7055" xr:uid="{ED24AC56-17C8-4603-B623-8866D155FFCE}"/>
    <cellStyle name="Vírgula 5 2 6 4" xfId="9131" xr:uid="{0CCF4BED-83DD-4B52-A272-EC34E7A373AB}"/>
    <cellStyle name="Vírgula 5 2 6 5" xfId="10462" xr:uid="{0C921AA2-E215-49AF-A67E-95DED6FF1711}"/>
    <cellStyle name="Vírgula 5 2 6 6" xfId="12792" xr:uid="{2AF58198-5049-4F87-AAFE-7B5DAF32D343}"/>
    <cellStyle name="Vírgula 5 2 6 7" xfId="6352" xr:uid="{9D25723F-84DA-4AE0-AF45-99BA00CA3537}"/>
    <cellStyle name="Vírgula 5 2 6 8" xfId="15169" xr:uid="{EF310021-A2D8-4EAC-A2E0-3E6F5C0DDDFF}"/>
    <cellStyle name="Vírgula 5 2 6 9" xfId="17444" xr:uid="{74622ED6-537D-4FA8-9C1D-D3CB9F1102B4}"/>
    <cellStyle name="Vírgula 5 2 7" xfId="1528" xr:uid="{94787122-B258-4F45-A36F-D17ED93AA2D2}"/>
    <cellStyle name="Vírgula 5 2 7 10" xfId="29434" xr:uid="{357E5A43-011A-4226-A866-FFBD33D458CF}"/>
    <cellStyle name="Vírgula 5 2 7 11" xfId="31794" xr:uid="{20AEEA81-1A80-4D59-8ECD-2FA9BC481F4C}"/>
    <cellStyle name="Vírgula 5 2 7 12" xfId="34494" xr:uid="{0DDCA0AD-C43C-4446-AF9C-52ABCAC34461}"/>
    <cellStyle name="Vírgula 5 2 7 13" xfId="41229" xr:uid="{3FBD912E-0CEE-473B-9851-2961DD62415C}"/>
    <cellStyle name="Vírgula 5 2 7 14" xfId="43147" xr:uid="{CD01D6C4-6F0A-4F2C-918A-52E8A0E0D793}"/>
    <cellStyle name="Vírgula 5 2 7 2" xfId="4369" xr:uid="{FEB722B5-8AB7-47D3-90AC-F8E50AF35C33}"/>
    <cellStyle name="Vírgula 5 2 7 2 2" xfId="9357" xr:uid="{182E74C4-071C-4992-8814-1FE94C89ED32}"/>
    <cellStyle name="Vírgula 5 2 7 3" xfId="10688" xr:uid="{CE7FEA01-06A1-436F-AF5B-6229969AE040}"/>
    <cellStyle name="Vírgula 5 2 7 4" xfId="13016" xr:uid="{26625127-922C-4586-836A-E4F2B9BADE61}"/>
    <cellStyle name="Vírgula 5 2 7 5" xfId="7310" xr:uid="{22AB5662-FD5D-43E6-ADB0-B5B24F763152}"/>
    <cellStyle name="Vírgula 5 2 7 6" xfId="15459" xr:uid="{AE8C568B-C7BD-4651-8EDE-D821337B3FE5}"/>
    <cellStyle name="Vírgula 5 2 7 7" xfId="17734" xr:uid="{2707FCF6-30BC-4D3A-996C-A4A3DB392141}"/>
    <cellStyle name="Vírgula 5 2 7 8" xfId="20009" xr:uid="{33B02B2E-A4EE-4BAF-A4EC-993A4991C681}"/>
    <cellStyle name="Vírgula 5 2 7 9" xfId="22398" xr:uid="{9C976E75-111D-47E7-80FA-57D4E62B8137}"/>
    <cellStyle name="Vírgula 5 2 8" xfId="2379" xr:uid="{F1031449-079B-494E-BC25-9B946308D9A5}"/>
    <cellStyle name="Vírgula 5 2 8 10" xfId="30271" xr:uid="{85C56619-7507-49A2-B6E9-70BAC426CA1A}"/>
    <cellStyle name="Vírgula 5 2 8 11" xfId="32867" xr:uid="{C51FE515-05C4-410E-9ECE-EBA67B333A38}"/>
    <cellStyle name="Vírgula 5 2 8 12" xfId="35345" xr:uid="{324793B7-0040-4F41-8244-6A1ED99E2FF7}"/>
    <cellStyle name="Vírgula 5 2 8 13" xfId="41886" xr:uid="{A19D3D03-431E-4E55-A76C-6D6121A28654}"/>
    <cellStyle name="Vírgula 5 2 8 14" xfId="43804" xr:uid="{FA64FD2A-AFDF-4064-BC8C-DFE817A7AAE8}"/>
    <cellStyle name="Vírgula 5 2 8 2" xfId="5220" xr:uid="{A7451088-54EA-48E9-8252-8B96D963D9E3}"/>
    <cellStyle name="Vírgula 5 2 8 2 2" xfId="10014" xr:uid="{035108E7-5673-491A-A0E9-CC4562D10236}"/>
    <cellStyle name="Vírgula 5 2 8 3" xfId="11345" xr:uid="{B3F8D766-FAE3-46FA-8436-D83B88543E0F}"/>
    <cellStyle name="Vírgula 5 2 8 4" xfId="13673" xr:uid="{6FDE9972-C88A-4A3D-9EA8-BC929A45A61C}"/>
    <cellStyle name="Vírgula 5 2 8 5" xfId="8161" xr:uid="{F8406260-6930-41C2-A545-F3746F727FF7}"/>
    <cellStyle name="Vírgula 5 2 8 6" xfId="16310" xr:uid="{8A90C1D4-0EDF-436C-AD5E-DE0EE418AA36}"/>
    <cellStyle name="Vírgula 5 2 8 7" xfId="18585" xr:uid="{3FA37CB6-A263-4A19-9D04-34739F2C03C7}"/>
    <cellStyle name="Vírgula 5 2 8 8" xfId="20860" xr:uid="{D6E8182C-FA13-4011-AF06-B1876C3A0562}"/>
    <cellStyle name="Vírgula 5 2 8 9" xfId="23650" xr:uid="{1CCCE81E-EEF2-4F83-BA7E-3289460AB9EF}"/>
    <cellStyle name="Vírgula 5 2 9" xfId="2944" xr:uid="{EA56DB23-E1FE-413F-80FD-3C004417A5DA}"/>
    <cellStyle name="Vírgula 5 2 9 2" xfId="11823" xr:uid="{F9A42714-DEC5-4118-8023-80B8B683D7AA}"/>
    <cellStyle name="Vírgula 5 2 9 3" xfId="14120" xr:uid="{15C108DD-EFEA-4A6A-8121-0A2822143A6A}"/>
    <cellStyle name="Vírgula 5 2 9 4" xfId="6621" xr:uid="{C69C71D1-AF8D-4EB2-AEAC-6309049D6224}"/>
    <cellStyle name="Vírgula 5 2 9 5" xfId="28512" xr:uid="{CB7031E2-59F5-490E-8B36-80D3FE62ED61}"/>
    <cellStyle name="Vírgula 5 2 9 6" xfId="39066" xr:uid="{FDA4F515-F36B-4659-A8E0-942D5FC3287E}"/>
    <cellStyle name="Vírgula 5 20" xfId="26372" xr:uid="{A23291A4-C84A-48BF-B79D-4901D2CDC730}"/>
    <cellStyle name="Vírgula 5 21" xfId="30805" xr:uid="{50C44C6E-34AD-4C1F-9421-646EF979084E}"/>
    <cellStyle name="Vírgula 5 22" xfId="33063" xr:uid="{6A5D2B28-8D44-4DF9-9C4F-AB4C8212BB62}"/>
    <cellStyle name="Vírgula 5 23" xfId="747" xr:uid="{971AD6F4-F4A8-45C7-8A02-51E7C375B314}"/>
    <cellStyle name="Vírgula 5 24" xfId="39653" xr:uid="{3AD4602B-B01E-4DA0-9130-87309D45C6C6}"/>
    <cellStyle name="Vírgula 5 25" xfId="40099" xr:uid="{5D73551A-46D3-4475-87BC-848B6F426644}"/>
    <cellStyle name="Vírgula 5 26" xfId="40552" xr:uid="{17DC6429-4B42-4970-917B-92BBEA69BB3F}"/>
    <cellStyle name="Vírgula 5 27" xfId="42320" xr:uid="{1B7BCE87-8586-44AB-8B65-0D5B37E102CC}"/>
    <cellStyle name="Vírgula 5 28" xfId="42463" xr:uid="{D41892F9-A52B-49E9-B9D1-AF3911283EB0}"/>
    <cellStyle name="Vírgula 5 3" xfId="144" xr:uid="{038CE913-1B7D-4153-874F-787309E10367}"/>
    <cellStyle name="Vírgula 5 3 10" xfId="5813" xr:uid="{AF6F3BA1-D2A1-4013-970D-52143C930E84}"/>
    <cellStyle name="Vírgula 5 3 11" xfId="12380" xr:uid="{E852F515-E0F3-4C9C-A5EC-3FD8A62F42C2}"/>
    <cellStyle name="Vírgula 5 3 12" xfId="14631" xr:uid="{BB35995A-DCCC-4B3F-9551-8F6E9315BA54}"/>
    <cellStyle name="Vírgula 5 3 13" xfId="16906" xr:uid="{D8AFA3F5-225F-4D44-BBCC-D62C41A7BAD1}"/>
    <cellStyle name="Vírgula 5 3 14" xfId="19181" xr:uid="{F6418452-A756-4DAF-801E-E46F2A559A7B}"/>
    <cellStyle name="Vírgula 5 3 15" xfId="21451" xr:uid="{BC4B3B7D-C020-4DA9-9363-05AED594FDEB}"/>
    <cellStyle name="Vírgula 5 3 16" xfId="26474" xr:uid="{29084913-23FB-4537-98AE-7F7331366006}"/>
    <cellStyle name="Vírgula 5 3 17" xfId="30852" xr:uid="{BDC60220-912E-47DF-9570-C670198CD9E8}"/>
    <cellStyle name="Vírgula 5 3 18" xfId="33112" xr:uid="{2C6AF353-4CD1-45FB-9850-198FFDD1A13D}"/>
    <cellStyle name="Vírgula 5 3 19" xfId="786" xr:uid="{AFF74D88-B96F-4A6B-9BC0-6CFA82D6E549}"/>
    <cellStyle name="Vírgula 5 3 2" xfId="249" xr:uid="{658A257A-DD2E-45EA-8F9B-F01A05BF7CC0}"/>
    <cellStyle name="Vírgula 5 3 2 10" xfId="14736" xr:uid="{CF40805E-77A5-499B-9BBC-5AB27BBFD9D6}"/>
    <cellStyle name="Vírgula 5 3 2 11" xfId="17011" xr:uid="{9F1A2CFA-28A8-4497-A87F-77C6EE16D0E5}"/>
    <cellStyle name="Vírgula 5 3 2 12" xfId="19286" xr:uid="{80C93189-7306-44C8-A2EE-EE9B361002DE}"/>
    <cellStyle name="Vírgula 5 3 2 13" xfId="21556" xr:uid="{5C8C87F5-771C-4379-8640-97355946B265}"/>
    <cellStyle name="Vírgula 5 3 2 14" xfId="27209" xr:uid="{2876A1C5-790D-44FA-A3AF-1D3E4115BBBB}"/>
    <cellStyle name="Vírgula 5 3 2 15" xfId="30957" xr:uid="{3C7FFE90-8A84-4D0D-A556-CFE642D21C84}"/>
    <cellStyle name="Vírgula 5 3 2 16" xfId="33217" xr:uid="{CCF558FE-2525-42EA-8AC3-18253E8BB239}"/>
    <cellStyle name="Vírgula 5 3 2 17" xfId="871" xr:uid="{E91D669C-91B7-40E6-BC0F-62280C30234D}"/>
    <cellStyle name="Vírgula 5 3 2 18" xfId="39777" xr:uid="{9BDA6B40-CA16-4AD6-AD1A-1773EF2F7094}"/>
    <cellStyle name="Vírgula 5 3 2 19" xfId="40223" xr:uid="{CC6EF520-AA4E-4D67-9D01-ADC4935BC4EC}"/>
    <cellStyle name="Vírgula 5 3 2 2" xfId="626" xr:uid="{FCD6B83C-E215-4D5E-9FAF-2A6C9D99869B}"/>
    <cellStyle name="Vírgula 5 3 2 2 10" xfId="19594" xr:uid="{4A7ECB5A-E31A-4229-8A68-7E06EFCB2C05}"/>
    <cellStyle name="Vírgula 5 3 2 2 11" xfId="21839" xr:uid="{D2E7956E-91EC-4CB9-BB6E-EC0A2767DAE1}"/>
    <cellStyle name="Vírgula 5 3 2 2 12" xfId="29028" xr:uid="{D9687A60-7AB3-47F3-B114-011F841A9F9D}"/>
    <cellStyle name="Vírgula 5 3 2 2 13" xfId="31239" xr:uid="{C776A066-4421-4130-A4FD-50D609FB3368}"/>
    <cellStyle name="Vírgula 5 3 2 2 14" xfId="33553" xr:uid="{27ED3905-03A6-451C-A899-E86FD2D51942}"/>
    <cellStyle name="Vírgula 5 3 2 2 15" xfId="1115" xr:uid="{C17FBD00-73C3-479C-9AB2-F6C107E58DFD}"/>
    <cellStyle name="Vírgula 5 3 2 2 16" xfId="39996" xr:uid="{FE55A6D0-6BA0-40A6-A205-91E2CF92CF42}"/>
    <cellStyle name="Vírgula 5 3 2 2 17" xfId="40442" xr:uid="{FA22CD76-8166-46E3-AE37-3EA7B863515C}"/>
    <cellStyle name="Vírgula 5 3 2 2 18" xfId="40893" xr:uid="{1FA94A27-B355-42FB-A67E-5FBEDF19CC06}"/>
    <cellStyle name="Vírgula 5 3 2 2 19" xfId="42811" xr:uid="{8AC7BF84-510B-4A37-9C56-AB9E29736D32}"/>
    <cellStyle name="Vírgula 5 3 2 2 2" xfId="1967" xr:uid="{BB863F3A-677E-4E06-AF30-C13BC79BE9A0}"/>
    <cellStyle name="Vírgula 5 3 2 2 2 10" xfId="29868" xr:uid="{ADBDBB0F-7BD7-46FA-A89C-B69CD3685581}"/>
    <cellStyle name="Vírgula 5 3 2 2 2 11" xfId="31682" xr:uid="{132326EC-872C-407C-BE07-EDDD2CCE3625}"/>
    <cellStyle name="Vírgula 5 3 2 2 2 12" xfId="34933" xr:uid="{693D1793-DE91-4C99-83A6-73676A14C386}"/>
    <cellStyle name="Vírgula 5 3 2 2 2 13" xfId="41553" xr:uid="{E9DAEDD5-E49E-4C4C-901E-012E6DC3A28D}"/>
    <cellStyle name="Vírgula 5 3 2 2 2 14" xfId="43471" xr:uid="{2563E3CD-D129-4BFA-8A57-F49A4B17293A}"/>
    <cellStyle name="Vírgula 5 3 2 2 2 2" xfId="4808" xr:uid="{449CCF0D-FACE-4D80-8655-F9B07C98A217}"/>
    <cellStyle name="Vírgula 5 3 2 2 2 2 2" xfId="9681" xr:uid="{B7B57B9F-834E-4144-9EB3-1AFF11067F6F}"/>
    <cellStyle name="Vírgula 5 3 2 2 2 2 3" xfId="23167" xr:uid="{1E1CFAB9-5591-4AA4-BAAC-7C08E2EB5A1B}"/>
    <cellStyle name="Vírgula 5 3 2 2 2 2 4" xfId="32563" xr:uid="{F20A885A-BA37-41A6-A64E-10E5FE5AB64E}"/>
    <cellStyle name="Vírgula 5 3 2 2 2 3" xfId="11012" xr:uid="{356A7E55-F2A2-4B2A-A24F-8AD4BDF23084}"/>
    <cellStyle name="Vírgula 5 3 2 2 2 4" xfId="13340" xr:uid="{05D5237C-153F-4485-93F3-1BC80A3AD873}"/>
    <cellStyle name="Vírgula 5 3 2 2 2 5" xfId="7749" xr:uid="{13BC17BF-12C4-4076-8E62-473C20B5B0EB}"/>
    <cellStyle name="Vírgula 5 3 2 2 2 6" xfId="15898" xr:uid="{5B28E9F5-0554-4533-A929-D5485CDD3B49}"/>
    <cellStyle name="Vírgula 5 3 2 2 2 7" xfId="18173" xr:uid="{D29714DF-E1F8-411D-B299-42F1610F4C9E}"/>
    <cellStyle name="Vírgula 5 3 2 2 2 8" xfId="20448" xr:uid="{A59C8C07-5428-4EBA-A8FE-FBDC60DDF213}"/>
    <cellStyle name="Vírgula 5 3 2 2 2 9" xfId="22286" xr:uid="{0F635C2C-DDC2-48AB-A244-A93E0B786BCA}"/>
    <cellStyle name="Vírgula 5 3 2 2 3" xfId="2792" xr:uid="{07137A1A-E5F3-43E4-959C-B437A7EE9191}"/>
    <cellStyle name="Vírgula 5 3 2 2 3 10" xfId="30679" xr:uid="{D3A908BC-2757-4FFB-8574-0B4ED28722DF}"/>
    <cellStyle name="Vírgula 5 3 2 2 3 11" xfId="32120" xr:uid="{9664D229-C60D-48B8-B685-58AEF2F77813}"/>
    <cellStyle name="Vírgula 5 3 2 2 3 12" xfId="35758" xr:uid="{615F25CE-3B19-49B5-893A-A7FCA9140BBB}"/>
    <cellStyle name="Vírgula 5 3 2 2 3 13" xfId="42212" xr:uid="{64A943B3-A6B8-4272-BD9F-6D8E4DE47828}"/>
    <cellStyle name="Vírgula 5 3 2 2 3 14" xfId="44130" xr:uid="{24A33F10-A24E-42A0-9C74-3F2A7C358562}"/>
    <cellStyle name="Vírgula 5 3 2 2 3 2" xfId="5633" xr:uid="{68165FA8-9218-43A4-965B-D7059A0F4054}"/>
    <cellStyle name="Vírgula 5 3 2 2 3 2 2" xfId="10340" xr:uid="{2A6156D0-A72C-48B5-B45A-0A261B3E39D4}"/>
    <cellStyle name="Vírgula 5 3 2 2 3 3" xfId="11671" xr:uid="{526FC3A2-B791-4691-A461-A462804E1DEC}"/>
    <cellStyle name="Vírgula 5 3 2 2 3 4" xfId="13999" xr:uid="{35C5EC01-835F-4C38-AF8A-0DB6ED886199}"/>
    <cellStyle name="Vírgula 5 3 2 2 3 5" xfId="8574" xr:uid="{094BF826-AC86-455E-9374-B369920F5CE1}"/>
    <cellStyle name="Vírgula 5 3 2 2 3 6" xfId="16723" xr:uid="{C530555B-1966-448C-A657-FD8388372031}"/>
    <cellStyle name="Vírgula 5 3 2 2 3 7" xfId="18998" xr:uid="{6ACF72AD-7138-4F1A-83C4-23E0E7BABD76}"/>
    <cellStyle name="Vírgula 5 3 2 2 3 8" xfId="21273" xr:uid="{23FB018A-4101-4332-9973-1905D837A840}"/>
    <cellStyle name="Vírgula 5 3 2 2 3 9" xfId="22724" xr:uid="{071F135A-40D2-40FD-9F4B-A808ECC425BA}"/>
    <cellStyle name="Vírgula 5 3 2 2 4" xfId="3357" xr:uid="{9DD4CE1A-59FF-4B64-858C-1E953254AB3D}"/>
    <cellStyle name="Vírgula 5 3 2 2 4 2" xfId="12236" xr:uid="{4213900B-69FC-4362-9138-C2FA6F067CDB}"/>
    <cellStyle name="Vírgula 5 3 2 2 4 3" xfId="14446" xr:uid="{1B6F4D57-F8F9-4CDF-8A37-0923A99C3057}"/>
    <cellStyle name="Vírgula 5 3 2 2 4 4" xfId="6945" xr:uid="{319AD4A4-9317-490B-9B33-29326B17088F}"/>
    <cellStyle name="Vírgula 5 3 2 2 5" xfId="3954" xr:uid="{C0A4ACF2-A818-4207-9CA3-F23AE77D71AC}"/>
    <cellStyle name="Vírgula 5 3 2 2 5 2" xfId="9021" xr:uid="{8BA0F181-29E8-49B1-BDAC-BC1F9656A368}"/>
    <cellStyle name="Vírgula 5 3 2 2 6" xfId="6209" xr:uid="{F6CF9012-E38C-4685-B6E0-1B1824B55129}"/>
    <cellStyle name="Vírgula 5 3 2 2 7" xfId="12682" xr:uid="{83944C38-5D94-4EFF-90B2-2DFE3EC8B9DB}"/>
    <cellStyle name="Vírgula 5 3 2 2 8" xfId="15044" xr:uid="{0941AA5B-7C75-4FD9-8395-DD48953D4594}"/>
    <cellStyle name="Vírgula 5 3 2 2 9" xfId="17319" xr:uid="{156CDB7E-4CB4-4D05-B3F2-27EF9B099D96}"/>
    <cellStyle name="Vírgula 5 3 2 20" xfId="40676" xr:uid="{BF6922AE-32FD-4182-983E-56B8AE435610}"/>
    <cellStyle name="Vírgula 5 3 2 21" xfId="42587" xr:uid="{A6422BEA-FCF3-4945-AED1-464499E06779}"/>
    <cellStyle name="Vírgula 5 3 2 3" xfId="1370" xr:uid="{B64C3E35-1B88-43E4-A98D-6259480663E5}"/>
    <cellStyle name="Vírgula 5 3 2 3 10" xfId="19849" xr:uid="{D2B2B0D1-AD96-4F32-AF0C-2F833AA476CF}"/>
    <cellStyle name="Vírgula 5 3 2 3 11" xfId="22067" xr:uid="{CCD6CDC9-FC7B-416B-891B-74B0D500C975}"/>
    <cellStyle name="Vírgula 5 3 2 3 12" xfId="29283" xr:uid="{9F2FB02F-3CAB-4759-83E3-C38574006F4D}"/>
    <cellStyle name="Vírgula 5 3 2 3 13" xfId="31463" xr:uid="{3758134C-9FDE-4605-BAE2-1DB21DEDCC54}"/>
    <cellStyle name="Vírgula 5 3 2 3 14" xfId="34335" xr:uid="{7C98312B-817A-4E85-A04F-35F352C796B3}"/>
    <cellStyle name="Vírgula 5 3 2 3 15" xfId="41110" xr:uid="{A053FB0B-7EC6-43B9-BB93-04347259D07D}"/>
    <cellStyle name="Vírgula 5 3 2 3 16" xfId="43028" xr:uid="{C4961CEA-09DC-4F76-AE7B-AE10DBCDEBF2}"/>
    <cellStyle name="Vírgula 5 3 2 3 2" xfId="2222" xr:uid="{4A84E880-FED7-4789-9992-39EF89F42CDC}"/>
    <cellStyle name="Vírgula 5 3 2 3 2 10" xfId="30123" xr:uid="{98FC572B-05FD-4C8A-A504-8E8460621FCC}"/>
    <cellStyle name="Vírgula 5 3 2 3 2 11" xfId="32344" xr:uid="{68A49C12-9706-420B-BBCE-942978645FF2}"/>
    <cellStyle name="Vírgula 5 3 2 3 2 12" xfId="35188" xr:uid="{3FDB3337-7BF4-4444-BF54-783230FB73B7}"/>
    <cellStyle name="Vírgula 5 3 2 3 2 13" xfId="41770" xr:uid="{861CC0C2-F16A-4897-BC6B-0429206F7F9E}"/>
    <cellStyle name="Vírgula 5 3 2 3 2 14" xfId="43688" xr:uid="{FD0FB2B7-E658-43A1-9593-56D58B45FDDD}"/>
    <cellStyle name="Vírgula 5 3 2 3 2 2" xfId="5063" xr:uid="{4D4217CE-877A-45FD-B22A-9291E147E3B0}"/>
    <cellStyle name="Vírgula 5 3 2 3 2 2 2" xfId="9898" xr:uid="{6454C4B5-D199-40B4-83EE-0D3C85C7B601}"/>
    <cellStyle name="Vírgula 5 3 2 3 2 3" xfId="11229" xr:uid="{8526A663-03D3-4AB2-BB78-F1DB3A8C5C37}"/>
    <cellStyle name="Vírgula 5 3 2 3 2 4" xfId="13557" xr:uid="{6A14A545-0E60-4562-919C-51FD9C0A8531}"/>
    <cellStyle name="Vírgula 5 3 2 3 2 5" xfId="8004" xr:uid="{FA9E7B7B-2962-4FEF-BF90-36EB3359588F}"/>
    <cellStyle name="Vírgula 5 3 2 3 2 6" xfId="16153" xr:uid="{649EBAC3-7B18-409A-920B-64AB46DCED2B}"/>
    <cellStyle name="Vírgula 5 3 2 3 2 7" xfId="18428" xr:uid="{130878A1-2DFA-4AD4-BA0F-78256876C134}"/>
    <cellStyle name="Vírgula 5 3 2 3 2 8" xfId="20703" xr:uid="{AB829378-3390-4442-9BBC-1E3D2D83D1CC}"/>
    <cellStyle name="Vírgula 5 3 2 3 2 9" xfId="22948" xr:uid="{1CE2FD1B-49AF-43D9-A30F-2F2A69372593}"/>
    <cellStyle name="Vírgula 5 3 2 3 3" xfId="4209" xr:uid="{F7833A54-70AD-42F5-8314-AF8BF9D71C23}"/>
    <cellStyle name="Vírgula 5 3 2 3 3 2" xfId="7162" xr:uid="{0AC1FD5B-7ECD-4671-A70C-9C993A9182C6}"/>
    <cellStyle name="Vírgula 5 3 2 3 4" xfId="9238" xr:uid="{34B8F673-5C1E-4F74-AE69-4F76559DF13C}"/>
    <cellStyle name="Vírgula 5 3 2 3 5" xfId="10569" xr:uid="{13576743-6AD3-4843-8D9A-28C1D4CE5501}"/>
    <cellStyle name="Vírgula 5 3 2 3 6" xfId="12899" xr:uid="{C3A5ADC3-3D77-4E21-B690-82AEFBC22B45}"/>
    <cellStyle name="Vírgula 5 3 2 3 7" xfId="6482" xr:uid="{87B9C589-E2A4-4D6F-844D-1D32D6BC0E5A}"/>
    <cellStyle name="Vírgula 5 3 2 3 8" xfId="15299" xr:uid="{3650121B-89A2-40A6-8E34-E38E4B721F60}"/>
    <cellStyle name="Vírgula 5 3 2 3 9" xfId="17574" xr:uid="{5DCCD499-C5B9-4A9C-8298-E7C806CCC631}"/>
    <cellStyle name="Vírgula 5 3 2 4" xfId="1659" xr:uid="{16566EE4-7779-4F5D-84C0-5EBD03976DFF}"/>
    <cellStyle name="Vírgula 5 3 2 4 10" xfId="29565" xr:uid="{03EB86B4-B0B9-4121-B45F-35167817824A}"/>
    <cellStyle name="Vírgula 5 3 2 4 11" xfId="31901" xr:uid="{2A48F36F-4111-4C93-8D50-67B3BAB0887E}"/>
    <cellStyle name="Vírgula 5 3 2 4 12" xfId="34625" xr:uid="{542CC5CB-6C99-4960-A06F-B4211BFBC1B9}"/>
    <cellStyle name="Vírgula 5 3 2 4 13" xfId="41336" xr:uid="{7C7B203C-0385-4D4E-83B6-61ADB8D02A53}"/>
    <cellStyle name="Vírgula 5 3 2 4 14" xfId="43254" xr:uid="{F8B288E4-68F1-44AA-9623-2C24C1AFD73C}"/>
    <cellStyle name="Vírgula 5 3 2 4 2" xfId="4500" xr:uid="{32F10FE8-45D8-4A22-ABF7-FEEFB173EAA2}"/>
    <cellStyle name="Vírgula 5 3 2 4 2 2" xfId="9464" xr:uid="{0A5188DC-01D9-49C7-A449-9253B88944EA}"/>
    <cellStyle name="Vírgula 5 3 2 4 3" xfId="10795" xr:uid="{98924441-0E03-4D91-A282-2756BD9F6F34}"/>
    <cellStyle name="Vírgula 5 3 2 4 4" xfId="13123" xr:uid="{209E7538-26BC-4E3A-BE60-F26238ECC386}"/>
    <cellStyle name="Vírgula 5 3 2 4 5" xfId="7441" xr:uid="{516D2C10-ED39-4A98-A58D-08B82636D576}"/>
    <cellStyle name="Vírgula 5 3 2 4 6" xfId="15590" xr:uid="{564EBE01-6501-45AE-846B-E19BDB0EC610}"/>
    <cellStyle name="Vírgula 5 3 2 4 7" xfId="17865" xr:uid="{4DC90D58-BE3C-4078-8E05-1E756C509FD9}"/>
    <cellStyle name="Vírgula 5 3 2 4 8" xfId="20140" xr:uid="{08A57DB4-62E3-4793-95D0-A406FAF49D81}"/>
    <cellStyle name="Vírgula 5 3 2 4 9" xfId="22505" xr:uid="{BB56F2ED-8890-4BAC-8339-88555434773C}"/>
    <cellStyle name="Vírgula 5 3 2 5" xfId="2510" xr:uid="{441A31D2-787D-4829-B0F2-73FB10E03855}"/>
    <cellStyle name="Vírgula 5 3 2 5 10" xfId="35476" xr:uid="{678D6BE7-3FA1-4DBD-ACB7-4166CEA195F8}"/>
    <cellStyle name="Vírgula 5 3 2 5 11" xfId="41993" xr:uid="{AD215D29-EA3E-4B58-AFB5-0404687B9C46}"/>
    <cellStyle name="Vírgula 5 3 2 5 12" xfId="43911" xr:uid="{30AE11E5-879C-49CF-83F5-EE5081562FA1}"/>
    <cellStyle name="Vírgula 5 3 2 5 2" xfId="5351" xr:uid="{F3CC384F-86F6-4693-B6B6-A662C49CFABD}"/>
    <cellStyle name="Vírgula 5 3 2 5 2 2" xfId="10121" xr:uid="{B0F98DBD-1F00-41F5-9C09-BA9784778B74}"/>
    <cellStyle name="Vírgula 5 3 2 5 3" xfId="11452" xr:uid="{3BE5908A-3E7C-45F6-A841-90B46DB6A51B}"/>
    <cellStyle name="Vírgula 5 3 2 5 4" xfId="13780" xr:uid="{E672F3A5-075F-41C5-97F3-C571622D2DAB}"/>
    <cellStyle name="Vírgula 5 3 2 5 5" xfId="8292" xr:uid="{33629E8F-FA2E-453C-8CA7-E182085832B6}"/>
    <cellStyle name="Vírgula 5 3 2 5 6" xfId="16441" xr:uid="{CA1D6E0A-4636-4706-8260-4DF348CE5F6F}"/>
    <cellStyle name="Vírgula 5 3 2 5 7" xfId="18716" xr:uid="{D0DC1D22-766C-4701-8315-2C175C4B79CB}"/>
    <cellStyle name="Vírgula 5 3 2 5 8" xfId="20991" xr:uid="{0C5289B3-33B9-4F31-8542-149B2A9C1F3F}"/>
    <cellStyle name="Vírgula 5 3 2 5 9" xfId="30402" xr:uid="{93AECEEB-C4E7-48AA-93B3-155BF0D42BF2}"/>
    <cellStyle name="Vírgula 5 3 2 6" xfId="3075" xr:uid="{083D4B6F-9E50-4199-BBCC-E04E6C8D0058}"/>
    <cellStyle name="Vírgula 5 3 2 6 2" xfId="11954" xr:uid="{6065CB7E-550D-4471-A1EE-B83946506BD7}"/>
    <cellStyle name="Vírgula 5 3 2 6 3" xfId="14227" xr:uid="{698243A0-0257-4C01-AF35-16527F866B57}"/>
    <cellStyle name="Vírgula 5 3 2 6 4" xfId="6728" xr:uid="{2F9A371E-5DA3-4878-A964-DE1C7A35514E}"/>
    <cellStyle name="Vírgula 5 3 2 6 5" xfId="28643" xr:uid="{6B98EBB0-E333-419D-9477-C74E95FF2554}"/>
    <cellStyle name="Vírgula 5 3 2 6 6" xfId="39160" xr:uid="{6C84EFDF-719C-45CE-A6C6-8CC8EB1839D0}"/>
    <cellStyle name="Vírgula 5 3 2 7" xfId="3646" xr:uid="{801E9F66-1A3B-4A71-B2D6-6308E0CA0708}"/>
    <cellStyle name="Vírgula 5 3 2 7 2" xfId="8804" xr:uid="{D375F519-CCDF-4352-8A32-5E758C816E89}"/>
    <cellStyle name="Vírgula 5 3 2 8" xfId="5918" xr:uid="{D36A5DBC-8EAC-472D-8905-75EF3BBBBB5E}"/>
    <cellStyle name="Vírgula 5 3 2 9" xfId="12465" xr:uid="{A0BF7D86-0510-4F72-AA22-45AEA638EBAC}"/>
    <cellStyle name="Vírgula 5 3 20" xfId="39692" xr:uid="{8672F8BE-F828-4F29-8BA1-40F8FFFEDF2F}"/>
    <cellStyle name="Vírgula 5 3 21" xfId="40138" xr:uid="{7F7EC153-3807-4E12-8221-BFB47FF0ECD7}"/>
    <cellStyle name="Vírgula 5 3 22" xfId="40591" xr:uid="{5F0AC483-698B-48F5-8ED4-D8F6FBD254E3}"/>
    <cellStyle name="Vírgula 5 3 23" xfId="42502" xr:uid="{6256EF93-B72C-4EFF-A19D-0E4F45DBA901}"/>
    <cellStyle name="Vírgula 5 3 3" xfId="451" xr:uid="{9F9367D9-9DA3-4A74-860D-AEB2B4B3435E}"/>
    <cellStyle name="Vírgula 5 3 3 10" xfId="14845" xr:uid="{FAC490F6-3671-4990-A143-4F94C790E518}"/>
    <cellStyle name="Vírgula 5 3 3 11" xfId="17120" xr:uid="{1256C8BA-4AE1-419F-8FC8-1A7950CAFB98}"/>
    <cellStyle name="Vírgula 5 3 3 12" xfId="19395" xr:uid="{2D78CCCE-7E70-4E88-BB31-7EF49449B913}"/>
    <cellStyle name="Vírgula 5 3 3 13" xfId="21666" xr:uid="{56E4E15D-F940-4788-98BA-77A5015BFC5E}"/>
    <cellStyle name="Vírgula 5 3 3 14" xfId="27844" xr:uid="{23C714F1-550F-441B-A162-414D15D5AD7D}"/>
    <cellStyle name="Vírgula 5 3 3 15" xfId="31066" xr:uid="{1336EA7B-A2CA-4100-8B5B-3C037F53357A}"/>
    <cellStyle name="Vírgula 5 3 3 16" xfId="33378" xr:uid="{E9825C5C-1A06-4D13-A7A7-3BD3EA046C74}"/>
    <cellStyle name="Vírgula 5 3 3 17" xfId="38480" xr:uid="{07ABA923-131D-4A5E-947D-15EACB998780}"/>
    <cellStyle name="Vírgula 5 3 3 18" xfId="933" xr:uid="{699253C8-5E0A-42B0-9082-FE2C5212AB93}"/>
    <cellStyle name="Vírgula 5 3 3 19" xfId="39838" xr:uid="{01153AC4-E1EF-4884-94F4-66B68CBF3353}"/>
    <cellStyle name="Vírgula 5 3 3 2" xfId="687" xr:uid="{9E93687E-1D13-43BF-9C75-38108206061B}"/>
    <cellStyle name="Vírgula 5 3 3 2 10" xfId="19665" xr:uid="{36746EEF-755A-4EFA-A764-69D9BC99F047}"/>
    <cellStyle name="Vírgula 5 3 3 2 11" xfId="21900" xr:uid="{738236AF-BDFE-49A5-8F14-BB787A2A0134}"/>
    <cellStyle name="Vírgula 5 3 3 2 12" xfId="29099" xr:uid="{7C2EBE2B-070A-47A6-9E94-1AB7D8E505B3}"/>
    <cellStyle name="Vírgula 5 3 3 2 13" xfId="31300" xr:uid="{37FC29CE-2B48-48A4-A3D4-0D794F386B59}"/>
    <cellStyle name="Vírgula 5 3 3 2 14" xfId="33614" xr:uid="{0A537051-6DEE-4F50-B2C4-C6AADB23244A}"/>
    <cellStyle name="Vírgula 5 3 3 2 15" xfId="1186" xr:uid="{53D770C2-9E69-4347-BD32-B62B64A4A2DA}"/>
    <cellStyle name="Vírgula 5 3 3 2 16" xfId="40057" xr:uid="{08DA0776-B47A-40D2-87C2-E5F304CFCAC9}"/>
    <cellStyle name="Vírgula 5 3 3 2 17" xfId="40503" xr:uid="{78D7CD2C-E8B0-4B34-9978-E9A789F8EE9C}"/>
    <cellStyle name="Vírgula 5 3 3 2 18" xfId="40954" xr:uid="{DC610AE9-EDA7-4FC5-9DAF-63EB96B32154}"/>
    <cellStyle name="Vírgula 5 3 3 2 19" xfId="42872" xr:uid="{B24237D5-415A-42EF-98FF-E750798CE0A9}"/>
    <cellStyle name="Vírgula 5 3 3 2 2" xfId="2038" xr:uid="{F60EE5F1-1B6F-409D-AE0F-C37A1C9BE579}"/>
    <cellStyle name="Vírgula 5 3 3 2 2 10" xfId="29939" xr:uid="{D54EBA6E-A342-48D0-B9A8-66E5D9365321}"/>
    <cellStyle name="Vírgula 5 3 3 2 2 11" xfId="31743" xr:uid="{A527D520-C575-4C9E-8A3E-65C885A16E10}"/>
    <cellStyle name="Vírgula 5 3 3 2 2 12" xfId="35004" xr:uid="{000304C4-F1EC-46DE-8EF1-559CA64A0A1F}"/>
    <cellStyle name="Vírgula 5 3 3 2 2 13" xfId="41614" xr:uid="{3B3846A6-50E0-44BD-8711-B0D1C0645782}"/>
    <cellStyle name="Vírgula 5 3 3 2 2 14" xfId="43532" xr:uid="{F69B3C8D-437D-447D-B362-F585BEDA2DBD}"/>
    <cellStyle name="Vírgula 5 3 3 2 2 2" xfId="4879" xr:uid="{40273E9C-790C-445B-B829-DDE152723AB6}"/>
    <cellStyle name="Vírgula 5 3 3 2 2 2 2" xfId="9742" xr:uid="{B73A0E0A-B31F-4353-83A1-77114A5B9A20}"/>
    <cellStyle name="Vírgula 5 3 3 2 2 2 3" xfId="23228" xr:uid="{70BAEF1D-D68E-4230-9F4F-CA93B879F2E5}"/>
    <cellStyle name="Vírgula 5 3 3 2 2 2 4" xfId="32624" xr:uid="{1F2B9C5F-5DD1-4BEC-920F-69B3EA0D9E5B}"/>
    <cellStyle name="Vírgula 5 3 3 2 2 3" xfId="11073" xr:uid="{B4CFA78E-CA66-4C14-ABF8-643BED6B4484}"/>
    <cellStyle name="Vírgula 5 3 3 2 2 4" xfId="13401" xr:uid="{4C127361-02FE-4625-86BC-7F846C226694}"/>
    <cellStyle name="Vírgula 5 3 3 2 2 5" xfId="7820" xr:uid="{87B047C2-4820-4BCC-8DA7-AFB9D6998DB8}"/>
    <cellStyle name="Vírgula 5 3 3 2 2 6" xfId="15969" xr:uid="{6BC3FE73-B398-4CA9-AC2E-11970E4804AE}"/>
    <cellStyle name="Vírgula 5 3 3 2 2 7" xfId="18244" xr:uid="{4AF87C64-8F57-4964-A15B-B8E5904ADCD3}"/>
    <cellStyle name="Vírgula 5 3 3 2 2 8" xfId="20519" xr:uid="{6968FD43-F407-48B5-A671-60ACE03ECFCB}"/>
    <cellStyle name="Vírgula 5 3 3 2 2 9" xfId="22347" xr:uid="{D9B48CAD-81A2-4C15-9418-FC8EB55266F0}"/>
    <cellStyle name="Vírgula 5 3 3 2 3" xfId="2853" xr:uid="{7D1866E7-1F89-4E44-9855-7F14C02C9411}"/>
    <cellStyle name="Vírgula 5 3 3 2 3 10" xfId="30740" xr:uid="{B490B58B-F7BA-4F4F-A5D3-D74A118AC28C}"/>
    <cellStyle name="Vírgula 5 3 3 2 3 11" xfId="32181" xr:uid="{0B902EB2-8981-4FCC-9D7E-6EBF04BD96FB}"/>
    <cellStyle name="Vírgula 5 3 3 2 3 12" xfId="35819" xr:uid="{61D67F39-1EB3-49AB-A3E5-074AC16B620C}"/>
    <cellStyle name="Vírgula 5 3 3 2 3 13" xfId="42273" xr:uid="{D21753CC-3576-42E8-ADE0-5EC3A2E65CFE}"/>
    <cellStyle name="Vírgula 5 3 3 2 3 14" xfId="44191" xr:uid="{21EDE4F8-40D1-40AE-BB1E-752640B1C765}"/>
    <cellStyle name="Vírgula 5 3 3 2 3 2" xfId="5694" xr:uid="{29518FFE-B4CD-44D5-9C5A-1EF8D17E5422}"/>
    <cellStyle name="Vírgula 5 3 3 2 3 2 2" xfId="10401" xr:uid="{829C9E14-4B9B-4E1E-AC3E-CFFD8ACAA458}"/>
    <cellStyle name="Vírgula 5 3 3 2 3 3" xfId="11732" xr:uid="{A43E2974-BE57-4D08-A052-1EE8F2FF2A69}"/>
    <cellStyle name="Vírgula 5 3 3 2 3 4" xfId="14060" xr:uid="{B8211B30-9973-45DB-B088-E4D77D5E17E2}"/>
    <cellStyle name="Vírgula 5 3 3 2 3 5" xfId="8635" xr:uid="{5B617395-D3A4-4C8E-B42F-678AE0B3CB97}"/>
    <cellStyle name="Vírgula 5 3 3 2 3 6" xfId="16784" xr:uid="{293F1A13-10AA-482D-B861-7920C39EDF70}"/>
    <cellStyle name="Vírgula 5 3 3 2 3 7" xfId="19059" xr:uid="{FA232FEF-DEDC-4FEF-919A-C462F662AD68}"/>
    <cellStyle name="Vírgula 5 3 3 2 3 8" xfId="21334" xr:uid="{D1FB9542-06F2-4B44-B813-1517BF29DA42}"/>
    <cellStyle name="Vírgula 5 3 3 2 3 9" xfId="22785" xr:uid="{0602736C-EBD7-46EE-BE0D-711305BBB6F5}"/>
    <cellStyle name="Vírgula 5 3 3 2 4" xfId="3418" xr:uid="{7BD58839-152E-463E-9B9F-0DD007370607}"/>
    <cellStyle name="Vírgula 5 3 3 2 4 2" xfId="12297" xr:uid="{D394A798-F7CD-4257-9315-BD65C6E1CEE4}"/>
    <cellStyle name="Vírgula 5 3 3 2 4 3" xfId="14507" xr:uid="{1C63B725-5244-4691-B523-C0458B4AD6DC}"/>
    <cellStyle name="Vírgula 5 3 3 2 4 4" xfId="7006" xr:uid="{67148F0F-4CF6-45E8-8AB9-A6FDE58F9B4B}"/>
    <cellStyle name="Vírgula 5 3 3 2 5" xfId="4025" xr:uid="{0CAF6E49-D915-4661-BC8C-3022D8506118}"/>
    <cellStyle name="Vírgula 5 3 3 2 5 2" xfId="9082" xr:uid="{3604645D-8C22-4BEB-891B-246CD047E7D3}"/>
    <cellStyle name="Vírgula 5 3 3 2 6" xfId="6270" xr:uid="{5C21D2F3-D423-4863-99B2-E47CF1B0AB4B}"/>
    <cellStyle name="Vírgula 5 3 3 2 7" xfId="12743" xr:uid="{2161D4E8-D1E6-4B2E-B677-41DDF6772786}"/>
    <cellStyle name="Vírgula 5 3 3 2 8" xfId="15115" xr:uid="{B01CE5F0-7E68-4179-B70F-36F574FA92C4}"/>
    <cellStyle name="Vírgula 5 3 3 2 9" xfId="17390" xr:uid="{E13A06A0-0D29-4C72-AB41-44765D8E867F}"/>
    <cellStyle name="Vírgula 5 3 3 20" xfId="40284" xr:uid="{A652FAFC-480B-4654-AC01-FA6237A4B8AF}"/>
    <cellStyle name="Vírgula 5 3 3 21" xfId="40737" xr:uid="{6D6F114C-2003-4FAD-9920-0662AEB20DFB}"/>
    <cellStyle name="Vírgula 5 3 3 22" xfId="42655" xr:uid="{EB87426F-82C5-4079-8244-70BAB882D89C}"/>
    <cellStyle name="Vírgula 5 3 3 3" xfId="1441" xr:uid="{D885F796-593A-4129-B947-3120B73A65BE}"/>
    <cellStyle name="Vírgula 5 3 3 3 10" xfId="19920" xr:uid="{88315AFE-544A-4244-AC88-9A76603F1EA5}"/>
    <cellStyle name="Vírgula 5 3 3 3 11" xfId="22128" xr:uid="{40E167CC-D2FB-435D-A4CE-263A4E1005CE}"/>
    <cellStyle name="Vírgula 5 3 3 3 12" xfId="29354" xr:uid="{65A2382A-7D8D-425A-AC14-B2D9F056EE92}"/>
    <cellStyle name="Vírgula 5 3 3 3 13" xfId="31524" xr:uid="{AD563424-F74D-45C6-B670-C6925A96572B}"/>
    <cellStyle name="Vírgula 5 3 3 3 14" xfId="34406" xr:uid="{E93C9CEA-D70A-439B-94C7-76BB6F626A58}"/>
    <cellStyle name="Vírgula 5 3 3 3 15" xfId="41171" xr:uid="{389AE927-1CCB-4438-9ED5-E55CDD355AA4}"/>
    <cellStyle name="Vírgula 5 3 3 3 16" xfId="43089" xr:uid="{5394E6BB-AFF6-41E1-8BE2-650FE3346325}"/>
    <cellStyle name="Vírgula 5 3 3 3 2" xfId="2293" xr:uid="{BCA96935-6D15-46E1-BE2B-52AE4F2BFEF0}"/>
    <cellStyle name="Vírgula 5 3 3 3 2 10" xfId="30194" xr:uid="{82924603-91D0-49C5-98D3-2AEAC279E063}"/>
    <cellStyle name="Vírgula 5 3 3 3 2 11" xfId="32405" xr:uid="{0EF9CA89-198E-4ABC-A1AA-9EA6C550D159}"/>
    <cellStyle name="Vírgula 5 3 3 3 2 12" xfId="35259" xr:uid="{536D75D2-0B62-4195-A924-3E7BB35546F0}"/>
    <cellStyle name="Vírgula 5 3 3 3 2 13" xfId="41831" xr:uid="{5592F0B9-2BF2-4BF5-868A-6D7455F10B05}"/>
    <cellStyle name="Vírgula 5 3 3 3 2 14" xfId="43749" xr:uid="{EEE0D646-15D4-4A3B-AE02-E3ABA608E32D}"/>
    <cellStyle name="Vírgula 5 3 3 3 2 2" xfId="5134" xr:uid="{A7CF0D20-46A9-492D-A863-9CA5C0CA515B}"/>
    <cellStyle name="Vírgula 5 3 3 3 2 2 2" xfId="9959" xr:uid="{FA24AA53-95D0-4CD4-9988-09794C71C31E}"/>
    <cellStyle name="Vírgula 5 3 3 3 2 3" xfId="11290" xr:uid="{1069A311-2D82-45AF-84DD-E0F5B162B74D}"/>
    <cellStyle name="Vírgula 5 3 3 3 2 4" xfId="13618" xr:uid="{D303A3E1-971A-4E47-88FB-6040EDA7D0DD}"/>
    <cellStyle name="Vírgula 5 3 3 3 2 5" xfId="8075" xr:uid="{0D088788-CF48-42AA-9C5C-E25D02CAC70E}"/>
    <cellStyle name="Vírgula 5 3 3 3 2 6" xfId="16224" xr:uid="{19BEFBE1-6F26-49A7-A18B-8A69F953C2B2}"/>
    <cellStyle name="Vírgula 5 3 3 3 2 7" xfId="18499" xr:uid="{946470D9-7944-4B7A-937A-DF512E1A7B2C}"/>
    <cellStyle name="Vírgula 5 3 3 3 2 8" xfId="20774" xr:uid="{9950720F-E832-4B4B-9B00-DE778F2D0BF3}"/>
    <cellStyle name="Vírgula 5 3 3 3 2 9" xfId="23009" xr:uid="{7420C424-D5D3-47FF-B590-871BE2751E54}"/>
    <cellStyle name="Vírgula 5 3 3 3 3" xfId="4280" xr:uid="{DF44658C-A273-47B2-BE58-28470EF2F8EF}"/>
    <cellStyle name="Vírgula 5 3 3 3 3 2" xfId="7223" xr:uid="{4320B1F5-BBB1-41C7-A03A-0FED80ECFD3D}"/>
    <cellStyle name="Vírgula 5 3 3 3 4" xfId="9299" xr:uid="{59A5752A-0C89-4BF2-BCE2-4FE2A171FFA2}"/>
    <cellStyle name="Vírgula 5 3 3 3 5" xfId="10630" xr:uid="{D1DFDB13-C548-4FA6-928C-5EDC193CE892}"/>
    <cellStyle name="Vírgula 5 3 3 3 6" xfId="12960" xr:uid="{D8586E22-2038-4D27-9E8C-142481986C9C}"/>
    <cellStyle name="Vírgula 5 3 3 3 7" xfId="6553" xr:uid="{B18B6EB3-8A4A-40FF-A63A-4617678EB339}"/>
    <cellStyle name="Vírgula 5 3 3 3 8" xfId="15370" xr:uid="{0A43F1FB-78A4-421B-9F1A-8484B6AC1986}"/>
    <cellStyle name="Vírgula 5 3 3 3 9" xfId="17645" xr:uid="{94A80010-D890-465B-B3ED-8B2037DDA2B7}"/>
    <cellStyle name="Vírgula 5 3 3 4" xfId="1768" xr:uid="{1EA7D909-7272-4142-89C2-21CB8E033FAD}"/>
    <cellStyle name="Vírgula 5 3 3 4 10" xfId="29672" xr:uid="{8B847C60-CFC2-4FE0-93D2-E94C2203958E}"/>
    <cellStyle name="Vírgula 5 3 3 4 11" xfId="31962" xr:uid="{073BFF3B-5385-43D9-A6C2-D49E10D360FA}"/>
    <cellStyle name="Vírgula 5 3 3 4 12" xfId="34734" xr:uid="{55AD613C-0522-4473-BA3A-EC288A537843}"/>
    <cellStyle name="Vírgula 5 3 3 4 13" xfId="41397" xr:uid="{2F52DF3F-D7C1-4293-8427-50955BC589CE}"/>
    <cellStyle name="Vírgula 5 3 3 4 14" xfId="43315" xr:uid="{DD01FFBA-B72C-4460-85CF-D0BDB4BDED67}"/>
    <cellStyle name="Vírgula 5 3 3 4 2" xfId="4609" xr:uid="{7287D52F-326B-46A0-B205-3D849A26E277}"/>
    <cellStyle name="Vírgula 5 3 3 4 2 2" xfId="9525" xr:uid="{A13A53E1-F8D8-479D-9002-3AFB22BCBD1B}"/>
    <cellStyle name="Vírgula 5 3 3 4 3" xfId="10856" xr:uid="{60EFE1B1-38A0-420E-9722-5BBFBA95E2E1}"/>
    <cellStyle name="Vírgula 5 3 3 4 4" xfId="13184" xr:uid="{6A184331-7BF4-4510-99D6-B295057DEDAE}"/>
    <cellStyle name="Vírgula 5 3 3 4 5" xfId="7550" xr:uid="{F55D901A-B18F-43CA-924D-2B579159242C}"/>
    <cellStyle name="Vírgula 5 3 3 4 6" xfId="15699" xr:uid="{1C48A83B-A53B-4532-B0A3-F5607C20C6D5}"/>
    <cellStyle name="Vírgula 5 3 3 4 7" xfId="17974" xr:uid="{A0E43885-52E8-447A-89CE-537F306BD61C}"/>
    <cellStyle name="Vírgula 5 3 3 4 8" xfId="20249" xr:uid="{97E6B962-E531-481D-9BD8-3C3227F741F3}"/>
    <cellStyle name="Vírgula 5 3 3 4 9" xfId="22566" xr:uid="{22246D3F-5FA7-4ECA-B71C-7232AF52865B}"/>
    <cellStyle name="Vírgula 5 3 3 5" xfId="2619" xr:uid="{50AD421A-E23F-4D3A-8EE1-FBB8A6557102}"/>
    <cellStyle name="Vírgula 5 3 3 5 10" xfId="35585" xr:uid="{540A557A-C0C6-4185-97F0-CB272457A993}"/>
    <cellStyle name="Vírgula 5 3 3 5 11" xfId="42054" xr:uid="{23AE6C4F-068F-4E8C-839F-8584B24F05D7}"/>
    <cellStyle name="Vírgula 5 3 3 5 12" xfId="43972" xr:uid="{64968F2E-BFB3-441F-BE9A-5179CB270CA2}"/>
    <cellStyle name="Vírgula 5 3 3 5 2" xfId="5460" xr:uid="{DAF9DE8E-6E60-4D16-BA5B-D1A743D531FE}"/>
    <cellStyle name="Vírgula 5 3 3 5 2 2" xfId="10182" xr:uid="{44BA855B-EE9B-431B-9E58-658EF5ABEEB0}"/>
    <cellStyle name="Vírgula 5 3 3 5 3" xfId="11513" xr:uid="{F7C75153-4516-40C0-9861-5424C495F573}"/>
    <cellStyle name="Vírgula 5 3 3 5 4" xfId="13841" xr:uid="{85B9E52A-13F2-4D52-A1CD-87A94C6482CD}"/>
    <cellStyle name="Vírgula 5 3 3 5 5" xfId="8401" xr:uid="{FB771FC5-8351-407D-B242-39A2EE92CCA1}"/>
    <cellStyle name="Vírgula 5 3 3 5 6" xfId="16550" xr:uid="{91CC7EDB-9944-449D-AB1E-9FD5C79BAACD}"/>
    <cellStyle name="Vírgula 5 3 3 5 7" xfId="18825" xr:uid="{DAF6E874-9A0F-436E-B422-820A1EE8B100}"/>
    <cellStyle name="Vírgula 5 3 3 5 8" xfId="21100" xr:uid="{FA07D4A3-20EF-44C4-850E-CBAA46C9595E}"/>
    <cellStyle name="Vírgula 5 3 3 5 9" xfId="30509" xr:uid="{26916448-FAA2-47D9-B150-091CB7A98C0A}"/>
    <cellStyle name="Vírgula 5 3 3 6" xfId="3184" xr:uid="{659D035A-5114-4A34-B57C-2E2B71A4CF83}"/>
    <cellStyle name="Vírgula 5 3 3 6 2" xfId="12063" xr:uid="{97F50C66-83CB-4356-8876-74ACB29BE22A}"/>
    <cellStyle name="Vírgula 5 3 3 6 3" xfId="14288" xr:uid="{8FC1BD46-7A71-4B4A-BFB0-4224D02B964B}"/>
    <cellStyle name="Vírgula 5 3 3 6 4" xfId="6789" xr:uid="{8B44630B-834A-4F1E-ABF9-63986B43B8CF}"/>
    <cellStyle name="Vírgula 5 3 3 6 5" xfId="28830" xr:uid="{DEC65AA8-B28C-4980-8246-D2A317168122}"/>
    <cellStyle name="Vírgula 5 3 3 6 6" xfId="39226" xr:uid="{492DB396-5BBD-43D0-B180-17973B0EEDA5}"/>
    <cellStyle name="Vírgula 5 3 3 7" xfId="3755" xr:uid="{25BBB2B8-3BD6-4F17-A4CD-D941A588FE02}"/>
    <cellStyle name="Vírgula 5 3 3 7 2" xfId="8865" xr:uid="{B09B807B-E41B-4AB0-89C8-A1437036CFE4}"/>
    <cellStyle name="Vírgula 5 3 3 8" xfId="6036" xr:uid="{C8508872-A047-46BC-92B7-E736401BF3E6}"/>
    <cellStyle name="Vírgula 5 3 3 9" xfId="12526" xr:uid="{BE6D9408-364A-4368-8480-18E70590C438}"/>
    <cellStyle name="Vírgula 5 3 4" xfId="541" xr:uid="{AAC8D6E4-00FC-40F5-9769-B9B7A05B3D6B}"/>
    <cellStyle name="Vírgula 5 3 4 10" xfId="19490" xr:uid="{083DF399-7A08-49D3-9E14-DFD3DBC6251C}"/>
    <cellStyle name="Vírgula 5 3 4 11" xfId="21754" xr:uid="{D6CBC61A-A56A-4C62-989A-E74CAC687CB2}"/>
    <cellStyle name="Vírgula 5 3 4 12" xfId="28924" xr:uid="{7E8ACFF6-1AB1-4AC6-B13D-45A60764CCF9}"/>
    <cellStyle name="Vírgula 5 3 4 13" xfId="31154" xr:uid="{C4E680DA-5DE4-4CEE-9EF0-50EFC8F03C3F}"/>
    <cellStyle name="Vírgula 5 3 4 14" xfId="33468" xr:uid="{FC9E4A6E-2525-4E03-8084-C84586CE454C}"/>
    <cellStyle name="Vírgula 5 3 4 15" xfId="1011" xr:uid="{B9286D87-6FCF-4487-8EB7-426AD4ABAF33}"/>
    <cellStyle name="Vírgula 5 3 4 16" xfId="39911" xr:uid="{D973C0A3-BDEA-46D3-A2D1-CBB8367D48C8}"/>
    <cellStyle name="Vírgula 5 3 4 17" xfId="40357" xr:uid="{4981DB2E-C80F-4524-88E2-6FE378CCA232}"/>
    <cellStyle name="Vírgula 5 3 4 18" xfId="40808" xr:uid="{3EFB1C68-FF47-4A08-9107-6BB456BD1F17}"/>
    <cellStyle name="Vírgula 5 3 4 19" xfId="42726" xr:uid="{0E497BD8-F23F-4AFD-A858-C9F5B1C6A3D0}"/>
    <cellStyle name="Vírgula 5 3 4 2" xfId="1863" xr:uid="{EBA782A6-5721-453D-AD48-7022420EB9CB}"/>
    <cellStyle name="Vírgula 5 3 4 2 10" xfId="29764" xr:uid="{2BF34E72-6438-4D83-AC65-C8E348678751}"/>
    <cellStyle name="Vírgula 5 3 4 2 11" xfId="31597" xr:uid="{5592E5FD-1657-459D-9900-CBF7EAAFA7A8}"/>
    <cellStyle name="Vírgula 5 3 4 2 12" xfId="34829" xr:uid="{41C26D09-D347-4233-AA4A-7C8C5A946022}"/>
    <cellStyle name="Vírgula 5 3 4 2 13" xfId="41468" xr:uid="{54C49FAE-1A76-46C0-A12C-7F919946FC8D}"/>
    <cellStyle name="Vírgula 5 3 4 2 14" xfId="43386" xr:uid="{0D7E0BAC-76BA-448D-9DF9-402183722705}"/>
    <cellStyle name="Vírgula 5 3 4 2 2" xfId="4704" xr:uid="{8FA618F6-A05A-4DE0-9448-51C42E20B4B5}"/>
    <cellStyle name="Vírgula 5 3 4 2 2 2" xfId="9596" xr:uid="{E98388C1-C0BD-4E91-99FD-40B3465FD6F9}"/>
    <cellStyle name="Vírgula 5 3 4 2 2 3" xfId="23082" xr:uid="{E628164E-B3D6-44A7-9B21-E834C358281A}"/>
    <cellStyle name="Vírgula 5 3 4 2 2 4" xfId="32478" xr:uid="{FFB028D8-CFDD-4357-8590-6718C023E1C9}"/>
    <cellStyle name="Vírgula 5 3 4 2 3" xfId="10927" xr:uid="{C22D5AD4-3C77-447F-8B46-CC800626067D}"/>
    <cellStyle name="Vírgula 5 3 4 2 4" xfId="13255" xr:uid="{826D95EF-C360-4CDA-9712-D80CE26ADC2C}"/>
    <cellStyle name="Vírgula 5 3 4 2 5" xfId="7645" xr:uid="{DE7DD807-DF28-4DEC-81C6-BC779F0F92B2}"/>
    <cellStyle name="Vírgula 5 3 4 2 6" xfId="15794" xr:uid="{43DEF706-0BB8-4BE6-94FF-E08CA5A6531B}"/>
    <cellStyle name="Vírgula 5 3 4 2 7" xfId="18069" xr:uid="{478EA846-8ECC-4D1A-BD9B-F6F72A477834}"/>
    <cellStyle name="Vírgula 5 3 4 2 8" xfId="20344" xr:uid="{030686B7-61D0-4B1D-B789-92A5F27BC67B}"/>
    <cellStyle name="Vírgula 5 3 4 2 9" xfId="22201" xr:uid="{88D7E352-9670-46BF-8D38-4349814B6636}"/>
    <cellStyle name="Vírgula 5 3 4 3" xfId="2707" xr:uid="{9DF5CFCE-7D24-4F81-A32F-1E9F38780CB7}"/>
    <cellStyle name="Vírgula 5 3 4 3 10" xfId="30594" xr:uid="{ACA6DC21-0DBA-423B-A3A1-57EA4D644510}"/>
    <cellStyle name="Vírgula 5 3 4 3 11" xfId="32035" xr:uid="{E67C3477-836E-40BD-9CAB-001BA08F6984}"/>
    <cellStyle name="Vírgula 5 3 4 3 12" xfId="35673" xr:uid="{DEDE9C25-9FC2-460A-840A-4DC19EC873F9}"/>
    <cellStyle name="Vírgula 5 3 4 3 13" xfId="42127" xr:uid="{8D9EEB75-9A9A-480F-8C9E-4680324866C0}"/>
    <cellStyle name="Vírgula 5 3 4 3 14" xfId="44045" xr:uid="{240D8F92-1F4F-4BDE-9032-A4D911D896CF}"/>
    <cellStyle name="Vírgula 5 3 4 3 2" xfId="5548" xr:uid="{12DB122F-749B-457F-B315-F8CDDAA6A4CF}"/>
    <cellStyle name="Vírgula 5 3 4 3 2 2" xfId="10255" xr:uid="{54A6C7C5-E3FE-4303-A39C-CD04FBE15DF9}"/>
    <cellStyle name="Vírgula 5 3 4 3 3" xfId="11586" xr:uid="{97DB4476-9272-48D2-BA0C-15388810DD75}"/>
    <cellStyle name="Vírgula 5 3 4 3 4" xfId="13914" xr:uid="{0C53347B-0BD8-41FC-9EDD-6ED43343C489}"/>
    <cellStyle name="Vírgula 5 3 4 3 5" xfId="8489" xr:uid="{90F98A8B-279F-44AD-A5A1-3AC91F15DD70}"/>
    <cellStyle name="Vírgula 5 3 4 3 6" xfId="16638" xr:uid="{C754069D-AA97-44F0-8C45-5CEFAF5AE06B}"/>
    <cellStyle name="Vírgula 5 3 4 3 7" xfId="18913" xr:uid="{23A85CC5-4FCB-40D3-849F-3AAF6CF81E5A}"/>
    <cellStyle name="Vírgula 5 3 4 3 8" xfId="21188" xr:uid="{A4BD839A-336F-411A-B883-B93D5C9A928E}"/>
    <cellStyle name="Vírgula 5 3 4 3 9" xfId="22639" xr:uid="{BB00B3B7-BD04-4E7A-AD77-C1FE3FB21BD9}"/>
    <cellStyle name="Vírgula 5 3 4 4" xfId="3272" xr:uid="{30428CE1-C4BD-4336-86F0-560DF0CC7E89}"/>
    <cellStyle name="Vírgula 5 3 4 4 2" xfId="12151" xr:uid="{86FE206A-9880-41BB-AA24-0692A50B9D80}"/>
    <cellStyle name="Vírgula 5 3 4 4 3" xfId="14361" xr:uid="{E7A04303-2977-4B5C-94AE-17213F9D744C}"/>
    <cellStyle name="Vírgula 5 3 4 4 4" xfId="6860" xr:uid="{4989C6AD-BBF6-4F95-84B4-5120C0A5E8B8}"/>
    <cellStyle name="Vírgula 5 3 4 5" xfId="3850" xr:uid="{564D8212-141E-4745-845B-B2D7404D399F}"/>
    <cellStyle name="Vírgula 5 3 4 5 2" xfId="8936" xr:uid="{F4CC8736-C1A7-4975-AF5C-0BEF53BA0C07}"/>
    <cellStyle name="Vírgula 5 3 4 6" xfId="6124" xr:uid="{A82F08A5-195F-48D8-90C7-6C4A2D010A13}"/>
    <cellStyle name="Vírgula 5 3 4 7" xfId="12597" xr:uid="{6679702A-2378-4103-AC36-13CA69BAAB12}"/>
    <cellStyle name="Vírgula 5 3 4 8" xfId="14940" xr:uid="{C6C9B321-D4C1-41BC-B6D6-D23B44FC4F8A}"/>
    <cellStyle name="Vírgula 5 3 4 9" xfId="17215" xr:uid="{A4F9D98A-298F-4E6E-893E-2E3B9E05ACAE}"/>
    <cellStyle name="Vírgula 5 3 5" xfId="1266" xr:uid="{BBA01F34-6237-4F4B-82EF-83D4F839F798}"/>
    <cellStyle name="Vírgula 5 3 5 10" xfId="19745" xr:uid="{E6DF0D7E-5857-452E-8CE5-D6D95534CD4C}"/>
    <cellStyle name="Vírgula 5 3 5 11" xfId="21982" xr:uid="{20BACB04-18BA-44D5-BA59-B2E4FBE8FBEA}"/>
    <cellStyle name="Vírgula 5 3 5 12" xfId="29179" xr:uid="{278559CD-E0E1-4797-93A1-CA91CA37625A}"/>
    <cellStyle name="Vírgula 5 3 5 13" xfId="31378" xr:uid="{65866987-157D-4BF7-967D-F47EF1C1AD8E}"/>
    <cellStyle name="Vírgula 5 3 5 14" xfId="34231" xr:uid="{C546D1E3-B7CB-4DF8-A78F-858474DA4B9B}"/>
    <cellStyle name="Vírgula 5 3 5 15" xfId="41025" xr:uid="{3E52C838-AECC-4EA9-A11A-F6A748292ECF}"/>
    <cellStyle name="Vírgula 5 3 5 16" xfId="42943" xr:uid="{2B234154-2BB6-4C73-8939-727670A61406}"/>
    <cellStyle name="Vírgula 5 3 5 2" xfId="2118" xr:uid="{F9307452-1EBE-4933-864F-EFFCE63C85B7}"/>
    <cellStyle name="Vírgula 5 3 5 2 10" xfId="30019" xr:uid="{9D44E4AA-CA78-4DE4-A9C4-52E764D55E3C}"/>
    <cellStyle name="Vírgula 5 3 5 2 11" xfId="32259" xr:uid="{3FBC92EA-9BA9-4D56-9817-A4B633C78877}"/>
    <cellStyle name="Vírgula 5 3 5 2 12" xfId="35084" xr:uid="{D11AE1B4-3583-4B95-BBB7-97C82F952F11}"/>
    <cellStyle name="Vírgula 5 3 5 2 13" xfId="41685" xr:uid="{E15C088E-5423-479A-8670-C3EE09420DF5}"/>
    <cellStyle name="Vírgula 5 3 5 2 14" xfId="43603" xr:uid="{DCADF8B1-85D2-4189-BD1F-8F3F505038FD}"/>
    <cellStyle name="Vírgula 5 3 5 2 2" xfId="4959" xr:uid="{7BC4AFD6-4DF0-47DE-A272-B92EFB2643D1}"/>
    <cellStyle name="Vírgula 5 3 5 2 2 2" xfId="9813" xr:uid="{AC8B84B8-27E5-45C6-B253-BE6C3C696A89}"/>
    <cellStyle name="Vírgula 5 3 5 2 3" xfId="11144" xr:uid="{11C189AE-2F17-46A3-88BD-E784DA68C65E}"/>
    <cellStyle name="Vírgula 5 3 5 2 4" xfId="13472" xr:uid="{5C21DDD8-60F4-46AE-AB1B-4B1877BA36DF}"/>
    <cellStyle name="Vírgula 5 3 5 2 5" xfId="7900" xr:uid="{7581031B-B1B1-47FE-816B-290EE65C999B}"/>
    <cellStyle name="Vírgula 5 3 5 2 6" xfId="16049" xr:uid="{41A71509-B43E-4E98-837F-0E14592CA64C}"/>
    <cellStyle name="Vírgula 5 3 5 2 7" xfId="18324" xr:uid="{4339F78B-3A25-4873-92D5-33DA3568F9CD}"/>
    <cellStyle name="Vírgula 5 3 5 2 8" xfId="20599" xr:uid="{B8806EA7-0713-44DC-87F1-F043FB108617}"/>
    <cellStyle name="Vírgula 5 3 5 2 9" xfId="22863" xr:uid="{C49ACC67-20F5-49F9-AC45-9C5EB53A3F16}"/>
    <cellStyle name="Vírgula 5 3 5 3" xfId="4105" xr:uid="{7EBE97B6-666C-4E75-A413-586F15AB800A}"/>
    <cellStyle name="Vírgula 5 3 5 3 2" xfId="7077" xr:uid="{6B79C656-7985-4532-87DB-8648E637F2CF}"/>
    <cellStyle name="Vírgula 5 3 5 4" xfId="9153" xr:uid="{CF8049BB-62F3-4E1E-B418-2DF790E1D79B}"/>
    <cellStyle name="Vírgula 5 3 5 5" xfId="10484" xr:uid="{CE0EEC39-E251-43D6-9389-BAEF0A96228C}"/>
    <cellStyle name="Vírgula 5 3 5 6" xfId="12814" xr:uid="{6F14B667-92FE-4292-B56D-21339E5519D2}"/>
    <cellStyle name="Vírgula 5 3 5 7" xfId="6378" xr:uid="{345190DD-1E34-48D3-BF01-8267AFBD9A9E}"/>
    <cellStyle name="Vírgula 5 3 5 8" xfId="15195" xr:uid="{E84FCCE5-BC9C-4841-AE16-2F088BCB36AB}"/>
    <cellStyle name="Vírgula 5 3 5 9" xfId="17470" xr:uid="{94672533-767A-496A-95F9-2741377EA1FB}"/>
    <cellStyle name="Vírgula 5 3 6" xfId="1554" xr:uid="{2C1D55AA-434D-4D11-9F0B-EAB075F120C1}"/>
    <cellStyle name="Vírgula 5 3 6 10" xfId="29460" xr:uid="{DB74DAF2-3AC0-4254-8866-C5AE639A7BAB}"/>
    <cellStyle name="Vírgula 5 3 6 11" xfId="31816" xr:uid="{F4EF5E33-6383-448E-9B30-ACF04882F03A}"/>
    <cellStyle name="Vírgula 5 3 6 12" xfId="34520" xr:uid="{5C5F19D8-DB1A-423A-8815-35232E3885EF}"/>
    <cellStyle name="Vírgula 5 3 6 13" xfId="41251" xr:uid="{44AE485C-1312-4C02-9128-CC428A1209B6}"/>
    <cellStyle name="Vírgula 5 3 6 14" xfId="43169" xr:uid="{29E578EB-EE1F-41C7-AA31-A1AD4F70648E}"/>
    <cellStyle name="Vírgula 5 3 6 2" xfId="4395" xr:uid="{E5D2C897-6873-4577-B57A-7901F5361399}"/>
    <cellStyle name="Vírgula 5 3 6 2 2" xfId="9379" xr:uid="{8A2F4FFE-AC36-46EE-99CF-83EB351FEB62}"/>
    <cellStyle name="Vírgula 5 3 6 3" xfId="10710" xr:uid="{647AF28C-D7E4-41C5-AADD-C7E0EDCC4AE5}"/>
    <cellStyle name="Vírgula 5 3 6 4" xfId="13038" xr:uid="{CB6B9125-68B2-4A8B-BEAE-685D60F30DED}"/>
    <cellStyle name="Vírgula 5 3 6 5" xfId="7336" xr:uid="{DA4A68FB-3C3E-4A0F-8109-C138E9854EA4}"/>
    <cellStyle name="Vírgula 5 3 6 6" xfId="15485" xr:uid="{42F447A3-FB43-48D1-9C62-5C0831967869}"/>
    <cellStyle name="Vírgula 5 3 6 7" xfId="17760" xr:uid="{89C7D1EB-83BC-494D-89C4-2BE850988447}"/>
    <cellStyle name="Vírgula 5 3 6 8" xfId="20035" xr:uid="{DBE56B92-1876-4BAC-AD2C-438B544A9AE3}"/>
    <cellStyle name="Vírgula 5 3 6 9" xfId="22420" xr:uid="{8B3513F1-9C85-48F9-A9DB-84F2B995B586}"/>
    <cellStyle name="Vírgula 5 3 7" xfId="2405" xr:uid="{0A18A3EC-E372-4FE9-B664-E8658054773E}"/>
    <cellStyle name="Vírgula 5 3 7 10" xfId="35371" xr:uid="{3FFA575C-23F8-4CFC-B49E-5216A9A3E5A2}"/>
    <cellStyle name="Vírgula 5 3 7 11" xfId="41908" xr:uid="{6354E4F8-357A-4559-AC11-3F03AE166908}"/>
    <cellStyle name="Vírgula 5 3 7 12" xfId="43826" xr:uid="{E2AF6115-383C-4DEE-ACD6-8957B2A88C19}"/>
    <cellStyle name="Vírgula 5 3 7 2" xfId="5246" xr:uid="{35831169-E216-46C9-AFAD-EC31C4ECEB69}"/>
    <cellStyle name="Vírgula 5 3 7 2 2" xfId="10036" xr:uid="{5383E74B-CB0A-4AF0-B731-F8A77C0463D6}"/>
    <cellStyle name="Vírgula 5 3 7 3" xfId="11367" xr:uid="{81CE6F4A-465D-4976-BFBF-A58F5BAE478B}"/>
    <cellStyle name="Vírgula 5 3 7 4" xfId="13695" xr:uid="{DEB75BC1-87FF-44E8-898E-16F8C36684FC}"/>
    <cellStyle name="Vírgula 5 3 7 5" xfId="8187" xr:uid="{79A24CC3-D55D-4F8C-9DC7-C6885DD27130}"/>
    <cellStyle name="Vírgula 5 3 7 6" xfId="16336" xr:uid="{090D0663-8BB8-4418-8ECD-75D47BE332CF}"/>
    <cellStyle name="Vírgula 5 3 7 7" xfId="18611" xr:uid="{A267E595-C17A-4FF6-97B7-0D36B35CDD51}"/>
    <cellStyle name="Vírgula 5 3 7 8" xfId="20886" xr:uid="{2F71F887-01F1-4763-8D7A-2336DC998FD4}"/>
    <cellStyle name="Vírgula 5 3 7 9" xfId="30297" xr:uid="{96781768-3EF8-4F96-BF9F-8DDF363B29AA}"/>
    <cellStyle name="Vírgula 5 3 8" xfId="2970" xr:uid="{37150151-30F3-448B-A005-63B963EDF930}"/>
    <cellStyle name="Vírgula 5 3 8 2" xfId="11849" xr:uid="{20A39C93-D3C4-4D58-810C-292BB3781471}"/>
    <cellStyle name="Vírgula 5 3 8 3" xfId="14142" xr:uid="{F1EF1549-3E82-4970-9338-7F7BA53E1147}"/>
    <cellStyle name="Vírgula 5 3 8 4" xfId="6643" xr:uid="{7B1252B4-D809-46DB-B989-73A6237F1BB1}"/>
    <cellStyle name="Vírgula 5 3 8 5" xfId="28538" xr:uid="{55B19EEF-836C-47FF-A86C-1EDBD910E945}"/>
    <cellStyle name="Vírgula 5 3 8 6" xfId="39086" xr:uid="{4DF81B71-B298-47C2-9BF0-1F2AE86F0B51}"/>
    <cellStyle name="Vírgula 5 3 9" xfId="3541" xr:uid="{A6668244-A126-4A77-B35E-ECE142490D9F}"/>
    <cellStyle name="Vírgula 5 3 9 2" xfId="8719" xr:uid="{DF817485-EB34-449F-9E33-CAED10C5B7D3}"/>
    <cellStyle name="Vírgula 5 4" xfId="202" xr:uid="{0703BA02-9E32-4D86-AB1A-B63EEBE67652}"/>
    <cellStyle name="Vírgula 5 4 10" xfId="14689" xr:uid="{0432F88E-48CD-4E0C-A7CC-C6EDD738502F}"/>
    <cellStyle name="Vírgula 5 4 11" xfId="16964" xr:uid="{68A05232-2B03-4B2A-95A2-51F872E4C084}"/>
    <cellStyle name="Vírgula 5 4 12" xfId="19239" xr:uid="{14BED6B7-3667-4AEA-ABA1-E775AFD00AEC}"/>
    <cellStyle name="Vírgula 5 4 13" xfId="21509" xr:uid="{B6C69FA3-48BF-4A17-AA27-AE7408520531}"/>
    <cellStyle name="Vírgula 5 4 14" xfId="26540" xr:uid="{A9EB044B-FA53-426C-A926-E91C576294C3}"/>
    <cellStyle name="Vírgula 5 4 15" xfId="30910" xr:uid="{36C57D45-A12F-49F6-87A9-ECEE032F68E8}"/>
    <cellStyle name="Vírgula 5 4 16" xfId="33170" xr:uid="{15E64D4C-B09E-4976-89C6-B88457894234}"/>
    <cellStyle name="Vírgula 5 4 17" xfId="832" xr:uid="{6BEC7CD5-7FDE-40B4-A29A-ECBC1EA3DAD9}"/>
    <cellStyle name="Vírgula 5 4 18" xfId="39738" xr:uid="{E39B37B0-7479-4D81-BCF8-478BF5530C3B}"/>
    <cellStyle name="Vírgula 5 4 19" xfId="40184" xr:uid="{EC264A9B-A388-41EC-BF90-7178F5C7CFCD}"/>
    <cellStyle name="Vírgula 5 4 2" xfId="587" xr:uid="{58F3AA7E-77CC-44CE-AF23-2D52754D5C7E}"/>
    <cellStyle name="Vírgula 5 4 2 10" xfId="19547" xr:uid="{64168975-1B76-476D-83B8-7EBC63EE37EB}"/>
    <cellStyle name="Vírgula 5 4 2 11" xfId="21800" xr:uid="{8F2FE5E2-53C7-461F-92B5-E799690AE56B}"/>
    <cellStyle name="Vírgula 5 4 2 12" xfId="27274" xr:uid="{E4702C66-49A9-4434-AAB5-A2F456062D98}"/>
    <cellStyle name="Vírgula 5 4 2 13" xfId="31200" xr:uid="{91D55EC9-BA79-4E3C-B6FD-8AA4A7A0643E}"/>
    <cellStyle name="Vírgula 5 4 2 14" xfId="33514" xr:uid="{171A506C-4F0F-4968-9B34-EAE1650BB172}"/>
    <cellStyle name="Vírgula 5 4 2 15" xfId="1068" xr:uid="{912FFBE2-F802-46E5-AC83-75C25FCA9FEF}"/>
    <cellStyle name="Vírgula 5 4 2 16" xfId="39957" xr:uid="{7A32D923-DF77-40D4-9638-64C831C6AB45}"/>
    <cellStyle name="Vírgula 5 4 2 17" xfId="40403" xr:uid="{EDDFA5D1-4BBA-4AD2-81DA-7AA95A143351}"/>
    <cellStyle name="Vírgula 5 4 2 18" xfId="40854" xr:uid="{E225B057-8965-47DE-B87D-1B42C57C0A20}"/>
    <cellStyle name="Vírgula 5 4 2 19" xfId="42772" xr:uid="{9EE329BC-A8CD-435F-A157-D1C28D36F2A7}"/>
    <cellStyle name="Vírgula 5 4 2 2" xfId="1920" xr:uid="{F354C159-DFAE-4779-8B4A-0FE58F93C937}"/>
    <cellStyle name="Vírgula 5 4 2 2 10" xfId="29821" xr:uid="{96759F9D-7DF6-422C-90F1-22EB33B79BA6}"/>
    <cellStyle name="Vírgula 5 4 2 2 11" xfId="31643" xr:uid="{51205AAF-417F-4CF1-913E-FF07E04A0045}"/>
    <cellStyle name="Vírgula 5 4 2 2 12" xfId="34886" xr:uid="{D5A54D7D-A0FF-491C-9DF2-5C3C367AA7B3}"/>
    <cellStyle name="Vírgula 5 4 2 2 13" xfId="41514" xr:uid="{A9E35B0C-FBEE-42B3-9300-059D7D9513FD}"/>
    <cellStyle name="Vírgula 5 4 2 2 14" xfId="43432" xr:uid="{0B0B0BAF-2880-46E7-881E-4375392ECE9A}"/>
    <cellStyle name="Vírgula 5 4 2 2 2" xfId="4761" xr:uid="{2D31C3ED-2FD5-4A11-8CD1-E089C7CBEB38}"/>
    <cellStyle name="Vírgula 5 4 2 2 2 2" xfId="9642" xr:uid="{51BAEEC4-808A-40B6-8E89-AE1662BD5F96}"/>
    <cellStyle name="Vírgula 5 4 2 2 2 3" xfId="23128" xr:uid="{13778EAB-0725-4394-94E2-F069D240436A}"/>
    <cellStyle name="Vírgula 5 4 2 2 2 4" xfId="32524" xr:uid="{F5468A93-1A07-4461-88CE-770FFEFE37A7}"/>
    <cellStyle name="Vírgula 5 4 2 2 3" xfId="10973" xr:uid="{CD674446-2F31-4C89-8099-6FC399C8DFAB}"/>
    <cellStyle name="Vírgula 5 4 2 2 4" xfId="13301" xr:uid="{19E6A001-E9FF-46EB-80C0-FA2F29BF00C9}"/>
    <cellStyle name="Vírgula 5 4 2 2 5" xfId="7702" xr:uid="{A1021702-7DFC-491A-9BB6-87BC9D6DC9F3}"/>
    <cellStyle name="Vírgula 5 4 2 2 6" xfId="15851" xr:uid="{A5559B86-B378-47C7-BC39-3EFA61544613}"/>
    <cellStyle name="Vírgula 5 4 2 2 7" xfId="18126" xr:uid="{53D6BDE2-86D0-4499-8628-613E484EBC0C}"/>
    <cellStyle name="Vírgula 5 4 2 2 8" xfId="20401" xr:uid="{FEC67E8C-4946-4BCB-BCF5-24234B61C773}"/>
    <cellStyle name="Vírgula 5 4 2 2 9" xfId="22247" xr:uid="{BB5C11A6-E0CD-40CF-9AEE-3C680C087EF3}"/>
    <cellStyle name="Vírgula 5 4 2 3" xfId="2753" xr:uid="{3A569703-A9A5-4730-8B3D-41FD146D125D}"/>
    <cellStyle name="Vírgula 5 4 2 3 10" xfId="30640" xr:uid="{34E72D67-BE41-4405-A941-61A58746539C}"/>
    <cellStyle name="Vírgula 5 4 2 3 11" xfId="32081" xr:uid="{EC1B3BCC-D10A-40CD-A753-A7221BC92DC2}"/>
    <cellStyle name="Vírgula 5 4 2 3 12" xfId="35719" xr:uid="{20AA9890-BAE5-4128-98FA-704B33924B08}"/>
    <cellStyle name="Vírgula 5 4 2 3 13" xfId="42173" xr:uid="{593B8B2D-6A39-4E4C-8C52-DB237CF6FA6F}"/>
    <cellStyle name="Vírgula 5 4 2 3 14" xfId="44091" xr:uid="{2EE736FC-A02E-4718-8DAC-F4B00A9E4853}"/>
    <cellStyle name="Vírgula 5 4 2 3 2" xfId="5594" xr:uid="{17BB9C2E-5F04-494F-B123-19BD91EC3E1F}"/>
    <cellStyle name="Vírgula 5 4 2 3 2 2" xfId="10301" xr:uid="{A6592F95-0BB4-4C1C-8623-21F37393FCBD}"/>
    <cellStyle name="Vírgula 5 4 2 3 3" xfId="11632" xr:uid="{D74A81AB-15DD-49E8-B318-198152D24F18}"/>
    <cellStyle name="Vírgula 5 4 2 3 4" xfId="13960" xr:uid="{0199971F-81A2-498F-AA35-73810F7ED19E}"/>
    <cellStyle name="Vírgula 5 4 2 3 5" xfId="8535" xr:uid="{3462753F-8598-4164-8F4C-20397323ED43}"/>
    <cellStyle name="Vírgula 5 4 2 3 6" xfId="16684" xr:uid="{3FD46E53-F84D-461C-8BE6-98ECFD39E784}"/>
    <cellStyle name="Vírgula 5 4 2 3 7" xfId="18959" xr:uid="{25B07804-2266-4EF8-AC00-0786C8479259}"/>
    <cellStyle name="Vírgula 5 4 2 3 8" xfId="21234" xr:uid="{D64C0730-9A86-4024-98E6-1893457B3D59}"/>
    <cellStyle name="Vírgula 5 4 2 3 9" xfId="22685" xr:uid="{FB451108-269D-4FA0-BB60-A4116804F843}"/>
    <cellStyle name="Vírgula 5 4 2 4" xfId="3318" xr:uid="{15609FF4-3FCD-4B8E-A535-BDC1D8BC5114}"/>
    <cellStyle name="Vírgula 5 4 2 4 2" xfId="12197" xr:uid="{61C4B6EA-F847-4E1D-9FAB-1E7F42FA34CD}"/>
    <cellStyle name="Vírgula 5 4 2 4 3" xfId="14407" xr:uid="{3F89E8E3-24F2-481D-8389-C3BF2CFA70F9}"/>
    <cellStyle name="Vírgula 5 4 2 4 4" xfId="6906" xr:uid="{91FA7FB4-ADC0-4960-8F33-E72710080C93}"/>
    <cellStyle name="Vírgula 5 4 2 4 5" xfId="28981" xr:uid="{7E9A8132-F61E-408C-A20B-262F58B92765}"/>
    <cellStyle name="Vírgula 5 4 2 4 6" xfId="39297" xr:uid="{C972646B-D758-4A2E-B4AD-0D0C3124294F}"/>
    <cellStyle name="Vírgula 5 4 2 5" xfId="3907" xr:uid="{FEB144DD-3F3D-4858-ACD8-75765309934B}"/>
    <cellStyle name="Vírgula 5 4 2 5 2" xfId="8982" xr:uid="{5C9941EF-2375-41A8-BC61-90BE04691DBA}"/>
    <cellStyle name="Vírgula 5 4 2 6" xfId="6170" xr:uid="{10578310-9173-4F77-B82E-1065C2C1AA8B}"/>
    <cellStyle name="Vírgula 5 4 2 7" xfId="12643" xr:uid="{E6957616-6807-4126-B44B-A4977D20DE0C}"/>
    <cellStyle name="Vírgula 5 4 2 8" xfId="14997" xr:uid="{C7B374E1-B386-4F90-8BC2-CA16B2794BE6}"/>
    <cellStyle name="Vírgula 5 4 2 9" xfId="17272" xr:uid="{6E87387B-370B-41C9-8119-B020D2B32673}"/>
    <cellStyle name="Vírgula 5 4 20" xfId="40637" xr:uid="{29DB0087-1D3B-45FE-A938-1F7C2AFB801D}"/>
    <cellStyle name="Vírgula 5 4 21" xfId="42548" xr:uid="{F5945521-B7DD-400A-904A-454CFCA1A55E}"/>
    <cellStyle name="Vírgula 5 4 3" xfId="1323" xr:uid="{49996013-BD94-48AA-B078-17EDA3BFE734}"/>
    <cellStyle name="Vírgula 5 4 3 10" xfId="19802" xr:uid="{04FA2B91-FEE7-4006-B5A2-56D9C2AFEC3E}"/>
    <cellStyle name="Vírgula 5 4 3 11" xfId="22028" xr:uid="{45250865-C030-4D95-B0F7-CA11EC944F63}"/>
    <cellStyle name="Vírgula 5 4 3 12" xfId="27909" xr:uid="{5AC7E5A0-CBDD-4767-B659-BFB21DAF7D27}"/>
    <cellStyle name="Vírgula 5 4 3 13" xfId="31424" xr:uid="{5F59C918-79AB-49BC-AD41-461C94F8BAEA}"/>
    <cellStyle name="Vírgula 5 4 3 14" xfId="34288" xr:uid="{797EAF91-55F0-4BC8-974A-85DC89D2F68C}"/>
    <cellStyle name="Vírgula 5 4 3 15" xfId="41071" xr:uid="{B787C814-23C8-4B95-97A0-20CA8E9446FB}"/>
    <cellStyle name="Vírgula 5 4 3 16" xfId="42989" xr:uid="{E43B965A-811D-434C-BB5A-2901955702FF}"/>
    <cellStyle name="Vírgula 5 4 3 2" xfId="2175" xr:uid="{AD4E2733-AE21-4216-87F0-677329BEC455}"/>
    <cellStyle name="Vírgula 5 4 3 2 10" xfId="30076" xr:uid="{DE1BF8F2-18A5-481B-956A-1847253A4E98}"/>
    <cellStyle name="Vírgula 5 4 3 2 11" xfId="32305" xr:uid="{A929DF67-BAD5-4689-B796-79C54B261E67}"/>
    <cellStyle name="Vírgula 5 4 3 2 12" xfId="35141" xr:uid="{BFCBD34F-659D-4918-A529-ECA388E4B20F}"/>
    <cellStyle name="Vírgula 5 4 3 2 13" xfId="41731" xr:uid="{11111545-CCD2-4C72-8221-B8899956D5EC}"/>
    <cellStyle name="Vírgula 5 4 3 2 14" xfId="43649" xr:uid="{44085713-F3D7-4B78-92A3-FE6D04667B64}"/>
    <cellStyle name="Vírgula 5 4 3 2 2" xfId="5016" xr:uid="{804BD012-ADE3-47D0-8B33-191599F9A7A8}"/>
    <cellStyle name="Vírgula 5 4 3 2 2 2" xfId="9859" xr:uid="{9BFE5DEE-7490-43B1-BD4C-99B6DBB62427}"/>
    <cellStyle name="Vírgula 5 4 3 2 3" xfId="11190" xr:uid="{35A03390-BE44-4FC5-B50D-2EFC2C813B54}"/>
    <cellStyle name="Vírgula 5 4 3 2 4" xfId="13518" xr:uid="{79B425EC-9609-4424-A5D1-50EE45E91ACF}"/>
    <cellStyle name="Vírgula 5 4 3 2 5" xfId="7957" xr:uid="{56108AB2-0F90-4FCF-BE03-2C3F8247F124}"/>
    <cellStyle name="Vírgula 5 4 3 2 6" xfId="16106" xr:uid="{BFC0DA23-0835-4662-9C74-DA98F42694F9}"/>
    <cellStyle name="Vírgula 5 4 3 2 7" xfId="18381" xr:uid="{CA97D577-9064-447E-A1D4-D0A365C3EB5C}"/>
    <cellStyle name="Vírgula 5 4 3 2 8" xfId="20656" xr:uid="{4576FFFB-70A7-4859-BBDC-5987FE25455E}"/>
    <cellStyle name="Vírgula 5 4 3 2 9" xfId="22909" xr:uid="{6BC81A15-9A19-4326-889D-EAAF09EE0135}"/>
    <cellStyle name="Vírgula 5 4 3 3" xfId="4162" xr:uid="{A60F6475-9C00-4D3B-BCF9-B74027625057}"/>
    <cellStyle name="Vírgula 5 4 3 3 2" xfId="7123" xr:uid="{8614B059-BDC0-4BA4-BE0C-8892C8BB20E8}"/>
    <cellStyle name="Vírgula 5 4 3 3 3" xfId="29236" xr:uid="{E0BF0AC5-1861-4DDE-BCF0-2A9C41DDB60B}"/>
    <cellStyle name="Vírgula 5 4 3 3 4" xfId="39386" xr:uid="{44DCB2E1-5C97-424D-A90D-E2EE0AC99D50}"/>
    <cellStyle name="Vírgula 5 4 3 4" xfId="9199" xr:uid="{1E33DECD-2456-42EE-A1F5-8E570FB3202D}"/>
    <cellStyle name="Vírgula 5 4 3 5" xfId="10530" xr:uid="{0557D255-5391-41AE-ADEF-DEA37F8BCCE6}"/>
    <cellStyle name="Vírgula 5 4 3 6" xfId="12860" xr:uid="{1EDD3528-EF83-4488-934A-065D5063C633}"/>
    <cellStyle name="Vírgula 5 4 3 7" xfId="6435" xr:uid="{EC9D0FEC-261E-4AE3-8CBC-891451682F64}"/>
    <cellStyle name="Vírgula 5 4 3 8" xfId="15252" xr:uid="{E3D0745B-E2DA-4BA6-8F07-AF2AC0437E7C}"/>
    <cellStyle name="Vírgula 5 4 3 9" xfId="17527" xr:uid="{E8D87ED1-0702-48D4-A29A-A503B3A33C72}"/>
    <cellStyle name="Vírgula 5 4 4" xfId="1612" xr:uid="{ED216032-F07A-4179-9C86-A1B601F64D1C}"/>
    <cellStyle name="Vírgula 5 4 4 10" xfId="29518" xr:uid="{E3BB8093-51FE-487F-8A2D-9927B63F8F32}"/>
    <cellStyle name="Vírgula 5 4 4 11" xfId="31862" xr:uid="{74814D27-7ED9-4122-860A-6DD41A02C21C}"/>
    <cellStyle name="Vírgula 5 4 4 12" xfId="34578" xr:uid="{859FA7CD-8E49-4227-86F0-946B8ADC71B1}"/>
    <cellStyle name="Vírgula 5 4 4 13" xfId="41297" xr:uid="{E54A60EE-7A7C-46AC-9055-CF8E71A56EE8}"/>
    <cellStyle name="Vírgula 5 4 4 14" xfId="43215" xr:uid="{88A80FE8-EA2D-4DD5-9C9A-69B962ED2DA6}"/>
    <cellStyle name="Vírgula 5 4 4 2" xfId="4453" xr:uid="{D8AE146C-DAE2-44E1-8687-A1CAD3FEDEE0}"/>
    <cellStyle name="Vírgula 5 4 4 2 2" xfId="9425" xr:uid="{09394FB3-CFEA-4298-98EF-2C914AD34281}"/>
    <cellStyle name="Vírgula 5 4 4 3" xfId="10756" xr:uid="{F6F4E5AD-1D5E-40CB-8436-B3BBB57798F1}"/>
    <cellStyle name="Vírgula 5 4 4 4" xfId="13084" xr:uid="{C4B7C77C-88F2-4010-BAB2-3D504BF2572A}"/>
    <cellStyle name="Vírgula 5 4 4 5" xfId="7394" xr:uid="{51E3E30D-0740-42AC-A267-D2825E1448BC}"/>
    <cellStyle name="Vírgula 5 4 4 6" xfId="15543" xr:uid="{60243CB5-D2C9-43A5-89F9-FB99CB4DC504}"/>
    <cellStyle name="Vírgula 5 4 4 7" xfId="17818" xr:uid="{DA94E487-1E0F-492E-BE24-4600C168EA49}"/>
    <cellStyle name="Vírgula 5 4 4 8" xfId="20093" xr:uid="{013CDA42-8817-40F2-88BE-3BE21A455F4D}"/>
    <cellStyle name="Vírgula 5 4 4 9" xfId="22466" xr:uid="{2CC84B21-C4DD-42F3-AF67-174626A715D5}"/>
    <cellStyle name="Vírgula 5 4 5" xfId="2463" xr:uid="{CCE81ADD-9F58-4C3C-82B4-02E36E0AFD38}"/>
    <cellStyle name="Vírgula 5 4 5 10" xfId="35429" xr:uid="{D5A5569A-1D76-41C8-BCD6-D65FE46969E7}"/>
    <cellStyle name="Vírgula 5 4 5 11" xfId="41954" xr:uid="{B76391F7-AE51-4D91-85A9-D9F82E7106D4}"/>
    <cellStyle name="Vírgula 5 4 5 12" xfId="43872" xr:uid="{35B77E18-6A5C-463F-8015-1143997250BE}"/>
    <cellStyle name="Vírgula 5 4 5 2" xfId="5304" xr:uid="{D628337A-FD6E-49E5-9C3E-FB077B5032A0}"/>
    <cellStyle name="Vírgula 5 4 5 2 2" xfId="10082" xr:uid="{275DE900-B80A-4A7A-B50B-4643B301784C}"/>
    <cellStyle name="Vírgula 5 4 5 3" xfId="11413" xr:uid="{1E32CD9F-BDD0-4078-AF32-285DFD5A35D4}"/>
    <cellStyle name="Vírgula 5 4 5 4" xfId="13741" xr:uid="{2D15D733-72D9-4D8B-AFF4-66203341533B}"/>
    <cellStyle name="Vírgula 5 4 5 5" xfId="8245" xr:uid="{6F2BEDA2-8A09-4B87-9736-AEDD84C30523}"/>
    <cellStyle name="Vírgula 5 4 5 6" xfId="16394" xr:uid="{594CF4EE-20BA-4CCD-B609-AA94F0D812EE}"/>
    <cellStyle name="Vírgula 5 4 5 7" xfId="18669" xr:uid="{27E6C8CA-A95E-488B-915E-5EFDBF6CFE13}"/>
    <cellStyle name="Vírgula 5 4 5 8" xfId="20944" xr:uid="{61B69527-785E-4D87-BF49-667759AD37C6}"/>
    <cellStyle name="Vírgula 5 4 5 9" xfId="30355" xr:uid="{6BF0C56C-ADAC-4388-A43F-B68668FA3576}"/>
    <cellStyle name="Vírgula 5 4 6" xfId="3028" xr:uid="{341C043D-1F5F-4262-8A3F-343C07B4A743}"/>
    <cellStyle name="Vírgula 5 4 6 2" xfId="11907" xr:uid="{A0CDFCF7-F06D-4A40-BE1F-0D6EA6683199}"/>
    <cellStyle name="Vírgula 5 4 6 3" xfId="14188" xr:uid="{BD43C368-22BC-49A6-8258-CBA28E1D5624}"/>
    <cellStyle name="Vírgula 5 4 6 4" xfId="6689" xr:uid="{3C002417-763C-435D-ACFB-F33ACA15F8AF}"/>
    <cellStyle name="Vírgula 5 4 6 5" xfId="28596" xr:uid="{D827E43C-6859-4322-9515-672D39612FBC}"/>
    <cellStyle name="Vírgula 5 4 6 6" xfId="39127" xr:uid="{20CBC36F-21C7-4F96-9A20-EADCC736EB0F}"/>
    <cellStyle name="Vírgula 5 4 7" xfId="3599" xr:uid="{6EEEA8B7-FB71-44B0-9977-DA5BC9A83C4C}"/>
    <cellStyle name="Vírgula 5 4 7 2" xfId="8765" xr:uid="{8819A80D-D7CA-4749-9B42-3D7C0B6D0259}"/>
    <cellStyle name="Vírgula 5 4 8" xfId="5871" xr:uid="{26E24C5F-A16F-46B4-B8F2-F903F6E5390D}"/>
    <cellStyle name="Vírgula 5 4 9" xfId="12426" xr:uid="{7F9F05DB-4994-4EF3-A462-07BC5F63FEBD}"/>
    <cellStyle name="Vírgula 5 5" xfId="184" xr:uid="{5ED66E8C-42E0-4D47-A818-E9E941E49913}"/>
    <cellStyle name="Vírgula 5 5 10" xfId="14671" xr:uid="{3F9BAE8D-F606-4261-99D8-4FD02FAAFF32}"/>
    <cellStyle name="Vírgula 5 5 11" xfId="16946" xr:uid="{4A439330-BAF1-46BE-9AC8-549143A79178}"/>
    <cellStyle name="Vírgula 5 5 12" xfId="19221" xr:uid="{1D810836-6C17-49E9-8C12-7469A49057B7}"/>
    <cellStyle name="Vírgula 5 5 13" xfId="21491" xr:uid="{C6D317FE-D29D-43F3-842E-60252AB4A7C4}"/>
    <cellStyle name="Vírgula 5 5 14" xfId="26609" xr:uid="{3C5D64D3-1F6A-4634-9D66-EE3D3226638A}"/>
    <cellStyle name="Vírgula 5 5 15" xfId="30892" xr:uid="{0899E3BD-4966-45F5-9852-C38C30AE9E54}"/>
    <cellStyle name="Vírgula 5 5 16" xfId="33152" xr:uid="{69A3E3FD-8F54-45E1-BDF0-077FD935939F}"/>
    <cellStyle name="Vírgula 5 5 17" xfId="816" xr:uid="{5A271BDB-4368-4692-A99E-2A713E639178}"/>
    <cellStyle name="Vírgula 5 5 18" xfId="39722" xr:uid="{88F17628-A90B-4E07-8F85-6A246E345783}"/>
    <cellStyle name="Vírgula 5 5 19" xfId="40168" xr:uid="{6CFC6747-0432-47F1-8D9C-1B17BB5C38D8}"/>
    <cellStyle name="Vírgula 5 5 2" xfId="571" xr:uid="{147FDBDA-AF04-46B6-94DC-E18361720796}"/>
    <cellStyle name="Vírgula 5 5 2 10" xfId="19530" xr:uid="{1AD98353-3B9E-488B-8661-7696FB707BC7}"/>
    <cellStyle name="Vírgula 5 5 2 11" xfId="21784" xr:uid="{CBAED188-A2EB-402B-A9F8-7CF931823ADF}"/>
    <cellStyle name="Vírgula 5 5 2 12" xfId="27327" xr:uid="{D3E706FC-72CA-4D0B-B510-CC3584A4A450}"/>
    <cellStyle name="Vírgula 5 5 2 13" xfId="31184" xr:uid="{99E44304-CF3E-420D-BA8F-96E189BF0B2A}"/>
    <cellStyle name="Vírgula 5 5 2 14" xfId="33498" xr:uid="{B184ED15-A2D5-4034-89C2-543E1ACB4F88}"/>
    <cellStyle name="Vírgula 5 5 2 15" xfId="1051" xr:uid="{4AA1C3A7-2A68-4581-BA7B-C32C663CC894}"/>
    <cellStyle name="Vírgula 5 5 2 16" xfId="39941" xr:uid="{513516E5-691E-4A7E-B79E-5263EBE64B79}"/>
    <cellStyle name="Vírgula 5 5 2 17" xfId="40387" xr:uid="{630AF053-0C7C-4F33-8CCD-B5F8821AFD85}"/>
    <cellStyle name="Vírgula 5 5 2 18" xfId="40838" xr:uid="{8AA2AB2E-34FA-45A6-A01F-45778626298D}"/>
    <cellStyle name="Vírgula 5 5 2 19" xfId="42756" xr:uid="{165B91C8-F0D6-4E1F-A1D1-EF1118C34BCF}"/>
    <cellStyle name="Vírgula 5 5 2 2" xfId="1903" xr:uid="{4E491B6A-0439-47FA-9B58-126E286FDC4F}"/>
    <cellStyle name="Vírgula 5 5 2 2 10" xfId="29804" xr:uid="{8DEF4E68-B479-4819-B459-E68CA08ACB9A}"/>
    <cellStyle name="Vírgula 5 5 2 2 11" xfId="31627" xr:uid="{6AFC8BC8-F190-4B40-AAA1-FD5E2BC22C37}"/>
    <cellStyle name="Vírgula 5 5 2 2 12" xfId="34869" xr:uid="{1A67E055-B19A-4CEC-B630-40F4431EAD26}"/>
    <cellStyle name="Vírgula 5 5 2 2 13" xfId="41498" xr:uid="{398F5902-D1E4-4FB5-82C8-6B3AE174B387}"/>
    <cellStyle name="Vírgula 5 5 2 2 14" xfId="43416" xr:uid="{CB644827-F481-4CA2-8026-578652FFF06D}"/>
    <cellStyle name="Vírgula 5 5 2 2 2" xfId="4744" xr:uid="{CD34D15D-B097-4965-AF21-298B6DF66A5E}"/>
    <cellStyle name="Vírgula 5 5 2 2 2 2" xfId="9626" xr:uid="{9DD154D8-BCD5-4241-A2C3-8059B6AD22A5}"/>
    <cellStyle name="Vírgula 5 5 2 2 2 3" xfId="23112" xr:uid="{4EC92923-121C-4AB0-BC8B-3CCFD38E42DD}"/>
    <cellStyle name="Vírgula 5 5 2 2 2 4" xfId="32508" xr:uid="{6C99E966-C5CB-4959-BE61-35AA41D83C09}"/>
    <cellStyle name="Vírgula 5 5 2 2 3" xfId="10957" xr:uid="{BCF7311A-A162-4821-A206-004E47A4FAE6}"/>
    <cellStyle name="Vírgula 5 5 2 2 4" xfId="13285" xr:uid="{05B364F7-8D93-4ACD-B639-D86A7B32BE35}"/>
    <cellStyle name="Vírgula 5 5 2 2 5" xfId="7685" xr:uid="{408F3790-3F43-44BE-8111-5C66FEBE315F}"/>
    <cellStyle name="Vírgula 5 5 2 2 6" xfId="15834" xr:uid="{24D6E1BF-4C5E-4620-B112-DF6680932CE7}"/>
    <cellStyle name="Vírgula 5 5 2 2 7" xfId="18109" xr:uid="{91DDBADD-A57B-43BE-942C-FC1A018FCFE0}"/>
    <cellStyle name="Vírgula 5 5 2 2 8" xfId="20384" xr:uid="{7E9128F6-E130-4EC7-AD00-778C36C5DC1A}"/>
    <cellStyle name="Vírgula 5 5 2 2 9" xfId="22231" xr:uid="{24C149C4-2586-4A82-A569-FDE2AF266C58}"/>
    <cellStyle name="Vírgula 5 5 2 3" xfId="2737" xr:uid="{9CF8BB83-AC6A-46BF-B906-CB2016DF9DBB}"/>
    <cellStyle name="Vírgula 5 5 2 3 10" xfId="30624" xr:uid="{131EE8A2-5D66-4D8F-AC0B-012705CA4D73}"/>
    <cellStyle name="Vírgula 5 5 2 3 11" xfId="32065" xr:uid="{184978D3-3734-483B-8005-ADD1A09C983D}"/>
    <cellStyle name="Vírgula 5 5 2 3 12" xfId="35703" xr:uid="{9A562B81-C5B7-4099-BDE4-FF345EF16EA0}"/>
    <cellStyle name="Vírgula 5 5 2 3 13" xfId="42157" xr:uid="{77F7DCE7-8743-4CF1-8E1E-FCE77ECCC7AA}"/>
    <cellStyle name="Vírgula 5 5 2 3 14" xfId="44075" xr:uid="{45CA60E4-B55A-46F4-8AC4-CE51409A0FAD}"/>
    <cellStyle name="Vírgula 5 5 2 3 2" xfId="5578" xr:uid="{D89C8F8E-A2B1-4C8A-8641-2DCCF805E6AD}"/>
    <cellStyle name="Vírgula 5 5 2 3 2 2" xfId="10285" xr:uid="{E6C7DD14-A5C9-47C0-8B30-164D2D6E596B}"/>
    <cellStyle name="Vírgula 5 5 2 3 3" xfId="11616" xr:uid="{E9DDBCA3-8882-4114-903B-488A8C6E4672}"/>
    <cellStyle name="Vírgula 5 5 2 3 4" xfId="13944" xr:uid="{384F6006-32F5-425B-86CE-8DBB66CBD34B}"/>
    <cellStyle name="Vírgula 5 5 2 3 5" xfId="8519" xr:uid="{777A7CEA-D0FA-4DE2-8955-A3D23D3FCF12}"/>
    <cellStyle name="Vírgula 5 5 2 3 6" xfId="16668" xr:uid="{1CE0718E-3E3F-476B-8C21-A70277602736}"/>
    <cellStyle name="Vírgula 5 5 2 3 7" xfId="18943" xr:uid="{6B92D43D-55D9-4192-B100-DBF728861BD1}"/>
    <cellStyle name="Vírgula 5 5 2 3 8" xfId="21218" xr:uid="{12D04C6E-2219-4168-948C-6D684600FDEE}"/>
    <cellStyle name="Vírgula 5 5 2 3 9" xfId="22669" xr:uid="{B8B1DA8F-721F-410F-9241-F256B25A14A1}"/>
    <cellStyle name="Vírgula 5 5 2 4" xfId="3302" xr:uid="{6A4E2A0B-7C04-4F20-94D2-172BB502615F}"/>
    <cellStyle name="Vírgula 5 5 2 4 2" xfId="12181" xr:uid="{5FADA198-82DC-4C8E-967C-DCBED095E5A7}"/>
    <cellStyle name="Vírgula 5 5 2 4 3" xfId="14391" xr:uid="{FB89C5B6-6254-41A0-89C3-550F5E466591}"/>
    <cellStyle name="Vírgula 5 5 2 4 4" xfId="6890" xr:uid="{40B3529B-9DE3-46FC-A7B2-009A56485F78}"/>
    <cellStyle name="Vírgula 5 5 2 4 5" xfId="28964" xr:uid="{17991FC4-4311-4D89-B084-BF9FE73CD8E4}"/>
    <cellStyle name="Vírgula 5 5 2 4 6" xfId="39286" xr:uid="{278A45B2-309D-4D2B-8F44-2773D28A6588}"/>
    <cellStyle name="Vírgula 5 5 2 5" xfId="3890" xr:uid="{1F4BE7AD-F9D7-47EA-A82C-D1DAA7E86A94}"/>
    <cellStyle name="Vírgula 5 5 2 5 2" xfId="8966" xr:uid="{452D7C4C-C2A7-42F3-A785-F1EB0F833542}"/>
    <cellStyle name="Vírgula 5 5 2 6" xfId="6154" xr:uid="{49134582-9E31-4C35-84BA-BB8338E72EEF}"/>
    <cellStyle name="Vírgula 5 5 2 7" xfId="12627" xr:uid="{AB933DC6-F5E3-452B-B54F-1F7BD1077D7E}"/>
    <cellStyle name="Vírgula 5 5 2 8" xfId="14980" xr:uid="{69540298-25B4-43EB-8D16-13B017AAFAF4}"/>
    <cellStyle name="Vírgula 5 5 2 9" xfId="17255" xr:uid="{5A6F5147-E35B-455C-83D8-4225F0153C1B}"/>
    <cellStyle name="Vírgula 5 5 20" xfId="40621" xr:uid="{16F80D9E-5C1C-4F78-8F61-1ADAD101517B}"/>
    <cellStyle name="Vírgula 5 5 21" xfId="42532" xr:uid="{170B07E1-3BF8-42C4-A4A4-D66542D16E0E}"/>
    <cellStyle name="Vírgula 5 5 3" xfId="1306" xr:uid="{52596C78-D8FA-44CB-AE64-F5058FF17FEE}"/>
    <cellStyle name="Vírgula 5 5 3 10" xfId="19785" xr:uid="{16EC071F-C2B7-4E31-BFF5-833A37E745A6}"/>
    <cellStyle name="Vírgula 5 5 3 11" xfId="22012" xr:uid="{874424E5-2741-48D1-B760-E17B8A56D4EE}"/>
    <cellStyle name="Vírgula 5 5 3 12" xfId="27963" xr:uid="{A62D11E9-1660-4569-86E6-82F4A745076D}"/>
    <cellStyle name="Vírgula 5 5 3 13" xfId="31408" xr:uid="{A3E0372E-6929-4B8E-9725-6C3C1EA8E835}"/>
    <cellStyle name="Vírgula 5 5 3 14" xfId="34271" xr:uid="{A539F76A-2E49-4743-AE14-B49A5BE60601}"/>
    <cellStyle name="Vírgula 5 5 3 15" xfId="41055" xr:uid="{F436C9C7-1AD6-4410-9FFC-785CF2CD0311}"/>
    <cellStyle name="Vírgula 5 5 3 16" xfId="42973" xr:uid="{E974E716-AF45-4AFF-9CBF-CABC635D519C}"/>
    <cellStyle name="Vírgula 5 5 3 2" xfId="2158" xr:uid="{C13B9E24-3C0F-4C77-AABE-C8CE58A3413D}"/>
    <cellStyle name="Vírgula 5 5 3 2 10" xfId="30059" xr:uid="{1048CC17-DF10-48E3-9CDF-FFF78BDD620F}"/>
    <cellStyle name="Vírgula 5 5 3 2 11" xfId="32289" xr:uid="{7556F20E-C8E5-4DD8-90C2-92227DEF5ACE}"/>
    <cellStyle name="Vírgula 5 5 3 2 12" xfId="35124" xr:uid="{7DB5E65F-A7DA-4930-AF00-BC4162736D38}"/>
    <cellStyle name="Vírgula 5 5 3 2 13" xfId="41715" xr:uid="{9EA74381-9E1F-4939-8369-AD06F5DBEADC}"/>
    <cellStyle name="Vírgula 5 5 3 2 14" xfId="43633" xr:uid="{102FFAB3-1967-4A9B-BE7A-F3E926B6E088}"/>
    <cellStyle name="Vírgula 5 5 3 2 2" xfId="4999" xr:uid="{4C2EA6E3-08BD-49E2-9ED2-2D07AD1C534E}"/>
    <cellStyle name="Vírgula 5 5 3 2 2 2" xfId="9843" xr:uid="{31BBC099-88DD-49C7-82BE-A1A98F9578BF}"/>
    <cellStyle name="Vírgula 5 5 3 2 3" xfId="11174" xr:uid="{33E66B5A-F39D-48FD-8A75-8CB1FA4FA81D}"/>
    <cellStyle name="Vírgula 5 5 3 2 4" xfId="13502" xr:uid="{107DF2DE-A40C-4B4A-80DC-58B3753FE312}"/>
    <cellStyle name="Vírgula 5 5 3 2 5" xfId="7940" xr:uid="{000DC4E6-B13F-495C-BAC7-E50D1700B35C}"/>
    <cellStyle name="Vírgula 5 5 3 2 6" xfId="16089" xr:uid="{480095B3-0AFD-448C-A5AF-C2E946B547B2}"/>
    <cellStyle name="Vírgula 5 5 3 2 7" xfId="18364" xr:uid="{CEE49EC6-02DC-4DA7-802E-49E7D478749A}"/>
    <cellStyle name="Vírgula 5 5 3 2 8" xfId="20639" xr:uid="{12AE6955-9219-4E25-B2E3-7D0BD281A507}"/>
    <cellStyle name="Vírgula 5 5 3 2 9" xfId="22893" xr:uid="{D4DA65CB-F0D0-4CFF-8A02-F1B026100E99}"/>
    <cellStyle name="Vírgula 5 5 3 3" xfId="4145" xr:uid="{B974439F-A989-4AE8-82A9-60FB23CE5755}"/>
    <cellStyle name="Vírgula 5 5 3 3 2" xfId="7107" xr:uid="{9A6B6026-62B5-41A7-8FE4-127CA05E4D4A}"/>
    <cellStyle name="Vírgula 5 5 3 3 3" xfId="29219" xr:uid="{2C25D605-C01F-4F6E-8935-28D83370F7A5}"/>
    <cellStyle name="Vírgula 5 5 3 3 4" xfId="39377" xr:uid="{EB80C548-C47B-4E64-9583-ADB15D04E675}"/>
    <cellStyle name="Vírgula 5 5 3 4" xfId="9183" xr:uid="{7FAF6B76-3C29-4794-ABCB-FC6A52905E00}"/>
    <cellStyle name="Vírgula 5 5 3 5" xfId="10514" xr:uid="{A78CCEA2-1B36-40EA-AE1B-B95F90FA5464}"/>
    <cellStyle name="Vírgula 5 5 3 6" xfId="12844" xr:uid="{0F22131B-ACBC-4507-A6D5-DEAB4E6B81F7}"/>
    <cellStyle name="Vírgula 5 5 3 7" xfId="6418" xr:uid="{17E33FD6-0378-4482-87FF-C79F34610948}"/>
    <cellStyle name="Vírgula 5 5 3 8" xfId="15235" xr:uid="{F5D452ED-4F4D-42EC-BC1C-4B19B63DD1BA}"/>
    <cellStyle name="Vírgula 5 5 3 9" xfId="17510" xr:uid="{063A82E2-D37D-45D1-B1E4-FFABC3BE506B}"/>
    <cellStyle name="Vírgula 5 5 4" xfId="1594" xr:uid="{32F7DB7A-1137-4896-A3E1-EAB7232E6602}"/>
    <cellStyle name="Vírgula 5 5 4 10" xfId="29500" xr:uid="{0CF910E6-3D7D-4108-ADAC-CF44C1CE598B}"/>
    <cellStyle name="Vírgula 5 5 4 11" xfId="31846" xr:uid="{510FC8F6-02F0-4331-8FF6-88FD7E771B46}"/>
    <cellStyle name="Vírgula 5 5 4 12" xfId="34560" xr:uid="{70AA3C07-AFA6-40A0-BEB9-4DD5F804DE07}"/>
    <cellStyle name="Vírgula 5 5 4 13" xfId="41281" xr:uid="{2FDA4DDD-0B1A-4ADA-9D4C-154BE0629944}"/>
    <cellStyle name="Vírgula 5 5 4 14" xfId="43199" xr:uid="{64B0870A-44AD-484E-B375-7D8FAD6FC603}"/>
    <cellStyle name="Vírgula 5 5 4 2" xfId="4435" xr:uid="{CC27CB4F-C3E5-4C62-9970-9772C6D520CA}"/>
    <cellStyle name="Vírgula 5 5 4 2 2" xfId="9409" xr:uid="{EF086F68-0A13-4C45-975E-D7ACE078F48D}"/>
    <cellStyle name="Vírgula 5 5 4 3" xfId="10740" xr:uid="{F084E010-7FDE-49FA-AA0F-D040DF514E49}"/>
    <cellStyle name="Vírgula 5 5 4 4" xfId="13068" xr:uid="{30FDD11D-E463-4EF3-A551-7DC5F929245A}"/>
    <cellStyle name="Vírgula 5 5 4 5" xfId="7376" xr:uid="{7529CDC4-C155-4FBE-9208-141E97DEE4CF}"/>
    <cellStyle name="Vírgula 5 5 4 6" xfId="15525" xr:uid="{6C944E30-65C4-412A-BD34-488635565D37}"/>
    <cellStyle name="Vírgula 5 5 4 7" xfId="17800" xr:uid="{6A3730D4-45EE-4001-B304-407D8CC324C9}"/>
    <cellStyle name="Vírgula 5 5 4 8" xfId="20075" xr:uid="{B029E810-8A78-446D-AFEB-9EF6E24FFDDD}"/>
    <cellStyle name="Vírgula 5 5 4 9" xfId="22450" xr:uid="{52F46015-9105-4826-95D4-D6363D899758}"/>
    <cellStyle name="Vírgula 5 5 5" xfId="2445" xr:uid="{B4153B2A-CE65-4D25-9B32-46C128EB11FB}"/>
    <cellStyle name="Vírgula 5 5 5 10" xfId="35411" xr:uid="{8094D35B-2F28-4B80-88B2-E267301EA48F}"/>
    <cellStyle name="Vírgula 5 5 5 11" xfId="41938" xr:uid="{5CDBED8C-7CB0-400B-AF2D-CD3C09BE985A}"/>
    <cellStyle name="Vírgula 5 5 5 12" xfId="43856" xr:uid="{395AC11C-ED54-482B-978B-7DCD8D6D8457}"/>
    <cellStyle name="Vírgula 5 5 5 2" xfId="5286" xr:uid="{5635012D-B116-46CC-8D18-C7728BA6BF65}"/>
    <cellStyle name="Vírgula 5 5 5 2 2" xfId="10066" xr:uid="{F58BF46D-0B11-4CFE-A81B-5833B6044886}"/>
    <cellStyle name="Vírgula 5 5 5 3" xfId="11397" xr:uid="{BA873575-D47F-4B58-B228-E0E59A92684A}"/>
    <cellStyle name="Vírgula 5 5 5 4" xfId="13725" xr:uid="{498B9B11-B814-45DD-8A54-AF093641BAC9}"/>
    <cellStyle name="Vírgula 5 5 5 5" xfId="8227" xr:uid="{2B5EC78E-9649-4E1E-A22F-693DDBBFD1CD}"/>
    <cellStyle name="Vírgula 5 5 5 6" xfId="16376" xr:uid="{B72A95EF-5482-4175-B2F8-E661DE1AFDE4}"/>
    <cellStyle name="Vírgula 5 5 5 7" xfId="18651" xr:uid="{6F236043-3FAB-466F-A25F-D9BBE4CDDFA3}"/>
    <cellStyle name="Vírgula 5 5 5 8" xfId="20926" xr:uid="{C422778B-95E7-498B-BFB9-C1102E71711B}"/>
    <cellStyle name="Vírgula 5 5 5 9" xfId="30337" xr:uid="{40C85832-9AFB-4656-9654-6DB18220E6A9}"/>
    <cellStyle name="Vírgula 5 5 6" xfId="3010" xr:uid="{CD2BCE32-F177-4520-B905-84715AB9058F}"/>
    <cellStyle name="Vírgula 5 5 6 2" xfId="11889" xr:uid="{20FEEAAE-76E0-4905-8DC4-93A15AC93F12}"/>
    <cellStyle name="Vírgula 5 5 6 3" xfId="14172" xr:uid="{2DBC9367-08B0-4312-898F-F354EF469B70}"/>
    <cellStyle name="Vírgula 5 5 6 4" xfId="6673" xr:uid="{272448D3-AF9D-4173-BE5D-E64265460566}"/>
    <cellStyle name="Vírgula 5 5 6 5" xfId="28578" xr:uid="{ACCAE02D-40F7-47CB-8680-F0E9ED5ED06B}"/>
    <cellStyle name="Vírgula 5 5 6 6" xfId="39111" xr:uid="{F7BBF90A-5835-42FF-812D-950620769527}"/>
    <cellStyle name="Vírgula 5 5 7" xfId="3581" xr:uid="{BF2E5E97-2E89-470D-BB5F-F81745941C22}"/>
    <cellStyle name="Vírgula 5 5 7 2" xfId="8749" xr:uid="{B5201D43-BB65-4D6E-9EB9-F64C9154F9B6}"/>
    <cellStyle name="Vírgula 5 5 8" xfId="5853" xr:uid="{3F266287-CBD4-4161-9C46-FA17911ACA1A}"/>
    <cellStyle name="Vírgula 5 5 9" xfId="12410" xr:uid="{11786ECD-7033-4F47-994B-F3BF9A526633}"/>
    <cellStyle name="Vírgula 5 6" xfId="289" xr:uid="{3D6CD1B6-9D9C-48A9-B29E-9915E27F1661}"/>
    <cellStyle name="Vírgula 5 6 10" xfId="14776" xr:uid="{27C9CF2A-46E4-4B76-9D11-C2C10944BCFA}"/>
    <cellStyle name="Vírgula 5 6 11" xfId="17051" xr:uid="{4043D173-16E7-457A-8A8E-4CA6C49668BA}"/>
    <cellStyle name="Vírgula 5 6 12" xfId="19326" xr:uid="{1DAA3BF9-B026-4264-B407-60FDBCDFB969}"/>
    <cellStyle name="Vírgula 5 6 13" xfId="21596" xr:uid="{D323670F-8E62-4B94-BD5B-4F94F53997E9}"/>
    <cellStyle name="Vírgula 5 6 14" xfId="27110" xr:uid="{149B69F5-6CE3-47DD-985B-8AD030CCFAF0}"/>
    <cellStyle name="Vírgula 5 6 15" xfId="30997" xr:uid="{24C345F0-7299-45BC-8C3C-BB5773D4A930}"/>
    <cellStyle name="Vírgula 5 6 16" xfId="33257" xr:uid="{C818F0E0-7368-461D-9235-2AB6FD8A33CC}"/>
    <cellStyle name="Vírgula 5 6 17" xfId="901" xr:uid="{96F77E72-1743-4CA4-B58F-42B63F65278A}"/>
    <cellStyle name="Vírgula 5 6 18" xfId="39807" xr:uid="{198639E1-5C11-4824-9FA2-57A1A455A1FC}"/>
    <cellStyle name="Vírgula 5 6 19" xfId="40253" xr:uid="{A05C8B05-3C5F-4319-AC49-378D45C7A2B7}"/>
    <cellStyle name="Vírgula 5 6 2" xfId="656" xr:uid="{70D50013-E99B-4DF4-ACB4-49B37C60DD28}"/>
    <cellStyle name="Vírgula 5 6 2 10" xfId="19634" xr:uid="{26C9B318-683B-422D-8912-3669DB1FE83C}"/>
    <cellStyle name="Vírgula 5 6 2 11" xfId="21869" xr:uid="{51FBC074-D453-4BEF-ABC3-F3B69832FB2B}"/>
    <cellStyle name="Vírgula 5 6 2 12" xfId="29068" xr:uid="{9DE1B0B0-DDB5-456B-AADE-0D6B0DB5880E}"/>
    <cellStyle name="Vírgula 5 6 2 13" xfId="31269" xr:uid="{F3AD2A83-0BBB-4AF0-A589-85E9590C91F8}"/>
    <cellStyle name="Vírgula 5 6 2 14" xfId="33583" xr:uid="{F93B2C45-3C5D-4820-B82B-306569CB4C32}"/>
    <cellStyle name="Vírgula 5 6 2 15" xfId="1155" xr:uid="{C006134B-26AA-4042-8539-408B15028233}"/>
    <cellStyle name="Vírgula 5 6 2 16" xfId="40026" xr:uid="{C19DB728-CB8F-40C0-9372-5BCF57982C27}"/>
    <cellStyle name="Vírgula 5 6 2 17" xfId="40472" xr:uid="{38F301BE-6E59-4897-82C9-36C443218F1A}"/>
    <cellStyle name="Vírgula 5 6 2 18" xfId="40923" xr:uid="{3F6BF1A4-06BB-4382-B752-E36AE0294519}"/>
    <cellStyle name="Vírgula 5 6 2 19" xfId="42841" xr:uid="{F4ED4479-730D-4DBE-8E18-34461A792687}"/>
    <cellStyle name="Vírgula 5 6 2 2" xfId="2007" xr:uid="{FC401A10-F78F-422E-8D0F-0C594202A4E8}"/>
    <cellStyle name="Vírgula 5 6 2 2 10" xfId="29908" xr:uid="{95AA0697-DAAE-47AF-ABC2-C9F2B92D6E5D}"/>
    <cellStyle name="Vírgula 5 6 2 2 11" xfId="31712" xr:uid="{0B271897-D083-4147-8AC3-EDE99443198A}"/>
    <cellStyle name="Vírgula 5 6 2 2 12" xfId="34973" xr:uid="{6C01E597-236E-4EBC-BAB7-76EED16129F6}"/>
    <cellStyle name="Vírgula 5 6 2 2 13" xfId="41583" xr:uid="{8D6D9A96-7DAB-4F36-BFC7-AA2AD1C1B0E5}"/>
    <cellStyle name="Vírgula 5 6 2 2 14" xfId="43501" xr:uid="{BCA087D9-1ED9-4E06-9D1C-C6561A9C62BD}"/>
    <cellStyle name="Vírgula 5 6 2 2 2" xfId="4848" xr:uid="{043C64A0-88C3-49EF-8F95-317C0C60B1B4}"/>
    <cellStyle name="Vírgula 5 6 2 2 2 2" xfId="9711" xr:uid="{A5C07C4D-094F-4DCD-BE02-040B3F56D6DA}"/>
    <cellStyle name="Vírgula 5 6 2 2 2 3" xfId="23197" xr:uid="{764428A8-C103-4C15-95C8-8D1CDB7B94BB}"/>
    <cellStyle name="Vírgula 5 6 2 2 2 4" xfId="32593" xr:uid="{D31B7C89-6F51-4FE3-9872-203A7A9C517C}"/>
    <cellStyle name="Vírgula 5 6 2 2 3" xfId="11042" xr:uid="{AA1D576C-C9A9-4AA9-A352-98903DD1EE9A}"/>
    <cellStyle name="Vírgula 5 6 2 2 4" xfId="13370" xr:uid="{364597FC-52A5-4F88-AAB6-E158A225C52B}"/>
    <cellStyle name="Vírgula 5 6 2 2 5" xfId="7789" xr:uid="{DBC96AAB-4FEA-4DDC-810F-C31095E2E94D}"/>
    <cellStyle name="Vírgula 5 6 2 2 6" xfId="15938" xr:uid="{0CBE2D80-14D5-4685-96A7-3791B166EE20}"/>
    <cellStyle name="Vírgula 5 6 2 2 7" xfId="18213" xr:uid="{AB478C87-73B5-4C49-8336-27E9F9EBC93B}"/>
    <cellStyle name="Vírgula 5 6 2 2 8" xfId="20488" xr:uid="{13B90B58-248E-405E-AF9E-6701528168D7}"/>
    <cellStyle name="Vírgula 5 6 2 2 9" xfId="22316" xr:uid="{E7884A55-103C-4294-A593-760D33171D9E}"/>
    <cellStyle name="Vírgula 5 6 2 3" xfId="2822" xr:uid="{8271D7E3-8CAC-4A77-8F78-490969572CA8}"/>
    <cellStyle name="Vírgula 5 6 2 3 10" xfId="30709" xr:uid="{7D23858F-D9A0-4EBF-8466-882D09C0D4CA}"/>
    <cellStyle name="Vírgula 5 6 2 3 11" xfId="32150" xr:uid="{94CD4E69-1936-403A-8332-118772FF557B}"/>
    <cellStyle name="Vírgula 5 6 2 3 12" xfId="35788" xr:uid="{17C487E0-96C9-4B45-94F8-222200F0785A}"/>
    <cellStyle name="Vírgula 5 6 2 3 13" xfId="42242" xr:uid="{6D813311-A7CB-4309-8BCF-9B0BBC78CCC6}"/>
    <cellStyle name="Vírgula 5 6 2 3 14" xfId="44160" xr:uid="{72BCF396-EB07-4B75-A30C-A1AB8353498C}"/>
    <cellStyle name="Vírgula 5 6 2 3 2" xfId="5663" xr:uid="{C52487C4-5989-427B-9EDB-8A4668BE42B8}"/>
    <cellStyle name="Vírgula 5 6 2 3 2 2" xfId="10370" xr:uid="{A5EF5AC0-E216-4CEE-B738-E65AC5E799C0}"/>
    <cellStyle name="Vírgula 5 6 2 3 3" xfId="11701" xr:uid="{5EBD31F1-1A83-4644-A9ED-4CE91958252C}"/>
    <cellStyle name="Vírgula 5 6 2 3 4" xfId="14029" xr:uid="{44EEDE9D-51E4-49CA-BB29-78C272D04AC6}"/>
    <cellStyle name="Vírgula 5 6 2 3 5" xfId="8604" xr:uid="{85026C43-0B80-4D25-AA7D-A31231000CCB}"/>
    <cellStyle name="Vírgula 5 6 2 3 6" xfId="16753" xr:uid="{6F002BD9-9F93-4D83-BDC1-BB2C3F218005}"/>
    <cellStyle name="Vírgula 5 6 2 3 7" xfId="19028" xr:uid="{89EA8145-3483-4C31-881E-51C563ADFCC9}"/>
    <cellStyle name="Vírgula 5 6 2 3 8" xfId="21303" xr:uid="{7EE9CA47-47CF-43E5-A717-38D633633C89}"/>
    <cellStyle name="Vírgula 5 6 2 3 9" xfId="22754" xr:uid="{F240963A-CC53-4379-BC7F-DD320A837E1C}"/>
    <cellStyle name="Vírgula 5 6 2 4" xfId="3387" xr:uid="{C78B8508-1322-42F8-A45D-C7F15D3F7086}"/>
    <cellStyle name="Vírgula 5 6 2 4 2" xfId="12266" xr:uid="{7FCB457A-001C-4A81-B6ED-461F28DD7AC2}"/>
    <cellStyle name="Vírgula 5 6 2 4 3" xfId="14476" xr:uid="{EAEE14C3-1F5E-4682-8584-7BFCE1BAC967}"/>
    <cellStyle name="Vírgula 5 6 2 4 4" xfId="6975" xr:uid="{FC59B2B4-6673-4C7A-B0E5-171F87ACF6DA}"/>
    <cellStyle name="Vírgula 5 6 2 5" xfId="3994" xr:uid="{65F65EB5-9310-4498-B3A2-F68CC32EA571}"/>
    <cellStyle name="Vírgula 5 6 2 5 2" xfId="9051" xr:uid="{BCF376D2-1C53-4A77-9068-E5EF9ACE6EAD}"/>
    <cellStyle name="Vírgula 5 6 2 6" xfId="6239" xr:uid="{B040659A-941B-4C45-B976-989A19DD285F}"/>
    <cellStyle name="Vírgula 5 6 2 7" xfId="12712" xr:uid="{E3AA67C9-2DEC-43DF-83E3-E4D569771419}"/>
    <cellStyle name="Vírgula 5 6 2 8" xfId="15084" xr:uid="{4A6EF982-079F-4551-9A9E-44E4A4898C23}"/>
    <cellStyle name="Vírgula 5 6 2 9" xfId="17359" xr:uid="{3C1C20F6-3F39-41E6-B556-BE35913426B7}"/>
    <cellStyle name="Vírgula 5 6 20" xfId="40706" xr:uid="{E99EA328-692E-4654-8C8F-356FD9C7B2FF}"/>
    <cellStyle name="Vírgula 5 6 21" xfId="42617" xr:uid="{44A67963-2703-47D5-B875-0CFBBA79715B}"/>
    <cellStyle name="Vírgula 5 6 3" xfId="1410" xr:uid="{7579DDAA-F3A1-4D7F-A9FC-04E2ECAC9CBB}"/>
    <cellStyle name="Vírgula 5 6 3 10" xfId="19889" xr:uid="{28457124-BB46-4802-BCEA-C9F54ED98565}"/>
    <cellStyle name="Vírgula 5 6 3 11" xfId="22097" xr:uid="{B7752315-C350-41B3-9106-4BD92BD94D05}"/>
    <cellStyle name="Vírgula 5 6 3 12" xfId="29323" xr:uid="{30609E3A-45C2-4D02-B906-84C17EA44017}"/>
    <cellStyle name="Vírgula 5 6 3 13" xfId="31493" xr:uid="{B1115FB5-32F7-4168-93BD-14C8251B1B5A}"/>
    <cellStyle name="Vírgula 5 6 3 14" xfId="34375" xr:uid="{63B326A0-4159-4A60-A3C9-E260AB1F667D}"/>
    <cellStyle name="Vírgula 5 6 3 15" xfId="41140" xr:uid="{292FE441-EB69-4ECA-9AA2-1A02CD32D244}"/>
    <cellStyle name="Vírgula 5 6 3 16" xfId="43058" xr:uid="{401FEDF8-998E-4B2F-922D-3CDC9FBD2DAC}"/>
    <cellStyle name="Vírgula 5 6 3 2" xfId="2262" xr:uid="{8F9B4CEB-FFF1-4E62-8AF8-24BB8C1725E0}"/>
    <cellStyle name="Vírgula 5 6 3 2 10" xfId="30163" xr:uid="{6A1B5A6B-C22C-440B-AD28-039B3539659B}"/>
    <cellStyle name="Vírgula 5 6 3 2 11" xfId="32374" xr:uid="{73E6D124-A4E1-4A02-9463-2D165634F7D8}"/>
    <cellStyle name="Vírgula 5 6 3 2 12" xfId="35228" xr:uid="{76EB0E20-FBEE-448C-AE61-86A00E114B7C}"/>
    <cellStyle name="Vírgula 5 6 3 2 13" xfId="41800" xr:uid="{016791BC-4593-444E-BB35-346988A35625}"/>
    <cellStyle name="Vírgula 5 6 3 2 14" xfId="43718" xr:uid="{D7E62EA9-A403-4B87-949A-C27CB1B1911B}"/>
    <cellStyle name="Vírgula 5 6 3 2 2" xfId="5103" xr:uid="{E7947085-E1AA-432D-8146-AB73C7D02BBC}"/>
    <cellStyle name="Vírgula 5 6 3 2 2 2" xfId="9928" xr:uid="{297BC821-D05B-4D7D-9009-73BBB4539C78}"/>
    <cellStyle name="Vírgula 5 6 3 2 3" xfId="11259" xr:uid="{6D62FBCB-EECC-48BD-A5B9-A232A3EE4F51}"/>
    <cellStyle name="Vírgula 5 6 3 2 4" xfId="13587" xr:uid="{13B3C43C-2C43-406C-B7DE-7FD090AF0852}"/>
    <cellStyle name="Vírgula 5 6 3 2 5" xfId="8044" xr:uid="{6F6B01CE-F1D6-4095-B8A5-75F7065760E9}"/>
    <cellStyle name="Vírgula 5 6 3 2 6" xfId="16193" xr:uid="{6C02CC27-D746-4D74-8F38-BDB198A49757}"/>
    <cellStyle name="Vírgula 5 6 3 2 7" xfId="18468" xr:uid="{EB1FDEE8-CAEA-42EE-8537-986C29E006DE}"/>
    <cellStyle name="Vírgula 5 6 3 2 8" xfId="20743" xr:uid="{D1A3EB47-8D07-4844-8FF6-3EDA6315ED44}"/>
    <cellStyle name="Vírgula 5 6 3 2 9" xfId="22978" xr:uid="{EB39DCAF-5E39-491D-B5E4-59F43D6451A7}"/>
    <cellStyle name="Vírgula 5 6 3 3" xfId="4249" xr:uid="{EDC19DBA-2E0B-49C7-9B8F-6D0584C1215A}"/>
    <cellStyle name="Vírgula 5 6 3 3 2" xfId="7192" xr:uid="{4577FFDB-2DE4-48B7-A3BB-BA567180DBA7}"/>
    <cellStyle name="Vírgula 5 6 3 4" xfId="9268" xr:uid="{9D3CF102-747D-4A2B-84AA-590EDC911DB5}"/>
    <cellStyle name="Vírgula 5 6 3 5" xfId="10599" xr:uid="{862FCFD4-F0D3-44EF-9F37-36157F784360}"/>
    <cellStyle name="Vírgula 5 6 3 6" xfId="12929" xr:uid="{08370218-108B-4F6C-9D0B-E90C143CE3FC}"/>
    <cellStyle name="Vírgula 5 6 3 7" xfId="6522" xr:uid="{963CEC45-6250-46FB-8AD7-92C6F32505D6}"/>
    <cellStyle name="Vírgula 5 6 3 8" xfId="15339" xr:uid="{593CC50F-4C69-4098-A754-EEED94B5D024}"/>
    <cellStyle name="Vírgula 5 6 3 9" xfId="17614" xr:uid="{15945BB1-17E5-47D1-868D-864A3FD46CE1}"/>
    <cellStyle name="Vírgula 5 6 4" xfId="1699" xr:uid="{FD3A8DD6-7B5C-443B-BFE1-F1CA27B5AFB4}"/>
    <cellStyle name="Vírgula 5 6 4 10" xfId="29605" xr:uid="{1E6DD002-DD6D-435A-8AD9-CCC5DBD7A5E7}"/>
    <cellStyle name="Vírgula 5 6 4 11" xfId="31931" xr:uid="{8EA829E7-5EFD-48E5-A766-6FC67967CB05}"/>
    <cellStyle name="Vírgula 5 6 4 12" xfId="34665" xr:uid="{53613BA5-CC27-4041-AF5A-3C52D9D9269D}"/>
    <cellStyle name="Vírgula 5 6 4 13" xfId="41366" xr:uid="{54A0FADB-353E-49C3-B729-273A30F90E04}"/>
    <cellStyle name="Vírgula 5 6 4 14" xfId="43284" xr:uid="{0313471D-8D07-4337-ABAA-154FE0C70262}"/>
    <cellStyle name="Vírgula 5 6 4 2" xfId="4540" xr:uid="{09021D6C-9162-4508-AFC3-0FBC7A9E30E5}"/>
    <cellStyle name="Vírgula 5 6 4 2 2" xfId="9494" xr:uid="{5322676D-0080-4056-A047-4701593B3128}"/>
    <cellStyle name="Vírgula 5 6 4 3" xfId="10825" xr:uid="{6ECEFCEE-67CC-4873-8710-C8518298D56A}"/>
    <cellStyle name="Vírgula 5 6 4 4" xfId="13153" xr:uid="{87B7F8BD-E3EE-43DA-9A2D-4917581948DE}"/>
    <cellStyle name="Vírgula 5 6 4 5" xfId="7481" xr:uid="{921F7413-3075-4004-9724-1F3DEE8EB57D}"/>
    <cellStyle name="Vírgula 5 6 4 6" xfId="15630" xr:uid="{1DD1451C-BB09-48F5-AF90-ADD53BC1E43F}"/>
    <cellStyle name="Vírgula 5 6 4 7" xfId="17905" xr:uid="{73E66A25-6290-40AB-A724-0F1D1F6188B6}"/>
    <cellStyle name="Vírgula 5 6 4 8" xfId="20180" xr:uid="{1B485C16-080E-4BA1-B4EA-1EBB67115AC8}"/>
    <cellStyle name="Vírgula 5 6 4 9" xfId="22535" xr:uid="{016F7152-6FBD-4DB8-9E39-44329E5724E9}"/>
    <cellStyle name="Vírgula 5 6 5" xfId="2550" xr:uid="{27629415-CA48-4726-A4F4-57F6930BC01A}"/>
    <cellStyle name="Vírgula 5 6 5 10" xfId="35516" xr:uid="{6F05E043-5065-4F1B-9B2B-56A3BA10BD8E}"/>
    <cellStyle name="Vírgula 5 6 5 11" xfId="42023" xr:uid="{F92ACD34-89AD-4F89-8177-11D4E8323020}"/>
    <cellStyle name="Vírgula 5 6 5 12" xfId="43941" xr:uid="{2993E11E-2089-41B9-9FEF-7F6E71AAAF2E}"/>
    <cellStyle name="Vírgula 5 6 5 2" xfId="5391" xr:uid="{E8AE4B2B-DD31-4E8A-9E87-9AAAC0CED12C}"/>
    <cellStyle name="Vírgula 5 6 5 2 2" xfId="10151" xr:uid="{D4C8DC68-FC7B-4DEE-BC57-CFF5EE63A8F4}"/>
    <cellStyle name="Vírgula 5 6 5 3" xfId="11482" xr:uid="{D772E59B-914A-4385-AA52-01C7129D63BB}"/>
    <cellStyle name="Vírgula 5 6 5 4" xfId="13810" xr:uid="{926BA958-C5BF-4804-89E6-85B9A08ADB3C}"/>
    <cellStyle name="Vírgula 5 6 5 5" xfId="8332" xr:uid="{1DE2DEED-DF93-4C9B-B54E-13988568AEBA}"/>
    <cellStyle name="Vírgula 5 6 5 6" xfId="16481" xr:uid="{124D1742-5D7D-47DE-A1DA-98F9AF5F4324}"/>
    <cellStyle name="Vírgula 5 6 5 7" xfId="18756" xr:uid="{45A61540-0B33-47A6-B02C-312EE98985FC}"/>
    <cellStyle name="Vírgula 5 6 5 8" xfId="21031" xr:uid="{B8074ECF-BB92-4462-B77B-9A41F1216BC0}"/>
    <cellStyle name="Vírgula 5 6 5 9" xfId="30442" xr:uid="{7187D22C-4BAB-4149-AD02-2419D12676F1}"/>
    <cellStyle name="Vírgula 5 6 6" xfId="3115" xr:uid="{2538AF42-6BE7-443C-8726-9F67EE32C1C2}"/>
    <cellStyle name="Vírgula 5 6 6 2" xfId="11994" xr:uid="{13F49CD2-8478-4835-BB45-8B48239A0251}"/>
    <cellStyle name="Vírgula 5 6 6 3" xfId="14257" xr:uid="{688D98A3-06E2-4D35-BA6D-56309D661CA7}"/>
    <cellStyle name="Vírgula 5 6 6 4" xfId="6758" xr:uid="{D19E195E-EA1C-4E1A-82F3-89C39F6034F8}"/>
    <cellStyle name="Vírgula 5 6 6 5" xfId="28683" xr:uid="{5AA562FD-F58A-496C-AA28-642B6A6DD2C9}"/>
    <cellStyle name="Vírgula 5 6 6 6" xfId="39177" xr:uid="{BB9A7FA1-7648-4185-81F7-97071445F59D}"/>
    <cellStyle name="Vírgula 5 6 7" xfId="3686" xr:uid="{71D2EFE0-6ADD-46D6-B291-23B33E7A2EC6}"/>
    <cellStyle name="Vírgula 5 6 7 2" xfId="8834" xr:uid="{06D8C7B4-F263-450C-AC48-E24BBF4E38FA}"/>
    <cellStyle name="Vírgula 5 6 8" xfId="5958" xr:uid="{558F8BA2-1FBC-4C8A-89D3-2A7A2FD9BE71}"/>
    <cellStyle name="Vírgula 5 6 9" xfId="12495" xr:uid="{9A73728E-155A-472D-8B4F-84299400CE5A}"/>
    <cellStyle name="Vírgula 5 7" xfId="427" xr:uid="{9648EFF6-259E-40E5-88C6-E8D0256879C9}"/>
    <cellStyle name="Vírgula 5 7 10" xfId="14821" xr:uid="{E9578B26-ECF1-4E85-A8F8-6E19741AF4C4}"/>
    <cellStyle name="Vírgula 5 7 11" xfId="17096" xr:uid="{4AA5C605-DE4F-49A6-B8CD-5B2F19EC2C6C}"/>
    <cellStyle name="Vírgula 5 7 12" xfId="19371" xr:uid="{56B5CF6F-132A-47F7-B79D-3D192D41C113}"/>
    <cellStyle name="Vírgula 5 7 13" xfId="21642" xr:uid="{BFB48C56-D3C6-4A86-964E-B3345D3B70A0}"/>
    <cellStyle name="Vírgula 5 7 14" xfId="27745" xr:uid="{22814DA7-9323-45E1-B749-04D99818C7D2}"/>
    <cellStyle name="Vírgula 5 7 15" xfId="31042" xr:uid="{98F4975E-9F73-4967-89F9-6766017AC12C}"/>
    <cellStyle name="Vírgula 5 7 16" xfId="33354" xr:uid="{289C551D-22BC-4EAB-B4D6-5713C409B2FD}"/>
    <cellStyle name="Vírgula 5 7 17" xfId="38390" xr:uid="{CAFBAA90-50D2-4B3B-B835-F7F8A42440F5}"/>
    <cellStyle name="Vírgula 5 7 18" xfId="922" xr:uid="{E150CD51-4FC2-4AB8-A12A-F2A801855F0D}"/>
    <cellStyle name="Vírgula 5 7 19" xfId="39827" xr:uid="{3DE5AC68-7182-446E-8437-DBD23E2A0A66}"/>
    <cellStyle name="Vírgula 5 7 2" xfId="676" xr:uid="{0285D4AA-ACEF-4DC5-A21A-720712712E7F}"/>
    <cellStyle name="Vírgula 5 7 2 10" xfId="19654" xr:uid="{41CA62FC-7DB4-499A-A922-E4D99656C849}"/>
    <cellStyle name="Vírgula 5 7 2 11" xfId="21889" xr:uid="{6495E451-92E7-4011-A717-454A29683650}"/>
    <cellStyle name="Vírgula 5 7 2 12" xfId="29088" xr:uid="{841C71C5-2A77-4ED0-9D69-712BCC91407E}"/>
    <cellStyle name="Vírgula 5 7 2 13" xfId="31289" xr:uid="{8DC5FEDB-9A38-4B79-9B01-1224E999AF07}"/>
    <cellStyle name="Vírgula 5 7 2 14" xfId="33603" xr:uid="{7AAAA1DC-B678-4DB6-8972-6514F1F70AE5}"/>
    <cellStyle name="Vírgula 5 7 2 15" xfId="1175" xr:uid="{9C62D11A-0172-4F80-BC2B-4384E29FC416}"/>
    <cellStyle name="Vírgula 5 7 2 16" xfId="40046" xr:uid="{27A01731-D8B6-40BA-B0E0-D379F43AC89E}"/>
    <cellStyle name="Vírgula 5 7 2 17" xfId="40492" xr:uid="{B6BDD78B-95AA-484B-B2BA-73C8B58F5682}"/>
    <cellStyle name="Vírgula 5 7 2 18" xfId="40943" xr:uid="{35D7F285-0792-4C2A-808C-4564506FB7B9}"/>
    <cellStyle name="Vírgula 5 7 2 19" xfId="42861" xr:uid="{5572E728-87C8-4301-916A-44E732BD9B48}"/>
    <cellStyle name="Vírgula 5 7 2 2" xfId="2027" xr:uid="{515CDEEA-F77E-45A4-8E19-78D60F76245B}"/>
    <cellStyle name="Vírgula 5 7 2 2 10" xfId="29928" xr:uid="{B024BABB-E6D1-4252-8FFB-35E8B7FBB3B0}"/>
    <cellStyle name="Vírgula 5 7 2 2 11" xfId="31732" xr:uid="{FE90FBB8-C668-4679-A893-A93CD088C7DB}"/>
    <cellStyle name="Vírgula 5 7 2 2 12" xfId="34993" xr:uid="{4F426216-FDF0-4E53-A97E-C80357D5DAD4}"/>
    <cellStyle name="Vírgula 5 7 2 2 13" xfId="41603" xr:uid="{2F802ECF-C5F4-4625-A462-0CF15F84478A}"/>
    <cellStyle name="Vírgula 5 7 2 2 14" xfId="43521" xr:uid="{2D6CC402-7FFC-438B-8E83-59476F3CF911}"/>
    <cellStyle name="Vírgula 5 7 2 2 2" xfId="4868" xr:uid="{295941ED-6635-4345-96C0-61C028A2B4A8}"/>
    <cellStyle name="Vírgula 5 7 2 2 2 2" xfId="9731" xr:uid="{5B38EAED-543D-4D83-8154-133A06214CC2}"/>
    <cellStyle name="Vírgula 5 7 2 2 2 3" xfId="23217" xr:uid="{74C8C857-A5E0-48B1-A095-5E40B1765BE4}"/>
    <cellStyle name="Vírgula 5 7 2 2 2 4" xfId="32613" xr:uid="{EA8D8530-32C2-46CC-979E-BB46CEADC19F}"/>
    <cellStyle name="Vírgula 5 7 2 2 3" xfId="11062" xr:uid="{A6B782CC-4637-4734-8DE9-104A7B9FED0B}"/>
    <cellStyle name="Vírgula 5 7 2 2 4" xfId="13390" xr:uid="{D9429F85-CFA3-4673-9458-C24F68677860}"/>
    <cellStyle name="Vírgula 5 7 2 2 5" xfId="7809" xr:uid="{ECE00CAA-5F92-43A5-8086-70978AD07E19}"/>
    <cellStyle name="Vírgula 5 7 2 2 6" xfId="15958" xr:uid="{2477171F-56F1-4397-9825-B2A589A4B185}"/>
    <cellStyle name="Vírgula 5 7 2 2 7" xfId="18233" xr:uid="{6CB4F8E7-7B0C-4535-ACF5-DA5D1C1EDE49}"/>
    <cellStyle name="Vírgula 5 7 2 2 8" xfId="20508" xr:uid="{428AFEFF-1FE9-4A07-96EF-6502D6E866C6}"/>
    <cellStyle name="Vírgula 5 7 2 2 9" xfId="22336" xr:uid="{83BFF7ED-D5CB-44B0-BC93-9FC847DE7330}"/>
    <cellStyle name="Vírgula 5 7 2 3" xfId="2842" xr:uid="{A28249E4-2C61-4A8B-B1F2-2D1C8C6E33A5}"/>
    <cellStyle name="Vírgula 5 7 2 3 10" xfId="30729" xr:uid="{29255F57-1826-4412-AB6E-1F2B81D34FF3}"/>
    <cellStyle name="Vírgula 5 7 2 3 11" xfId="32170" xr:uid="{C68D6182-C089-4504-9560-C2A0AE1B08F5}"/>
    <cellStyle name="Vírgula 5 7 2 3 12" xfId="35808" xr:uid="{E2121A3B-E28B-42B1-AA8D-16C24492368B}"/>
    <cellStyle name="Vírgula 5 7 2 3 13" xfId="42262" xr:uid="{36D0329D-7EEC-4015-B679-FA7A9885118A}"/>
    <cellStyle name="Vírgula 5 7 2 3 14" xfId="44180" xr:uid="{92B6851F-91D1-4110-8D1E-E51560C6710A}"/>
    <cellStyle name="Vírgula 5 7 2 3 2" xfId="5683" xr:uid="{85AFBD7C-E58C-4A19-A6A3-DEC5B6A0684F}"/>
    <cellStyle name="Vírgula 5 7 2 3 2 2" xfId="10390" xr:uid="{586CEC3B-F6EC-4535-A417-36EA5E8F4ECE}"/>
    <cellStyle name="Vírgula 5 7 2 3 3" xfId="11721" xr:uid="{3B2AF56B-72E2-4252-AFFA-843B147538BD}"/>
    <cellStyle name="Vírgula 5 7 2 3 4" xfId="14049" xr:uid="{EC035C50-9C75-4E25-B4E2-8F0229730A35}"/>
    <cellStyle name="Vírgula 5 7 2 3 5" xfId="8624" xr:uid="{FDC296AB-C1A8-4D44-9DDA-1F0ED64392B3}"/>
    <cellStyle name="Vírgula 5 7 2 3 6" xfId="16773" xr:uid="{F7EF2294-49E5-43EA-856B-9182CEAAA1F4}"/>
    <cellStyle name="Vírgula 5 7 2 3 7" xfId="19048" xr:uid="{A7396192-0925-4AFA-BCD0-ECE7244EEB5B}"/>
    <cellStyle name="Vírgula 5 7 2 3 8" xfId="21323" xr:uid="{DDB3FFB7-AC96-45E7-8B9E-6A7E4BDB4F0E}"/>
    <cellStyle name="Vírgula 5 7 2 3 9" xfId="22774" xr:uid="{DF11F454-52DD-496E-80F2-621D427D2E71}"/>
    <cellStyle name="Vírgula 5 7 2 4" xfId="3407" xr:uid="{8D5B6B34-F003-40E7-B204-D310B7D3AE28}"/>
    <cellStyle name="Vírgula 5 7 2 4 2" xfId="12286" xr:uid="{66AC524B-FA89-42A0-8DED-C596F0D2BD79}"/>
    <cellStyle name="Vírgula 5 7 2 4 3" xfId="14496" xr:uid="{0F50A359-F891-4020-95FC-6A597201EB2E}"/>
    <cellStyle name="Vírgula 5 7 2 4 4" xfId="6995" xr:uid="{8CC118A2-3163-459B-8E4F-F00C25E5E7BA}"/>
    <cellStyle name="Vírgula 5 7 2 5" xfId="4014" xr:uid="{F170126D-2BBB-4214-A72E-1CE50C41D594}"/>
    <cellStyle name="Vírgula 5 7 2 5 2" xfId="9071" xr:uid="{5C7EFD55-6650-4ADC-B01A-6AB852F971E6}"/>
    <cellStyle name="Vírgula 5 7 2 6" xfId="6259" xr:uid="{21B4A74A-FAA4-4D40-A67F-D338671E87AB}"/>
    <cellStyle name="Vírgula 5 7 2 7" xfId="12732" xr:uid="{45EE02E9-E1F7-4109-8369-095E7B48B61D}"/>
    <cellStyle name="Vírgula 5 7 2 8" xfId="15104" xr:uid="{A9DDEED4-5E72-456D-8609-CE119D8EA57F}"/>
    <cellStyle name="Vírgula 5 7 2 9" xfId="17379" xr:uid="{473BB525-5458-4E5E-B843-2C24E2D8C756}"/>
    <cellStyle name="Vírgula 5 7 20" xfId="40273" xr:uid="{891E2FE5-B4B9-4F6B-ADF0-445B392FAAD4}"/>
    <cellStyle name="Vírgula 5 7 21" xfId="40726" xr:uid="{491D2495-73F5-4406-B527-2BB64F15D020}"/>
    <cellStyle name="Vírgula 5 7 22" xfId="42644" xr:uid="{345D25C2-B405-41E8-A264-E0C8904F84C9}"/>
    <cellStyle name="Vírgula 5 7 3" xfId="1430" xr:uid="{ADADAE71-A085-426A-9504-436311E3897F}"/>
    <cellStyle name="Vírgula 5 7 3 10" xfId="19909" xr:uid="{A84F9E49-73DF-480E-9B93-20741C435A4E}"/>
    <cellStyle name="Vírgula 5 7 3 11" xfId="22117" xr:uid="{E283EE6B-4638-487D-85D8-253C0D34348B}"/>
    <cellStyle name="Vírgula 5 7 3 12" xfId="29343" xr:uid="{9D808152-8C31-498A-9542-23DEC05C8461}"/>
    <cellStyle name="Vírgula 5 7 3 13" xfId="31513" xr:uid="{C97416A0-2013-4202-B231-4A767B6AE4FD}"/>
    <cellStyle name="Vírgula 5 7 3 14" xfId="34395" xr:uid="{E3B1AE87-A1EB-4B01-BAD5-B39BC92A848B}"/>
    <cellStyle name="Vírgula 5 7 3 15" xfId="41160" xr:uid="{89EEE16D-614C-41BB-BF4D-DE4CB8B5A0E3}"/>
    <cellStyle name="Vírgula 5 7 3 16" xfId="43078" xr:uid="{6A1710CB-001E-4667-AF30-7F6FF0AE0582}"/>
    <cellStyle name="Vírgula 5 7 3 2" xfId="2282" xr:uid="{1E3248BD-93A1-4735-AFC1-757BACF6483A}"/>
    <cellStyle name="Vírgula 5 7 3 2 10" xfId="30183" xr:uid="{C048D84D-B8DC-4074-81F4-DDE6708DC5BB}"/>
    <cellStyle name="Vírgula 5 7 3 2 11" xfId="32394" xr:uid="{4BE4B8B0-3165-47E2-AA69-ED2D4EB44F5A}"/>
    <cellStyle name="Vírgula 5 7 3 2 12" xfId="35248" xr:uid="{BED9C9CB-7B70-4311-9CD3-0CF766040973}"/>
    <cellStyle name="Vírgula 5 7 3 2 13" xfId="41820" xr:uid="{7DB31B8E-4D66-40A6-9885-D83AA781F6A3}"/>
    <cellStyle name="Vírgula 5 7 3 2 14" xfId="43738" xr:uid="{618627F9-C0C6-4CE2-8DE8-852290D7F298}"/>
    <cellStyle name="Vírgula 5 7 3 2 2" xfId="5123" xr:uid="{E265D61E-8EB3-4FC8-89F5-43B602367F7D}"/>
    <cellStyle name="Vírgula 5 7 3 2 2 2" xfId="9948" xr:uid="{582D5A3D-CCAA-41FD-BA6A-2806A8D0925B}"/>
    <cellStyle name="Vírgula 5 7 3 2 3" xfId="11279" xr:uid="{FA009E7B-6126-432D-999F-F168A9DBE298}"/>
    <cellStyle name="Vírgula 5 7 3 2 4" xfId="13607" xr:uid="{465414E5-4273-417D-94E7-047C1D8EB9FE}"/>
    <cellStyle name="Vírgula 5 7 3 2 5" xfId="8064" xr:uid="{F42AE35B-E0CD-4631-A2A6-558F937DEC9B}"/>
    <cellStyle name="Vírgula 5 7 3 2 6" xfId="16213" xr:uid="{9DBCD92B-CB7F-4F60-B4B4-9C96104720D1}"/>
    <cellStyle name="Vírgula 5 7 3 2 7" xfId="18488" xr:uid="{6CEA0440-3A1C-4D59-86A7-BB2AC1E43041}"/>
    <cellStyle name="Vírgula 5 7 3 2 8" xfId="20763" xr:uid="{394A1D74-75EB-402A-AB70-B4589C280134}"/>
    <cellStyle name="Vírgula 5 7 3 2 9" xfId="22998" xr:uid="{5365DD05-3D51-4E30-B3B0-F173EF41E5B6}"/>
    <cellStyle name="Vírgula 5 7 3 3" xfId="4269" xr:uid="{52182F81-1175-44E8-B415-2DE7DEBFC610}"/>
    <cellStyle name="Vírgula 5 7 3 3 2" xfId="7212" xr:uid="{EB360F04-5609-42C9-BAD7-C14F0064FEF2}"/>
    <cellStyle name="Vírgula 5 7 3 4" xfId="9288" xr:uid="{31E0A340-7B97-46C2-AC96-6D70F9B33D50}"/>
    <cellStyle name="Vírgula 5 7 3 5" xfId="10619" xr:uid="{A5194453-C7E2-4F9F-8C19-F513F2170810}"/>
    <cellStyle name="Vírgula 5 7 3 6" xfId="12949" xr:uid="{933D6320-E645-45FA-9728-62AC4BEF59AB}"/>
    <cellStyle name="Vírgula 5 7 3 7" xfId="6542" xr:uid="{FCD7DA3D-F136-4961-9D96-2004FA1F0EBD}"/>
    <cellStyle name="Vírgula 5 7 3 8" xfId="15359" xr:uid="{13BF8193-2228-411F-9C1F-72F6EF395902}"/>
    <cellStyle name="Vírgula 5 7 3 9" xfId="17634" xr:uid="{F4F0D3AF-1B8B-4544-BB3D-1E9F18965683}"/>
    <cellStyle name="Vírgula 5 7 4" xfId="1744" xr:uid="{212B1E6D-0D90-4B1B-9AAD-BF4E7B76BE03}"/>
    <cellStyle name="Vírgula 5 7 4 10" xfId="29649" xr:uid="{1F695B73-A742-456B-8F32-AC8023143FE6}"/>
    <cellStyle name="Vírgula 5 7 4 11" xfId="31951" xr:uid="{CD743C50-C1B4-4910-89AD-93B3F1931D19}"/>
    <cellStyle name="Vírgula 5 7 4 12" xfId="34710" xr:uid="{8F4A2823-3A3C-4347-87D2-AC3D410E2C8F}"/>
    <cellStyle name="Vírgula 5 7 4 13" xfId="41386" xr:uid="{FCDFCB9A-F8A2-44EE-B038-35F125DF2C05}"/>
    <cellStyle name="Vírgula 5 7 4 14" xfId="43304" xr:uid="{2DB20A36-D51D-483E-A6D2-63E146D0F74A}"/>
    <cellStyle name="Vírgula 5 7 4 2" xfId="4585" xr:uid="{F2143194-2CF6-496D-BD01-342C18DDF3E8}"/>
    <cellStyle name="Vírgula 5 7 4 2 2" xfId="9514" xr:uid="{1D1A4A88-BA1F-4EDC-82B6-6C1C5DC956C9}"/>
    <cellStyle name="Vírgula 5 7 4 3" xfId="10845" xr:uid="{DF2574F2-8495-4C4C-BAAA-C036135B9875}"/>
    <cellStyle name="Vírgula 5 7 4 4" xfId="13173" xr:uid="{62A34908-4BD1-446E-98D5-AE33EE642469}"/>
    <cellStyle name="Vírgula 5 7 4 5" xfId="7526" xr:uid="{4E58726C-3A90-4B66-B95B-89252F4B1AF9}"/>
    <cellStyle name="Vírgula 5 7 4 6" xfId="15675" xr:uid="{B6547131-1283-451A-9F6C-7EE29D2D7BBA}"/>
    <cellStyle name="Vírgula 5 7 4 7" xfId="17950" xr:uid="{5AE17653-AE25-4175-AA73-F02245BA3260}"/>
    <cellStyle name="Vírgula 5 7 4 8" xfId="20225" xr:uid="{1F8F5CA1-D5E1-496C-AB97-298ACA348147}"/>
    <cellStyle name="Vírgula 5 7 4 9" xfId="22555" xr:uid="{D301D7E2-2F0E-45EB-B961-D30015FBE4AF}"/>
    <cellStyle name="Vírgula 5 7 5" xfId="2595" xr:uid="{0DF2F898-6E38-4990-B47A-100BD718D4FC}"/>
    <cellStyle name="Vírgula 5 7 5 10" xfId="35561" xr:uid="{B8B2AB1A-3388-43EC-9D33-422652B324AC}"/>
    <cellStyle name="Vírgula 5 7 5 11" xfId="42043" xr:uid="{C0241EC0-23B3-431A-BC7E-BB9611C44C7B}"/>
    <cellStyle name="Vírgula 5 7 5 12" xfId="43961" xr:uid="{2E198C97-F24D-45B5-861D-51FD2B627FEF}"/>
    <cellStyle name="Vírgula 5 7 5 2" xfId="5436" xr:uid="{7B22CF13-9BDB-423B-9ECE-D125DBCA1B2B}"/>
    <cellStyle name="Vírgula 5 7 5 2 2" xfId="10171" xr:uid="{9D37F334-9327-4470-AA5D-B4E4F6A0D171}"/>
    <cellStyle name="Vírgula 5 7 5 3" xfId="11502" xr:uid="{BFC6DDD8-2208-456F-BFE3-30B8BA575DCE}"/>
    <cellStyle name="Vírgula 5 7 5 4" xfId="13830" xr:uid="{8917D2D0-4D7E-4BAE-A5B1-6B9EEF7B7B9D}"/>
    <cellStyle name="Vírgula 5 7 5 5" xfId="8377" xr:uid="{A03ADCEC-64E8-4410-9C21-52145CA57B16}"/>
    <cellStyle name="Vírgula 5 7 5 6" xfId="16526" xr:uid="{08C09011-9D16-4787-B925-7E186A5FB863}"/>
    <cellStyle name="Vírgula 5 7 5 7" xfId="18801" xr:uid="{E683EA1A-18D8-453B-88F1-C944858E2248}"/>
    <cellStyle name="Vírgula 5 7 5 8" xfId="21076" xr:uid="{B1C6A6C2-13BC-43D1-B57C-C194F44C28CE}"/>
    <cellStyle name="Vírgula 5 7 5 9" xfId="30486" xr:uid="{24400F0B-ED8D-4088-9B60-9D9EFF60D511}"/>
    <cellStyle name="Vírgula 5 7 6" xfId="3160" xr:uid="{9149B4F3-08CE-48F6-984E-4372E61D67C8}"/>
    <cellStyle name="Vírgula 5 7 6 2" xfId="12039" xr:uid="{1B9C2399-C0A1-4B4D-A6FF-271FB90E2E24}"/>
    <cellStyle name="Vírgula 5 7 6 3" xfId="14277" xr:uid="{AD26AC29-4486-4B30-BB2D-C1D02A2BEAFA}"/>
    <cellStyle name="Vírgula 5 7 6 4" xfId="6778" xr:uid="{DF4EDD5D-82F0-4DF1-943F-84831EC37B6F}"/>
    <cellStyle name="Vírgula 5 7 6 5" xfId="28807" xr:uid="{5DD175A7-D116-4017-A2B6-494E080E9507}"/>
    <cellStyle name="Vírgula 5 7 6 6" xfId="39216" xr:uid="{EF9B3CE8-10A6-4435-A7C7-8A27A378B581}"/>
    <cellStyle name="Vírgula 5 7 7" xfId="3731" xr:uid="{D3DCE7ED-50A9-4D66-A81E-F362C75C5FAA}"/>
    <cellStyle name="Vírgula 5 7 7 2" xfId="8854" xr:uid="{31440307-7AC5-4BE0-A9E4-250C8F4981D3}"/>
    <cellStyle name="Vírgula 5 7 8" xfId="6012" xr:uid="{2554571C-571B-41C9-B79E-B219F5DD1929}"/>
    <cellStyle name="Vírgula 5 7 9" xfId="12515" xr:uid="{81423EEF-464F-45AB-85B5-63522BF2E520}"/>
    <cellStyle name="Vírgula 5 8" xfId="502" xr:uid="{D9D004E4-7EF8-491E-B510-5850296846AD}"/>
    <cellStyle name="Vírgula 5 8 10" xfId="19443" xr:uid="{4494B49D-0B01-401D-92B7-AC38EC0CD070}"/>
    <cellStyle name="Vírgula 5 8 11" xfId="21715" xr:uid="{A506E179-E3C1-4C47-89FD-8B9BD951750F}"/>
    <cellStyle name="Vírgula 5 8 12" xfId="28877" xr:uid="{4B4801DB-C71C-4D2E-A628-04FA70ADC2D9}"/>
    <cellStyle name="Vírgula 5 8 13" xfId="31115" xr:uid="{A64D65A6-CFE2-4ED9-B081-A4E381A045E3}"/>
    <cellStyle name="Vírgula 5 8 14" xfId="33429" xr:uid="{81F1CB96-F43A-4050-881E-DAC82C0AFCF0}"/>
    <cellStyle name="Vírgula 5 8 15" xfId="966" xr:uid="{F2B4ECB2-1C1E-47E0-8A37-1A7A9FA1C848}"/>
    <cellStyle name="Vírgula 5 8 16" xfId="39872" xr:uid="{29FE23BA-0757-49B5-AA61-CCE00DFB1D14}"/>
    <cellStyle name="Vírgula 5 8 17" xfId="40318" xr:uid="{4BB9F86B-D73B-4275-B9F3-382047512F2B}"/>
    <cellStyle name="Vírgula 5 8 18" xfId="40769" xr:uid="{93C131E0-ECB9-4858-A049-13BF6E5D8811}"/>
    <cellStyle name="Vírgula 5 8 19" xfId="42687" xr:uid="{798C3B63-3B9A-4C1D-9119-84BDBDD35647}"/>
    <cellStyle name="Vírgula 5 8 2" xfId="1816" xr:uid="{7518608F-8A6D-42E3-B524-69E4F567E502}"/>
    <cellStyle name="Vírgula 5 8 2 10" xfId="29717" xr:uid="{0781DAC9-B8F2-4F2E-8785-0D15AF5B9214}"/>
    <cellStyle name="Vírgula 5 8 2 11" xfId="31558" xr:uid="{B9C94E8C-3AFD-41E6-9BDC-EB143C091E6F}"/>
    <cellStyle name="Vírgula 5 8 2 12" xfId="34782" xr:uid="{172BC470-A40F-4091-B4B0-A8C13107EFBD}"/>
    <cellStyle name="Vírgula 5 8 2 13" xfId="41429" xr:uid="{24418C58-D449-43C9-B31C-362860F0E1E8}"/>
    <cellStyle name="Vírgula 5 8 2 14" xfId="43347" xr:uid="{25805341-5B18-49B0-89A0-FA4CAD062588}"/>
    <cellStyle name="Vírgula 5 8 2 2" xfId="4657" xr:uid="{E88241B2-F89B-4626-946D-8EE9C312AE3F}"/>
    <cellStyle name="Vírgula 5 8 2 2 2" xfId="9557" xr:uid="{BBE695B8-FD19-4492-94A3-9B6DE903AEAD}"/>
    <cellStyle name="Vírgula 5 8 2 2 3" xfId="23043" xr:uid="{B230C43E-48EC-4ECF-AB8E-12C4BEEC9F30}"/>
    <cellStyle name="Vírgula 5 8 2 2 4" xfId="32439" xr:uid="{CB07BC0B-9881-40C4-BAAF-6ACE4AFAAD60}"/>
    <cellStyle name="Vírgula 5 8 2 3" xfId="10888" xr:uid="{B5A22B23-ABBF-433B-9104-2974B1F1EE9D}"/>
    <cellStyle name="Vírgula 5 8 2 4" xfId="13216" xr:uid="{70912D91-3C2F-4FC7-8D69-E760DFD56991}"/>
    <cellStyle name="Vírgula 5 8 2 5" xfId="7598" xr:uid="{BAA61370-0226-4055-ABE4-0E19A8CB0609}"/>
    <cellStyle name="Vírgula 5 8 2 6" xfId="15747" xr:uid="{7CEB1151-CD92-427F-8A65-74825F4F0087}"/>
    <cellStyle name="Vírgula 5 8 2 7" xfId="18022" xr:uid="{C2F25A95-163C-4884-A587-7F9300B1D36E}"/>
    <cellStyle name="Vírgula 5 8 2 8" xfId="20297" xr:uid="{8A5AE647-5A90-4A40-AD67-4D411D60451D}"/>
    <cellStyle name="Vírgula 5 8 2 9" xfId="22162" xr:uid="{3D18B91E-8147-4505-9D0B-3057977ED555}"/>
    <cellStyle name="Vírgula 5 8 3" xfId="2668" xr:uid="{81FF9A1C-CB43-482D-8D6B-4D4A1D64BF22}"/>
    <cellStyle name="Vírgula 5 8 3 10" xfId="30555" xr:uid="{CA424BDA-EE84-4BC9-A7F0-F33CA12E49DF}"/>
    <cellStyle name="Vírgula 5 8 3 11" xfId="31996" xr:uid="{5B51AD74-569A-4FDD-8381-9A4BBD83EDAF}"/>
    <cellStyle name="Vírgula 5 8 3 12" xfId="35634" xr:uid="{F988C321-3127-4073-B27C-3C6CB34214F3}"/>
    <cellStyle name="Vírgula 5 8 3 13" xfId="42088" xr:uid="{DC6737A0-608E-480B-930D-E9206EA87163}"/>
    <cellStyle name="Vírgula 5 8 3 14" xfId="44006" xr:uid="{2CF8BFE2-7283-4BD0-B511-432419F7DEDD}"/>
    <cellStyle name="Vírgula 5 8 3 2" xfId="5509" xr:uid="{92EFCC78-C31B-486F-9E90-D1D44DB1F47D}"/>
    <cellStyle name="Vírgula 5 8 3 2 2" xfId="10216" xr:uid="{49B962A2-D1FF-466D-B291-B41C6D5A74B7}"/>
    <cellStyle name="Vírgula 5 8 3 3" xfId="11547" xr:uid="{FA4242FA-80CA-4ADA-A238-42C81AE876AC}"/>
    <cellStyle name="Vírgula 5 8 3 4" xfId="13875" xr:uid="{3030A991-302C-4D06-9501-226538B669BC}"/>
    <cellStyle name="Vírgula 5 8 3 5" xfId="8450" xr:uid="{F648B0A5-46DE-4BAA-B17E-A3BB334E3125}"/>
    <cellStyle name="Vírgula 5 8 3 6" xfId="16599" xr:uid="{001DDDE3-9D18-4FA2-9144-F37EB84176B7}"/>
    <cellStyle name="Vírgula 5 8 3 7" xfId="18874" xr:uid="{DF309041-25C8-4B22-852D-7FF33B68E276}"/>
    <cellStyle name="Vírgula 5 8 3 8" xfId="21149" xr:uid="{AD187B12-49F6-44AB-BC03-05E466192851}"/>
    <cellStyle name="Vírgula 5 8 3 9" xfId="22600" xr:uid="{05DD4ED5-6203-4321-AE71-9622CFF237A6}"/>
    <cellStyle name="Vírgula 5 8 4" xfId="3233" xr:uid="{1C495177-4548-4F83-827E-82B66F208472}"/>
    <cellStyle name="Vírgula 5 8 4 2" xfId="12112" xr:uid="{C6A10A89-6AA5-49F4-9300-314554231863}"/>
    <cellStyle name="Vírgula 5 8 4 3" xfId="14322" xr:uid="{C301B9FA-C157-4679-B1D7-2A43B957753B}"/>
    <cellStyle name="Vírgula 5 8 4 4" xfId="6821" xr:uid="{7E94D8AE-C0D4-4D81-BD13-BE9AAF9A12F3}"/>
    <cellStyle name="Vírgula 5 8 5" xfId="3803" xr:uid="{6BC42355-86A3-4052-8495-662C1555B4E5}"/>
    <cellStyle name="Vírgula 5 8 5 2" xfId="8897" xr:uid="{DFA3C457-F655-471A-B3BD-B3A321B6FBA5}"/>
    <cellStyle name="Vírgula 5 8 6" xfId="6085" xr:uid="{BBE5B394-3244-4A98-B321-DF2EAFC74421}"/>
    <cellStyle name="Vírgula 5 8 7" xfId="12558" xr:uid="{1D37D2FE-9736-4B40-B6BA-780774E39AEA}"/>
    <cellStyle name="Vírgula 5 8 8" xfId="14893" xr:uid="{47F46EAB-E4FF-495F-9DD3-C82B21AAF512}"/>
    <cellStyle name="Vírgula 5 8 9" xfId="17168" xr:uid="{5E474EEE-1272-46A2-B054-27A2719E8369}"/>
    <cellStyle name="Vírgula 5 9" xfId="1219" xr:uid="{7C845793-3545-4DDB-BE3F-827E02A918A8}"/>
    <cellStyle name="Vírgula 5 9 10" xfId="19698" xr:uid="{BFAFE0EB-016C-4D96-80BD-59C74F61123B}"/>
    <cellStyle name="Vírgula 5 9 11" xfId="21943" xr:uid="{615A9818-CD26-47E8-BC0E-42C5C8B79B02}"/>
    <cellStyle name="Vírgula 5 9 12" xfId="29132" xr:uid="{73F0BED2-7C8F-45BA-BEB7-3F1689790FF0}"/>
    <cellStyle name="Vírgula 5 9 13" xfId="31339" xr:uid="{764D4A79-8B51-4DF2-A43D-7113556AC05B}"/>
    <cellStyle name="Vírgula 5 9 14" xfId="34184" xr:uid="{179FB6AD-9F20-451A-B6B9-553807762D9B}"/>
    <cellStyle name="Vírgula 5 9 15" xfId="40986" xr:uid="{0D1D5FD5-E30D-46F8-8C53-2CA91B48BEDF}"/>
    <cellStyle name="Vírgula 5 9 16" xfId="42904" xr:uid="{59959D44-7ADC-4C16-A058-2B49C8347021}"/>
    <cellStyle name="Vírgula 5 9 2" xfId="2071" xr:uid="{AE4552F9-693F-4A06-AF00-7994AA9AA5D9}"/>
    <cellStyle name="Vírgula 5 9 2 10" xfId="29972" xr:uid="{29994FF1-ACC5-4ECF-A9A3-33A5FF447C49}"/>
    <cellStyle name="Vírgula 5 9 2 11" xfId="32220" xr:uid="{784F724F-8701-4A0B-9655-4156C76D0C86}"/>
    <cellStyle name="Vírgula 5 9 2 12" xfId="35037" xr:uid="{EBD47DDC-3FB8-406F-82C2-F7BE7EB611BA}"/>
    <cellStyle name="Vírgula 5 9 2 13" xfId="41646" xr:uid="{D86511FE-2F21-4F8A-A406-D378BFF4800C}"/>
    <cellStyle name="Vírgula 5 9 2 14" xfId="43564" xr:uid="{A9B5D3A7-8B36-4E3D-8881-E5B3DA062BBB}"/>
    <cellStyle name="Vírgula 5 9 2 2" xfId="4912" xr:uid="{338629F0-B60B-4E20-B369-A92901FA6B04}"/>
    <cellStyle name="Vírgula 5 9 2 2 2" xfId="9774" xr:uid="{D6EC37B4-67A2-4785-BFE6-95BD4FD57687}"/>
    <cellStyle name="Vírgula 5 9 2 3" xfId="11105" xr:uid="{69284142-8F57-4618-BBE5-3EE876069498}"/>
    <cellStyle name="Vírgula 5 9 2 4" xfId="13433" xr:uid="{C45E3E30-2618-41FE-8D7B-62FE6A9D8816}"/>
    <cellStyle name="Vírgula 5 9 2 5" xfId="7853" xr:uid="{B1423281-83FC-4F9C-8346-E28E5ED279A8}"/>
    <cellStyle name="Vírgula 5 9 2 6" xfId="16002" xr:uid="{13FD2887-8E52-4566-8539-7CD4472481F4}"/>
    <cellStyle name="Vírgula 5 9 2 7" xfId="18277" xr:uid="{E53C8C46-AFEF-4016-AD3C-B8CF1F79264C}"/>
    <cellStyle name="Vírgula 5 9 2 8" xfId="20552" xr:uid="{4329BBD3-DA82-45FC-A4EA-CC7BC56FB2C7}"/>
    <cellStyle name="Vírgula 5 9 2 9" xfId="22824" xr:uid="{EA973372-DA92-41B5-A333-5E9B63E90344}"/>
    <cellStyle name="Vírgula 5 9 3" xfId="4058" xr:uid="{3BCC5FAD-8BCD-4E65-A98E-983CE2D48DB0}"/>
    <cellStyle name="Vírgula 5 9 3 2" xfId="7038" xr:uid="{B75AA3E3-0CEC-4338-B2BD-37E339059DA0}"/>
    <cellStyle name="Vírgula 5 9 4" xfId="9114" xr:uid="{69C12BCA-93E0-4F24-8CD2-71F3E1D14711}"/>
    <cellStyle name="Vírgula 5 9 5" xfId="10445" xr:uid="{E2B04003-3A9F-4F08-A369-96BC4F0DAA08}"/>
    <cellStyle name="Vírgula 5 9 6" xfId="12775" xr:uid="{2B2134DC-4ACF-4650-8F50-D28870B467D7}"/>
    <cellStyle name="Vírgula 5 9 7" xfId="6331" xr:uid="{42996551-9637-4B11-89E5-92E6E6CCEE66}"/>
    <cellStyle name="Vírgula 5 9 8" xfId="15148" xr:uid="{E4FCBF0A-968F-4DF7-B863-1B3E50F4ACAA}"/>
    <cellStyle name="Vírgula 5 9 9" xfId="17423" xr:uid="{BDAFA32B-3CA2-4CB6-9666-D316F99DC091}"/>
    <cellStyle name="Vírgula 6" xfId="97" xr:uid="{E15A7815-4D27-4290-92F6-F60DC4332D43}"/>
    <cellStyle name="Vírgula 6 10" xfId="2359" xr:uid="{E3AAE196-83E5-4669-A863-1CEC9B31C952}"/>
    <cellStyle name="Vírgula 6 10 10" xfId="35325" xr:uid="{AB4FC6E5-7E3F-4793-B8C9-E862981D913B}"/>
    <cellStyle name="Vírgula 6 10 11" xfId="41870" xr:uid="{4892A61B-7854-4793-8A13-83D77D570B69}"/>
    <cellStyle name="Vírgula 6 10 12" xfId="43788" xr:uid="{18B414A3-2804-4B6B-95A4-15DE20096F1B}"/>
    <cellStyle name="Vírgula 6 10 2" xfId="5200" xr:uid="{B76C1CAF-243B-4827-A6B2-07470495E2E5}"/>
    <cellStyle name="Vírgula 6 10 2 2" xfId="9998" xr:uid="{CE2F6807-F1D9-46B2-BDD5-3124169F8236}"/>
    <cellStyle name="Vírgula 6 10 3" xfId="11329" xr:uid="{0E6BB48A-A6C6-4CF6-ACB7-5D239CC9BFB4}"/>
    <cellStyle name="Vírgula 6 10 4" xfId="13657" xr:uid="{45D0EF45-BD8C-40E1-9FB1-5DF707D09F17}"/>
    <cellStyle name="Vírgula 6 10 5" xfId="8141" xr:uid="{42A9403C-1EFE-4307-A123-76E685556028}"/>
    <cellStyle name="Vírgula 6 10 6" xfId="16290" xr:uid="{3C9B9206-01D7-40A5-ABCF-469FFC4C9C98}"/>
    <cellStyle name="Vírgula 6 10 7" xfId="18565" xr:uid="{9A49A40C-9A53-4CC0-856D-F733E490F5EE}"/>
    <cellStyle name="Vírgula 6 10 8" xfId="20840" xr:uid="{EC90F3A1-AED5-4D6D-B0AF-A3B500171E55}"/>
    <cellStyle name="Vírgula 6 10 9" xfId="30251" xr:uid="{75A1DBED-9D31-4434-8C8C-BFA7B814E4A7}"/>
    <cellStyle name="Vírgula 6 11" xfId="2924" xr:uid="{9CDCD452-B949-43E8-A025-AA490D51C18E}"/>
    <cellStyle name="Vírgula 6 11 2" xfId="14104" xr:uid="{B3A1FDC2-02AE-4C26-95BE-3D7657B23535}"/>
    <cellStyle name="Vírgula 6 11 3" xfId="11803" xr:uid="{10CF8709-A867-43BD-A32E-26FB3A2698C6}"/>
    <cellStyle name="Vírgula 6 11 4" xfId="28456" xr:uid="{1BBFCD3A-6152-4DD5-AF26-20EEEA46AF45}"/>
    <cellStyle name="Vírgula 6 11 5" xfId="39028" xr:uid="{F1FC2E19-FB6D-4657-8E92-7736594034F9}"/>
    <cellStyle name="Vírgula 6 12" xfId="5767" xr:uid="{DE4BD18E-5261-4C3A-A5AB-7DE036394873}"/>
    <cellStyle name="Vírgula 6 13" xfId="21405" xr:uid="{986B23A0-8C64-488E-869F-A33C930831CE}"/>
    <cellStyle name="Vírgula 6 14" xfId="26475" xr:uid="{84115864-BC90-46A8-B09E-A065997A2826}"/>
    <cellStyle name="Vírgula 6 15" xfId="30806" xr:uid="{CDF1B972-0D64-429F-9330-40E7308840F1}"/>
    <cellStyle name="Vírgula 6 16" xfId="33065" xr:uid="{8134BA19-05D8-46BA-978B-111A32B1BC03}"/>
    <cellStyle name="Vírgula 6 17" xfId="37308" xr:uid="{DF916808-B187-4787-8711-2D78B5E75504}"/>
    <cellStyle name="Vírgula 6 18" xfId="39654" xr:uid="{C5B7DF38-4323-4DC9-BE22-3A299357D744}"/>
    <cellStyle name="Vírgula 6 19" xfId="40100" xr:uid="{286AE361-9A2B-441F-A6C8-8206B1CDED9C}"/>
    <cellStyle name="Vírgula 6 2" xfId="119" xr:uid="{94622DBF-B062-46D1-BE43-062EB5D78E27}"/>
    <cellStyle name="Vírgula 6 2 10" xfId="2945" xr:uid="{392CC4D3-1880-4172-B606-1A12D59DA261}"/>
    <cellStyle name="Vírgula 6 2 10 2" xfId="11824" xr:uid="{5E6A3509-3674-4869-9478-632A1A048513}"/>
    <cellStyle name="Vírgula 6 2 10 3" xfId="14121" xr:uid="{6D2BB2C4-1632-4656-A7C9-489FC7A25C1D}"/>
    <cellStyle name="Vírgula 6 2 10 4" xfId="6586" xr:uid="{BCE56EBD-C370-4C07-9F92-37F103D1B09F}"/>
    <cellStyle name="Vírgula 6 2 10 5" xfId="28459" xr:uid="{1A0499CB-F032-4F73-AD03-08879307E217}"/>
    <cellStyle name="Vírgula 6 2 10 6" xfId="39031" xr:uid="{41EA7805-8A7F-46CA-8FFF-806749CBA545}"/>
    <cellStyle name="Vírgula 6 2 11" xfId="3451" xr:uid="{D75ADA90-DE29-4899-9134-C83DA09D2FF8}"/>
    <cellStyle name="Vírgula 6 2 11 2" xfId="8665" xr:uid="{7887B344-0353-4060-9FC2-638C2A0DBBB2}"/>
    <cellStyle name="Vírgula 6 2 12" xfId="5788" xr:uid="{C6E84D37-9D34-4E1A-AB41-FFA5632CC1F9}"/>
    <cellStyle name="Vírgula 6 2 13" xfId="12328" xr:uid="{5D292D4E-0EBA-4D58-BC7E-75F340579E0C}"/>
    <cellStyle name="Vírgula 6 2 14" xfId="14541" xr:uid="{B1EA866C-D8F0-4668-B99C-85FE8DDBBD76}"/>
    <cellStyle name="Vírgula 6 2 15" xfId="16816" xr:uid="{DFA38D56-C87B-47BA-A1D8-933EFB1FF299}"/>
    <cellStyle name="Vírgula 6 2 16" xfId="19091" xr:uid="{72FC52B9-A5D5-477E-A86D-E0CAF4F14277}"/>
    <cellStyle name="Vírgula 6 2 17" xfId="21426" xr:uid="{FA0F3D00-8E9F-4C0F-BBCE-17B239500778}"/>
    <cellStyle name="Vírgula 6 2 18" xfId="26476" xr:uid="{5C357AA2-0772-47B7-9360-42D0DEC00838}"/>
    <cellStyle name="Vírgula 6 2 19" xfId="30827" xr:uid="{C18E1484-6195-4833-8A30-E518A5E05EFE}"/>
    <cellStyle name="Vírgula 6 2 2" xfId="166" xr:uid="{26312D2D-E71F-46C0-8C8B-0B3651B76F0B}"/>
    <cellStyle name="Vírgula 6 2 2 10" xfId="12398" xr:uid="{E4B7F196-17B4-48BD-AFFC-1806DDC3CCD6}"/>
    <cellStyle name="Vírgula 6 2 2 11" xfId="14653" xr:uid="{48772AD0-4C35-4F2B-99FA-51180ED2D40B}"/>
    <cellStyle name="Vírgula 6 2 2 12" xfId="16928" xr:uid="{89357237-92EB-4F87-9D0E-78DC09794058}"/>
    <cellStyle name="Vírgula 6 2 2 13" xfId="19203" xr:uid="{93AD4331-4589-4484-A39E-51DA9B100609}"/>
    <cellStyle name="Vírgula 6 2 2 14" xfId="21473" xr:uid="{E2DCF62D-8E1E-496C-B782-2E56B359124C}"/>
    <cellStyle name="Vírgula 6 2 2 15" xfId="26559" xr:uid="{103B2992-0455-4AC2-8B99-097575BEEF38}"/>
    <cellStyle name="Vírgula 6 2 2 16" xfId="30874" xr:uid="{719D1B9D-8133-4EAA-83A9-9E2F32C5F487}"/>
    <cellStyle name="Vírgula 6 2 2 17" xfId="33134" xr:uid="{34673891-E5AD-4E7A-83EB-3F3A1F4110E3}"/>
    <cellStyle name="Vírgula 6 2 2 18" xfId="37364" xr:uid="{4E38D2BB-4025-4FD0-96FA-4079F2FDD9B6}"/>
    <cellStyle name="Vírgula 6 2 2 19" xfId="804" xr:uid="{958645B0-752E-49AB-BE01-D0464C9FD8E5}"/>
    <cellStyle name="Vírgula 6 2 2 2" xfId="271" xr:uid="{67DD875D-4C77-4D85-A60B-88C33BAB7895}"/>
    <cellStyle name="Vírgula 6 2 2 2 10" xfId="14758" xr:uid="{584B3074-68A0-4EBA-AA5C-A4FE6A595ECB}"/>
    <cellStyle name="Vírgula 6 2 2 2 11" xfId="17033" xr:uid="{DE3F0A68-B8A6-412A-92F3-C7313F7DFB93}"/>
    <cellStyle name="Vírgula 6 2 2 2 12" xfId="19308" xr:uid="{7FF93BE7-39D9-49B7-8EDF-92E831D14AAE}"/>
    <cellStyle name="Vírgula 6 2 2 2 13" xfId="21578" xr:uid="{58DE1CDB-8EFD-4891-996F-62C6E540B7B1}"/>
    <cellStyle name="Vírgula 6 2 2 2 14" xfId="27291" xr:uid="{606AA75F-4820-4573-8575-9FE6D1CB9210}"/>
    <cellStyle name="Vírgula 6 2 2 2 15" xfId="30979" xr:uid="{AC2CA44A-1941-46FC-A15F-8062AD920DAC}"/>
    <cellStyle name="Vírgula 6 2 2 2 16" xfId="33239" xr:uid="{6AA73FB5-7D9A-4B44-9EB0-13C68DF0E0ED}"/>
    <cellStyle name="Vírgula 6 2 2 2 17" xfId="37980" xr:uid="{7BB50C76-E97D-44F8-A0FB-85FBF1D08B6C}"/>
    <cellStyle name="Vírgula 6 2 2 2 18" xfId="889" xr:uid="{111C55C9-A8F3-4D13-855E-8731D20833C8}"/>
    <cellStyle name="Vírgula 6 2 2 2 19" xfId="39795" xr:uid="{F6D00A88-4BFC-4D77-B97F-C0A34F667FE1}"/>
    <cellStyle name="Vírgula 6 2 2 2 2" xfId="644" xr:uid="{64C727B1-8CA0-4CBE-8710-E5938FE78E20}"/>
    <cellStyle name="Vírgula 6 2 2 2 2 10" xfId="19616" xr:uid="{ACA48D05-D7B8-4491-AB2E-B317C2AF4821}"/>
    <cellStyle name="Vírgula 6 2 2 2 2 11" xfId="21857" xr:uid="{4D377C53-3308-4AB4-8831-5F5ECDEB656D}"/>
    <cellStyle name="Vírgula 6 2 2 2 2 12" xfId="29050" xr:uid="{0DE20A29-C89B-4112-8FD8-821C156EB97F}"/>
    <cellStyle name="Vírgula 6 2 2 2 2 13" xfId="31257" xr:uid="{7C47F7E6-8A4E-4E65-A41E-CCFB4E9D63C9}"/>
    <cellStyle name="Vírgula 6 2 2 2 2 14" xfId="33571" xr:uid="{57AD65F0-484E-45B5-B4FD-768BFA1FF4BA}"/>
    <cellStyle name="Vírgula 6 2 2 2 2 15" xfId="1137" xr:uid="{6DB09CE1-6602-403D-91A5-1FA397F636B9}"/>
    <cellStyle name="Vírgula 6 2 2 2 2 16" xfId="40014" xr:uid="{64715FB0-68E8-48A3-80CF-68D7848872D1}"/>
    <cellStyle name="Vírgula 6 2 2 2 2 17" xfId="40460" xr:uid="{3B6C6FF6-3851-4F31-BC3B-3CA92808F506}"/>
    <cellStyle name="Vírgula 6 2 2 2 2 18" xfId="40911" xr:uid="{6AEBDE45-B741-44F0-B31B-2B937CBB884A}"/>
    <cellStyle name="Vírgula 6 2 2 2 2 19" xfId="42829" xr:uid="{A431E234-A6FD-485A-8BE5-638B9BB802CE}"/>
    <cellStyle name="Vírgula 6 2 2 2 2 2" xfId="1989" xr:uid="{4DE443B2-776B-4490-96AF-375CCBDD654A}"/>
    <cellStyle name="Vírgula 6 2 2 2 2 2 10" xfId="29890" xr:uid="{D6C3CF61-8ADB-45C4-84BB-9EC7B7F1B899}"/>
    <cellStyle name="Vírgula 6 2 2 2 2 2 11" xfId="31700" xr:uid="{3FD94E17-F6F5-4A96-B29F-283F0B1BB17B}"/>
    <cellStyle name="Vírgula 6 2 2 2 2 2 12" xfId="34955" xr:uid="{3619809B-FD96-4C8A-9F00-32781436ACBA}"/>
    <cellStyle name="Vírgula 6 2 2 2 2 2 13" xfId="41571" xr:uid="{64692AB1-15B1-48E0-AC5F-ECB4C07F3D10}"/>
    <cellStyle name="Vírgula 6 2 2 2 2 2 14" xfId="43489" xr:uid="{C47CF9C3-8E12-45BA-AC34-701E2ECF5FDE}"/>
    <cellStyle name="Vírgula 6 2 2 2 2 2 2" xfId="4830" xr:uid="{2FD9D9A1-EA57-4439-83B9-769611B829E5}"/>
    <cellStyle name="Vírgula 6 2 2 2 2 2 2 2" xfId="9699" xr:uid="{5265C72C-05BD-46C0-8F6F-196446FE0737}"/>
    <cellStyle name="Vírgula 6 2 2 2 2 2 2 3" xfId="23185" xr:uid="{92F30027-5273-4A63-88DD-28BB8F905145}"/>
    <cellStyle name="Vírgula 6 2 2 2 2 2 2 4" xfId="32581" xr:uid="{352F5DBE-56FC-4E4C-9916-C770E3439E3D}"/>
    <cellStyle name="Vírgula 6 2 2 2 2 2 3" xfId="11030" xr:uid="{70E86F87-370B-400D-8139-A3575DF75397}"/>
    <cellStyle name="Vírgula 6 2 2 2 2 2 4" xfId="13358" xr:uid="{C627A7F6-EA68-48A4-B544-1280F452E2C8}"/>
    <cellStyle name="Vírgula 6 2 2 2 2 2 5" xfId="7771" xr:uid="{D7C47FD3-2081-4196-966A-D5C8D35DA198}"/>
    <cellStyle name="Vírgula 6 2 2 2 2 2 6" xfId="15920" xr:uid="{72CB3B62-6B3D-4CE3-A00B-5C70DF4F17B5}"/>
    <cellStyle name="Vírgula 6 2 2 2 2 2 7" xfId="18195" xr:uid="{9B28989F-12E7-4EDD-9FD6-71BBD79A3FD6}"/>
    <cellStyle name="Vírgula 6 2 2 2 2 2 8" xfId="20470" xr:uid="{89CB549F-3250-46BE-A918-5F2E427C18E4}"/>
    <cellStyle name="Vírgula 6 2 2 2 2 2 9" xfId="22304" xr:uid="{DF2D0950-249D-4238-9C08-BAA74E671C43}"/>
    <cellStyle name="Vírgula 6 2 2 2 2 3" xfId="2810" xr:uid="{BE1F0935-43B9-4AF1-A213-F6D5AF913CA7}"/>
    <cellStyle name="Vírgula 6 2 2 2 2 3 10" xfId="30697" xr:uid="{EEACB1E4-B106-4113-A613-88A350CA24B0}"/>
    <cellStyle name="Vírgula 6 2 2 2 2 3 11" xfId="32138" xr:uid="{87E66CB9-C3AA-4F57-A01E-1E6A65B7CFDD}"/>
    <cellStyle name="Vírgula 6 2 2 2 2 3 12" xfId="35776" xr:uid="{F059EA49-8F3E-4A3C-AC9A-361729E4B0F1}"/>
    <cellStyle name="Vírgula 6 2 2 2 2 3 13" xfId="42230" xr:uid="{D0E16B43-37F5-49BF-82D4-49C9DE7588BB}"/>
    <cellStyle name="Vírgula 6 2 2 2 2 3 14" xfId="44148" xr:uid="{4B4D70BB-1A32-416C-9512-C35A141B107C}"/>
    <cellStyle name="Vírgula 6 2 2 2 2 3 2" xfId="5651" xr:uid="{704DB482-7A99-4765-8D8E-CC798D99BED1}"/>
    <cellStyle name="Vírgula 6 2 2 2 2 3 2 2" xfId="10358" xr:uid="{87BCAF60-8A8A-49EB-B0CA-52F197AA024F}"/>
    <cellStyle name="Vírgula 6 2 2 2 2 3 3" xfId="11689" xr:uid="{09AC9634-E596-4B36-84E7-DDEAC53009C2}"/>
    <cellStyle name="Vírgula 6 2 2 2 2 3 4" xfId="14017" xr:uid="{F99FA8C7-1B55-453D-9260-F9C9FADA5581}"/>
    <cellStyle name="Vírgula 6 2 2 2 2 3 5" xfId="8592" xr:uid="{C52653B1-A2A2-41A7-8A22-0425D9DB0C71}"/>
    <cellStyle name="Vírgula 6 2 2 2 2 3 6" xfId="16741" xr:uid="{1CE4EC6A-4A08-446B-90E7-21DD5DBB769F}"/>
    <cellStyle name="Vírgula 6 2 2 2 2 3 7" xfId="19016" xr:uid="{E8A97484-6A69-49AE-890C-35FC585B37F9}"/>
    <cellStyle name="Vírgula 6 2 2 2 2 3 8" xfId="21291" xr:uid="{126B15F7-E8EE-4C4B-B82B-332BB982171B}"/>
    <cellStyle name="Vírgula 6 2 2 2 2 3 9" xfId="22742" xr:uid="{E7A40BC2-2DEF-479E-B89A-FB6A02095027}"/>
    <cellStyle name="Vírgula 6 2 2 2 2 4" xfId="3375" xr:uid="{5EA9D197-39F5-4D7E-A2E6-288F37EF0F22}"/>
    <cellStyle name="Vírgula 6 2 2 2 2 4 2" xfId="12254" xr:uid="{85EE4CA4-D015-4361-B745-3A98BA998198}"/>
    <cellStyle name="Vírgula 6 2 2 2 2 4 3" xfId="14464" xr:uid="{57240DD4-9537-4832-86C4-EA105B5F20D6}"/>
    <cellStyle name="Vírgula 6 2 2 2 2 4 4" xfId="6963" xr:uid="{099EDD7C-3F3A-4FCF-92C9-7666F0299187}"/>
    <cellStyle name="Vírgula 6 2 2 2 2 5" xfId="3976" xr:uid="{6A9D1CB0-AECA-4909-B995-6E4E07D26323}"/>
    <cellStyle name="Vírgula 6 2 2 2 2 5 2" xfId="9039" xr:uid="{E8257F34-B559-4229-888F-76AED321CA2D}"/>
    <cellStyle name="Vírgula 6 2 2 2 2 6" xfId="6227" xr:uid="{77B164B8-9B97-407B-BCC0-26559D63B55D}"/>
    <cellStyle name="Vírgula 6 2 2 2 2 7" xfId="12700" xr:uid="{048CF5E2-5D45-4FB7-A7E4-E44846D893D5}"/>
    <cellStyle name="Vírgula 6 2 2 2 2 8" xfId="15066" xr:uid="{B18ABE00-E19E-4651-85C0-D7EF82D6C7E4}"/>
    <cellStyle name="Vírgula 6 2 2 2 2 9" xfId="17341" xr:uid="{10172932-6F19-4DD1-B89F-531BFE076BBA}"/>
    <cellStyle name="Vírgula 6 2 2 2 20" xfId="40241" xr:uid="{F46A9B56-3CCE-4B66-831B-8DDF5B4DBB07}"/>
    <cellStyle name="Vírgula 6 2 2 2 21" xfId="40694" xr:uid="{5C7915B7-325E-4530-A467-5B7E1F380341}"/>
    <cellStyle name="Vírgula 6 2 2 2 22" xfId="42605" xr:uid="{6E3350E5-6AA3-4C2C-8F3C-9E3343CF0A1C}"/>
    <cellStyle name="Vírgula 6 2 2 2 3" xfId="1392" xr:uid="{C53DDE7A-BDDA-42F7-B807-CD924E5EAACD}"/>
    <cellStyle name="Vírgula 6 2 2 2 3 10" xfId="19871" xr:uid="{5EA88D3B-EDA0-4EF0-BD4E-472B79B768EF}"/>
    <cellStyle name="Vírgula 6 2 2 2 3 11" xfId="22085" xr:uid="{8206068F-ED51-4E31-B602-B745BA685A16}"/>
    <cellStyle name="Vírgula 6 2 2 2 3 12" xfId="29305" xr:uid="{22F68246-80FD-48E3-BD49-1D1BC6D3AF4B}"/>
    <cellStyle name="Vírgula 6 2 2 2 3 13" xfId="31481" xr:uid="{D81D7F1A-00D4-46E1-9245-31C53636E630}"/>
    <cellStyle name="Vírgula 6 2 2 2 3 14" xfId="34357" xr:uid="{9133A9D3-D75F-4849-AA2D-B4EF2455B082}"/>
    <cellStyle name="Vírgula 6 2 2 2 3 15" xfId="41128" xr:uid="{091D08E5-3518-40D7-962A-CA11F23043EE}"/>
    <cellStyle name="Vírgula 6 2 2 2 3 16" xfId="43046" xr:uid="{87D5E6DD-6D9C-44CD-959F-3CA3E008B774}"/>
    <cellStyle name="Vírgula 6 2 2 2 3 2" xfId="2244" xr:uid="{47B46DCA-4BC7-44B0-BB24-469319198A26}"/>
    <cellStyle name="Vírgula 6 2 2 2 3 2 10" xfId="30145" xr:uid="{06E506EE-7CE1-438D-90C8-04479679E06D}"/>
    <cellStyle name="Vírgula 6 2 2 2 3 2 11" xfId="32362" xr:uid="{6AA6F229-4706-4BB0-87F4-4C643BD498B3}"/>
    <cellStyle name="Vírgula 6 2 2 2 3 2 12" xfId="35210" xr:uid="{44B518BD-F8F1-4984-B7B6-8F24A535600F}"/>
    <cellStyle name="Vírgula 6 2 2 2 3 2 13" xfId="41788" xr:uid="{8956535B-D8E1-4146-943F-2F98AAA3F1AF}"/>
    <cellStyle name="Vírgula 6 2 2 2 3 2 14" xfId="43706" xr:uid="{FB0F895A-EDB4-420C-BB10-A4B2F93B693F}"/>
    <cellStyle name="Vírgula 6 2 2 2 3 2 2" xfId="5085" xr:uid="{7A458CF4-FFBF-4BC7-B381-C08A814329E9}"/>
    <cellStyle name="Vírgula 6 2 2 2 3 2 2 2" xfId="9916" xr:uid="{8395CC6B-D7B0-496C-A085-454FD0B60BC9}"/>
    <cellStyle name="Vírgula 6 2 2 2 3 2 3" xfId="11247" xr:uid="{813AB6BD-3FF6-448D-A221-B2792CA62B41}"/>
    <cellStyle name="Vírgula 6 2 2 2 3 2 4" xfId="13575" xr:uid="{04BCC57A-CFED-495C-8CD8-0E31A9BED866}"/>
    <cellStyle name="Vírgula 6 2 2 2 3 2 5" xfId="8026" xr:uid="{68D996FE-B536-4547-A770-4D6EB6C33FC2}"/>
    <cellStyle name="Vírgula 6 2 2 2 3 2 6" xfId="16175" xr:uid="{0F46A0CE-D453-4349-B2C2-52AA6A316C43}"/>
    <cellStyle name="Vírgula 6 2 2 2 3 2 7" xfId="18450" xr:uid="{FCFCA857-48FC-486F-8895-AFE16BBCE346}"/>
    <cellStyle name="Vírgula 6 2 2 2 3 2 8" xfId="20725" xr:uid="{02F996A9-1EE3-4AA5-A665-62CAD1805E19}"/>
    <cellStyle name="Vírgula 6 2 2 2 3 2 9" xfId="22966" xr:uid="{B93A7322-8C82-4851-BB30-8C3415194348}"/>
    <cellStyle name="Vírgula 6 2 2 2 3 3" xfId="4231" xr:uid="{0A04AD97-0003-443C-8B25-0B8ED63DB15B}"/>
    <cellStyle name="Vírgula 6 2 2 2 3 3 2" xfId="7180" xr:uid="{99258163-7503-40D3-A518-216D2E065152}"/>
    <cellStyle name="Vírgula 6 2 2 2 3 4" xfId="9256" xr:uid="{5596F449-F2E4-4BCE-BB7A-F6CF5C3F2705}"/>
    <cellStyle name="Vírgula 6 2 2 2 3 5" xfId="10587" xr:uid="{060A92DA-960D-4D0D-B9A9-E9A03FD43B01}"/>
    <cellStyle name="Vírgula 6 2 2 2 3 6" xfId="12917" xr:uid="{A45DE8C4-A625-4E0A-B067-7DA682A7D4ED}"/>
    <cellStyle name="Vírgula 6 2 2 2 3 7" xfId="6504" xr:uid="{4A57F132-7560-4309-AF7E-D77C859B10BA}"/>
    <cellStyle name="Vírgula 6 2 2 2 3 8" xfId="15321" xr:uid="{153C5B1D-8220-43B3-BDC3-8501E52D7309}"/>
    <cellStyle name="Vírgula 6 2 2 2 3 9" xfId="17596" xr:uid="{24E57E46-06EB-442F-9EC3-9B6FBCFB11B1}"/>
    <cellStyle name="Vírgula 6 2 2 2 4" xfId="1681" xr:uid="{CBA6DA42-CBF7-4A6D-BBEC-716C2F39B85E}"/>
    <cellStyle name="Vírgula 6 2 2 2 4 10" xfId="29587" xr:uid="{C242A3A8-0ABC-4C74-8191-E771C7DCBE98}"/>
    <cellStyle name="Vírgula 6 2 2 2 4 11" xfId="31919" xr:uid="{A973CED0-6886-4FC8-80EB-968D5B8EC3B3}"/>
    <cellStyle name="Vírgula 6 2 2 2 4 12" xfId="34647" xr:uid="{BB97C0C2-0C4B-45DC-844C-E00D234472E7}"/>
    <cellStyle name="Vírgula 6 2 2 2 4 13" xfId="41354" xr:uid="{31DE3A01-A1AB-4240-A644-A7C28DD66C81}"/>
    <cellStyle name="Vírgula 6 2 2 2 4 14" xfId="43272" xr:uid="{55B84C2D-172B-4886-8D41-A8CF1ECF71C1}"/>
    <cellStyle name="Vírgula 6 2 2 2 4 2" xfId="4522" xr:uid="{34932946-3507-4A02-B836-F539DA176027}"/>
    <cellStyle name="Vírgula 6 2 2 2 4 2 2" xfId="9482" xr:uid="{214BDE81-EB88-4688-B2D2-B162AB2955D8}"/>
    <cellStyle name="Vírgula 6 2 2 2 4 3" xfId="10813" xr:uid="{8E6E667C-5B0C-46DA-998E-DEDC95E423A4}"/>
    <cellStyle name="Vírgula 6 2 2 2 4 4" xfId="13141" xr:uid="{9C599CC0-52FC-4430-BB8A-7D572FC97B5E}"/>
    <cellStyle name="Vírgula 6 2 2 2 4 5" xfId="7463" xr:uid="{AB5C704F-ACCC-45A1-AADD-900BE3F01DC5}"/>
    <cellStyle name="Vírgula 6 2 2 2 4 6" xfId="15612" xr:uid="{90BEDFDC-C325-4BEE-B10D-5BA9B34F5CD6}"/>
    <cellStyle name="Vírgula 6 2 2 2 4 7" xfId="17887" xr:uid="{75B730F0-EC75-4EF3-8987-67DEDCE410D9}"/>
    <cellStyle name="Vírgula 6 2 2 2 4 8" xfId="20162" xr:uid="{375E8337-67F3-40B7-AFE8-EE0FC323658E}"/>
    <cellStyle name="Vírgula 6 2 2 2 4 9" xfId="22523" xr:uid="{82F04E0C-A717-4C1A-AABB-F1396D1C7EFA}"/>
    <cellStyle name="Vírgula 6 2 2 2 5" xfId="2532" xr:uid="{CF874314-D4AA-474D-BDEC-FD1CF9C27147}"/>
    <cellStyle name="Vírgula 6 2 2 2 5 10" xfId="35498" xr:uid="{97B045E4-6F37-4172-9D5A-17396053E3D2}"/>
    <cellStyle name="Vírgula 6 2 2 2 5 11" xfId="42011" xr:uid="{B291676A-8248-4F9F-88C3-499A543FBBDE}"/>
    <cellStyle name="Vírgula 6 2 2 2 5 12" xfId="43929" xr:uid="{070A7628-DAAB-4269-827D-641408F1260F}"/>
    <cellStyle name="Vírgula 6 2 2 2 5 2" xfId="5373" xr:uid="{74112539-ACFD-48E8-A7DF-BA3C6886B11F}"/>
    <cellStyle name="Vírgula 6 2 2 2 5 2 2" xfId="10139" xr:uid="{91B4EC38-31A9-4F11-B458-8B833DD5674A}"/>
    <cellStyle name="Vírgula 6 2 2 2 5 3" xfId="11470" xr:uid="{B3D76F83-B040-4CF9-9295-B50DA368056D}"/>
    <cellStyle name="Vírgula 6 2 2 2 5 4" xfId="13798" xr:uid="{3085A409-075A-4E1C-BB87-5250AA4FC59F}"/>
    <cellStyle name="Vírgula 6 2 2 2 5 5" xfId="8314" xr:uid="{FF9AD0D7-ED26-4471-A4AB-3D1793F8DBD5}"/>
    <cellStyle name="Vírgula 6 2 2 2 5 6" xfId="16463" xr:uid="{210CCE3F-FBCB-41FD-9B95-0961622B0256}"/>
    <cellStyle name="Vírgula 6 2 2 2 5 7" xfId="18738" xr:uid="{D7AEA4F1-F103-4DA9-BE2C-0C459C6BF7CA}"/>
    <cellStyle name="Vírgula 6 2 2 2 5 8" xfId="21013" xr:uid="{66D8123B-94BA-4A3B-AE11-EDF92E7A0CA2}"/>
    <cellStyle name="Vírgula 6 2 2 2 5 9" xfId="30424" xr:uid="{CD0DC39F-2F55-4A3D-AF9D-00229BD2685F}"/>
    <cellStyle name="Vírgula 6 2 2 2 6" xfId="3097" xr:uid="{0F28AD11-DBB7-4FCF-85B8-4F5187CC9FC5}"/>
    <cellStyle name="Vírgula 6 2 2 2 6 2" xfId="11976" xr:uid="{2BB7A4E8-55F0-4DB0-83F4-8D48AA431874}"/>
    <cellStyle name="Vírgula 6 2 2 2 6 3" xfId="14245" xr:uid="{055D1437-7231-4356-84D7-E1F5743BFE00}"/>
    <cellStyle name="Vírgula 6 2 2 2 6 4" xfId="6746" xr:uid="{21E6CB8D-B4F8-430D-8D02-46F772055226}"/>
    <cellStyle name="Vírgula 6 2 2 2 6 5" xfId="28665" xr:uid="{A1A3177D-A09C-44E0-8621-BF32148FF162}"/>
    <cellStyle name="Vírgula 6 2 2 2 6 6" xfId="39171" xr:uid="{A9F36EF1-76FC-4BF3-B7B2-078077B818BB}"/>
    <cellStyle name="Vírgula 6 2 2 2 7" xfId="3668" xr:uid="{E3EAE71B-4916-4055-80E1-DD8BFD772C2D}"/>
    <cellStyle name="Vírgula 6 2 2 2 7 2" xfId="8822" xr:uid="{274277AB-3E25-4898-97E6-61469E5005E8}"/>
    <cellStyle name="Vírgula 6 2 2 2 8" xfId="5940" xr:uid="{AAB994E0-AA64-478B-BB28-5752CF37589E}"/>
    <cellStyle name="Vírgula 6 2 2 2 9" xfId="12483" xr:uid="{546F3A0F-6FA2-4F8A-84FE-0C6999ADEC9A}"/>
    <cellStyle name="Vírgula 6 2 2 20" xfId="39710" xr:uid="{99CBAB0B-0490-422C-B595-C5AB62CDBA9B}"/>
    <cellStyle name="Vírgula 6 2 2 21" xfId="40156" xr:uid="{DF932C14-F8B3-43BD-9D9E-D4FE0021ED22}"/>
    <cellStyle name="Vírgula 6 2 2 22" xfId="40609" xr:uid="{E60532DC-366B-4608-9CA1-7DE508E36AEB}"/>
    <cellStyle name="Vírgula 6 2 2 23" xfId="42520" xr:uid="{AE8490E8-F390-4C13-AC8F-1197648A02DE}"/>
    <cellStyle name="Vírgula 6 2 2 3" xfId="559" xr:uid="{A3E60B96-6FB8-4C51-874A-FA5386756006}"/>
    <cellStyle name="Vírgula 6 2 2 3 10" xfId="19512" xr:uid="{4331CEF8-FAE7-4C21-81EB-6C9735E709C0}"/>
    <cellStyle name="Vírgula 6 2 2 3 11" xfId="21772" xr:uid="{66D23F48-6025-4000-B003-823093237C12}"/>
    <cellStyle name="Vírgula 6 2 2 3 12" xfId="27926" xr:uid="{82B87420-F1FB-4CB2-BC84-67486502ACCA}"/>
    <cellStyle name="Vírgula 6 2 2 3 13" xfId="31172" xr:uid="{E000BA82-926C-4F81-94CD-35BAB3D734AD}"/>
    <cellStyle name="Vírgula 6 2 2 3 14" xfId="33486" xr:uid="{FFFC749B-3416-4508-9AA8-4F58EB875DA4}"/>
    <cellStyle name="Vírgula 6 2 2 3 15" xfId="38553" xr:uid="{2721F9E1-F4DE-4968-B071-B74157489AEA}"/>
    <cellStyle name="Vírgula 6 2 2 3 16" xfId="1033" xr:uid="{83D434A9-0739-4261-826D-0FF46814C85A}"/>
    <cellStyle name="Vírgula 6 2 2 3 17" xfId="39929" xr:uid="{BBA83CB9-297E-487A-9D12-53DEDCB98B8A}"/>
    <cellStyle name="Vírgula 6 2 2 3 18" xfId="40375" xr:uid="{E7D0F8A6-AD0C-46C8-A7AF-893B33736B93}"/>
    <cellStyle name="Vírgula 6 2 2 3 19" xfId="40826" xr:uid="{F1E03ED1-573C-4CDA-B969-BADF5F864E0C}"/>
    <cellStyle name="Vírgula 6 2 2 3 2" xfId="1885" xr:uid="{8293C423-C094-4E97-92BF-20E59E86FABE}"/>
    <cellStyle name="Vírgula 6 2 2 3 2 10" xfId="29786" xr:uid="{E8DBB7C2-9DEC-4A32-BC70-57F7FD610409}"/>
    <cellStyle name="Vírgula 6 2 2 3 2 11" xfId="31615" xr:uid="{95DBE02B-9A9A-45DE-94E2-D3CD24960D51}"/>
    <cellStyle name="Vírgula 6 2 2 3 2 12" xfId="34851" xr:uid="{68FC3E14-BF6D-439C-8D77-497731C56305}"/>
    <cellStyle name="Vírgula 6 2 2 3 2 13" xfId="41486" xr:uid="{FAEFF866-19FC-4799-B4F7-AEA3AAFA5E4D}"/>
    <cellStyle name="Vírgula 6 2 2 3 2 14" xfId="43404" xr:uid="{A824B2D3-F1B2-46A5-AB0B-282A801C1150}"/>
    <cellStyle name="Vírgula 6 2 2 3 2 2" xfId="4726" xr:uid="{3FFD80D4-97A7-4256-95C1-A50AF54D729D}"/>
    <cellStyle name="Vírgula 6 2 2 3 2 2 2" xfId="9614" xr:uid="{AA03665C-1233-44CD-B274-AF6B34A597B2}"/>
    <cellStyle name="Vírgula 6 2 2 3 2 2 3" xfId="23100" xr:uid="{C99C492F-9AF5-4250-A013-71A5E7789B03}"/>
    <cellStyle name="Vírgula 6 2 2 3 2 2 4" xfId="32496" xr:uid="{1F4E0822-9DD5-4E75-87EA-BE9AC00C71EB}"/>
    <cellStyle name="Vírgula 6 2 2 3 2 3" xfId="10945" xr:uid="{B9C78239-D1BC-417D-AC03-EADF9E8ED69A}"/>
    <cellStyle name="Vírgula 6 2 2 3 2 4" xfId="13273" xr:uid="{E0B0BF47-0B40-4884-8611-389F58B22C30}"/>
    <cellStyle name="Vírgula 6 2 2 3 2 5" xfId="7667" xr:uid="{5AE807ED-2693-429E-BA49-A4FE08DD0681}"/>
    <cellStyle name="Vírgula 6 2 2 3 2 6" xfId="15816" xr:uid="{DA81F93B-24B0-43F4-B3E2-30D5F66AF2B2}"/>
    <cellStyle name="Vírgula 6 2 2 3 2 7" xfId="18091" xr:uid="{E0A12E31-5896-40AB-9723-2EDCEE5AB80D}"/>
    <cellStyle name="Vírgula 6 2 2 3 2 8" xfId="20366" xr:uid="{1605C1D0-2207-46D8-AE23-3E4A5A4142D5}"/>
    <cellStyle name="Vírgula 6 2 2 3 2 9" xfId="22219" xr:uid="{71C95E5A-59ED-4857-B487-687A59AC5F4A}"/>
    <cellStyle name="Vírgula 6 2 2 3 20" xfId="42744" xr:uid="{4C3217EB-5967-45F5-858A-C1EE18E6EFA0}"/>
    <cellStyle name="Vírgula 6 2 2 3 3" xfId="2725" xr:uid="{E2CDC5C2-DC72-479E-8B9E-AEC4D889A61C}"/>
    <cellStyle name="Vírgula 6 2 2 3 3 10" xfId="30612" xr:uid="{1302FE52-51DD-44F4-8DD4-6A55B688BF3B}"/>
    <cellStyle name="Vírgula 6 2 2 3 3 11" xfId="32053" xr:uid="{657110EC-3DCC-4CB0-A380-061CCF008B35}"/>
    <cellStyle name="Vírgula 6 2 2 3 3 12" xfId="35691" xr:uid="{28B3D594-90AF-409F-9BA2-99CEAC4710FC}"/>
    <cellStyle name="Vírgula 6 2 2 3 3 13" xfId="42145" xr:uid="{24AF56A7-3769-49EA-AC55-DE4F10DA8491}"/>
    <cellStyle name="Vírgula 6 2 2 3 3 14" xfId="44063" xr:uid="{A015CD7B-1053-406A-A7FF-D9C04D25C140}"/>
    <cellStyle name="Vírgula 6 2 2 3 3 2" xfId="5566" xr:uid="{B9D71A68-2159-4033-AFD2-BA54E3E716C3}"/>
    <cellStyle name="Vírgula 6 2 2 3 3 2 2" xfId="10273" xr:uid="{D614886D-63CC-4A03-B5AD-CCD7741AF946}"/>
    <cellStyle name="Vírgula 6 2 2 3 3 3" xfId="11604" xr:uid="{43B91A0A-2805-4938-9656-C7AD64C69ABE}"/>
    <cellStyle name="Vírgula 6 2 2 3 3 4" xfId="13932" xr:uid="{56E3824B-6452-4547-B75A-C63DF71C30E0}"/>
    <cellStyle name="Vírgula 6 2 2 3 3 5" xfId="8507" xr:uid="{47F168D8-3DB0-42F4-BDEA-FA2241E8ED3D}"/>
    <cellStyle name="Vírgula 6 2 2 3 3 6" xfId="16656" xr:uid="{869BD264-126E-445E-A3D9-E11A40D6783B}"/>
    <cellStyle name="Vírgula 6 2 2 3 3 7" xfId="18931" xr:uid="{25469B32-3813-4212-92A5-1554AA2C8F68}"/>
    <cellStyle name="Vírgula 6 2 2 3 3 8" xfId="21206" xr:uid="{C045DD6F-2991-48A5-8B69-0FC73D47ED83}"/>
    <cellStyle name="Vírgula 6 2 2 3 3 9" xfId="22657" xr:uid="{72D11243-9B8F-4BF0-BD43-5EBCD591C216}"/>
    <cellStyle name="Vírgula 6 2 2 3 4" xfId="3290" xr:uid="{C6E9A5EE-D66C-4CDD-9791-B345E3B810BB}"/>
    <cellStyle name="Vírgula 6 2 2 3 4 2" xfId="12169" xr:uid="{8064E985-CC47-44B5-AB1F-114FA05A023C}"/>
    <cellStyle name="Vírgula 6 2 2 3 4 3" xfId="14379" xr:uid="{82F09399-E8F4-41FA-AE71-F8FF93D9B0F6}"/>
    <cellStyle name="Vírgula 6 2 2 3 4 4" xfId="6878" xr:uid="{CD0CFE4B-874B-41B2-A628-FD1EEFBD5FD6}"/>
    <cellStyle name="Vírgula 6 2 2 3 4 5" xfId="28946" xr:uid="{E993681E-EE1C-4CE7-B556-B4620ED4FB4C}"/>
    <cellStyle name="Vírgula 6 2 2 3 4 6" xfId="39281" xr:uid="{D6650D05-5D13-4648-8313-57F3A4EFF7BD}"/>
    <cellStyle name="Vírgula 6 2 2 3 5" xfId="3872" xr:uid="{8775564C-107A-4441-8D7F-D38697CE814B}"/>
    <cellStyle name="Vírgula 6 2 2 3 5 2" xfId="8954" xr:uid="{EBC11531-3073-41ED-AFD3-618D6137FF1D}"/>
    <cellStyle name="Vírgula 6 2 2 3 6" xfId="6142" xr:uid="{876E5F13-A9C5-4A17-967A-8782C933B120}"/>
    <cellStyle name="Vírgula 6 2 2 3 7" xfId="12615" xr:uid="{D9CA3A61-DA46-4D09-BD38-D7DC19F0B74A}"/>
    <cellStyle name="Vírgula 6 2 2 3 8" xfId="14962" xr:uid="{11BB022D-31C0-4E07-8294-AFE3E681D4AE}"/>
    <cellStyle name="Vírgula 6 2 2 3 9" xfId="17237" xr:uid="{46D73763-4672-48DC-9760-9FB02412B54A}"/>
    <cellStyle name="Vírgula 6 2 2 4" xfId="1288" xr:uid="{4A30F683-40CE-44C3-94D1-394B55F231B3}"/>
    <cellStyle name="Vírgula 6 2 2 4 10" xfId="19767" xr:uid="{660AE374-078B-4E34-BFF1-7EB8CD107667}"/>
    <cellStyle name="Vírgula 6 2 2 4 11" xfId="22000" xr:uid="{A6A16A79-57BF-4D5A-989F-C66B1A71EDCA}"/>
    <cellStyle name="Vírgula 6 2 2 4 12" xfId="29201" xr:uid="{59579A0C-6068-469B-A57D-6FD06EB15EF7}"/>
    <cellStyle name="Vírgula 6 2 2 4 13" xfId="31396" xr:uid="{50E0B51F-7DF4-4594-88CD-6B1B2986FC4B}"/>
    <cellStyle name="Vírgula 6 2 2 4 14" xfId="34253" xr:uid="{7937699B-E607-45B2-9488-24537D6E6156}"/>
    <cellStyle name="Vírgula 6 2 2 4 15" xfId="41043" xr:uid="{BC041BC7-D93D-410F-AFEB-FA015E17D9B7}"/>
    <cellStyle name="Vírgula 6 2 2 4 16" xfId="42961" xr:uid="{7993E1DB-A4F7-4458-84EA-08C1CC73B138}"/>
    <cellStyle name="Vírgula 6 2 2 4 2" xfId="2140" xr:uid="{D2A886CC-AABF-4CCC-890E-11C8319ACBD5}"/>
    <cellStyle name="Vírgula 6 2 2 4 2 10" xfId="30041" xr:uid="{7F103836-5CA4-4580-A766-93164F1D5F06}"/>
    <cellStyle name="Vírgula 6 2 2 4 2 11" xfId="32277" xr:uid="{0AAC1649-F663-450B-9CA4-F7BA486228A8}"/>
    <cellStyle name="Vírgula 6 2 2 4 2 12" xfId="35106" xr:uid="{3E7292A6-8096-405D-8068-F2554003CC8F}"/>
    <cellStyle name="Vírgula 6 2 2 4 2 13" xfId="41703" xr:uid="{2087B482-6102-4C4F-A979-B634A3B96EAD}"/>
    <cellStyle name="Vírgula 6 2 2 4 2 14" xfId="43621" xr:uid="{ED9B15DC-EE77-4F15-A404-AB6DEDEE5F71}"/>
    <cellStyle name="Vírgula 6 2 2 4 2 2" xfId="4981" xr:uid="{43DFC330-BBB6-4487-9F30-364F9B50ECD4}"/>
    <cellStyle name="Vírgula 6 2 2 4 2 2 2" xfId="9831" xr:uid="{1A049640-FB46-4132-9664-6582A64C4A24}"/>
    <cellStyle name="Vírgula 6 2 2 4 2 3" xfId="11162" xr:uid="{3E5759AB-3130-460F-8C96-5D2D869F2793}"/>
    <cellStyle name="Vírgula 6 2 2 4 2 4" xfId="13490" xr:uid="{D0B27E2B-401E-403B-9C42-49994087C756}"/>
    <cellStyle name="Vírgula 6 2 2 4 2 5" xfId="7922" xr:uid="{23E3D84F-A967-4C3F-A4EB-42666D193019}"/>
    <cellStyle name="Vírgula 6 2 2 4 2 6" xfId="16071" xr:uid="{09946FA4-F9AE-4ADB-831C-60F4AA1048C9}"/>
    <cellStyle name="Vírgula 6 2 2 4 2 7" xfId="18346" xr:uid="{16500F7F-0073-426B-9503-D766DAFAFA3D}"/>
    <cellStyle name="Vírgula 6 2 2 4 2 8" xfId="20621" xr:uid="{06927BEC-8357-4A09-93AA-A7DAC180F037}"/>
    <cellStyle name="Vírgula 6 2 2 4 2 9" xfId="22881" xr:uid="{7FCE25F8-D28C-4001-A649-2CFFF6CC69D2}"/>
    <cellStyle name="Vírgula 6 2 2 4 3" xfId="4127" xr:uid="{90E2DF2D-63AC-4030-9CFD-C7230ED91A38}"/>
    <cellStyle name="Vírgula 6 2 2 4 3 2" xfId="7095" xr:uid="{A190C960-13CB-4E32-A803-7B9A794BD23F}"/>
    <cellStyle name="Vírgula 6 2 2 4 4" xfId="9171" xr:uid="{F70189CF-3E27-42F3-A426-7050102DD01E}"/>
    <cellStyle name="Vírgula 6 2 2 4 5" xfId="10502" xr:uid="{D2401D82-BEC7-4C0A-96D0-BDAB40955CF0}"/>
    <cellStyle name="Vírgula 6 2 2 4 6" xfId="12832" xr:uid="{0847A8BF-396E-4496-87DB-93865FDC7AAC}"/>
    <cellStyle name="Vírgula 6 2 2 4 7" xfId="6400" xr:uid="{837BFB85-EC61-4EA8-8E23-939295793C3F}"/>
    <cellStyle name="Vírgula 6 2 2 4 8" xfId="15217" xr:uid="{80CA175C-EBA9-4DE7-91A7-4FBC8BAB3539}"/>
    <cellStyle name="Vírgula 6 2 2 4 9" xfId="17492" xr:uid="{1080647F-19D7-4D81-8257-8201D33B26BD}"/>
    <cellStyle name="Vírgula 6 2 2 5" xfId="1576" xr:uid="{5624F027-53C8-4CE8-AE84-B80963E7C565}"/>
    <cellStyle name="Vírgula 6 2 2 5 10" xfId="29482" xr:uid="{372C8426-61F3-46B9-B6F3-481A56B008F5}"/>
    <cellStyle name="Vírgula 6 2 2 5 11" xfId="31834" xr:uid="{A3E04293-96BD-4FA2-928F-E083CDCBA98F}"/>
    <cellStyle name="Vírgula 6 2 2 5 12" xfId="34542" xr:uid="{FF67FFEF-6A6C-4B7D-871C-5E39C135A69C}"/>
    <cellStyle name="Vírgula 6 2 2 5 13" xfId="41269" xr:uid="{26EAA5C6-4670-45D1-8DDE-06CFBB49BD60}"/>
    <cellStyle name="Vírgula 6 2 2 5 14" xfId="43187" xr:uid="{90090022-E1DF-4E9F-A097-A766C31498F5}"/>
    <cellStyle name="Vírgula 6 2 2 5 2" xfId="4417" xr:uid="{B8A8C1ED-5719-4A00-B4ED-113978993E96}"/>
    <cellStyle name="Vírgula 6 2 2 5 2 2" xfId="9397" xr:uid="{2FDD3E3C-CC97-4479-8377-E93B9BF1F5D4}"/>
    <cellStyle name="Vírgula 6 2 2 5 3" xfId="10728" xr:uid="{BCDAAA57-0A2D-4547-9435-126549E406A8}"/>
    <cellStyle name="Vírgula 6 2 2 5 4" xfId="13056" xr:uid="{189D6082-A0BA-4C0E-8C6B-84E6E150E52C}"/>
    <cellStyle name="Vírgula 6 2 2 5 5" xfId="7358" xr:uid="{CEDB8000-6344-4ADD-A960-6BE318E3FEEC}"/>
    <cellStyle name="Vírgula 6 2 2 5 6" xfId="15507" xr:uid="{C44604CF-7A70-4D93-8B4B-2D7F2EFA69C3}"/>
    <cellStyle name="Vírgula 6 2 2 5 7" xfId="17782" xr:uid="{B223887B-A8EC-4D11-A1CE-0EB4B0C2EF63}"/>
    <cellStyle name="Vírgula 6 2 2 5 8" xfId="20057" xr:uid="{BFD1EE85-12F5-4D1B-BDE6-701351DF903B}"/>
    <cellStyle name="Vírgula 6 2 2 5 9" xfId="22438" xr:uid="{599C6102-91BC-4B0F-8D59-E001D2C39D6E}"/>
    <cellStyle name="Vírgula 6 2 2 6" xfId="2427" xr:uid="{3AF9A073-3A53-4C42-BBDA-82C0281BD656}"/>
    <cellStyle name="Vírgula 6 2 2 6 10" xfId="35393" xr:uid="{5D0A3D02-17CD-4440-B9C4-91A208C6F9D1}"/>
    <cellStyle name="Vírgula 6 2 2 6 11" xfId="41926" xr:uid="{EBA8F4CC-A0CD-4913-B223-7F619E960C54}"/>
    <cellStyle name="Vírgula 6 2 2 6 12" xfId="43844" xr:uid="{34DBCBEC-D41F-4CAD-A281-1914AC5DD3C1}"/>
    <cellStyle name="Vírgula 6 2 2 6 2" xfId="5268" xr:uid="{384E43B3-BF83-4DFC-8BA3-001A94D667A6}"/>
    <cellStyle name="Vírgula 6 2 2 6 2 2" xfId="10054" xr:uid="{CDC3B1EB-AA72-4B5C-B914-6D658E5E0CFC}"/>
    <cellStyle name="Vírgula 6 2 2 6 3" xfId="11385" xr:uid="{41CD9FD7-C30C-473E-AAF5-D10BC8723D20}"/>
    <cellStyle name="Vírgula 6 2 2 6 4" xfId="13713" xr:uid="{138A79BE-E84E-4009-ABA3-201DB07EEF6E}"/>
    <cellStyle name="Vírgula 6 2 2 6 5" xfId="8209" xr:uid="{86F949C0-15F1-47C7-990C-F03C8A99E234}"/>
    <cellStyle name="Vírgula 6 2 2 6 6" xfId="16358" xr:uid="{2E9B19A0-8FDF-4D14-AA37-8708A1C265ED}"/>
    <cellStyle name="Vírgula 6 2 2 6 7" xfId="18633" xr:uid="{FC0736B2-2AC3-4742-9377-ECE0CE6D7D47}"/>
    <cellStyle name="Vírgula 6 2 2 6 8" xfId="20908" xr:uid="{C6B8C555-A36F-4A8C-9432-CD7D33B6504D}"/>
    <cellStyle name="Vírgula 6 2 2 6 9" xfId="30319" xr:uid="{13EDD3F5-1FB6-4CC4-B5BB-382FAD1FE852}"/>
    <cellStyle name="Vírgula 6 2 2 7" xfId="2992" xr:uid="{5F0B55AB-B88B-48D8-9B9E-D7149AFF64FB}"/>
    <cellStyle name="Vírgula 6 2 2 7 2" xfId="11871" xr:uid="{437FCE4D-E2C5-4642-BF86-CF93C5245CCC}"/>
    <cellStyle name="Vírgula 6 2 2 7 3" xfId="14160" xr:uid="{4AB41FE2-7875-464E-98FF-3DCDCD1E5670}"/>
    <cellStyle name="Vírgula 6 2 2 7 4" xfId="6661" xr:uid="{F97BCB29-4CB5-4FE9-BB48-E1A24AE09932}"/>
    <cellStyle name="Vírgula 6 2 2 7 5" xfId="28560" xr:uid="{ECDC30D7-BC6F-4C1F-8A5C-220DEB4914EE}"/>
    <cellStyle name="Vírgula 6 2 2 7 6" xfId="39102" xr:uid="{FDED1016-DB5E-4BC7-9E5B-C3FC536061C6}"/>
    <cellStyle name="Vírgula 6 2 2 8" xfId="3563" xr:uid="{E59178A2-A13F-4F1B-9B4D-267E33FAF8B5}"/>
    <cellStyle name="Vírgula 6 2 2 8 2" xfId="8737" xr:uid="{7A478A70-9C6F-4CE2-91FD-F070F6E4454E}"/>
    <cellStyle name="Vírgula 6 2 2 9" xfId="5835" xr:uid="{1F487471-7483-4D51-B686-4D3545F75EB9}"/>
    <cellStyle name="Vírgula 6 2 20" xfId="33087" xr:uid="{26FE3AD2-98E1-4A1E-BBEB-6A8D206DCBD5}"/>
    <cellStyle name="Vírgula 6 2 21" xfId="37309" xr:uid="{72DB49EF-5D98-49B2-8677-26EB5C7EED63}"/>
    <cellStyle name="Vírgula 6 2 22" xfId="726" xr:uid="{2B92086F-2781-4415-A5BF-E48F864F5C57}"/>
    <cellStyle name="Vírgula 6 2 23" xfId="39671" xr:uid="{73E4B9A6-A713-410F-971C-88D09A2DDA58}"/>
    <cellStyle name="Vírgula 6 2 24" xfId="40117" xr:uid="{8C4D6671-201E-4A22-BFDF-A9E9306A3C5B}"/>
    <cellStyle name="Vírgula 6 2 25" xfId="40536" xr:uid="{2FDEECB2-61AD-4CB1-988D-2494E6E6A845}"/>
    <cellStyle name="Vírgula 6 2 26" xfId="42388" xr:uid="{3471F824-5E1F-40DC-A27A-60B4A9E6ABD4}"/>
    <cellStyle name="Vírgula 6 2 27" xfId="42447" xr:uid="{8252AC9B-A196-4A06-8A69-61B266964692}"/>
    <cellStyle name="Vírgula 6 2 3" xfId="224" xr:uid="{E83BFB99-8519-424B-85F3-BE50413A03A2}"/>
    <cellStyle name="Vírgula 6 2 3 10" xfId="14711" xr:uid="{24DADADB-D81D-4E6C-8148-CE1E6D401AAF}"/>
    <cellStyle name="Vírgula 6 2 3 11" xfId="16986" xr:uid="{09B0C6E0-4E83-49AA-9AF6-67B05CA0AA40}"/>
    <cellStyle name="Vírgula 6 2 3 12" xfId="19261" xr:uid="{F50D468D-B025-48F8-BACC-966E3415FF64}"/>
    <cellStyle name="Vírgula 6 2 3 13" xfId="21531" xr:uid="{142728E4-90CA-4B91-9D9C-F7E0E88F80FA}"/>
    <cellStyle name="Vírgula 6 2 3 14" xfId="27091" xr:uid="{EDD26716-BC7F-41E8-B849-0C5519E0BF8A}"/>
    <cellStyle name="Vírgula 6 2 3 15" xfId="30932" xr:uid="{2667E100-0242-4AAF-ABB3-E3D14D4A61DD}"/>
    <cellStyle name="Vírgula 6 2 3 16" xfId="33192" xr:uid="{ED2C7AEC-4CA6-437E-9215-48CC39B8BFF5}"/>
    <cellStyle name="Vírgula 6 2 3 17" xfId="37801" xr:uid="{801F96CD-9E6D-434B-A92F-CD0FEB79525F}"/>
    <cellStyle name="Vírgula 6 2 3 18" xfId="850" xr:uid="{AD319C40-C5EC-4139-83E5-228FFD64905D}"/>
    <cellStyle name="Vírgula 6 2 3 19" xfId="39756" xr:uid="{87E44C96-2EC1-49E9-B008-41C78A380A8F}"/>
    <cellStyle name="Vírgula 6 2 3 2" xfId="605" xr:uid="{DAE0DAE4-C70A-4605-8A9E-DA2B9B048A1D}"/>
    <cellStyle name="Vírgula 6 2 3 2 10" xfId="19569" xr:uid="{BAE88399-84C5-4A18-A45F-73B95342C435}"/>
    <cellStyle name="Vírgula 6 2 3 2 11" xfId="21818" xr:uid="{0ED04E5C-CEF4-4EEA-8685-D3DDFD120127}"/>
    <cellStyle name="Vírgula 6 2 3 2 12" xfId="27713" xr:uid="{2F1C202F-CBD5-4DB1-8576-3FF386D0DCBB}"/>
    <cellStyle name="Vírgula 6 2 3 2 13" xfId="31218" xr:uid="{7E73D092-7854-47D9-B632-3D21C7F18694}"/>
    <cellStyle name="Vírgula 6 2 3 2 14" xfId="33532" xr:uid="{18085279-BE34-4AE3-ABDF-6DE4D218ADD2}"/>
    <cellStyle name="Vírgula 6 2 3 2 15" xfId="38360" xr:uid="{3F31A60F-4DE1-4F69-B64E-1E6DCD9988CB}"/>
    <cellStyle name="Vírgula 6 2 3 2 16" xfId="1090" xr:uid="{644E9CF7-F022-45FE-B6B4-2708FB938E60}"/>
    <cellStyle name="Vírgula 6 2 3 2 17" xfId="39975" xr:uid="{EE26C654-4B5B-4DEE-9115-FED4BB65F7D4}"/>
    <cellStyle name="Vírgula 6 2 3 2 18" xfId="40421" xr:uid="{88B7E3EF-AE73-47E7-819A-8EC21277946D}"/>
    <cellStyle name="Vírgula 6 2 3 2 19" xfId="40872" xr:uid="{2E378FC1-EEDE-42E8-A6F7-8218506B2DD7}"/>
    <cellStyle name="Vírgula 6 2 3 2 2" xfId="1942" xr:uid="{8B0E374D-CDD9-4774-AB1C-8CCD490CDE65}"/>
    <cellStyle name="Vírgula 6 2 3 2 2 10" xfId="29843" xr:uid="{B21FFBE7-BE32-4DCA-9E81-9200B4592359}"/>
    <cellStyle name="Vírgula 6 2 3 2 2 11" xfId="31661" xr:uid="{959CBE7B-8A6C-42C7-B8DF-3DEBD34738FB}"/>
    <cellStyle name="Vírgula 6 2 3 2 2 12" xfId="34908" xr:uid="{EAB653E5-A4F1-4C12-A706-57AB6EDB84C7}"/>
    <cellStyle name="Vírgula 6 2 3 2 2 13" xfId="41532" xr:uid="{E0A0BD5A-6EB0-45AE-895A-012974314588}"/>
    <cellStyle name="Vírgula 6 2 3 2 2 14" xfId="43450" xr:uid="{6F24BAD8-2939-4C1B-BCCE-29CAB1D1F0E3}"/>
    <cellStyle name="Vírgula 6 2 3 2 2 2" xfId="4783" xr:uid="{CED56065-92B3-4D22-9A50-7C8F04A49B6F}"/>
    <cellStyle name="Vírgula 6 2 3 2 2 2 2" xfId="9660" xr:uid="{088EC8DE-0E1A-4389-AF4D-1F4D191D6994}"/>
    <cellStyle name="Vírgula 6 2 3 2 2 2 3" xfId="23146" xr:uid="{2B01E079-79A4-4805-B96D-23B4ABB3C913}"/>
    <cellStyle name="Vírgula 6 2 3 2 2 2 4" xfId="32542" xr:uid="{76E0202B-00EB-4719-97BA-13C9C4F523E5}"/>
    <cellStyle name="Vírgula 6 2 3 2 2 3" xfId="10991" xr:uid="{DBCDD731-6C9E-4FF4-B278-5C2B3011A60E}"/>
    <cellStyle name="Vírgula 6 2 3 2 2 4" xfId="13319" xr:uid="{3E870E3F-38E1-4378-86C6-93ACD5D6246A}"/>
    <cellStyle name="Vírgula 6 2 3 2 2 5" xfId="7724" xr:uid="{081EEFB2-93C0-4D7B-80D7-9BC402CF4641}"/>
    <cellStyle name="Vírgula 6 2 3 2 2 6" xfId="15873" xr:uid="{7D49A50E-50CF-439D-A631-4D7D186E356E}"/>
    <cellStyle name="Vírgula 6 2 3 2 2 7" xfId="18148" xr:uid="{4B958D4C-B6C1-41AE-8747-E1A1E3CBB714}"/>
    <cellStyle name="Vírgula 6 2 3 2 2 8" xfId="20423" xr:uid="{1E142C6A-2310-4E69-AA2A-514732C9C927}"/>
    <cellStyle name="Vírgula 6 2 3 2 2 9" xfId="22265" xr:uid="{E56AD26E-84AF-4744-B187-12324D9A788A}"/>
    <cellStyle name="Vírgula 6 2 3 2 20" xfId="42790" xr:uid="{510B16B9-25A3-4405-8FB1-AE1A6BEE9320}"/>
    <cellStyle name="Vírgula 6 2 3 2 3" xfId="2771" xr:uid="{7799E15A-9010-42B2-B8A5-705221FC6B96}"/>
    <cellStyle name="Vírgula 6 2 3 2 3 10" xfId="30658" xr:uid="{F7DC60EA-53E7-42E0-85FD-CD877C4292B3}"/>
    <cellStyle name="Vírgula 6 2 3 2 3 11" xfId="32099" xr:uid="{A7F92052-1573-4264-B42A-1D7EA6C4857E}"/>
    <cellStyle name="Vírgula 6 2 3 2 3 12" xfId="35737" xr:uid="{6DEE9532-A939-4C29-8C7A-C0C8CB7D2DE3}"/>
    <cellStyle name="Vírgula 6 2 3 2 3 13" xfId="42191" xr:uid="{D129020E-DEB5-458F-A9BA-83AC6810CE95}"/>
    <cellStyle name="Vírgula 6 2 3 2 3 14" xfId="44109" xr:uid="{801538FE-39C4-4F99-855B-7E57847BC2BB}"/>
    <cellStyle name="Vírgula 6 2 3 2 3 2" xfId="5612" xr:uid="{E72CC22C-25E6-4466-919C-C03E13A2D54A}"/>
    <cellStyle name="Vírgula 6 2 3 2 3 2 2" xfId="10319" xr:uid="{45D635CE-2B70-4F43-B678-EC09DF58AEDF}"/>
    <cellStyle name="Vírgula 6 2 3 2 3 3" xfId="11650" xr:uid="{42F18313-7712-42FD-A318-53801C51FA4F}"/>
    <cellStyle name="Vírgula 6 2 3 2 3 4" xfId="13978" xr:uid="{BFC799A0-CA4E-4EED-9F21-754071710B7B}"/>
    <cellStyle name="Vírgula 6 2 3 2 3 5" xfId="8553" xr:uid="{8836812A-9EC6-4028-9947-75302E7F1302}"/>
    <cellStyle name="Vírgula 6 2 3 2 3 6" xfId="16702" xr:uid="{49B251E3-0C36-495C-AE58-AF02A1AFED7D}"/>
    <cellStyle name="Vírgula 6 2 3 2 3 7" xfId="18977" xr:uid="{C10DCCAC-02F5-423F-A8F3-2A20F764B003}"/>
    <cellStyle name="Vírgula 6 2 3 2 3 8" xfId="21252" xr:uid="{E7324279-22C2-4E24-B2DB-59552B215D74}"/>
    <cellStyle name="Vírgula 6 2 3 2 3 9" xfId="22703" xr:uid="{AB327ADF-DA20-4697-8F6D-5ACCF2BDC559}"/>
    <cellStyle name="Vírgula 6 2 3 2 4" xfId="3336" xr:uid="{E7738699-337B-4C4D-9642-6F8F6EBB0849}"/>
    <cellStyle name="Vírgula 6 2 3 2 4 2" xfId="12215" xr:uid="{9C1DE08C-13F5-4892-86C4-FCA88A3C258E}"/>
    <cellStyle name="Vírgula 6 2 3 2 4 3" xfId="14425" xr:uid="{D6180F92-8751-43F3-84EC-A6F73548A76E}"/>
    <cellStyle name="Vírgula 6 2 3 2 4 4" xfId="6924" xr:uid="{39426794-1A7B-4BB2-8A2F-89A6AF3E49BC}"/>
    <cellStyle name="Vírgula 6 2 3 2 4 5" xfId="29003" xr:uid="{12964DF7-8217-449B-BE23-A83FA7128157}"/>
    <cellStyle name="Vírgula 6 2 3 2 4 6" xfId="39306" xr:uid="{B696A764-CF7D-4591-BDC5-1035AC422D8B}"/>
    <cellStyle name="Vírgula 6 2 3 2 5" xfId="3929" xr:uid="{87B2424F-2766-4CC3-B247-0BF3347E88F5}"/>
    <cellStyle name="Vírgula 6 2 3 2 5 2" xfId="9000" xr:uid="{C1AFB3DD-F077-4F8A-801A-ABAC6C89366F}"/>
    <cellStyle name="Vírgula 6 2 3 2 6" xfId="6188" xr:uid="{0F5F2C0A-DE4D-4E31-B2FE-090892CAEAD7}"/>
    <cellStyle name="Vírgula 6 2 3 2 7" xfId="12661" xr:uid="{695F6F4A-03BF-407B-9796-B219D2564C89}"/>
    <cellStyle name="Vírgula 6 2 3 2 8" xfId="15019" xr:uid="{CB3AEFDC-6E81-4060-B5FE-5201654930BF}"/>
    <cellStyle name="Vírgula 6 2 3 2 9" xfId="17294" xr:uid="{F0C5FB64-D5D2-406D-8B1A-FEA355A07904}"/>
    <cellStyle name="Vírgula 6 2 3 20" xfId="40202" xr:uid="{28F93AEA-E5BB-4BB5-815B-1A7DA8877648}"/>
    <cellStyle name="Vírgula 6 2 3 21" xfId="40655" xr:uid="{57B924A2-270E-46F5-B910-01645AA21A70}"/>
    <cellStyle name="Vírgula 6 2 3 22" xfId="42566" xr:uid="{98AF8303-0325-4D06-85A3-F071E31AD1CA}"/>
    <cellStyle name="Vírgula 6 2 3 3" xfId="1345" xr:uid="{CEF47B96-035D-4F99-ABB4-59A74E904F06}"/>
    <cellStyle name="Vírgula 6 2 3 3 10" xfId="19824" xr:uid="{F7B1F4C1-432C-4F79-8DFC-AA60B79387BF}"/>
    <cellStyle name="Vírgula 6 2 3 3 11" xfId="22046" xr:uid="{6B80DDCF-DD70-407F-A844-04D111DE08C5}"/>
    <cellStyle name="Vírgula 6 2 3 3 12" xfId="28427" xr:uid="{D2C0CD98-EF93-4586-9D4F-E5E1D4D1BB75}"/>
    <cellStyle name="Vírgula 6 2 3 3 13" xfId="31442" xr:uid="{D17EFD21-0BEF-4611-BC9B-382BB715DEC0}"/>
    <cellStyle name="Vírgula 6 2 3 3 14" xfId="34310" xr:uid="{6996BFA1-45F0-4AB7-A671-298B181B3090}"/>
    <cellStyle name="Vírgula 6 2 3 3 15" xfId="39009" xr:uid="{850856B1-FEFE-4484-8596-950A89540CDC}"/>
    <cellStyle name="Vírgula 6 2 3 3 16" xfId="41089" xr:uid="{81AA30A6-DD6B-414A-807E-3E339E498489}"/>
    <cellStyle name="Vírgula 6 2 3 3 17" xfId="43007" xr:uid="{B8E93A12-1203-4028-AD6D-D9AE80BAA168}"/>
    <cellStyle name="Vírgula 6 2 3 3 2" xfId="2197" xr:uid="{DE4E80DC-B721-4DAC-BCBA-D45C94074AF0}"/>
    <cellStyle name="Vírgula 6 2 3 3 2 10" xfId="30098" xr:uid="{0E2A7DD5-C98F-472E-8D26-9CEA7672D4DA}"/>
    <cellStyle name="Vírgula 6 2 3 3 2 11" xfId="32323" xr:uid="{3D424904-4610-49E9-B2F8-80AF054B7324}"/>
    <cellStyle name="Vírgula 6 2 3 3 2 12" xfId="35163" xr:uid="{C3AC7086-0476-474C-A2C9-F5AD1A66BADA}"/>
    <cellStyle name="Vírgula 6 2 3 3 2 13" xfId="41749" xr:uid="{AC892117-4E60-4874-9DBF-BFCBFB53F647}"/>
    <cellStyle name="Vírgula 6 2 3 3 2 14" xfId="43667" xr:uid="{85707163-C5BE-4A92-B523-4DDBA0E5A66B}"/>
    <cellStyle name="Vírgula 6 2 3 3 2 2" xfId="5038" xr:uid="{C0E19898-F6F8-4979-949C-4016414E64EC}"/>
    <cellStyle name="Vírgula 6 2 3 3 2 2 2" xfId="9877" xr:uid="{2521AFA7-E8BB-4625-BFD5-7DE6702E3595}"/>
    <cellStyle name="Vírgula 6 2 3 3 2 3" xfId="11208" xr:uid="{5A3E8898-7BB3-41BA-9A9E-B4ED265E0E56}"/>
    <cellStyle name="Vírgula 6 2 3 3 2 4" xfId="13536" xr:uid="{68AB6E89-2E96-4C0E-80C2-C17222C38E73}"/>
    <cellStyle name="Vírgula 6 2 3 3 2 5" xfId="7979" xr:uid="{15880841-DC3E-4D5B-BAC7-7870CF7C0D55}"/>
    <cellStyle name="Vírgula 6 2 3 3 2 6" xfId="16128" xr:uid="{E87F56B4-BADD-4F19-BEAE-6F39035F8DDD}"/>
    <cellStyle name="Vírgula 6 2 3 3 2 7" xfId="18403" xr:uid="{EFCB3823-9EFA-43AC-8DAB-4DD7DF8A6FFE}"/>
    <cellStyle name="Vírgula 6 2 3 3 2 8" xfId="20678" xr:uid="{1DA31053-A45E-4ED6-97F8-DB28C82E73B3}"/>
    <cellStyle name="Vírgula 6 2 3 3 2 9" xfId="22927" xr:uid="{CD98DC04-26E0-4ACC-A418-39C96AF9A137}"/>
    <cellStyle name="Vírgula 6 2 3 3 3" xfId="4184" xr:uid="{8B67CF34-7389-4DF1-9221-D76739570EE0}"/>
    <cellStyle name="Vírgula 6 2 3 3 3 2" xfId="7141" xr:uid="{C5CEDECD-1BB2-4E69-B2B8-6F68E86B4FBF}"/>
    <cellStyle name="Vírgula 6 2 3 3 3 3" xfId="29258" xr:uid="{28D1CC80-823E-4128-9A44-63A433D50468}"/>
    <cellStyle name="Vírgula 6 2 3 3 3 4" xfId="39394" xr:uid="{29ED870C-2696-4E51-9760-2EB4F5C31F4F}"/>
    <cellStyle name="Vírgula 6 2 3 3 4" xfId="9217" xr:uid="{90639F47-6059-4B8B-8FA6-731A9099B8EC}"/>
    <cellStyle name="Vírgula 6 2 3 3 5" xfId="10548" xr:uid="{188FDE2A-766C-4A87-80F0-7A261C08F99E}"/>
    <cellStyle name="Vírgula 6 2 3 3 6" xfId="12878" xr:uid="{5552BF79-EE9D-448B-8F40-7492D0E578CE}"/>
    <cellStyle name="Vírgula 6 2 3 3 7" xfId="6457" xr:uid="{EE7562C0-A8F6-4E78-AE35-4E457D2FA74A}"/>
    <cellStyle name="Vírgula 6 2 3 3 8" xfId="15274" xr:uid="{DCFCD82D-D6C3-4B38-909B-A065684AA2E3}"/>
    <cellStyle name="Vírgula 6 2 3 3 9" xfId="17549" xr:uid="{563A06CB-900D-44C2-B90A-905B22745F1D}"/>
    <cellStyle name="Vírgula 6 2 3 4" xfId="1634" xr:uid="{75466E14-008C-4717-8105-E35B75A59E0C}"/>
    <cellStyle name="Vírgula 6 2 3 4 10" xfId="29540" xr:uid="{4CCC7436-BEC0-4D6C-BA90-68F9E0837B93}"/>
    <cellStyle name="Vírgula 6 2 3 4 11" xfId="31880" xr:uid="{CBCE20A6-FFDC-4248-AB1C-9235736C5EDD}"/>
    <cellStyle name="Vírgula 6 2 3 4 12" xfId="34600" xr:uid="{AFF465C5-94DB-4BBE-B9F6-20FA06B1B2E6}"/>
    <cellStyle name="Vírgula 6 2 3 4 13" xfId="41315" xr:uid="{C62954CE-4553-4BDD-B08E-542EC6CAB082}"/>
    <cellStyle name="Vírgula 6 2 3 4 14" xfId="43233" xr:uid="{9ECF570F-A5F7-4ACD-9BF5-E71257940243}"/>
    <cellStyle name="Vírgula 6 2 3 4 2" xfId="4475" xr:uid="{09F742A3-0DDF-4350-A536-9071E7716BF1}"/>
    <cellStyle name="Vírgula 6 2 3 4 2 2" xfId="9443" xr:uid="{1F66B16F-9C57-463B-A6F5-CE6625D17E77}"/>
    <cellStyle name="Vírgula 6 2 3 4 3" xfId="10774" xr:uid="{DA3C39CB-3725-48FA-ADE8-89A8F00008D0}"/>
    <cellStyle name="Vírgula 6 2 3 4 4" xfId="13102" xr:uid="{E121A5B1-0FB6-4F8D-A4F1-6034CAB2EEEA}"/>
    <cellStyle name="Vírgula 6 2 3 4 5" xfId="7416" xr:uid="{E3058D5C-323F-4B23-8770-5A263B744957}"/>
    <cellStyle name="Vírgula 6 2 3 4 6" xfId="15565" xr:uid="{AFCE350B-CC82-4E3F-800F-2956A6458708}"/>
    <cellStyle name="Vírgula 6 2 3 4 7" xfId="17840" xr:uid="{7D7F97F3-A155-4084-9B15-3CCBE27A8AA5}"/>
    <cellStyle name="Vírgula 6 2 3 4 8" xfId="20115" xr:uid="{B76BBBC0-FDE4-42D7-A2DD-FBCB656EA50B}"/>
    <cellStyle name="Vírgula 6 2 3 4 9" xfId="22484" xr:uid="{D33F9C6D-4AEC-490D-8E20-864EB102235A}"/>
    <cellStyle name="Vírgula 6 2 3 5" xfId="2485" xr:uid="{725E9CAE-ED9C-47C2-90FB-B62EDB8559C4}"/>
    <cellStyle name="Vírgula 6 2 3 5 10" xfId="35451" xr:uid="{3D2A984B-3777-4D04-B69A-03E83CB84708}"/>
    <cellStyle name="Vírgula 6 2 3 5 11" xfId="41972" xr:uid="{4B202C20-48D8-4A2A-B4DF-D905161864E1}"/>
    <cellStyle name="Vírgula 6 2 3 5 12" xfId="43890" xr:uid="{91BEEC8A-A127-487B-99DE-C3445C982587}"/>
    <cellStyle name="Vírgula 6 2 3 5 2" xfId="5326" xr:uid="{6A015949-E147-4F45-A635-0649906F157F}"/>
    <cellStyle name="Vírgula 6 2 3 5 2 2" xfId="10100" xr:uid="{51E52770-3F56-46E6-B452-0EA4E3957AE0}"/>
    <cellStyle name="Vírgula 6 2 3 5 3" xfId="11431" xr:uid="{400F4B0A-4B3A-4D83-A8F8-2EAF4D486ED7}"/>
    <cellStyle name="Vírgula 6 2 3 5 4" xfId="13759" xr:uid="{57B3C24B-AE6B-4200-92CB-86F174F3F8CA}"/>
    <cellStyle name="Vírgula 6 2 3 5 5" xfId="8267" xr:uid="{1C10B61A-CF36-41D2-92CF-C4E8B13751F3}"/>
    <cellStyle name="Vírgula 6 2 3 5 6" xfId="16416" xr:uid="{45A0F3B4-0BAC-4A2E-90A0-43C4027965B8}"/>
    <cellStyle name="Vírgula 6 2 3 5 7" xfId="18691" xr:uid="{4EEDB23A-31DC-456C-8C79-C0D0F852BFCE}"/>
    <cellStyle name="Vírgula 6 2 3 5 8" xfId="20966" xr:uid="{66B38820-4D7F-4918-9EE7-1E772D312C1C}"/>
    <cellStyle name="Vírgula 6 2 3 5 9" xfId="30377" xr:uid="{6BAB006E-D86B-43F6-BF94-8526A4394330}"/>
    <cellStyle name="Vírgula 6 2 3 6" xfId="3050" xr:uid="{9E8A1F90-443F-477A-B510-CEFB02498835}"/>
    <cellStyle name="Vírgula 6 2 3 6 2" xfId="11929" xr:uid="{A9D936FE-4B84-48E6-A28E-5AA323E6430E}"/>
    <cellStyle name="Vírgula 6 2 3 6 3" xfId="14206" xr:uid="{F7539588-38CE-4115-A9C8-A587A247BB0E}"/>
    <cellStyle name="Vírgula 6 2 3 6 4" xfId="6707" xr:uid="{C449392E-51EB-4009-9CC5-EBCCDC3F38ED}"/>
    <cellStyle name="Vírgula 6 2 3 6 5" xfId="28618" xr:uid="{CF576ED5-5D5C-4782-AF1D-DF427BCF4246}"/>
    <cellStyle name="Vírgula 6 2 3 6 6" xfId="39143" xr:uid="{691C2B58-9400-452C-BCEF-F1CAFEAC79D8}"/>
    <cellStyle name="Vírgula 6 2 3 7" xfId="3621" xr:uid="{5726C9BE-6346-42A3-92B2-4B3A94B78061}"/>
    <cellStyle name="Vírgula 6 2 3 7 2" xfId="8783" xr:uid="{48414D68-A3C1-42B3-BE56-8CDE96DF9318}"/>
    <cellStyle name="Vírgula 6 2 3 8" xfId="5893" xr:uid="{8388AF2E-173D-4E52-8882-8056CFD3FF59}"/>
    <cellStyle name="Vírgula 6 2 3 9" xfId="12444" xr:uid="{D1F921C9-A97D-4BEC-AE54-A8D1A903750D}"/>
    <cellStyle name="Vírgula 6 2 4" xfId="488" xr:uid="{3023A257-FBD3-4173-9622-09875A8F9ECA}"/>
    <cellStyle name="Vírgula 6 2 4 10" xfId="14882" xr:uid="{6CFAA840-C535-4BDC-B5CC-45E2242B6660}"/>
    <cellStyle name="Vírgula 6 2 4 11" xfId="17157" xr:uid="{248F02BD-BE6D-40F6-A45A-10CFA229A151}"/>
    <cellStyle name="Vírgula 6 2 4 12" xfId="19432" xr:uid="{BE66AAB6-8EF8-41B8-AD7D-5EA908E96081}"/>
    <cellStyle name="Vírgula 6 2 4 13" xfId="21703" xr:uid="{298768DD-C2C3-4D1E-AFB8-B6F0962D132F}"/>
    <cellStyle name="Vírgula 6 2 4 14" xfId="27092" xr:uid="{6B539D79-07FD-4E1F-8F1D-6D6DB3AEC2E1}"/>
    <cellStyle name="Vírgula 6 2 4 15" xfId="31103" xr:uid="{234F6048-8A06-4067-A227-17CE50787CBA}"/>
    <cellStyle name="Vírgula 6 2 4 16" xfId="33415" xr:uid="{BEE312F7-4D3A-4FEC-9EB3-B8F429E3099F}"/>
    <cellStyle name="Vírgula 6 2 4 17" xfId="37802" xr:uid="{74BD8E19-4A67-46EF-90F2-CB63FB885377}"/>
    <cellStyle name="Vírgula 6 2 4 18" xfId="957" xr:uid="{667D767A-8EFE-4D18-854A-B542B879825F}"/>
    <cellStyle name="Vírgula 6 2 4 19" xfId="39862" xr:uid="{1F5E9312-42B7-47DA-B1FA-C0573CACC47D}"/>
    <cellStyle name="Vírgula 6 2 4 2" xfId="711" xr:uid="{DE3D1874-DE7E-45DD-9805-8C48B579187B}"/>
    <cellStyle name="Vírgula 6 2 4 2 10" xfId="19689" xr:uid="{61C26620-2A1A-4B35-9ED6-056B5250A7EE}"/>
    <cellStyle name="Vírgula 6 2 4 2 11" xfId="21924" xr:uid="{B0700F24-2477-4FAF-AF60-E0E70C40E01C}"/>
    <cellStyle name="Vírgula 6 2 4 2 12" xfId="27714" xr:uid="{3DE3DA76-618C-4AFD-869D-AB7A41C4B57B}"/>
    <cellStyle name="Vírgula 6 2 4 2 13" xfId="31324" xr:uid="{F8DA0797-0278-4F63-A02F-E4E81B8500C0}"/>
    <cellStyle name="Vírgula 6 2 4 2 14" xfId="33638" xr:uid="{840C3A29-60AC-4E61-8692-835F4F08C464}"/>
    <cellStyle name="Vírgula 6 2 4 2 15" xfId="38361" xr:uid="{48C0A362-F886-44A4-8AD7-76C0361974B9}"/>
    <cellStyle name="Vírgula 6 2 4 2 16" xfId="1210" xr:uid="{008759AA-9D86-48D6-BF45-4AC34AEF56FD}"/>
    <cellStyle name="Vírgula 6 2 4 2 17" xfId="40081" xr:uid="{0DC09470-C78B-4571-B149-6858B6622064}"/>
    <cellStyle name="Vírgula 6 2 4 2 18" xfId="40527" xr:uid="{5C14B659-7FF3-4C51-83E0-9745D1700A38}"/>
    <cellStyle name="Vírgula 6 2 4 2 19" xfId="40978" xr:uid="{BA3B8D26-C917-46B3-A34A-4C83F948DA65}"/>
    <cellStyle name="Vírgula 6 2 4 2 2" xfId="2062" xr:uid="{DC394615-925E-4824-A5A2-F1F1C32C556D}"/>
    <cellStyle name="Vírgula 6 2 4 2 2 10" xfId="29963" xr:uid="{24D33EB2-8829-46C4-B2BF-0EFAE43836AD}"/>
    <cellStyle name="Vírgula 6 2 4 2 2 11" xfId="31767" xr:uid="{977C2321-9375-4623-98E0-CDEAAFF49734}"/>
    <cellStyle name="Vírgula 6 2 4 2 2 12" xfId="35028" xr:uid="{AA9CB50F-43B2-41F9-A736-97584B4B61C6}"/>
    <cellStyle name="Vírgula 6 2 4 2 2 13" xfId="41638" xr:uid="{06AD43BD-2716-4E7B-BFD0-23AC69408410}"/>
    <cellStyle name="Vírgula 6 2 4 2 2 14" xfId="43556" xr:uid="{CC155A82-CD5E-4EDC-ABA1-40821AE3B7D7}"/>
    <cellStyle name="Vírgula 6 2 4 2 2 2" xfId="4903" xr:uid="{4E4DA3C2-9B5E-455B-806D-2A92ABBC5EB8}"/>
    <cellStyle name="Vírgula 6 2 4 2 2 2 2" xfId="9766" xr:uid="{6F772D72-F7B7-46AB-A567-2281AF7DB1A5}"/>
    <cellStyle name="Vírgula 6 2 4 2 2 2 3" xfId="23252" xr:uid="{2DDE6B64-F699-4B83-88F7-377DE97E3176}"/>
    <cellStyle name="Vírgula 6 2 4 2 2 2 4" xfId="32648" xr:uid="{7776212F-31C7-4FF1-9DC0-A280C3D45A98}"/>
    <cellStyle name="Vírgula 6 2 4 2 2 3" xfId="11097" xr:uid="{B47C04A7-5BF2-4599-8317-86AAF64ECAE3}"/>
    <cellStyle name="Vírgula 6 2 4 2 2 4" xfId="13425" xr:uid="{D073194D-FE5B-4E77-B4CE-0A6B003B40C1}"/>
    <cellStyle name="Vírgula 6 2 4 2 2 5" xfId="7844" xr:uid="{2C598E8F-28ED-4FBC-8A26-78CD03F789FF}"/>
    <cellStyle name="Vírgula 6 2 4 2 2 6" xfId="15993" xr:uid="{6372537E-CA37-4C93-9233-B1BF79F32A0E}"/>
    <cellStyle name="Vírgula 6 2 4 2 2 7" xfId="18268" xr:uid="{DD9CD683-0670-4847-9219-D6D74F91B2A1}"/>
    <cellStyle name="Vírgula 6 2 4 2 2 8" xfId="20543" xr:uid="{2031C4DE-367B-4A88-9DF2-201DE4ECF148}"/>
    <cellStyle name="Vírgula 6 2 4 2 2 9" xfId="22371" xr:uid="{19CF1062-C7EF-4DB8-A26B-C814195C04FD}"/>
    <cellStyle name="Vírgula 6 2 4 2 20" xfId="42896" xr:uid="{05A97F56-4685-4AC0-8B1B-65653D29A61A}"/>
    <cellStyle name="Vírgula 6 2 4 2 3" xfId="2877" xr:uid="{A2328671-9D70-4BDB-BB1E-1C08079257E8}"/>
    <cellStyle name="Vírgula 6 2 4 2 3 10" xfId="30764" xr:uid="{802C068B-D056-428B-A1C4-BECB0F9F6574}"/>
    <cellStyle name="Vírgula 6 2 4 2 3 11" xfId="32205" xr:uid="{169FDE44-4385-4D57-A6C1-5893DD3CA9C1}"/>
    <cellStyle name="Vírgula 6 2 4 2 3 12" xfId="35843" xr:uid="{C93AB1B9-7AB4-484A-A88D-757AF51739D2}"/>
    <cellStyle name="Vírgula 6 2 4 2 3 13" xfId="42297" xr:uid="{19740640-BF1A-4903-89AF-E864AFDC70A7}"/>
    <cellStyle name="Vírgula 6 2 4 2 3 14" xfId="44215" xr:uid="{C67F50BF-0B8A-444F-90AB-6A64376D0FF0}"/>
    <cellStyle name="Vírgula 6 2 4 2 3 2" xfId="5718" xr:uid="{3043396D-698E-4C5E-A03A-8453D2C6432C}"/>
    <cellStyle name="Vírgula 6 2 4 2 3 2 2" xfId="10425" xr:uid="{E1AD3F28-4AA5-4382-80C0-2526BA54DE8A}"/>
    <cellStyle name="Vírgula 6 2 4 2 3 3" xfId="11756" xr:uid="{1E7E5C41-025F-4E82-B1CC-13E637B45AD6}"/>
    <cellStyle name="Vírgula 6 2 4 2 3 4" xfId="14084" xr:uid="{39DAB38C-0DE3-4090-8B91-60FC57B4A11F}"/>
    <cellStyle name="Vírgula 6 2 4 2 3 5" xfId="8659" xr:uid="{F746F0D5-0D2A-4A52-8FB6-A5686A629793}"/>
    <cellStyle name="Vírgula 6 2 4 2 3 6" xfId="16808" xr:uid="{41245515-69E9-4E4B-B96B-EA38F7100A94}"/>
    <cellStyle name="Vírgula 6 2 4 2 3 7" xfId="19083" xr:uid="{3F78DC30-7512-45A6-9BE9-BACC227B4842}"/>
    <cellStyle name="Vírgula 6 2 4 2 3 8" xfId="21358" xr:uid="{6920ED24-92D4-449B-B86A-570FD3560AC0}"/>
    <cellStyle name="Vírgula 6 2 4 2 3 9" xfId="22809" xr:uid="{5358ED3D-0233-47D4-97E8-9967B951BB44}"/>
    <cellStyle name="Vírgula 6 2 4 2 4" xfId="3442" xr:uid="{0626BBC3-6E15-4852-B72A-65940E664066}"/>
    <cellStyle name="Vírgula 6 2 4 2 4 2" xfId="12321" xr:uid="{0F37B1A1-3117-4EDC-BF91-EE360DCC5D30}"/>
    <cellStyle name="Vírgula 6 2 4 2 4 3" xfId="14531" xr:uid="{043D70DB-F33B-4FF2-9B2E-36995967F5FE}"/>
    <cellStyle name="Vírgula 6 2 4 2 4 4" xfId="7030" xr:uid="{CE00FBEA-A810-41B3-8132-E2C35D75B768}"/>
    <cellStyle name="Vírgula 6 2 4 2 4 5" xfId="29123" xr:uid="{3F19E66D-7F58-4E2D-8B2A-FB65F347A4D4}"/>
    <cellStyle name="Vírgula 6 2 4 2 4 6" xfId="39351" xr:uid="{0FA3EC69-4FFF-45C7-83D9-AD035CCD295E}"/>
    <cellStyle name="Vírgula 6 2 4 2 5" xfId="4049" xr:uid="{8454DE7C-2E72-4252-A621-1469961B9D9B}"/>
    <cellStyle name="Vírgula 6 2 4 2 5 2" xfId="9106" xr:uid="{AB3581D0-F9C6-41B2-BBC3-278C8AD9BD75}"/>
    <cellStyle name="Vírgula 6 2 4 2 6" xfId="6294" xr:uid="{1B7C6226-1EF3-4509-B325-C34664CCF1B7}"/>
    <cellStyle name="Vírgula 6 2 4 2 7" xfId="12767" xr:uid="{ABBFE636-FD2A-46FB-AE16-ED7A0E112087}"/>
    <cellStyle name="Vírgula 6 2 4 2 8" xfId="15139" xr:uid="{E0A257CF-7DFE-40E7-85DF-C2A85A50448C}"/>
    <cellStyle name="Vírgula 6 2 4 2 9" xfId="17414" xr:uid="{3520E380-0B90-453A-87FB-BF5211162323}"/>
    <cellStyle name="Vírgula 6 2 4 20" xfId="40308" xr:uid="{4853A442-ECF4-448A-96A3-BB77158684F4}"/>
    <cellStyle name="Vírgula 6 2 4 21" xfId="40761" xr:uid="{E2376171-2B11-4EA2-B7F5-2E79B43506C0}"/>
    <cellStyle name="Vírgula 6 2 4 22" xfId="42679" xr:uid="{C53ABEEC-315A-48E1-8E53-2246663B75BB}"/>
    <cellStyle name="Vírgula 6 2 4 3" xfId="1465" xr:uid="{F7E6BD7A-0725-4224-AF07-28E786B9EE32}"/>
    <cellStyle name="Vírgula 6 2 4 3 10" xfId="19944" xr:uid="{193A9408-26B0-4BCB-A503-4CE6DE7F1D2E}"/>
    <cellStyle name="Vírgula 6 2 4 3 11" xfId="22152" xr:uid="{A9D1CA39-A07D-488C-9F41-ECA6CC05C48F}"/>
    <cellStyle name="Vírgula 6 2 4 3 12" xfId="28428" xr:uid="{B7ACA792-C478-4D25-823B-507062DC7CE3}"/>
    <cellStyle name="Vírgula 6 2 4 3 13" xfId="31548" xr:uid="{C56C5CA4-E5FE-4098-A2BA-C180375ACB81}"/>
    <cellStyle name="Vírgula 6 2 4 3 14" xfId="34430" xr:uid="{4E5F0D0C-F51D-4F8C-995F-EEB1C84DF9A6}"/>
    <cellStyle name="Vírgula 6 2 4 3 15" xfId="39010" xr:uid="{1C00689D-D2D6-4EA5-8155-D8E3CD842636}"/>
    <cellStyle name="Vírgula 6 2 4 3 16" xfId="41195" xr:uid="{EA3C8B79-D531-4090-8E11-701968C5B886}"/>
    <cellStyle name="Vírgula 6 2 4 3 17" xfId="43113" xr:uid="{5AB81DD1-DCA9-4CBE-838D-7D77DBB2100D}"/>
    <cellStyle name="Vírgula 6 2 4 3 2" xfId="2317" xr:uid="{F15B235D-180B-489C-BC26-AE5B01E48223}"/>
    <cellStyle name="Vírgula 6 2 4 3 2 10" xfId="30218" xr:uid="{A5FE5599-47A8-4329-9342-26D6914F3069}"/>
    <cellStyle name="Vírgula 6 2 4 3 2 11" xfId="32429" xr:uid="{33A6A61F-98AB-441E-A9F3-C0826FA6E18C}"/>
    <cellStyle name="Vírgula 6 2 4 3 2 12" xfId="35283" xr:uid="{2F40A2C4-52F7-413E-BE66-D196FF043F57}"/>
    <cellStyle name="Vírgula 6 2 4 3 2 13" xfId="41855" xr:uid="{0B372E11-7E34-45AF-8988-922DC2C4A615}"/>
    <cellStyle name="Vírgula 6 2 4 3 2 14" xfId="43773" xr:uid="{4F1DCD73-B34E-41F3-988F-47F766A57525}"/>
    <cellStyle name="Vírgula 6 2 4 3 2 2" xfId="5158" xr:uid="{34683317-BA65-4824-B0DD-D83C7CF4C30E}"/>
    <cellStyle name="Vírgula 6 2 4 3 2 2 2" xfId="9983" xr:uid="{E66BEF83-AB40-4D0E-A476-EE0A922D5C3D}"/>
    <cellStyle name="Vírgula 6 2 4 3 2 3" xfId="11314" xr:uid="{2E620EB8-BB50-45E9-A231-ACADC6B1CF53}"/>
    <cellStyle name="Vírgula 6 2 4 3 2 4" xfId="13642" xr:uid="{BF9A57B9-24C4-4F29-BF10-F5E4CB6A32A5}"/>
    <cellStyle name="Vírgula 6 2 4 3 2 5" xfId="8099" xr:uid="{6853F363-3620-4E3A-9A88-DB19BE861DFD}"/>
    <cellStyle name="Vírgula 6 2 4 3 2 6" xfId="16248" xr:uid="{E863E298-6E26-4689-A26B-BD27582E4AFF}"/>
    <cellStyle name="Vírgula 6 2 4 3 2 7" xfId="18523" xr:uid="{F1DAFAEE-C3E4-4D86-AA52-D95F8223D582}"/>
    <cellStyle name="Vírgula 6 2 4 3 2 8" xfId="20798" xr:uid="{5AF26F48-0D42-4B3C-8BDB-0052977B03D0}"/>
    <cellStyle name="Vírgula 6 2 4 3 2 9" xfId="23033" xr:uid="{95F27477-22AB-4EA9-8027-9D2BBD32720E}"/>
    <cellStyle name="Vírgula 6 2 4 3 3" xfId="4304" xr:uid="{BCFB60E6-29B9-4DC7-9034-3911190A2A94}"/>
    <cellStyle name="Vírgula 6 2 4 3 3 2" xfId="7247" xr:uid="{105445B9-0023-4FB6-909B-905550EBF242}"/>
    <cellStyle name="Vírgula 6 2 4 3 3 3" xfId="29378" xr:uid="{4E0299FF-58AD-4344-AA4F-8C2602BBD783}"/>
    <cellStyle name="Vírgula 6 2 4 3 3 4" xfId="39436" xr:uid="{D7713233-BB43-43BA-9E4B-6870E544E970}"/>
    <cellStyle name="Vírgula 6 2 4 3 4" xfId="9323" xr:uid="{FEB38B85-F9E8-4126-8B06-10D7B6F8CA23}"/>
    <cellStyle name="Vírgula 6 2 4 3 5" xfId="10654" xr:uid="{54969B7C-1961-4108-84B8-A86E2CAC8266}"/>
    <cellStyle name="Vírgula 6 2 4 3 6" xfId="12984" xr:uid="{F50E7B7D-D0F1-498D-B6CE-2718F56B4C93}"/>
    <cellStyle name="Vírgula 6 2 4 3 7" xfId="6577" xr:uid="{27B91519-400D-4D77-A7CB-E85F114AE8DD}"/>
    <cellStyle name="Vírgula 6 2 4 3 8" xfId="15394" xr:uid="{C3A255AA-42CB-43B0-BF68-7861EFF9B5AE}"/>
    <cellStyle name="Vírgula 6 2 4 3 9" xfId="17669" xr:uid="{EBCCEEA0-D2E4-4CE9-8853-27A704073B4D}"/>
    <cellStyle name="Vírgula 6 2 4 4" xfId="1805" xr:uid="{E501A537-CB30-4A4D-A45B-9BE73F61E0E1}"/>
    <cellStyle name="Vírgula 6 2 4 4 10" xfId="29708" xr:uid="{19E43A6F-44AF-406B-9FB8-C7FEB0FE7444}"/>
    <cellStyle name="Vírgula 6 2 4 4 11" xfId="31986" xr:uid="{2211D408-2034-4B86-B5FD-9B6690C64D36}"/>
    <cellStyle name="Vírgula 6 2 4 4 12" xfId="34771" xr:uid="{599C601B-8D6C-4877-B4F9-DA497C377E79}"/>
    <cellStyle name="Vírgula 6 2 4 4 13" xfId="41421" xr:uid="{F5DC6CAE-117C-4FA3-82B8-44EA0AC2A225}"/>
    <cellStyle name="Vírgula 6 2 4 4 14" xfId="43339" xr:uid="{AC445BC7-5A96-4656-A0B0-5694E594565B}"/>
    <cellStyle name="Vírgula 6 2 4 4 2" xfId="4646" xr:uid="{E110E9E4-7613-48FA-BFEA-39F28CB0A193}"/>
    <cellStyle name="Vírgula 6 2 4 4 2 2" xfId="9549" xr:uid="{EBF2A87D-7AC8-4B24-9C98-F42385BF0942}"/>
    <cellStyle name="Vírgula 6 2 4 4 3" xfId="10880" xr:uid="{991C1A92-7592-453A-BD4F-9A8B15E35955}"/>
    <cellStyle name="Vírgula 6 2 4 4 4" xfId="13208" xr:uid="{1D9ECFC9-9E1F-4690-96E5-B67225CD10C2}"/>
    <cellStyle name="Vírgula 6 2 4 4 5" xfId="7587" xr:uid="{E295F455-0382-4618-9BB8-CA751BED1196}"/>
    <cellStyle name="Vírgula 6 2 4 4 6" xfId="15736" xr:uid="{D48344FF-9759-48E8-930C-1BCF64C0A7D8}"/>
    <cellStyle name="Vírgula 6 2 4 4 7" xfId="18011" xr:uid="{A57FCE30-D33E-41E3-AB43-5CC2AA0A949E}"/>
    <cellStyle name="Vírgula 6 2 4 4 8" xfId="20286" xr:uid="{4417B8B4-57F0-4EDB-8DAB-BCFD81F3EEE0}"/>
    <cellStyle name="Vírgula 6 2 4 4 9" xfId="22590" xr:uid="{89485E2B-4404-4924-9651-D20040F1DC7C}"/>
    <cellStyle name="Vírgula 6 2 4 5" xfId="2656" xr:uid="{D1636480-9560-48A2-88B8-000EAAAFBBFD}"/>
    <cellStyle name="Vírgula 6 2 4 5 10" xfId="35622" xr:uid="{E68AA510-6F01-47E3-A17D-6F271757FCDF}"/>
    <cellStyle name="Vírgula 6 2 4 5 11" xfId="42078" xr:uid="{031F6CF0-A1EE-4C32-9C1B-930D3F05C92B}"/>
    <cellStyle name="Vírgula 6 2 4 5 12" xfId="43996" xr:uid="{84646E43-DE79-423E-961F-BA926D771720}"/>
    <cellStyle name="Vírgula 6 2 4 5 2" xfId="5497" xr:uid="{ED172697-4339-4D7B-942F-EDD65D5EA935}"/>
    <cellStyle name="Vírgula 6 2 4 5 2 2" xfId="10206" xr:uid="{D46ADA70-61B1-4EE9-84E1-491BC98D8A0B}"/>
    <cellStyle name="Vírgula 6 2 4 5 3" xfId="11537" xr:uid="{BC28CD8A-764D-406F-93A7-96124AD2FD62}"/>
    <cellStyle name="Vírgula 6 2 4 5 4" xfId="13865" xr:uid="{B26CD60B-359C-4825-973E-600F40FBCF2B}"/>
    <cellStyle name="Vírgula 6 2 4 5 5" xfId="8438" xr:uid="{0B272421-157B-4F8C-96D1-97B7BB2D5B5A}"/>
    <cellStyle name="Vírgula 6 2 4 5 6" xfId="16587" xr:uid="{029C6ECC-C39D-4E71-9CFB-7C30448CE8FC}"/>
    <cellStyle name="Vírgula 6 2 4 5 7" xfId="18862" xr:uid="{F4F10E2B-08B3-45C3-ADB0-72FB27E202B8}"/>
    <cellStyle name="Vírgula 6 2 4 5 8" xfId="21137" xr:uid="{2FAA5BED-193E-42EE-97F8-9F75209AA492}"/>
    <cellStyle name="Vírgula 6 2 4 5 9" xfId="30545" xr:uid="{348130C0-E36D-4CA4-BEF2-692038643418}"/>
    <cellStyle name="Vírgula 6 2 4 6" xfId="3221" xr:uid="{81F52B9F-7DDA-424C-BEB6-9EDE024422C9}"/>
    <cellStyle name="Vírgula 6 2 4 6 2" xfId="12100" xr:uid="{17084F3B-977A-4D43-8C28-25930432957F}"/>
    <cellStyle name="Vírgula 6 2 4 6 3" xfId="14312" xr:uid="{223B419F-3E84-4322-9AC7-2EA78D41EBD8}"/>
    <cellStyle name="Vírgula 6 2 4 6 4" xfId="6813" xr:uid="{FDDAB9F8-44BE-4FE2-AC2D-44BE0217376F}"/>
    <cellStyle name="Vírgula 6 2 4 6 5" xfId="28866" xr:uid="{29D101D2-6D7F-44EB-AB04-9E9D6DFB941C}"/>
    <cellStyle name="Vírgula 6 2 4 6 6" xfId="39246" xr:uid="{C736B253-241E-4106-BE07-02568204922B}"/>
    <cellStyle name="Vírgula 6 2 4 7" xfId="3792" xr:uid="{20A349F1-296C-4E06-BFA2-509815F57D3C}"/>
    <cellStyle name="Vírgula 6 2 4 7 2" xfId="8889" xr:uid="{0B169021-7378-4EB7-AFFB-32F12B4A85FC}"/>
    <cellStyle name="Vírgula 6 2 4 8" xfId="6073" xr:uid="{FDAE0343-3018-48EF-92B3-4C7182ADC031}"/>
    <cellStyle name="Vírgula 6 2 4 9" xfId="12550" xr:uid="{4829BA03-18F0-4364-9ACE-E9959E8C1722}"/>
    <cellStyle name="Vírgula 6 2 5" xfId="520" xr:uid="{41B56A2C-F597-42D1-9927-6EED75145BEF}"/>
    <cellStyle name="Vírgula 6 2 5 10" xfId="19465" xr:uid="{67AAF64F-5542-40E8-AEE0-E5F09D2A4105}"/>
    <cellStyle name="Vírgula 6 2 5 11" xfId="21733" xr:uid="{AF709B4D-A051-4C51-B161-02F4C824EFEA}"/>
    <cellStyle name="Vírgula 6 2 5 12" xfId="27093" xr:uid="{B5C6D301-4023-43B1-B901-26A8100C0FB8}"/>
    <cellStyle name="Vírgula 6 2 5 13" xfId="31133" xr:uid="{C240C371-7384-4816-BE70-2792C42C9411}"/>
    <cellStyle name="Vírgula 6 2 5 14" xfId="33447" xr:uid="{B8217306-95C7-463F-AA57-A7746046B6FB}"/>
    <cellStyle name="Vírgula 6 2 5 15" xfId="37803" xr:uid="{30F63597-A8A0-415B-AB72-2963293FF7E7}"/>
    <cellStyle name="Vírgula 6 2 5 16" xfId="986" xr:uid="{199A3800-09F2-4CFF-8844-AEF031077516}"/>
    <cellStyle name="Vírgula 6 2 5 17" xfId="39890" xr:uid="{EFC64EF3-DB17-4E1A-8DC5-05F00D4636AA}"/>
    <cellStyle name="Vírgula 6 2 5 18" xfId="40336" xr:uid="{D389B917-A081-4391-A13D-D0957CB38F36}"/>
    <cellStyle name="Vírgula 6 2 5 19" xfId="40787" xr:uid="{7C7DF939-5841-4C4F-9D1E-B5A498761E5C}"/>
    <cellStyle name="Vírgula 6 2 5 2" xfId="1838" xr:uid="{2477E030-9861-47A3-A56B-7570197B7D03}"/>
    <cellStyle name="Vírgula 6 2 5 2 10" xfId="27715" xr:uid="{63685D14-BCF4-4C7F-8D7B-21603AE9BD5F}"/>
    <cellStyle name="Vírgula 6 2 5 2 11" xfId="31576" xr:uid="{BC1E9433-FB46-4229-AFC9-0B49AC676F5A}"/>
    <cellStyle name="Vírgula 6 2 5 2 12" xfId="34804" xr:uid="{73C82051-3824-423C-A917-3FE4230E7E03}"/>
    <cellStyle name="Vírgula 6 2 5 2 13" xfId="38362" xr:uid="{68208F25-2F1E-4F20-A570-A649B232C3F7}"/>
    <cellStyle name="Vírgula 6 2 5 2 14" xfId="41447" xr:uid="{48776EFD-0105-4C90-BA10-4341882C46C6}"/>
    <cellStyle name="Vírgula 6 2 5 2 15" xfId="43365" xr:uid="{3B2A9062-128D-4531-B49D-59659AB5BAF6}"/>
    <cellStyle name="Vírgula 6 2 5 2 2" xfId="4679" xr:uid="{721A1A4A-7024-4085-8498-A770AEDB03FC}"/>
    <cellStyle name="Vírgula 6 2 5 2 2 2" xfId="9575" xr:uid="{5DE51410-D411-4436-B2E9-90F231B939DD}"/>
    <cellStyle name="Vírgula 6 2 5 2 2 3" xfId="23061" xr:uid="{7B5B61E2-538F-4AAA-83C1-B14E8CDF5441}"/>
    <cellStyle name="Vírgula 6 2 5 2 2 4" xfId="29739" xr:uid="{CA3F1ACA-756A-4F17-AD53-1EE6727BAA3F}"/>
    <cellStyle name="Vírgula 6 2 5 2 2 5" xfId="32457" xr:uid="{108F1D71-C85C-4530-8CF1-6523F0057FB4}"/>
    <cellStyle name="Vírgula 6 2 5 2 2 6" xfId="39500" xr:uid="{A9FA625A-C8C7-4EEB-B399-9DF494448F24}"/>
    <cellStyle name="Vírgula 6 2 5 2 3" xfId="10906" xr:uid="{8EDA742B-D392-426D-9FE6-7CEA004674D0}"/>
    <cellStyle name="Vírgula 6 2 5 2 4" xfId="13234" xr:uid="{5B4F3A63-B0A3-4E8E-AC1A-4F20707461E0}"/>
    <cellStyle name="Vírgula 6 2 5 2 5" xfId="7620" xr:uid="{8B3A0F7D-3F8F-49B7-BF73-74ED7D41EC8F}"/>
    <cellStyle name="Vírgula 6 2 5 2 6" xfId="15769" xr:uid="{AF9EF3B8-DF32-4E4E-99DD-C6181F08499D}"/>
    <cellStyle name="Vírgula 6 2 5 2 7" xfId="18044" xr:uid="{EAF68E53-655E-4B61-BE4A-A591864E5F8F}"/>
    <cellStyle name="Vírgula 6 2 5 2 8" xfId="20319" xr:uid="{42773795-DC4D-4ADF-BDE0-E70542CBB331}"/>
    <cellStyle name="Vírgula 6 2 5 2 9" xfId="22180" xr:uid="{8FE0026C-D881-4D25-8BCA-826BED49E96B}"/>
    <cellStyle name="Vírgula 6 2 5 20" xfId="42705" xr:uid="{61921DB8-EEF1-4856-9F94-B5A4AB1B8340}"/>
    <cellStyle name="Vírgula 6 2 5 3" xfId="2686" xr:uid="{AE0280A1-63E3-498D-B297-6477FC412EBC}"/>
    <cellStyle name="Vírgula 6 2 5 3 10" xfId="28429" xr:uid="{C489D994-34B9-49DA-B515-1AE55DB7206D}"/>
    <cellStyle name="Vírgula 6 2 5 3 11" xfId="32014" xr:uid="{2EB44082-8530-4E5C-B7F6-BE020712F5BD}"/>
    <cellStyle name="Vírgula 6 2 5 3 12" xfId="35652" xr:uid="{5A0A3C03-9FDC-4FBD-9CF5-BB2E3032A3A2}"/>
    <cellStyle name="Vírgula 6 2 5 3 13" xfId="39011" xr:uid="{A96F36B7-FF65-43B7-A2C5-75BD6633BFC0}"/>
    <cellStyle name="Vírgula 6 2 5 3 14" xfId="42106" xr:uid="{5D35C2BA-4E49-40C3-B899-C544980D51E3}"/>
    <cellStyle name="Vírgula 6 2 5 3 15" xfId="44024" xr:uid="{EE068152-D478-41EC-89DC-07A3C1F665EB}"/>
    <cellStyle name="Vírgula 6 2 5 3 2" xfId="5527" xr:uid="{C4C9603D-5DBB-4126-A694-8E358A95116E}"/>
    <cellStyle name="Vírgula 6 2 5 3 2 2" xfId="10234" xr:uid="{CBCD2DCB-A779-4331-BBBE-CB65328198E5}"/>
    <cellStyle name="Vírgula 6 2 5 3 2 3" xfId="30573" xr:uid="{C0BD9DB5-26BF-4A32-B73C-B2317F373D34}"/>
    <cellStyle name="Vírgula 6 2 5 3 2 4" xfId="39608" xr:uid="{EADBA3A5-EF34-47BD-9296-82BE81E42FBD}"/>
    <cellStyle name="Vírgula 6 2 5 3 3" xfId="11565" xr:uid="{4BC72E72-1E99-4024-B7B4-151918DEEF6B}"/>
    <cellStyle name="Vírgula 6 2 5 3 4" xfId="13893" xr:uid="{8D7C6F32-3382-48EA-A2C6-91D97053C5DE}"/>
    <cellStyle name="Vírgula 6 2 5 3 5" xfId="8468" xr:uid="{62987EAB-4C61-48F8-998E-818399EADA99}"/>
    <cellStyle name="Vírgula 6 2 5 3 6" xfId="16617" xr:uid="{5168EBBE-4E7B-4616-A842-8546F9775A6B}"/>
    <cellStyle name="Vírgula 6 2 5 3 7" xfId="18892" xr:uid="{19F8C258-F30B-4495-9324-A689FAEFBA87}"/>
    <cellStyle name="Vírgula 6 2 5 3 8" xfId="21167" xr:uid="{0C17F23C-019A-4726-805D-4F6614AFF70E}"/>
    <cellStyle name="Vírgula 6 2 5 3 9" xfId="22618" xr:uid="{D236E81F-D197-4846-9AB6-17E32F5B3AFC}"/>
    <cellStyle name="Vírgula 6 2 5 4" xfId="3251" xr:uid="{912B6149-D5FC-4334-997F-C2B38CEA2300}"/>
    <cellStyle name="Vírgula 6 2 5 4 2" xfId="12130" xr:uid="{659C0E33-3DF9-400A-8246-B90B683FA425}"/>
    <cellStyle name="Vírgula 6 2 5 4 3" xfId="14340" xr:uid="{887394ED-7A43-4B74-9404-067D1474E355}"/>
    <cellStyle name="Vírgula 6 2 5 4 4" xfId="6839" xr:uid="{B7B73E4B-102A-4101-A01D-3A9C4976B2C9}"/>
    <cellStyle name="Vírgula 6 2 5 4 5" xfId="28899" xr:uid="{B56C190A-47FF-4BDD-90E7-F77FFB23C6D4}"/>
    <cellStyle name="Vírgula 6 2 5 4 6" xfId="39260" xr:uid="{85B4CDD9-BCD7-4630-AC50-DA2841E71B4F}"/>
    <cellStyle name="Vírgula 6 2 5 5" xfId="3825" xr:uid="{8CE401AF-AB6D-419A-A9B5-5E22FB99C9F4}"/>
    <cellStyle name="Vírgula 6 2 5 5 2" xfId="8915" xr:uid="{4E0BB31A-8DDF-4DB8-89C9-7B2E35C17B19}"/>
    <cellStyle name="Vírgula 6 2 5 6" xfId="6103" xr:uid="{4B55B5FA-FFBF-4D9B-AFF8-77DBAE6A73AB}"/>
    <cellStyle name="Vírgula 6 2 5 7" xfId="12576" xr:uid="{D0DB4261-2713-4930-AC38-E216E2790851}"/>
    <cellStyle name="Vírgula 6 2 5 8" xfId="14915" xr:uid="{B14660C9-46D8-47D2-8377-8957D0A00224}"/>
    <cellStyle name="Vírgula 6 2 5 9" xfId="17190" xr:uid="{7344AACA-EA7F-44B5-A0A8-FEB7ED55935B}"/>
    <cellStyle name="Vírgula 6 2 6" xfId="1241" xr:uid="{DF577A62-71B0-4CF9-BCD5-7A4EA69B726A}"/>
    <cellStyle name="Vírgula 6 2 6 10" xfId="19720" xr:uid="{93D0D7ED-7606-41F6-8349-A64D938B07D3}"/>
    <cellStyle name="Vírgula 6 2 6 11" xfId="21961" xr:uid="{E378AA27-8389-4AE0-91E4-4ADB2CD1B281}"/>
    <cellStyle name="Vírgula 6 2 6 12" xfId="27211" xr:uid="{567688ED-7E35-40CE-9FA8-FD910965D2CA}"/>
    <cellStyle name="Vírgula 6 2 6 13" xfId="31357" xr:uid="{241F59BF-A4A9-40AB-8AFA-D630DB9968F3}"/>
    <cellStyle name="Vírgula 6 2 6 14" xfId="34206" xr:uid="{E13EF741-DBBD-46ED-9D03-E4FA14CA711F}"/>
    <cellStyle name="Vírgula 6 2 6 15" xfId="37910" xr:uid="{51D51293-9133-408E-91D0-ED6FA3FE19E9}"/>
    <cellStyle name="Vírgula 6 2 6 16" xfId="41004" xr:uid="{5A894E67-A82A-4445-A562-42F784737F5F}"/>
    <cellStyle name="Vírgula 6 2 6 17" xfId="42922" xr:uid="{E30ECD66-B822-4004-B14E-DD2849AAE16A}"/>
    <cellStyle name="Vírgula 6 2 6 2" xfId="2093" xr:uid="{854CA05B-5DDF-4981-B05C-B32C4EE4FEC8}"/>
    <cellStyle name="Vírgula 6 2 6 2 10" xfId="29994" xr:uid="{E893DD0A-0A7F-4F20-8473-9B12AB0FF068}"/>
    <cellStyle name="Vírgula 6 2 6 2 11" xfId="32238" xr:uid="{F8895C36-C8AA-45F3-BB1C-A537893180F2}"/>
    <cellStyle name="Vírgula 6 2 6 2 12" xfId="35059" xr:uid="{1CDBD572-5A54-4A11-B763-8F98EE9D6109}"/>
    <cellStyle name="Vírgula 6 2 6 2 13" xfId="41664" xr:uid="{0EE0A1AB-28EC-4E1E-A995-CCF28240976F}"/>
    <cellStyle name="Vírgula 6 2 6 2 14" xfId="43582" xr:uid="{0A573D6C-B6BE-40A6-93A6-0976ED8FC8ED}"/>
    <cellStyle name="Vírgula 6 2 6 2 2" xfId="4934" xr:uid="{721055D8-C731-4DA1-9BFA-986B7440DB2F}"/>
    <cellStyle name="Vírgula 6 2 6 2 2 2" xfId="9792" xr:uid="{594F9247-0FCF-4AB6-8DFC-298DB7569335}"/>
    <cellStyle name="Vírgula 6 2 6 2 3" xfId="11123" xr:uid="{B286B841-56D9-4116-8916-FC2A957D7957}"/>
    <cellStyle name="Vírgula 6 2 6 2 4" xfId="13451" xr:uid="{FDA7EB83-3FE4-45D0-8431-8B2CFD79DF78}"/>
    <cellStyle name="Vírgula 6 2 6 2 5" xfId="7875" xr:uid="{8ED5DA6C-3640-440D-8F12-25AE04E614F4}"/>
    <cellStyle name="Vírgula 6 2 6 2 6" xfId="16024" xr:uid="{FE795F90-244A-4644-8AA3-45D6E5BE253B}"/>
    <cellStyle name="Vírgula 6 2 6 2 7" xfId="18299" xr:uid="{C3AFF71E-4C55-4B4A-A1C8-180424CA90FA}"/>
    <cellStyle name="Vírgula 6 2 6 2 8" xfId="20574" xr:uid="{11D56D61-7A15-4F97-A844-735567F4CDCC}"/>
    <cellStyle name="Vírgula 6 2 6 2 9" xfId="22842" xr:uid="{AEB08426-BCE8-48EE-952E-74E0A57CC053}"/>
    <cellStyle name="Vírgula 6 2 6 3" xfId="4080" xr:uid="{F8FCC888-3130-44D0-BB88-5E0CA9B2D782}"/>
    <cellStyle name="Vírgula 6 2 6 3 2" xfId="7056" xr:uid="{D282B02C-229F-4677-BCA2-7882BF521149}"/>
    <cellStyle name="Vírgula 6 2 6 3 3" xfId="29154" xr:uid="{0304655C-E87A-49FA-AAC0-9918664C9A52}"/>
    <cellStyle name="Vírgula 6 2 6 3 4" xfId="39361" xr:uid="{912887A0-B9F9-45F9-8ECA-D8C96C876BCA}"/>
    <cellStyle name="Vírgula 6 2 6 4" xfId="9132" xr:uid="{2AE7EA94-3FC2-444C-B1D3-92E865943B9D}"/>
    <cellStyle name="Vírgula 6 2 6 5" xfId="10463" xr:uid="{826056C5-7695-4A61-AA58-3D5382158BCD}"/>
    <cellStyle name="Vírgula 6 2 6 6" xfId="12793" xr:uid="{A2153A1A-2648-4C4E-8143-408B7128C639}"/>
    <cellStyle name="Vírgula 6 2 6 7" xfId="6353" xr:uid="{214B9506-700F-4C13-9718-4B5DC4B527FD}"/>
    <cellStyle name="Vírgula 6 2 6 8" xfId="15170" xr:uid="{81145D0B-6B9B-43F7-B571-1BB75F2742D7}"/>
    <cellStyle name="Vírgula 6 2 6 9" xfId="17445" xr:uid="{0250C230-B521-4399-A1A7-45DE4CE6105D}"/>
    <cellStyle name="Vírgula 6 2 7" xfId="765" xr:uid="{641C2D4C-40F8-402B-84CE-D92302003881}"/>
    <cellStyle name="Vírgula 6 2 7 10" xfId="27846" xr:uid="{F8B7F73D-7545-4C31-A827-69DFA9AE61A7}"/>
    <cellStyle name="Vírgula 6 2 7 11" xfId="31795" xr:uid="{0105CCB6-AF46-4298-8CF0-CD78904AB91E}"/>
    <cellStyle name="Vírgula 6 2 7 12" xfId="33843" xr:uid="{37AA030B-6892-4C20-B824-C2A326B382C8}"/>
    <cellStyle name="Vírgula 6 2 7 13" xfId="38482" xr:uid="{2E106C0E-78DA-403D-8722-90B2FA68924F}"/>
    <cellStyle name="Vírgula 6 2 7 14" xfId="40570" xr:uid="{E4B35176-2F70-4C5E-8956-55075142E1D8}"/>
    <cellStyle name="Vírgula 6 2 7 15" xfId="42481" xr:uid="{13D8F760-A42E-4876-B343-9373B370F62B}"/>
    <cellStyle name="Vírgula 6 2 7 2" xfId="3516" xr:uid="{BB1BDE78-B875-4FFE-931F-86C611A8924D}"/>
    <cellStyle name="Vírgula 6 2 7 2 2" xfId="8698" xr:uid="{AD9AA4FC-EB09-4164-A3EA-74A8D3265D59}"/>
    <cellStyle name="Vírgula 6 2 7 2 3" xfId="28513" xr:uid="{09D52530-46CC-420F-AD70-AA9BE2864FF6}"/>
    <cellStyle name="Vírgula 6 2 7 2 4" xfId="39067" xr:uid="{5F3DCADA-C094-46DA-A136-42B1EF2279E5}"/>
    <cellStyle name="Vírgula 6 2 7 3" xfId="10438" xr:uid="{63E78BBB-4E6C-42F0-88FA-B3FE78142EAA}"/>
    <cellStyle name="Vírgula 6 2 7 4" xfId="12359" xr:uid="{44D3F087-2884-4E61-AA9E-75C005000FDE}"/>
    <cellStyle name="Vírgula 6 2 7 5" xfId="6622" xr:uid="{9572F9D4-CDA5-4622-B946-DFB4223961FF}"/>
    <cellStyle name="Vírgula 6 2 7 6" xfId="14606" xr:uid="{430D03BD-8241-48C1-AA7D-1B20FDFE1688}"/>
    <cellStyle name="Vírgula 6 2 7 7" xfId="16881" xr:uid="{9BB81D02-9A27-447F-B98D-6B202C5FD8B5}"/>
    <cellStyle name="Vírgula 6 2 7 8" xfId="19156" xr:uid="{98F450FE-6312-4EFF-A77E-96E5E98ACC50}"/>
    <cellStyle name="Vírgula 6 2 7 9" xfId="22399" xr:uid="{9415B6CB-B5BA-478B-BC55-6F4C7F8925C4}"/>
    <cellStyle name="Vírgula 6 2 8" xfId="1529" xr:uid="{B473815D-89AD-427E-9FA1-255C61A5B199}"/>
    <cellStyle name="Vírgula 6 2 8 10" xfId="29435" xr:uid="{2B6A27FE-B63F-4B85-8C3D-763D5434F22A}"/>
    <cellStyle name="Vírgula 6 2 8 11" xfId="32873" xr:uid="{FD7D796B-D086-4B8F-9237-86A15F66CB18}"/>
    <cellStyle name="Vírgula 6 2 8 12" xfId="34495" xr:uid="{0F9F31BE-F666-46CD-AD09-8C5FE6166DCF}"/>
    <cellStyle name="Vírgula 6 2 8 13" xfId="41230" xr:uid="{A0B35DEF-A7DD-47B1-A685-10D908D501A4}"/>
    <cellStyle name="Vírgula 6 2 8 14" xfId="43148" xr:uid="{1829F2E6-37D7-400F-8BBF-76D48D1AC9B8}"/>
    <cellStyle name="Vírgula 6 2 8 2" xfId="4370" xr:uid="{0E26E45F-043E-4827-802C-17714AC3F342}"/>
    <cellStyle name="Vírgula 6 2 8 2 2" xfId="9358" xr:uid="{D1ADD302-3F1F-4E3A-A987-231F69C91C9F}"/>
    <cellStyle name="Vírgula 6 2 8 3" xfId="10689" xr:uid="{694C71C8-83C1-4C6B-B25B-5E34BDBEDB02}"/>
    <cellStyle name="Vírgula 6 2 8 4" xfId="13017" xr:uid="{5EDD3A38-8B98-450B-8AB6-6B5620732859}"/>
    <cellStyle name="Vírgula 6 2 8 5" xfId="7311" xr:uid="{0A172931-E3A9-40B0-A9D4-93955CE2C69E}"/>
    <cellStyle name="Vírgula 6 2 8 6" xfId="15460" xr:uid="{D5A0E249-C988-4A61-B1AA-A6150A3B7E8B}"/>
    <cellStyle name="Vírgula 6 2 8 7" xfId="17735" xr:uid="{216EF3F6-F684-44FC-8D1C-A4F28FE95FB5}"/>
    <cellStyle name="Vírgula 6 2 8 8" xfId="20010" xr:uid="{3944C3E9-360B-4109-B29A-7AEF1FBABF3B}"/>
    <cellStyle name="Vírgula 6 2 8 9" xfId="23656" xr:uid="{523B927E-B2F5-4900-8768-F25CDCF70551}"/>
    <cellStyle name="Vírgula 6 2 9" xfId="2380" xr:uid="{E002EEED-9C36-4589-AA52-50FC2603CC8F}"/>
    <cellStyle name="Vírgula 6 2 9 10" xfId="35346" xr:uid="{8D51470B-77A1-4D99-ACF3-C88D946E46DF}"/>
    <cellStyle name="Vírgula 6 2 9 11" xfId="41887" xr:uid="{35565B26-43A0-462F-B316-EF373B0A3DBF}"/>
    <cellStyle name="Vírgula 6 2 9 12" xfId="43805" xr:uid="{0F5193A4-8D5C-42C1-9979-89E25F291D22}"/>
    <cellStyle name="Vírgula 6 2 9 2" xfId="5221" xr:uid="{22940398-A6FB-4707-9D49-3BC52B45DE42}"/>
    <cellStyle name="Vírgula 6 2 9 2 2" xfId="10015" xr:uid="{B34F5CA5-3CF5-44A7-BB73-BF55C534F025}"/>
    <cellStyle name="Vírgula 6 2 9 3" xfId="11346" xr:uid="{866390C0-5948-417E-B7F9-B0F645996F9A}"/>
    <cellStyle name="Vírgula 6 2 9 4" xfId="13674" xr:uid="{E211E88E-9545-4218-B0C8-12904565A52D}"/>
    <cellStyle name="Vírgula 6 2 9 5" xfId="8162" xr:uid="{CA3E1732-A2D1-4439-8B58-A9B8C7B52E89}"/>
    <cellStyle name="Vírgula 6 2 9 6" xfId="16311" xr:uid="{860A1981-7956-4086-9309-B89F292C47A6}"/>
    <cellStyle name="Vírgula 6 2 9 7" xfId="18586" xr:uid="{A8D36FE3-F8F8-4376-9C84-B9EE329FCD8E}"/>
    <cellStyle name="Vírgula 6 2 9 8" xfId="20861" xr:uid="{7B7ABFD2-3892-40FF-8D04-B210700F5660}"/>
    <cellStyle name="Vírgula 6 2 9 9" xfId="30272" xr:uid="{AE543A17-3C0B-4E28-B5A5-70F4662C4CC7}"/>
    <cellStyle name="Vírgula 6 20" xfId="42322" xr:uid="{67C77A15-DBE9-450D-B977-2DA63F1B6823}"/>
    <cellStyle name="Vírgula 6 3" xfId="145" xr:uid="{BE235204-B3DA-483E-9BBF-4DE564AEEB56}"/>
    <cellStyle name="Vírgula 6 3 10" xfId="12381" xr:uid="{6CCC8073-E738-4218-B40A-0C499A366F1A}"/>
    <cellStyle name="Vírgula 6 3 11" xfId="14632" xr:uid="{98A3BAAF-174C-41C0-899A-9EE7B948A075}"/>
    <cellStyle name="Vírgula 6 3 12" xfId="16907" xr:uid="{BED8D570-9571-48E6-A9D9-383E65241E9F}"/>
    <cellStyle name="Vírgula 6 3 13" xfId="19182" xr:uid="{FE90F098-A1A6-494C-947D-63379C75A0C2}"/>
    <cellStyle name="Vírgula 6 3 14" xfId="21452" xr:uid="{116C81EB-DC83-4EF6-984B-972521669363}"/>
    <cellStyle name="Vírgula 6 3 15" xfId="26579" xr:uid="{565DE26C-7E1C-42A4-91C4-3790AB750208}"/>
    <cellStyle name="Vírgula 6 3 16" xfId="30853" xr:uid="{D9E1DBCF-22D5-44FD-9F0A-E7C610D0AB28}"/>
    <cellStyle name="Vírgula 6 3 17" xfId="33113" xr:uid="{1047C75F-70AD-4229-A55E-725E8C74C8A8}"/>
    <cellStyle name="Vírgula 6 3 18" xfId="37381" xr:uid="{1C332484-275D-4A75-AB9F-724D64808C1B}"/>
    <cellStyle name="Vírgula 6 3 19" xfId="787" xr:uid="{458A51AF-C62F-42B6-ADD0-21B0979C1854}"/>
    <cellStyle name="Vírgula 6 3 2" xfId="250" xr:uid="{00CD63F1-275B-431B-B6E8-80D299EA46B8}"/>
    <cellStyle name="Vírgula 6 3 2 10" xfId="14737" xr:uid="{F10A51C3-45E0-40C4-9C42-7791F24A023F}"/>
    <cellStyle name="Vírgula 6 3 2 11" xfId="17012" xr:uid="{35E3E3BC-0E7F-4AF6-AAE1-E19F78C45655}"/>
    <cellStyle name="Vírgula 6 3 2 12" xfId="19287" xr:uid="{706D7345-FEBA-4AAF-BAD7-F0DEA7B1F3FC}"/>
    <cellStyle name="Vírgula 6 3 2 13" xfId="21557" xr:uid="{62151916-1ECD-449C-BEC1-D5B97CF7F735}"/>
    <cellStyle name="Vírgula 6 3 2 14" xfId="27094" xr:uid="{AC8DCAFC-61DE-4F90-B971-4C85C92D9767}"/>
    <cellStyle name="Vírgula 6 3 2 15" xfId="30958" xr:uid="{DF9B7901-934D-40C8-95EC-2C3ED8425DC1}"/>
    <cellStyle name="Vírgula 6 3 2 16" xfId="33218" xr:uid="{8DC29190-E360-486D-A63A-1C7926F84338}"/>
    <cellStyle name="Vírgula 6 3 2 17" xfId="37804" xr:uid="{18382FAE-1BC6-498F-B73C-F744B39FB3C5}"/>
    <cellStyle name="Vírgula 6 3 2 18" xfId="872" xr:uid="{C5EBC73F-38F6-4A1D-B937-EBF4BC59D789}"/>
    <cellStyle name="Vírgula 6 3 2 19" xfId="39778" xr:uid="{8C6209C7-D468-41CA-8D42-BA5C9524EC82}"/>
    <cellStyle name="Vírgula 6 3 2 2" xfId="627" xr:uid="{FBAFA97F-FA40-4049-84BD-4247DCC73113}"/>
    <cellStyle name="Vírgula 6 3 2 2 10" xfId="19595" xr:uid="{DF4234FB-9547-44C3-A0A8-717E64989328}"/>
    <cellStyle name="Vírgula 6 3 2 2 11" xfId="21840" xr:uid="{4756CD31-6E98-4ABC-89BE-3E4F5C107511}"/>
    <cellStyle name="Vírgula 6 3 2 2 12" xfId="27716" xr:uid="{74A9E793-F02D-4A88-8365-E79F8FA34ACB}"/>
    <cellStyle name="Vírgula 6 3 2 2 13" xfId="31240" xr:uid="{B29FBC38-30EC-475D-8770-3BF705B6F047}"/>
    <cellStyle name="Vírgula 6 3 2 2 14" xfId="33554" xr:uid="{8B688CD2-D735-4BA1-B825-43C9C657A402}"/>
    <cellStyle name="Vírgula 6 3 2 2 15" xfId="38363" xr:uid="{6776E774-47AF-4C1B-AC5F-A8A979955459}"/>
    <cellStyle name="Vírgula 6 3 2 2 16" xfId="1116" xr:uid="{B7AF4E1C-79B6-4B47-B940-B574EE23DF73}"/>
    <cellStyle name="Vírgula 6 3 2 2 17" xfId="39997" xr:uid="{288EA049-F27A-4533-9083-DED48B1E8FBE}"/>
    <cellStyle name="Vírgula 6 3 2 2 18" xfId="40443" xr:uid="{C6AC8E9A-F7FE-4992-A46D-2934156F570D}"/>
    <cellStyle name="Vírgula 6 3 2 2 19" xfId="40894" xr:uid="{480C97E0-CD3C-4098-A976-1654BFA357C8}"/>
    <cellStyle name="Vírgula 6 3 2 2 2" xfId="1968" xr:uid="{1BA97D21-944B-4B58-A0C1-D5CF32A8868F}"/>
    <cellStyle name="Vírgula 6 3 2 2 2 10" xfId="29869" xr:uid="{BA7F26E8-4C6A-41C2-B1D5-8005F344B093}"/>
    <cellStyle name="Vírgula 6 3 2 2 2 11" xfId="31683" xr:uid="{95303EED-BBAD-4C2C-BADC-790715778A9B}"/>
    <cellStyle name="Vírgula 6 3 2 2 2 12" xfId="34934" xr:uid="{78114E38-A0A3-4844-9BD6-7633AAA634BE}"/>
    <cellStyle name="Vírgula 6 3 2 2 2 13" xfId="41554" xr:uid="{77FD7125-AE24-499D-9956-74E690EAE57E}"/>
    <cellStyle name="Vírgula 6 3 2 2 2 14" xfId="43472" xr:uid="{5C9DE0BF-BB89-49E1-BA82-D6CE42DADD8B}"/>
    <cellStyle name="Vírgula 6 3 2 2 2 2" xfId="4809" xr:uid="{A22492DA-55AD-472B-9044-05B21996BE3D}"/>
    <cellStyle name="Vírgula 6 3 2 2 2 2 2" xfId="9682" xr:uid="{8D08209D-FD2F-43BF-BFCF-A454B0462571}"/>
    <cellStyle name="Vírgula 6 3 2 2 2 2 3" xfId="23168" xr:uid="{835FEA5D-0065-4D04-8C0F-ABB4B64A2B1C}"/>
    <cellStyle name="Vírgula 6 3 2 2 2 2 4" xfId="32564" xr:uid="{40DAEAAF-2928-4C97-BD90-22E540352D59}"/>
    <cellStyle name="Vírgula 6 3 2 2 2 3" xfId="11013" xr:uid="{963F0AF7-A182-434E-8D26-F780D5A8DDA8}"/>
    <cellStyle name="Vírgula 6 3 2 2 2 4" xfId="13341" xr:uid="{D0FDFBF6-A8A3-4977-9DD1-237613D94C7C}"/>
    <cellStyle name="Vírgula 6 3 2 2 2 5" xfId="7750" xr:uid="{4D57ED5A-4735-461F-AF70-379790163D88}"/>
    <cellStyle name="Vírgula 6 3 2 2 2 6" xfId="15899" xr:uid="{23457960-1C1A-4967-8FA2-EFF452B5FA7B}"/>
    <cellStyle name="Vírgula 6 3 2 2 2 7" xfId="18174" xr:uid="{46CAC1D4-89AA-451C-B28A-E04B22328016}"/>
    <cellStyle name="Vírgula 6 3 2 2 2 8" xfId="20449" xr:uid="{C5072459-ABFC-4DC5-8E40-C8D28E964170}"/>
    <cellStyle name="Vírgula 6 3 2 2 2 9" xfId="22287" xr:uid="{1BA48472-C5E7-4FAA-B96B-0F66B5047192}"/>
    <cellStyle name="Vírgula 6 3 2 2 20" xfId="42812" xr:uid="{9B6CBC08-F4D7-4A8F-B9FB-FC60F2E93129}"/>
    <cellStyle name="Vírgula 6 3 2 2 3" xfId="2793" xr:uid="{66C8285C-9DB4-4CA5-8124-E375E6221191}"/>
    <cellStyle name="Vírgula 6 3 2 2 3 10" xfId="30680" xr:uid="{18A14C0C-4527-4235-B228-18638B886033}"/>
    <cellStyle name="Vírgula 6 3 2 2 3 11" xfId="32121" xr:uid="{B468B015-D58A-4BAB-B393-B9A9D786A12F}"/>
    <cellStyle name="Vírgula 6 3 2 2 3 12" xfId="35759" xr:uid="{FA20F74B-C3E8-42FB-B005-525751C1B645}"/>
    <cellStyle name="Vírgula 6 3 2 2 3 13" xfId="42213" xr:uid="{B04F68F0-754D-44E1-9158-F1AABA8A7A9D}"/>
    <cellStyle name="Vírgula 6 3 2 2 3 14" xfId="44131" xr:uid="{BA02D77F-2C01-4C9B-96AD-9243321ECAD9}"/>
    <cellStyle name="Vírgula 6 3 2 2 3 2" xfId="5634" xr:uid="{C9492B49-8271-4F62-AF8A-58DBE4FE2417}"/>
    <cellStyle name="Vírgula 6 3 2 2 3 2 2" xfId="10341" xr:uid="{E98AB61B-C271-4339-9FAA-5A9F88A54F33}"/>
    <cellStyle name="Vírgula 6 3 2 2 3 3" xfId="11672" xr:uid="{59422193-B334-4108-9D45-B0C1FADA7E87}"/>
    <cellStyle name="Vírgula 6 3 2 2 3 4" xfId="14000" xr:uid="{DD4221E5-EDD8-413F-B500-DCBB17C1C52E}"/>
    <cellStyle name="Vírgula 6 3 2 2 3 5" xfId="8575" xr:uid="{44525FC9-7C43-4E0F-AEDC-64DBCBA3D92E}"/>
    <cellStyle name="Vírgula 6 3 2 2 3 6" xfId="16724" xr:uid="{51B4E7C9-8DF6-423D-92B1-36C9D7340EBD}"/>
    <cellStyle name="Vírgula 6 3 2 2 3 7" xfId="18999" xr:uid="{A7E92204-C920-41C5-9AF5-4EBFB0CF74DD}"/>
    <cellStyle name="Vírgula 6 3 2 2 3 8" xfId="21274" xr:uid="{01EE012F-74E0-4E14-BE56-123798BE5A6E}"/>
    <cellStyle name="Vírgula 6 3 2 2 3 9" xfId="22725" xr:uid="{DC274032-D409-47C0-8B32-7A3550AA0803}"/>
    <cellStyle name="Vírgula 6 3 2 2 4" xfId="3358" xr:uid="{06AD02B1-2D90-4E86-8D11-F0C19F87B612}"/>
    <cellStyle name="Vírgula 6 3 2 2 4 2" xfId="12237" xr:uid="{CAEE75F7-4C29-4DF2-9077-1125839AF05C}"/>
    <cellStyle name="Vírgula 6 3 2 2 4 3" xfId="14447" xr:uid="{121B02C9-DBEA-487D-A9A6-C8CA381979DF}"/>
    <cellStyle name="Vírgula 6 3 2 2 4 4" xfId="6946" xr:uid="{429BB4BB-70B0-4F4C-913E-B589E43D8A62}"/>
    <cellStyle name="Vírgula 6 3 2 2 4 5" xfId="29029" xr:uid="{76219F43-E197-4E1D-9401-9240064DC308}"/>
    <cellStyle name="Vírgula 6 3 2 2 4 6" xfId="39316" xr:uid="{1ED4B524-2CE3-49D8-9C76-E7AD5D9CC658}"/>
    <cellStyle name="Vírgula 6 3 2 2 5" xfId="3955" xr:uid="{C9CE6AFB-5CCD-4207-B19C-356A845272EF}"/>
    <cellStyle name="Vírgula 6 3 2 2 5 2" xfId="9022" xr:uid="{F71DB589-90CB-47F8-8B4C-D4722F4A6797}"/>
    <cellStyle name="Vírgula 6 3 2 2 6" xfId="6210" xr:uid="{5A46F90A-1BA0-42F1-BE83-B17E69E92B81}"/>
    <cellStyle name="Vírgula 6 3 2 2 7" xfId="12683" xr:uid="{A94C056B-0AD3-4683-A9FA-CDFD69A80DDE}"/>
    <cellStyle name="Vírgula 6 3 2 2 8" xfId="15045" xr:uid="{B9BE68B1-7773-4244-B69C-7B01B7B125F1}"/>
    <cellStyle name="Vírgula 6 3 2 2 9" xfId="17320" xr:uid="{CC041F40-AC3D-4710-987F-ADDB8759C605}"/>
    <cellStyle name="Vírgula 6 3 2 20" xfId="40224" xr:uid="{FA04C0D3-5EE5-4D1C-8C0A-88D77155367E}"/>
    <cellStyle name="Vírgula 6 3 2 21" xfId="40677" xr:uid="{A6B8CE49-AA86-4CD3-8370-01C7A8857F06}"/>
    <cellStyle name="Vírgula 6 3 2 22" xfId="42588" xr:uid="{FDBC9691-3384-4E9D-B3B4-91F2434A9E3D}"/>
    <cellStyle name="Vírgula 6 3 2 3" xfId="1371" xr:uid="{667A1961-F669-4CBF-9A00-D4F25ADE820D}"/>
    <cellStyle name="Vírgula 6 3 2 3 10" xfId="19850" xr:uid="{9789CBBF-0AF7-4A75-85FA-E7DDC88E1C8A}"/>
    <cellStyle name="Vírgula 6 3 2 3 11" xfId="22068" xr:uid="{940E68C5-B8F5-49C7-B956-AE0FDEA864A1}"/>
    <cellStyle name="Vírgula 6 3 2 3 12" xfId="28430" xr:uid="{5A5CE591-AACC-4D2C-9680-EA13AE4F80AB}"/>
    <cellStyle name="Vírgula 6 3 2 3 13" xfId="31464" xr:uid="{4FFF6350-912A-40E2-A700-0E00DA568B22}"/>
    <cellStyle name="Vírgula 6 3 2 3 14" xfId="34336" xr:uid="{A2E84EE3-5739-4E1A-AF20-AE5B682D7383}"/>
    <cellStyle name="Vírgula 6 3 2 3 15" xfId="39012" xr:uid="{8CA07E9B-5DE4-4EB8-B46D-B1AD10EF7F83}"/>
    <cellStyle name="Vírgula 6 3 2 3 16" xfId="41111" xr:uid="{F4A673F9-E237-41A9-BE94-C1FE285684CD}"/>
    <cellStyle name="Vírgula 6 3 2 3 17" xfId="43029" xr:uid="{5E892307-8392-4E67-B9E7-72EB3413C329}"/>
    <cellStyle name="Vírgula 6 3 2 3 2" xfId="2223" xr:uid="{9D4BC73C-3711-45BE-8626-CE6E5A7B49F7}"/>
    <cellStyle name="Vírgula 6 3 2 3 2 10" xfId="30124" xr:uid="{5B5BA3A2-A1DA-474B-95C4-EF12DC84550D}"/>
    <cellStyle name="Vírgula 6 3 2 3 2 11" xfId="32345" xr:uid="{21534A7D-E295-4B57-AB19-9D9ED6A27DA5}"/>
    <cellStyle name="Vírgula 6 3 2 3 2 12" xfId="35189" xr:uid="{378296B4-DBF5-45EE-8CD1-D114FBEA0CE9}"/>
    <cellStyle name="Vírgula 6 3 2 3 2 13" xfId="41771" xr:uid="{9A6F2570-4412-4971-BFEA-66F9B761D82B}"/>
    <cellStyle name="Vírgula 6 3 2 3 2 14" xfId="43689" xr:uid="{70895C33-B142-4555-814C-9B06D35E8E88}"/>
    <cellStyle name="Vírgula 6 3 2 3 2 2" xfId="5064" xr:uid="{BB21792B-3AC9-472B-A337-3B9D2BC8550B}"/>
    <cellStyle name="Vírgula 6 3 2 3 2 2 2" xfId="9899" xr:uid="{BCC86CB5-4EE3-49C3-BC58-4CAC54FB17E1}"/>
    <cellStyle name="Vírgula 6 3 2 3 2 3" xfId="11230" xr:uid="{52E28E1F-ADA8-4C29-B8F5-B205AEE2E839}"/>
    <cellStyle name="Vírgula 6 3 2 3 2 4" xfId="13558" xr:uid="{2122BED8-FBA3-4565-AC9B-68D5EE59942A}"/>
    <cellStyle name="Vírgula 6 3 2 3 2 5" xfId="8005" xr:uid="{AF00B005-522A-488C-A165-DF2A4AC394DF}"/>
    <cellStyle name="Vírgula 6 3 2 3 2 6" xfId="16154" xr:uid="{3A31D1BB-8A60-44FD-9125-7C8C50B2B8E7}"/>
    <cellStyle name="Vírgula 6 3 2 3 2 7" xfId="18429" xr:uid="{20C54B5E-4E6B-4204-9AD4-E49B319F57C9}"/>
    <cellStyle name="Vírgula 6 3 2 3 2 8" xfId="20704" xr:uid="{7C61DE61-9F6D-46A7-910E-0B46EC77EB1C}"/>
    <cellStyle name="Vírgula 6 3 2 3 2 9" xfId="22949" xr:uid="{0C240298-49D8-49E5-92B7-B701B95FEF4E}"/>
    <cellStyle name="Vírgula 6 3 2 3 3" xfId="4210" xr:uid="{3C16DC9D-91A8-4D2B-BD85-83D11739E505}"/>
    <cellStyle name="Vírgula 6 3 2 3 3 2" xfId="7163" xr:uid="{38BF51F1-9CCF-45C9-8EB5-36E326214359}"/>
    <cellStyle name="Vírgula 6 3 2 3 3 3" xfId="29284" xr:uid="{496E4507-25E5-4862-B775-E8EF2A10DCA4}"/>
    <cellStyle name="Vírgula 6 3 2 3 3 4" xfId="39404" xr:uid="{266D3570-1338-42C7-887D-06C2BDD24CEB}"/>
    <cellStyle name="Vírgula 6 3 2 3 4" xfId="9239" xr:uid="{EF79FA34-E4BF-464B-AA4D-E5E03BDE5E4E}"/>
    <cellStyle name="Vírgula 6 3 2 3 5" xfId="10570" xr:uid="{0CC43BE5-399D-4521-AE71-31FB2D6F359E}"/>
    <cellStyle name="Vírgula 6 3 2 3 6" xfId="12900" xr:uid="{44F25E91-47DF-44C3-8682-0C7693463320}"/>
    <cellStyle name="Vírgula 6 3 2 3 7" xfId="6483" xr:uid="{FCED7B25-7716-4016-8127-9F97CAEF4F48}"/>
    <cellStyle name="Vírgula 6 3 2 3 8" xfId="15300" xr:uid="{B39329EA-3DAC-4A47-AA43-7E96B1219C48}"/>
    <cellStyle name="Vírgula 6 3 2 3 9" xfId="17575" xr:uid="{DC3FF1AA-C2C9-4A0D-A074-1B06A992D66E}"/>
    <cellStyle name="Vírgula 6 3 2 4" xfId="1660" xr:uid="{47B8D93E-FFEA-40A1-A282-0C97A84A1C5D}"/>
    <cellStyle name="Vírgula 6 3 2 4 10" xfId="29566" xr:uid="{BDE4FFD9-CE51-4E09-A7AA-BE45D25BAE69}"/>
    <cellStyle name="Vírgula 6 3 2 4 11" xfId="31902" xr:uid="{975924D1-2012-44A9-9CC4-DE199749939E}"/>
    <cellStyle name="Vírgula 6 3 2 4 12" xfId="34626" xr:uid="{296B9E9E-C80B-426D-B89F-E3FFE2DABAEC}"/>
    <cellStyle name="Vírgula 6 3 2 4 13" xfId="41337" xr:uid="{80A36C7E-E8E4-4E89-B4E4-57069825F393}"/>
    <cellStyle name="Vírgula 6 3 2 4 14" xfId="43255" xr:uid="{985AF1AE-FA1B-4890-87ED-3D71552838CE}"/>
    <cellStyle name="Vírgula 6 3 2 4 2" xfId="4501" xr:uid="{6E44A0E3-CC59-4363-8BBA-59C5108E1848}"/>
    <cellStyle name="Vírgula 6 3 2 4 2 2" xfId="9465" xr:uid="{C0D67F82-5DBD-40F3-8915-897D705675BB}"/>
    <cellStyle name="Vírgula 6 3 2 4 3" xfId="10796" xr:uid="{EB4EDE52-2898-410B-A54A-CA46D2A98346}"/>
    <cellStyle name="Vírgula 6 3 2 4 4" xfId="13124" xr:uid="{D28B4DB9-00B9-4349-AFCC-8ECD0D1F6F4E}"/>
    <cellStyle name="Vírgula 6 3 2 4 5" xfId="7442" xr:uid="{C8407DAE-EACF-421C-9970-EC72A07A0C98}"/>
    <cellStyle name="Vírgula 6 3 2 4 6" xfId="15591" xr:uid="{D468E78E-0688-4946-AFAB-D1C558B39DFB}"/>
    <cellStyle name="Vírgula 6 3 2 4 7" xfId="17866" xr:uid="{DA6542A5-A2E2-40BC-9E68-20D00B97FE8C}"/>
    <cellStyle name="Vírgula 6 3 2 4 8" xfId="20141" xr:uid="{9C3DDE2D-3372-47B7-8BD4-769642E976AA}"/>
    <cellStyle name="Vírgula 6 3 2 4 9" xfId="22506" xr:uid="{7247C7DA-0F28-407F-9A50-9522B7F4C0E0}"/>
    <cellStyle name="Vírgula 6 3 2 5" xfId="2511" xr:uid="{B97FAF9B-E179-4736-B810-B6BB0965D62D}"/>
    <cellStyle name="Vírgula 6 3 2 5 10" xfId="35477" xr:uid="{FD7217F2-2AD1-48E5-BD9C-88DA5A8BE177}"/>
    <cellStyle name="Vírgula 6 3 2 5 11" xfId="41994" xr:uid="{E6EC3DB3-C957-4823-A322-274A46970AFB}"/>
    <cellStyle name="Vírgula 6 3 2 5 12" xfId="43912" xr:uid="{E20E630C-F50A-4CA3-AB2F-D4029B1D3CAD}"/>
    <cellStyle name="Vírgula 6 3 2 5 2" xfId="5352" xr:uid="{F72C4435-722A-4BB1-B470-26BF51F8366B}"/>
    <cellStyle name="Vírgula 6 3 2 5 2 2" xfId="10122" xr:uid="{9087AEA4-8711-476C-99B1-32E61B9CCCDC}"/>
    <cellStyle name="Vírgula 6 3 2 5 3" xfId="11453" xr:uid="{9B2E2F55-9293-4AB5-905B-6C1C4A5ADDDF}"/>
    <cellStyle name="Vírgula 6 3 2 5 4" xfId="13781" xr:uid="{CCA490E4-E1E8-4DF2-B3C5-06AC84DCE274}"/>
    <cellStyle name="Vírgula 6 3 2 5 5" xfId="8293" xr:uid="{CA92C9A7-0324-440E-9987-7F2C2A564204}"/>
    <cellStyle name="Vírgula 6 3 2 5 6" xfId="16442" xr:uid="{A102D4C3-D23D-4D14-BAA9-90E824257392}"/>
    <cellStyle name="Vírgula 6 3 2 5 7" xfId="18717" xr:uid="{6AECB5BE-40AF-4D2D-973C-FC94DDFFB1BB}"/>
    <cellStyle name="Vírgula 6 3 2 5 8" xfId="20992" xr:uid="{D530F2D0-12F9-4DC9-B0F3-151AFCE9DE41}"/>
    <cellStyle name="Vírgula 6 3 2 5 9" xfId="30403" xr:uid="{B44100B7-3C2D-432F-91F9-D41A9E329E8D}"/>
    <cellStyle name="Vírgula 6 3 2 6" xfId="3076" xr:uid="{BADF6615-1DAF-477B-BBC0-6963FD5D0463}"/>
    <cellStyle name="Vírgula 6 3 2 6 2" xfId="11955" xr:uid="{85DD448A-2099-435C-88FC-5DC8D524D4B0}"/>
    <cellStyle name="Vírgula 6 3 2 6 3" xfId="14228" xr:uid="{7E9A334A-B5BA-4430-8C5A-95884A2AEED1}"/>
    <cellStyle name="Vírgula 6 3 2 6 4" xfId="6729" xr:uid="{CCD4EDED-C20A-4C14-A1B6-9ACEC1E2D260}"/>
    <cellStyle name="Vírgula 6 3 2 6 5" xfId="28644" xr:uid="{6562B78A-B559-4D20-9957-F0DE9AD7BBFE}"/>
    <cellStyle name="Vírgula 6 3 2 6 6" xfId="39161" xr:uid="{1A8431BD-872A-4EEF-B6FC-BB7F48CFCF64}"/>
    <cellStyle name="Vírgula 6 3 2 7" xfId="3647" xr:uid="{BB7A3F19-99BD-44BA-A554-A51164BBB051}"/>
    <cellStyle name="Vírgula 6 3 2 7 2" xfId="8805" xr:uid="{9195B496-EE88-47CC-9AF5-32E3D035B524}"/>
    <cellStyle name="Vírgula 6 3 2 8" xfId="5919" xr:uid="{1482D144-F4B9-4DB6-B310-41FF2FBB1D8F}"/>
    <cellStyle name="Vírgula 6 3 2 9" xfId="12466" xr:uid="{23DF5F93-9B13-4DF7-873E-0643EFA75DE3}"/>
    <cellStyle name="Vírgula 6 3 20" xfId="39693" xr:uid="{1D8F9435-74B0-4AC9-9E7B-901A6193D0C4}"/>
    <cellStyle name="Vírgula 6 3 21" xfId="40139" xr:uid="{E7E6BF84-589D-4651-822A-EF00864CA3C4}"/>
    <cellStyle name="Vírgula 6 3 22" xfId="40592" xr:uid="{8EA09C6C-EBE7-49B8-80F8-15BD659B39B6}"/>
    <cellStyle name="Vírgula 6 3 23" xfId="42503" xr:uid="{6BDA771A-2AFE-42E2-B8C1-F263E07E431C}"/>
    <cellStyle name="Vírgula 6 3 3" xfId="542" xr:uid="{D4320B96-FE23-475D-858D-24CC7915BFA4}"/>
    <cellStyle name="Vírgula 6 3 3 10" xfId="19491" xr:uid="{C55AE63E-7BA2-4A43-96FB-F32F635C5044}"/>
    <cellStyle name="Vírgula 6 3 3 11" xfId="21755" xr:uid="{16284BAA-F6F2-4301-B292-D1C0AE4318DD}"/>
    <cellStyle name="Vírgula 6 3 3 12" xfId="27095" xr:uid="{00313293-DE9E-4556-AB46-2DFCC82DA66C}"/>
    <cellStyle name="Vírgula 6 3 3 13" xfId="31155" xr:uid="{9CA488DE-AAA9-4C29-A7C7-C5F78FBA49BE}"/>
    <cellStyle name="Vírgula 6 3 3 14" xfId="33469" xr:uid="{0130A6FC-71D2-4749-88BB-6D278FC55FB8}"/>
    <cellStyle name="Vírgula 6 3 3 15" xfId="37805" xr:uid="{BAC187DE-FEA5-4604-A47C-AEBD1EE3C3CC}"/>
    <cellStyle name="Vírgula 6 3 3 16" xfId="1012" xr:uid="{84460520-0942-4194-9951-F1BACDFD9140}"/>
    <cellStyle name="Vírgula 6 3 3 17" xfId="39912" xr:uid="{0777C0E4-BBA8-4CDB-B1B9-0BCA0B37F6B6}"/>
    <cellStyle name="Vírgula 6 3 3 18" xfId="40358" xr:uid="{5150037D-DD04-4303-BF0F-714137335BA4}"/>
    <cellStyle name="Vírgula 6 3 3 19" xfId="40809" xr:uid="{788B8268-7A6C-483B-B92E-BFB96C59DAB1}"/>
    <cellStyle name="Vírgula 6 3 3 2" xfId="1864" xr:uid="{EC7B915B-577B-45F1-A004-9027D6927BE3}"/>
    <cellStyle name="Vírgula 6 3 3 2 10" xfId="27717" xr:uid="{5D820506-E847-4BB5-9234-8AF4ECB001E6}"/>
    <cellStyle name="Vírgula 6 3 3 2 11" xfId="31598" xr:uid="{EC8C79D8-0D0B-49FF-98E0-23DFDC0F2EEF}"/>
    <cellStyle name="Vírgula 6 3 3 2 12" xfId="34830" xr:uid="{E3006D99-4107-4209-AB74-CF0EA8FDB783}"/>
    <cellStyle name="Vírgula 6 3 3 2 13" xfId="38364" xr:uid="{81272D78-8CBE-4168-ADB6-205D66BE1D3E}"/>
    <cellStyle name="Vírgula 6 3 3 2 14" xfId="41469" xr:uid="{35E693A4-409A-4687-B5BE-F108D6939AC0}"/>
    <cellStyle name="Vírgula 6 3 3 2 15" xfId="43387" xr:uid="{600EC730-2CF3-4899-9754-09992F7578D3}"/>
    <cellStyle name="Vírgula 6 3 3 2 2" xfId="4705" xr:uid="{B83FD6D8-F65D-4B2E-B376-02E2B7D3D53A}"/>
    <cellStyle name="Vírgula 6 3 3 2 2 2" xfId="9597" xr:uid="{869261CF-022E-4D58-ABDA-AC7A3D46B34E}"/>
    <cellStyle name="Vírgula 6 3 3 2 2 3" xfId="23083" xr:uid="{6DF8246A-60BF-4C1E-A8C2-A1D6639C8E51}"/>
    <cellStyle name="Vírgula 6 3 3 2 2 4" xfId="29765" xr:uid="{96CC8E86-9B6D-4D37-A193-9C9E03E2C0BF}"/>
    <cellStyle name="Vírgula 6 3 3 2 2 5" xfId="32479" xr:uid="{34B4FA13-4066-4572-9D84-6A189D7E41E9}"/>
    <cellStyle name="Vírgula 6 3 3 2 2 6" xfId="39509" xr:uid="{3C467A8F-5ECA-4BA5-AF06-A9E3B89E86E5}"/>
    <cellStyle name="Vírgula 6 3 3 2 3" xfId="10928" xr:uid="{AF6F8CA7-A811-4EB3-AA42-8FB65367D65E}"/>
    <cellStyle name="Vírgula 6 3 3 2 4" xfId="13256" xr:uid="{1A92725F-A0CD-4C19-A6AD-7266B231E421}"/>
    <cellStyle name="Vírgula 6 3 3 2 5" xfId="7646" xr:uid="{0622A093-FF73-4993-A064-6CD46D0DF765}"/>
    <cellStyle name="Vírgula 6 3 3 2 6" xfId="15795" xr:uid="{C9DBF2A8-9B45-4E13-A310-5CF1C37F5C27}"/>
    <cellStyle name="Vírgula 6 3 3 2 7" xfId="18070" xr:uid="{4AF4F84E-5C02-4211-9E21-7F13681F8E97}"/>
    <cellStyle name="Vírgula 6 3 3 2 8" xfId="20345" xr:uid="{9434C42B-20E4-4EAE-B3A1-F3E03834B9DA}"/>
    <cellStyle name="Vírgula 6 3 3 2 9" xfId="22202" xr:uid="{363499A8-F84A-4911-9861-AA7EE40693FD}"/>
    <cellStyle name="Vírgula 6 3 3 20" xfId="42727" xr:uid="{5157A9DB-FB06-432A-BB46-6B94F8E8BF67}"/>
    <cellStyle name="Vírgula 6 3 3 3" xfId="2708" xr:uid="{77F3564A-8667-4AE1-9947-ED6E59BED82F}"/>
    <cellStyle name="Vírgula 6 3 3 3 10" xfId="28431" xr:uid="{7FBDAF22-6C99-4ABF-BF57-5C458FA5F7F0}"/>
    <cellStyle name="Vírgula 6 3 3 3 11" xfId="32036" xr:uid="{27A00DB4-92C1-4E4D-8724-794DCDB51ED5}"/>
    <cellStyle name="Vírgula 6 3 3 3 12" xfId="35674" xr:uid="{0BAB329F-F2CA-413F-A2D3-14DFAE9EAB4A}"/>
    <cellStyle name="Vírgula 6 3 3 3 13" xfId="39013" xr:uid="{1772BD60-EC51-49CB-ADA3-F525A6FEEEC5}"/>
    <cellStyle name="Vírgula 6 3 3 3 14" xfId="42128" xr:uid="{C246FD8F-8E10-4EB6-8DE7-42F33A5789F3}"/>
    <cellStyle name="Vírgula 6 3 3 3 15" xfId="44046" xr:uid="{FE002DF1-6DA4-4D31-93CE-BEC9A10FE608}"/>
    <cellStyle name="Vírgula 6 3 3 3 2" xfId="5549" xr:uid="{F58CF62C-1B71-40AD-A525-91D0820A5CC3}"/>
    <cellStyle name="Vírgula 6 3 3 3 2 2" xfId="10256" xr:uid="{A08525D2-4FB4-4DCB-8712-279FE263E987}"/>
    <cellStyle name="Vírgula 6 3 3 3 2 3" xfId="30595" xr:uid="{F6AC12C6-FD8B-4040-AEFB-5E413677870A}"/>
    <cellStyle name="Vírgula 6 3 3 3 2 4" xfId="39617" xr:uid="{35AC28DB-4E24-4B89-85CA-44517CF099D4}"/>
    <cellStyle name="Vírgula 6 3 3 3 3" xfId="11587" xr:uid="{CCAF2A09-62C4-40E7-88A0-FB84CB2B2EAD}"/>
    <cellStyle name="Vírgula 6 3 3 3 4" xfId="13915" xr:uid="{2C2A85E4-782F-4672-8410-C0DE4BDBDE75}"/>
    <cellStyle name="Vírgula 6 3 3 3 5" xfId="8490" xr:uid="{1C68FFAA-C036-42F9-BDF7-91B6E917ABDF}"/>
    <cellStyle name="Vírgula 6 3 3 3 6" xfId="16639" xr:uid="{28F9FE3F-F97C-4C73-BCB7-4248D12547ED}"/>
    <cellStyle name="Vírgula 6 3 3 3 7" xfId="18914" xr:uid="{B89FB018-4D8C-4CA1-B79E-5BAF1ED509C3}"/>
    <cellStyle name="Vírgula 6 3 3 3 8" xfId="21189" xr:uid="{F6DC31FD-1714-41CC-BFE7-C6F0B4515215}"/>
    <cellStyle name="Vírgula 6 3 3 3 9" xfId="22640" xr:uid="{DE5946CD-0D75-4586-A4F1-34565846E1DA}"/>
    <cellStyle name="Vírgula 6 3 3 4" xfId="3273" xr:uid="{79C10BF5-FD44-4CC7-960F-8F395A9F0656}"/>
    <cellStyle name="Vírgula 6 3 3 4 2" xfId="12152" xr:uid="{03DE57EB-1AC5-40AC-AE4A-0B2063AB0C72}"/>
    <cellStyle name="Vírgula 6 3 3 4 3" xfId="14362" xr:uid="{63AD836B-245D-4C69-B54D-1E9F1FF63192}"/>
    <cellStyle name="Vírgula 6 3 3 4 4" xfId="6861" xr:uid="{8083E396-D361-4545-BEF4-50E51FB9511F}"/>
    <cellStyle name="Vírgula 6 3 3 4 5" xfId="28925" xr:uid="{CCFAA8A0-CABA-4C63-A968-732A790B004A}"/>
    <cellStyle name="Vírgula 6 3 3 4 6" xfId="39272" xr:uid="{F3D06CA4-1442-4D3C-94B4-DBF6F321DD7E}"/>
    <cellStyle name="Vírgula 6 3 3 5" xfId="3851" xr:uid="{AD12F565-3BA8-4C79-8C86-9C21A147ADD2}"/>
    <cellStyle name="Vírgula 6 3 3 5 2" xfId="8937" xr:uid="{1F330E13-AC58-47C7-8406-9B7CB772C6F0}"/>
    <cellStyle name="Vírgula 6 3 3 6" xfId="6125" xr:uid="{53B385FE-C892-4539-ABAB-4D76B6109E6A}"/>
    <cellStyle name="Vírgula 6 3 3 7" xfId="12598" xr:uid="{861DC14B-AE68-4D12-B3AD-4D9322E5289D}"/>
    <cellStyle name="Vírgula 6 3 3 8" xfId="14941" xr:uid="{29BCC080-21B9-4C0A-ADB7-FF98FE6B9E88}"/>
    <cellStyle name="Vírgula 6 3 3 9" xfId="17216" xr:uid="{78002D4B-9AD3-41F6-BC50-8B8A6DC36CCD}"/>
    <cellStyle name="Vírgula 6 3 4" xfId="1267" xr:uid="{75B54EEC-339B-4AAB-BE3D-7982BFC9D744}"/>
    <cellStyle name="Vírgula 6 3 4 10" xfId="19746" xr:uid="{919AAE2A-6012-4E5B-878F-EA689426B392}"/>
    <cellStyle name="Vírgula 6 3 4 11" xfId="21983" xr:uid="{7A09E337-C7E4-4AB9-8914-80B31B3260E6}"/>
    <cellStyle name="Vírgula 6 3 4 12" xfId="27096" xr:uid="{8D7C445C-48C4-4F90-84DB-D5C685FD5350}"/>
    <cellStyle name="Vírgula 6 3 4 13" xfId="31379" xr:uid="{DA491663-19C9-4CFE-B873-815A73B2AE4E}"/>
    <cellStyle name="Vírgula 6 3 4 14" xfId="34232" xr:uid="{400183D1-F6E7-46C5-85D7-D0554F02EC8D}"/>
    <cellStyle name="Vírgula 6 3 4 15" xfId="37806" xr:uid="{E817AAC5-046C-404A-B277-1E05FA05AB19}"/>
    <cellStyle name="Vírgula 6 3 4 16" xfId="41026" xr:uid="{41840432-8245-475E-8C64-84320E3817CF}"/>
    <cellStyle name="Vírgula 6 3 4 17" xfId="42944" xr:uid="{3FCA4866-83DF-4DFA-A460-F324F64C1E5C}"/>
    <cellStyle name="Vírgula 6 3 4 2" xfId="2119" xr:uid="{E4342B62-53CE-4B18-B4D7-8E48CE25C7E2}"/>
    <cellStyle name="Vírgula 6 3 4 2 10" xfId="27718" xr:uid="{1F6D45FA-70D0-4D88-AD1C-CDD0ECF685D6}"/>
    <cellStyle name="Vírgula 6 3 4 2 11" xfId="32260" xr:uid="{65456F90-5103-445D-927B-0599947167DC}"/>
    <cellStyle name="Vírgula 6 3 4 2 12" xfId="35085" xr:uid="{2CAAD724-10A3-432D-8CA8-117CFF1A975D}"/>
    <cellStyle name="Vírgula 6 3 4 2 13" xfId="38365" xr:uid="{4DD047FB-853D-459E-A949-F804A5FFAA97}"/>
    <cellStyle name="Vírgula 6 3 4 2 14" xfId="41686" xr:uid="{3BA5C98A-1825-4604-86B9-7D04E5460848}"/>
    <cellStyle name="Vírgula 6 3 4 2 15" xfId="43604" xr:uid="{E4FB1EF1-39AE-454F-AEA6-5AA409F9CE6C}"/>
    <cellStyle name="Vírgula 6 3 4 2 2" xfId="4960" xr:uid="{03434E71-15FF-4312-A8A9-B2773DACCE28}"/>
    <cellStyle name="Vírgula 6 3 4 2 2 2" xfId="9814" xr:uid="{9CDE3B8C-6E82-4771-A8DA-E2EBBFA8C49D}"/>
    <cellStyle name="Vírgula 6 3 4 2 2 3" xfId="30020" xr:uid="{3F0F2A8C-6D4F-4108-ADF0-9BD351D3D544}"/>
    <cellStyle name="Vírgula 6 3 4 2 2 4" xfId="39538" xr:uid="{587B4AF6-A10E-4DA1-B1E6-B6DAC28DEB22}"/>
    <cellStyle name="Vírgula 6 3 4 2 3" xfId="11145" xr:uid="{EE7D9683-FF18-4520-AAF5-7A2174148F95}"/>
    <cellStyle name="Vírgula 6 3 4 2 4" xfId="13473" xr:uid="{ABA3BD2D-9308-47AB-BACD-4D32FB63DE1D}"/>
    <cellStyle name="Vírgula 6 3 4 2 5" xfId="7901" xr:uid="{BFE11623-65E5-407B-99AF-4FE7E7A42D91}"/>
    <cellStyle name="Vírgula 6 3 4 2 6" xfId="16050" xr:uid="{8D4F8DC9-B722-4B7F-A748-B6CC085B84DF}"/>
    <cellStyle name="Vírgula 6 3 4 2 7" xfId="18325" xr:uid="{4A58B8FA-40E8-4BD2-B2EF-F9C72A29CBF9}"/>
    <cellStyle name="Vírgula 6 3 4 2 8" xfId="20600" xr:uid="{113FE759-B01E-4ABB-8C9B-1D0CB45410C6}"/>
    <cellStyle name="Vírgula 6 3 4 2 9" xfId="22864" xr:uid="{ADBD725B-2220-4520-A068-B26F1AB8504E}"/>
    <cellStyle name="Vírgula 6 3 4 3" xfId="4106" xr:uid="{720E4037-5086-4F1E-BE5C-71D4842901BB}"/>
    <cellStyle name="Vírgula 6 3 4 3 2" xfId="7078" xr:uid="{1C4BC272-F84D-43BA-B3B4-BD020EC1DD10}"/>
    <cellStyle name="Vírgula 6 3 4 3 3" xfId="28432" xr:uid="{85890132-134A-4117-B476-5412E442571A}"/>
    <cellStyle name="Vírgula 6 3 4 3 4" xfId="39014" xr:uid="{E1B86756-056B-4C92-A643-CD3BB3CE88CB}"/>
    <cellStyle name="Vírgula 6 3 4 4" xfId="9154" xr:uid="{4E28CC09-0898-4669-A729-572AC178FD2A}"/>
    <cellStyle name="Vírgula 6 3 4 4 2" xfId="29180" xr:uid="{94BC3D6E-324F-4523-9A0E-348F216C52D7}"/>
    <cellStyle name="Vírgula 6 3 4 4 3" xfId="39371" xr:uid="{0788DF7F-2F5F-4952-A633-CECE4AB4E293}"/>
    <cellStyle name="Vírgula 6 3 4 5" xfId="10485" xr:uid="{8517B2D0-B294-4D32-8BB3-8FFA77E0AC33}"/>
    <cellStyle name="Vírgula 6 3 4 6" xfId="12815" xr:uid="{6948720D-607B-48A5-9FA0-C016BE9A1D8C}"/>
    <cellStyle name="Vírgula 6 3 4 7" xfId="6379" xr:uid="{AD85E586-3959-499D-8194-B566B776F738}"/>
    <cellStyle name="Vírgula 6 3 4 8" xfId="15196" xr:uid="{E9578970-FCDF-43E3-99C9-947C0253E0F9}"/>
    <cellStyle name="Vírgula 6 3 4 9" xfId="17471" xr:uid="{CAC1CD1F-A9F4-40BB-B0E0-CD3310AE9CE8}"/>
    <cellStyle name="Vírgula 6 3 5" xfId="1555" xr:uid="{82A1E1AD-A7F1-41DA-BA5C-71BF1D1B7A58}"/>
    <cellStyle name="Vírgula 6 3 5 10" xfId="27309" xr:uid="{16EAF05F-534F-4075-96A3-FF00F7E52716}"/>
    <cellStyle name="Vírgula 6 3 5 11" xfId="31817" xr:uid="{9D89A6C9-E23E-4CA0-9723-0FCDBFCE19BA}"/>
    <cellStyle name="Vírgula 6 3 5 12" xfId="34521" xr:uid="{10DC96AE-BB6E-4B61-8323-89D2CFA2C940}"/>
    <cellStyle name="Vírgula 6 3 5 13" xfId="37996" xr:uid="{18109311-6295-47BC-97EB-251B268BFCF8}"/>
    <cellStyle name="Vírgula 6 3 5 14" xfId="41252" xr:uid="{5B847C39-EC6A-4504-B48E-B0A93056B59D}"/>
    <cellStyle name="Vírgula 6 3 5 15" xfId="43170" xr:uid="{20DDD537-0326-477E-B700-20F6AB2D3A0E}"/>
    <cellStyle name="Vírgula 6 3 5 2" xfId="4396" xr:uid="{04F451F9-70FC-4305-9F46-E44F3ADC6BDD}"/>
    <cellStyle name="Vírgula 6 3 5 2 2" xfId="9380" xr:uid="{4BA148B1-3F6C-4A41-9D96-4118AE688265}"/>
    <cellStyle name="Vírgula 6 3 5 2 3" xfId="29461" xr:uid="{DF80509E-24EC-4126-B656-3FE47B42E7FA}"/>
    <cellStyle name="Vírgula 6 3 5 2 4" xfId="39473" xr:uid="{76E378E4-8312-4DD3-A3F8-E2A212B0FFA9}"/>
    <cellStyle name="Vírgula 6 3 5 3" xfId="10711" xr:uid="{D708B287-353E-4355-BEA1-380986375CB5}"/>
    <cellStyle name="Vírgula 6 3 5 4" xfId="13039" xr:uid="{BC050E29-7DFF-43A3-8CBD-6E9F18F17BED}"/>
    <cellStyle name="Vírgula 6 3 5 5" xfId="7337" xr:uid="{5794DFAC-382A-4A02-9352-8A6784845FCD}"/>
    <cellStyle name="Vírgula 6 3 5 6" xfId="15486" xr:uid="{7E520DB4-49B0-4616-9369-046EBDF9E6E9}"/>
    <cellStyle name="Vírgula 6 3 5 7" xfId="17761" xr:uid="{2700C2F8-F567-4FA9-8DB8-89D5768D424C}"/>
    <cellStyle name="Vírgula 6 3 5 8" xfId="20036" xr:uid="{39FBB2B4-D15D-4C1F-9567-72EF8DBC91E3}"/>
    <cellStyle name="Vírgula 6 3 5 9" xfId="22421" xr:uid="{F96D1A21-86C8-46C9-9769-2C68541A0222}"/>
    <cellStyle name="Vírgula 6 3 6" xfId="2406" xr:uid="{6D58B5FD-C5A9-4F3A-8210-F0187DF1C250}"/>
    <cellStyle name="Vírgula 6 3 6 10" xfId="35372" xr:uid="{245E7DBA-D625-4B46-909E-62F64AB2C2F6}"/>
    <cellStyle name="Vírgula 6 3 6 11" xfId="38569" xr:uid="{72C92F2C-5BBF-4ACA-A527-3E322D241229}"/>
    <cellStyle name="Vírgula 6 3 6 12" xfId="41909" xr:uid="{293C0B6B-17B1-4CC7-813B-9C8DCFD7A870}"/>
    <cellStyle name="Vírgula 6 3 6 13" xfId="43827" xr:uid="{2EF5230A-A402-4806-B75A-0F4BEE71FB57}"/>
    <cellStyle name="Vírgula 6 3 6 2" xfId="5247" xr:uid="{2FE71B54-6CB2-4B6F-ACD8-054FDB6411D3}"/>
    <cellStyle name="Vírgula 6 3 6 2 2" xfId="10037" xr:uid="{DDD0B4AD-EC8B-4C02-977B-8F0AF63FC34B}"/>
    <cellStyle name="Vírgula 6 3 6 2 3" xfId="30298" xr:uid="{55921CD7-3B0D-4C22-B006-F0105FB4B640}"/>
    <cellStyle name="Vírgula 6 3 6 2 4" xfId="39584" xr:uid="{B4A9837F-0732-4DF9-8F2E-2FBC3C2CED9B}"/>
    <cellStyle name="Vírgula 6 3 6 3" xfId="11368" xr:uid="{5B8B8246-3C24-414A-841F-705C6506DA09}"/>
    <cellStyle name="Vírgula 6 3 6 4" xfId="13696" xr:uid="{937881BE-2AAD-42A8-9F15-8B8F9A93F25E}"/>
    <cellStyle name="Vírgula 6 3 6 5" xfId="8188" xr:uid="{24FEFB94-317A-4165-AE09-B4890B72A15A}"/>
    <cellStyle name="Vírgula 6 3 6 6" xfId="16337" xr:uid="{251A61AF-754D-46F4-9015-6885ECD14F19}"/>
    <cellStyle name="Vírgula 6 3 6 7" xfId="18612" xr:uid="{AD2CAFFE-DC78-4102-AEFA-CA6F75C86509}"/>
    <cellStyle name="Vírgula 6 3 6 8" xfId="20887" xr:uid="{576B006C-3D2C-4727-AE6C-2795D4C6DB96}"/>
    <cellStyle name="Vírgula 6 3 6 9" xfId="27944" xr:uid="{9E4D2666-5A9E-41CF-872B-4054DD2FBABC}"/>
    <cellStyle name="Vírgula 6 3 7" xfId="2971" xr:uid="{DF9950B9-F324-4F62-8197-4D002AF47BBD}"/>
    <cellStyle name="Vírgula 6 3 7 2" xfId="11850" xr:uid="{676258DE-0E71-49B6-826E-63170D986D29}"/>
    <cellStyle name="Vírgula 6 3 7 3" xfId="14143" xr:uid="{40AA196B-8E6C-4A98-9E27-966673816A7C}"/>
    <cellStyle name="Vírgula 6 3 7 4" xfId="6644" xr:uid="{46BB630D-7040-46E3-939C-F38C8240303E}"/>
    <cellStyle name="Vírgula 6 3 7 5" xfId="28539" xr:uid="{F6FD57FE-598B-47C3-98C0-B601437561B3}"/>
    <cellStyle name="Vírgula 6 3 7 6" xfId="39087" xr:uid="{6D09CD31-CDBE-48F6-9C7F-C5D096FE6A0A}"/>
    <cellStyle name="Vírgula 6 3 8" xfId="3542" xr:uid="{CAF9B764-C172-412A-9B2D-6762EFE3D9ED}"/>
    <cellStyle name="Vírgula 6 3 8 2" xfId="8720" xr:uid="{4082AADF-61D9-4022-9556-C7135AE26ABB}"/>
    <cellStyle name="Vírgula 6 3 9" xfId="5814" xr:uid="{D0E1B313-5DF0-4DAF-A8AE-5B7355FA0111}"/>
    <cellStyle name="Vírgula 6 4" xfId="203" xr:uid="{AB2AA4DE-B9E4-490E-9398-4A5CB389E257}"/>
    <cellStyle name="Vírgula 6 4 10" xfId="14690" xr:uid="{D1E8EDE0-F2DB-4B63-AFA7-3155C204046C}"/>
    <cellStyle name="Vírgula 6 4 11" xfId="16965" xr:uid="{2551DC64-DBDB-4F5C-BFD7-49AEFB3F3820}"/>
    <cellStyle name="Vírgula 6 4 12" xfId="19240" xr:uid="{700E9FA1-7E99-4D5E-80AD-867685FC3EA5}"/>
    <cellStyle name="Vírgula 6 4 13" xfId="21510" xr:uid="{38D981F4-8225-4CD8-AF20-EDCE71EBEEBB}"/>
    <cellStyle name="Vírgula 6 4 14" xfId="26541" xr:uid="{9DBC4489-9F99-41FD-BDC3-C88F4C0BA398}"/>
    <cellStyle name="Vírgula 6 4 15" xfId="30911" xr:uid="{53C685AD-2C99-485D-9E63-628232049B3D}"/>
    <cellStyle name="Vírgula 6 4 16" xfId="33171" xr:uid="{18E44165-E004-4ED3-85A3-82A6BD8D8253}"/>
    <cellStyle name="Vírgula 6 4 17" xfId="37348" xr:uid="{CFD0BA9C-AD7B-414D-BABF-92206268F2D1}"/>
    <cellStyle name="Vírgula 6 4 18" xfId="833" xr:uid="{CF88414B-F33A-4853-9CE9-3CB37DC450A2}"/>
    <cellStyle name="Vírgula 6 4 19" xfId="39739" xr:uid="{DAEFAB2F-A979-42D6-93BD-00A34AD8DA46}"/>
    <cellStyle name="Vírgula 6 4 2" xfId="588" xr:uid="{3132E011-54FF-4361-9C5D-37D6354AB02C}"/>
    <cellStyle name="Vírgula 6 4 2 10" xfId="19548" xr:uid="{FAAA13D2-7894-40A1-BB93-6F847D4EA18B}"/>
    <cellStyle name="Vírgula 6 4 2 11" xfId="21801" xr:uid="{C685B6AB-6CC9-4BB1-9414-7975BB42F92A}"/>
    <cellStyle name="Vírgula 6 4 2 12" xfId="27275" xr:uid="{E3B3F796-D18A-484F-AE19-81C95C5D6392}"/>
    <cellStyle name="Vírgula 6 4 2 13" xfId="31201" xr:uid="{6E4E268A-DB8B-459C-83C8-7728E5FCC891}"/>
    <cellStyle name="Vírgula 6 4 2 14" xfId="33515" xr:uid="{793AB3CF-1F08-4DC8-8FC4-13F48ADBB87C}"/>
    <cellStyle name="Vírgula 6 4 2 15" xfId="37965" xr:uid="{22D3F243-4CBD-429C-A822-B3BB2C08E189}"/>
    <cellStyle name="Vírgula 6 4 2 16" xfId="1069" xr:uid="{EA8F73FB-E9B5-4381-928F-B3D89DC5FE4F}"/>
    <cellStyle name="Vírgula 6 4 2 17" xfId="39958" xr:uid="{2E7CAE40-F348-42A0-9278-E39B8FE1D4D4}"/>
    <cellStyle name="Vírgula 6 4 2 18" xfId="40404" xr:uid="{095B0865-0881-4CA2-A588-2A38F4E5193C}"/>
    <cellStyle name="Vírgula 6 4 2 19" xfId="40855" xr:uid="{1ABD920E-CB6A-474B-B59D-F44425A0D9F6}"/>
    <cellStyle name="Vírgula 6 4 2 2" xfId="1921" xr:uid="{6A10388F-464E-42EA-BF6A-751C5919B01B}"/>
    <cellStyle name="Vírgula 6 4 2 2 10" xfId="29822" xr:uid="{44408519-BD6B-4DB5-8447-5ED58380BCA7}"/>
    <cellStyle name="Vírgula 6 4 2 2 11" xfId="31644" xr:uid="{E447F1E0-3D3D-4A97-B0D5-7375E10DC422}"/>
    <cellStyle name="Vírgula 6 4 2 2 12" xfId="34887" xr:uid="{09E37AA2-BD22-4C2B-9E2F-295FAC043B2A}"/>
    <cellStyle name="Vírgula 6 4 2 2 13" xfId="41515" xr:uid="{12E67B90-6578-4D47-8D92-9195714D3681}"/>
    <cellStyle name="Vírgula 6 4 2 2 14" xfId="43433" xr:uid="{A930BB5D-E3B7-44AF-BDFF-D56630F9A12B}"/>
    <cellStyle name="Vírgula 6 4 2 2 2" xfId="4762" xr:uid="{59DC433C-80C6-4C6F-9A60-0677F7C8C6A8}"/>
    <cellStyle name="Vírgula 6 4 2 2 2 2" xfId="9643" xr:uid="{D2651AC3-5135-4783-B44D-81497F6E7854}"/>
    <cellStyle name="Vírgula 6 4 2 2 2 3" xfId="23129" xr:uid="{68D1C274-0014-4E5B-9369-6F9C834EF21A}"/>
    <cellStyle name="Vírgula 6 4 2 2 2 4" xfId="32525" xr:uid="{AFDC68DF-56E0-4152-9267-6EE38117B127}"/>
    <cellStyle name="Vírgula 6 4 2 2 3" xfId="10974" xr:uid="{3AE35D65-B8F9-4900-A1B1-F97E2C6467C2}"/>
    <cellStyle name="Vírgula 6 4 2 2 4" xfId="13302" xr:uid="{4A1AFA50-4711-46F7-8F70-C87C9C7FCBB4}"/>
    <cellStyle name="Vírgula 6 4 2 2 5" xfId="7703" xr:uid="{A09B6ED7-3E28-44AD-82B2-DEA745EBC3EF}"/>
    <cellStyle name="Vírgula 6 4 2 2 6" xfId="15852" xr:uid="{A48CC019-56A8-419A-B132-2035AA112731}"/>
    <cellStyle name="Vírgula 6 4 2 2 7" xfId="18127" xr:uid="{C1E05EFF-1702-424C-9FFE-2A3B427E6EAD}"/>
    <cellStyle name="Vírgula 6 4 2 2 8" xfId="20402" xr:uid="{28380F66-7B3D-4DD7-9AC2-4E01A8917A1C}"/>
    <cellStyle name="Vírgula 6 4 2 2 9" xfId="22248" xr:uid="{B63058D4-BFAA-4B1F-A939-FCF9C3669CAF}"/>
    <cellStyle name="Vírgula 6 4 2 20" xfId="42773" xr:uid="{CD497C49-B82A-4903-B27F-6C20F96C6B2B}"/>
    <cellStyle name="Vírgula 6 4 2 3" xfId="2754" xr:uid="{32429CA4-0F35-41C2-AC3D-F11642F44650}"/>
    <cellStyle name="Vírgula 6 4 2 3 10" xfId="30641" xr:uid="{D720FD3D-08A7-4317-9CFD-BFC0C0499247}"/>
    <cellStyle name="Vírgula 6 4 2 3 11" xfId="32082" xr:uid="{5A46396F-37F1-4D4C-892D-020EA260EC4C}"/>
    <cellStyle name="Vírgula 6 4 2 3 12" xfId="35720" xr:uid="{592ABE78-78B0-48A2-9840-EAEE19DF9F93}"/>
    <cellStyle name="Vírgula 6 4 2 3 13" xfId="42174" xr:uid="{B6B7346C-9DB7-4C97-8E42-2D8C513D51E4}"/>
    <cellStyle name="Vírgula 6 4 2 3 14" xfId="44092" xr:uid="{A512CBB8-9660-4568-A0AF-B47A4494B7D5}"/>
    <cellStyle name="Vírgula 6 4 2 3 2" xfId="5595" xr:uid="{B9457A4F-E47E-416E-A3B4-36E45E2F0E5D}"/>
    <cellStyle name="Vírgula 6 4 2 3 2 2" xfId="10302" xr:uid="{B177FCB1-7ABD-4B49-83B4-61608614276B}"/>
    <cellStyle name="Vírgula 6 4 2 3 3" xfId="11633" xr:uid="{D15B4D92-831F-409A-B0EC-DB1B4B53EDE7}"/>
    <cellStyle name="Vírgula 6 4 2 3 4" xfId="13961" xr:uid="{E63E0D36-C346-4B5B-BA20-DAB624777F0E}"/>
    <cellStyle name="Vírgula 6 4 2 3 5" xfId="8536" xr:uid="{35C2D05F-3C3F-4E4F-92AC-6680A7ECF28F}"/>
    <cellStyle name="Vírgula 6 4 2 3 6" xfId="16685" xr:uid="{00ACF43C-C3F6-4301-81B3-CFD311EDDC28}"/>
    <cellStyle name="Vírgula 6 4 2 3 7" xfId="18960" xr:uid="{6DF76CC7-0684-428C-B9E2-EAC5D3EDA4DF}"/>
    <cellStyle name="Vírgula 6 4 2 3 8" xfId="21235" xr:uid="{34A8B635-ECBA-445C-AF48-78E5456083C6}"/>
    <cellStyle name="Vírgula 6 4 2 3 9" xfId="22686" xr:uid="{62D3C86B-FE5E-4C9C-ABAB-66D47D994A35}"/>
    <cellStyle name="Vírgula 6 4 2 4" xfId="3319" xr:uid="{53641529-C941-4434-A2CD-99FCF599FC6D}"/>
    <cellStyle name="Vírgula 6 4 2 4 2" xfId="12198" xr:uid="{BC418209-175A-4D7B-8308-01BCC4D4BE56}"/>
    <cellStyle name="Vírgula 6 4 2 4 3" xfId="14408" xr:uid="{CD367293-F8C2-4B99-A6EE-245A99E974B3}"/>
    <cellStyle name="Vírgula 6 4 2 4 4" xfId="6907" xr:uid="{D3CAEE89-6083-4C6C-A3C8-5F1E700B865D}"/>
    <cellStyle name="Vírgula 6 4 2 4 5" xfId="28982" xr:uid="{887A8D61-2CC5-4768-94C6-020D6E12939D}"/>
    <cellStyle name="Vírgula 6 4 2 4 6" xfId="39298" xr:uid="{2D21185D-EBBD-45AF-B0E7-8F42EA66576A}"/>
    <cellStyle name="Vírgula 6 4 2 5" xfId="3908" xr:uid="{45E85F03-5496-41B6-928A-53A789E10D7D}"/>
    <cellStyle name="Vírgula 6 4 2 5 2" xfId="8983" xr:uid="{6EE4E9D3-4898-4251-BE83-8A8AA8B49AE0}"/>
    <cellStyle name="Vírgula 6 4 2 6" xfId="6171" xr:uid="{3C3314D4-B1F7-4FBF-B16D-36B304DF65B3}"/>
    <cellStyle name="Vírgula 6 4 2 7" xfId="12644" xr:uid="{91DE3C5E-4815-4D5A-B650-9227AD912C7D}"/>
    <cellStyle name="Vírgula 6 4 2 8" xfId="14998" xr:uid="{734C04DA-F66C-4F10-96D7-4921A2713014}"/>
    <cellStyle name="Vírgula 6 4 2 9" xfId="17273" xr:uid="{1FA8C5A8-F41F-42D2-99B5-1F197E4A3CA1}"/>
    <cellStyle name="Vírgula 6 4 20" xfId="40185" xr:uid="{F177D638-6869-4312-B476-D64466369CD6}"/>
    <cellStyle name="Vírgula 6 4 21" xfId="40638" xr:uid="{B063015B-3D33-4560-9EB6-FC3446F0BD46}"/>
    <cellStyle name="Vírgula 6 4 22" xfId="42549" xr:uid="{8C5338A3-673E-4B50-884A-5204F95350F2}"/>
    <cellStyle name="Vírgula 6 4 3" xfId="1324" xr:uid="{6B351648-167B-4304-8C90-D6AD63CFECD8}"/>
    <cellStyle name="Vírgula 6 4 3 10" xfId="19803" xr:uid="{3094B975-C050-48DE-9AEC-BF416296DC8A}"/>
    <cellStyle name="Vírgula 6 4 3 11" xfId="22029" xr:uid="{B4685810-4EEB-4895-9766-43FE88769BB4}"/>
    <cellStyle name="Vírgula 6 4 3 12" xfId="27910" xr:uid="{048BB496-A732-4990-A513-0F20F8BB9AAB}"/>
    <cellStyle name="Vírgula 6 4 3 13" xfId="31425" xr:uid="{24576592-6C77-4014-8AEB-2DD3513C54C4}"/>
    <cellStyle name="Vírgula 6 4 3 14" xfId="34289" xr:uid="{6309EC0B-E4B8-4F45-93DC-490C91D9EF74}"/>
    <cellStyle name="Vírgula 6 4 3 15" xfId="38538" xr:uid="{E985D185-0E5C-4902-AB6E-E24CE96EAC83}"/>
    <cellStyle name="Vírgula 6 4 3 16" xfId="41072" xr:uid="{F56F7A21-2DEF-495A-B2AA-F4B0E7A618B0}"/>
    <cellStyle name="Vírgula 6 4 3 17" xfId="42990" xr:uid="{818FE613-775A-48BD-93AC-7F067D99B6D5}"/>
    <cellStyle name="Vírgula 6 4 3 2" xfId="2176" xr:uid="{8F4229EA-F474-4CF1-91A1-AD2E58107266}"/>
    <cellStyle name="Vírgula 6 4 3 2 10" xfId="30077" xr:uid="{04FB3EAA-6F49-41E2-B62D-BF19A630B6FF}"/>
    <cellStyle name="Vírgula 6 4 3 2 11" xfId="32306" xr:uid="{56899C0A-7F67-4A6E-A901-AA9537E08161}"/>
    <cellStyle name="Vírgula 6 4 3 2 12" xfId="35142" xr:uid="{47572FFE-5813-4DD1-97AC-4D85A6817C72}"/>
    <cellStyle name="Vírgula 6 4 3 2 13" xfId="41732" xr:uid="{6793ADF1-89D7-490B-BD32-1E68535529D9}"/>
    <cellStyle name="Vírgula 6 4 3 2 14" xfId="43650" xr:uid="{6DAB113A-3795-4E5C-B911-0CB3CBAA212E}"/>
    <cellStyle name="Vírgula 6 4 3 2 2" xfId="5017" xr:uid="{71DFA2E0-A305-4C90-8C4C-6E880A5B8C25}"/>
    <cellStyle name="Vírgula 6 4 3 2 2 2" xfId="9860" xr:uid="{C6903A32-C4A7-4540-86AD-9CF3B1473E40}"/>
    <cellStyle name="Vírgula 6 4 3 2 3" xfId="11191" xr:uid="{73651515-4976-4FD8-94AF-9A0F263418C3}"/>
    <cellStyle name="Vírgula 6 4 3 2 4" xfId="13519" xr:uid="{8BE483E6-AC8F-4CD6-AB63-7DDD0EA22E17}"/>
    <cellStyle name="Vírgula 6 4 3 2 5" xfId="7958" xr:uid="{8507DDE4-CB2F-47AA-9463-359C3131F8F5}"/>
    <cellStyle name="Vírgula 6 4 3 2 6" xfId="16107" xr:uid="{699DC92E-EA85-4248-BE79-5FD545F47617}"/>
    <cellStyle name="Vírgula 6 4 3 2 7" xfId="18382" xr:uid="{F6A62615-45FA-450B-8E92-6366438D7493}"/>
    <cellStyle name="Vírgula 6 4 3 2 8" xfId="20657" xr:uid="{2211EF0C-C7B0-47DC-B347-2F1184054B0C}"/>
    <cellStyle name="Vírgula 6 4 3 2 9" xfId="22910" xr:uid="{5766AF82-C2F8-4D56-A823-F2233E137761}"/>
    <cellStyle name="Vírgula 6 4 3 3" xfId="4163" xr:uid="{AA989958-59D4-465E-99AC-D55B95F6985B}"/>
    <cellStyle name="Vírgula 6 4 3 3 2" xfId="7124" xr:uid="{DA0E7681-0194-482D-9357-626B04300185}"/>
    <cellStyle name="Vírgula 6 4 3 3 3" xfId="29237" xr:uid="{E7D0B724-2B82-4F7C-AB22-3936F265A3D7}"/>
    <cellStyle name="Vírgula 6 4 3 3 4" xfId="39387" xr:uid="{D56F8BF2-10A2-4E6F-A3D5-8FC726B03EB5}"/>
    <cellStyle name="Vírgula 6 4 3 4" xfId="9200" xr:uid="{70B0CEE0-0864-49F5-991C-55477388C700}"/>
    <cellStyle name="Vírgula 6 4 3 5" xfId="10531" xr:uid="{E9B561DC-3AA5-4A8F-A464-AEB75C8D6A99}"/>
    <cellStyle name="Vírgula 6 4 3 6" xfId="12861" xr:uid="{B4EC0EFF-AC35-4860-B097-90ACD0533BC0}"/>
    <cellStyle name="Vírgula 6 4 3 7" xfId="6436" xr:uid="{F558771F-C3AC-4F5E-A511-86D6604795D5}"/>
    <cellStyle name="Vírgula 6 4 3 8" xfId="15253" xr:uid="{CEC38F84-A808-4CD2-ACF0-313A193651D2}"/>
    <cellStyle name="Vírgula 6 4 3 9" xfId="17528" xr:uid="{AACEC75E-CAAC-46B3-8073-F0F05B6E25D4}"/>
    <cellStyle name="Vírgula 6 4 4" xfId="1613" xr:uid="{2BCD16EF-6036-4C54-AA1D-27313166F285}"/>
    <cellStyle name="Vírgula 6 4 4 10" xfId="29519" xr:uid="{288DCBC2-EC21-4954-B443-51AA7FC7BC8C}"/>
    <cellStyle name="Vírgula 6 4 4 11" xfId="31863" xr:uid="{2B6C5225-08B9-42B7-BD79-DBF640EFBB5D}"/>
    <cellStyle name="Vírgula 6 4 4 12" xfId="34579" xr:uid="{96E42649-423B-401A-84B8-2EE7C973824E}"/>
    <cellStyle name="Vírgula 6 4 4 13" xfId="41298" xr:uid="{75C30723-8FAB-4072-ABBD-D1021295D33F}"/>
    <cellStyle name="Vírgula 6 4 4 14" xfId="43216" xr:uid="{C5DD23F5-272C-4465-B7E1-623714A51622}"/>
    <cellStyle name="Vírgula 6 4 4 2" xfId="4454" xr:uid="{60578571-B65B-4FDE-8D7F-690CBA25CF8E}"/>
    <cellStyle name="Vírgula 6 4 4 2 2" xfId="9426" xr:uid="{54E7EFBA-FB5E-4279-A0AC-80D16C496402}"/>
    <cellStyle name="Vírgula 6 4 4 3" xfId="10757" xr:uid="{DFB6A626-D9DA-467E-85D3-A46921E35EF9}"/>
    <cellStyle name="Vírgula 6 4 4 4" xfId="13085" xr:uid="{E43DE848-989E-4315-9301-68FDBCEA4E92}"/>
    <cellStyle name="Vírgula 6 4 4 5" xfId="7395" xr:uid="{68D41BA7-DCA9-49CD-8327-DF846996165E}"/>
    <cellStyle name="Vírgula 6 4 4 6" xfId="15544" xr:uid="{B9AC23AF-6588-4A2B-9303-D41761359AF5}"/>
    <cellStyle name="Vírgula 6 4 4 7" xfId="17819" xr:uid="{9A74E828-18B8-4A61-AF23-B4ADE522D37A}"/>
    <cellStyle name="Vírgula 6 4 4 8" xfId="20094" xr:uid="{DA0ADCAD-5E66-4B3D-9C7A-35E88DE728C1}"/>
    <cellStyle name="Vírgula 6 4 4 9" xfId="22467" xr:uid="{35E9108F-E922-40BA-855B-38F2008E6619}"/>
    <cellStyle name="Vírgula 6 4 5" xfId="2464" xr:uid="{3B08C86F-FA88-4076-8B05-B58449383BAB}"/>
    <cellStyle name="Vírgula 6 4 5 10" xfId="35430" xr:uid="{4A458EFA-1E5F-473B-960C-2D32422E8C70}"/>
    <cellStyle name="Vírgula 6 4 5 11" xfId="41955" xr:uid="{FC8E9A4D-B33B-45D7-819D-074378AAD035}"/>
    <cellStyle name="Vírgula 6 4 5 12" xfId="43873" xr:uid="{FE2A19F8-FFFF-4717-9A69-1FFFDFD4ECAC}"/>
    <cellStyle name="Vírgula 6 4 5 2" xfId="5305" xr:uid="{2835C0CB-F1C5-45FB-ABA7-8FED04457AAE}"/>
    <cellStyle name="Vírgula 6 4 5 2 2" xfId="10083" xr:uid="{7B7A83C8-D2E8-432A-9D0E-782D2179C322}"/>
    <cellStyle name="Vírgula 6 4 5 3" xfId="11414" xr:uid="{C226175E-D442-4F3B-B8A4-290A6CD0F917}"/>
    <cellStyle name="Vírgula 6 4 5 4" xfId="13742" xr:uid="{BDF71305-62F4-486E-80D7-D11C96EAF6A6}"/>
    <cellStyle name="Vírgula 6 4 5 5" xfId="8246" xr:uid="{123A0C7A-8235-464C-8919-7EBD1675642C}"/>
    <cellStyle name="Vírgula 6 4 5 6" xfId="16395" xr:uid="{420461D2-DD86-44AB-98C0-213D6E6CC055}"/>
    <cellStyle name="Vírgula 6 4 5 7" xfId="18670" xr:uid="{17F6EE70-5280-461F-A6D0-76711492657A}"/>
    <cellStyle name="Vírgula 6 4 5 8" xfId="20945" xr:uid="{B153E64E-A072-4D78-86C6-7EE996ED0703}"/>
    <cellStyle name="Vírgula 6 4 5 9" xfId="30356" xr:uid="{FB3E745A-569C-471F-B849-14FC1BA1249C}"/>
    <cellStyle name="Vírgula 6 4 6" xfId="3029" xr:uid="{92F8709B-0B2E-408A-A622-4ED97901CC32}"/>
    <cellStyle name="Vírgula 6 4 6 2" xfId="11908" xr:uid="{6E851778-1470-46AC-AB41-F536CC222ED0}"/>
    <cellStyle name="Vírgula 6 4 6 3" xfId="14189" xr:uid="{AFBEBCF2-7A43-47C3-833F-B5D12B865339}"/>
    <cellStyle name="Vírgula 6 4 6 4" xfId="6690" xr:uid="{D85FF937-9E03-46F9-A80E-DD155E20B477}"/>
    <cellStyle name="Vírgula 6 4 6 5" xfId="28597" xr:uid="{0E7159CF-F1D5-4F6D-ACBA-22CBECC45E66}"/>
    <cellStyle name="Vírgula 6 4 6 6" xfId="39128" xr:uid="{460AC6B8-2AA9-49FD-B3CE-E4228295953F}"/>
    <cellStyle name="Vírgula 6 4 7" xfId="3600" xr:uid="{8B8A8782-778D-4C2F-AAA5-DECBB4948AC7}"/>
    <cellStyle name="Vírgula 6 4 7 2" xfId="8766" xr:uid="{A9B7694C-7D1E-46FA-9849-E7B47BABFEA4}"/>
    <cellStyle name="Vírgula 6 4 8" xfId="5872" xr:uid="{2D825F68-3970-426E-9A51-9E04879AD82B}"/>
    <cellStyle name="Vírgula 6 4 9" xfId="12427" xr:uid="{7A5D32C9-6F4E-4E7A-9A83-D84B6B0F3D93}"/>
    <cellStyle name="Vírgula 6 5" xfId="434" xr:uid="{7EFFEDA4-7D68-44BB-9DCC-0AF76BBD56FD}"/>
    <cellStyle name="Vírgula 6 5 10" xfId="14828" xr:uid="{8C2F5C6C-3612-4505-9123-E18C239B43BF}"/>
    <cellStyle name="Vírgula 6 5 11" xfId="17103" xr:uid="{EF91093F-CF68-4CBC-850B-92FC99C95867}"/>
    <cellStyle name="Vírgula 6 5 12" xfId="19378" xr:uid="{C7A90740-FC0B-48E1-88C0-1DA34F0647A0}"/>
    <cellStyle name="Vírgula 6 5 13" xfId="21649" xr:uid="{FB731B74-D6B8-4DF6-9D5E-7EFB96AB5529}"/>
    <cellStyle name="Vírgula 6 5 14" xfId="26610" xr:uid="{827C6654-A8CC-48F5-819C-C054B3FEADD9}"/>
    <cellStyle name="Vírgula 6 5 15" xfId="31049" xr:uid="{CA81F033-9FBA-49EF-B4F6-5E0D0BC7FD7B}"/>
    <cellStyle name="Vírgula 6 5 16" xfId="33361" xr:uid="{F3F21AD1-2B7D-404B-95BC-E36C12175085}"/>
    <cellStyle name="Vírgula 6 5 17" xfId="37406" xr:uid="{BE1F006C-D621-4C0F-A1D2-639B9BE3BB16}"/>
    <cellStyle name="Vírgula 6 5 18" xfId="929" xr:uid="{5C4C3431-7525-4B7B-95C3-4F5AD07181C9}"/>
    <cellStyle name="Vírgula 6 5 19" xfId="39834" xr:uid="{79B93583-32CA-43EF-8333-4FADA014F335}"/>
    <cellStyle name="Vírgula 6 5 2" xfId="683" xr:uid="{62679818-01E9-4D54-AE16-41B18A031980}"/>
    <cellStyle name="Vírgula 6 5 2 10" xfId="19661" xr:uid="{4228DD9B-47AA-41B1-9655-64EA6C989103}"/>
    <cellStyle name="Vírgula 6 5 2 11" xfId="21896" xr:uid="{1D027585-4DFB-4E4D-B06D-96640F487C62}"/>
    <cellStyle name="Vírgula 6 5 2 12" xfId="27328" xr:uid="{5C5ED309-7059-4EAB-9932-726BB35C7587}"/>
    <cellStyle name="Vírgula 6 5 2 13" xfId="31296" xr:uid="{B83C4D52-D800-47ED-B7EF-FFD234EE14ED}"/>
    <cellStyle name="Vírgula 6 5 2 14" xfId="33610" xr:uid="{5185CD3E-7E7D-4353-A12E-475D1EE8BE1E}"/>
    <cellStyle name="Vírgula 6 5 2 15" xfId="38011" xr:uid="{D2EF8343-4473-41F1-B069-520E4C1FB90A}"/>
    <cellStyle name="Vírgula 6 5 2 16" xfId="1182" xr:uid="{352418C6-48A5-48E8-88A4-6EB7A22547D7}"/>
    <cellStyle name="Vírgula 6 5 2 17" xfId="40053" xr:uid="{A04718CC-85FB-400F-BA08-F121DCDAC478}"/>
    <cellStyle name="Vírgula 6 5 2 18" xfId="40499" xr:uid="{DCDAD629-B12C-4707-9FAB-91FECC9571CB}"/>
    <cellStyle name="Vírgula 6 5 2 19" xfId="40950" xr:uid="{655A3CF5-4FA2-4EE6-A399-5456619CF9B4}"/>
    <cellStyle name="Vírgula 6 5 2 2" xfId="2034" xr:uid="{B839BD96-C3C7-4022-89EA-11C7329D9815}"/>
    <cellStyle name="Vírgula 6 5 2 2 10" xfId="29935" xr:uid="{50DBB858-F46A-42AE-806B-145E51632881}"/>
    <cellStyle name="Vírgula 6 5 2 2 11" xfId="31739" xr:uid="{A1CE296B-54FE-4766-8B67-A472F6108864}"/>
    <cellStyle name="Vírgula 6 5 2 2 12" xfId="35000" xr:uid="{CD9B3D2E-429A-4332-960D-988C86419743}"/>
    <cellStyle name="Vírgula 6 5 2 2 13" xfId="41610" xr:uid="{466D6414-37DC-4019-A7AA-82451921E88D}"/>
    <cellStyle name="Vírgula 6 5 2 2 14" xfId="43528" xr:uid="{E61D19D7-E77E-4422-9CB5-CAA348840D53}"/>
    <cellStyle name="Vírgula 6 5 2 2 2" xfId="4875" xr:uid="{DD49A66C-3A92-48A0-B349-7130E589832C}"/>
    <cellStyle name="Vírgula 6 5 2 2 2 2" xfId="9738" xr:uid="{119D4AEE-AB83-4561-B4A5-9F94C554F050}"/>
    <cellStyle name="Vírgula 6 5 2 2 2 3" xfId="23224" xr:uid="{8622827F-8AAC-4226-90D2-3E9765BAAF3E}"/>
    <cellStyle name="Vírgula 6 5 2 2 2 4" xfId="32620" xr:uid="{24BC8DB5-D15D-49A1-8EB9-27C4957ECC18}"/>
    <cellStyle name="Vírgula 6 5 2 2 3" xfId="11069" xr:uid="{26AE7669-3BD3-4984-A8F6-9DFB164D8744}"/>
    <cellStyle name="Vírgula 6 5 2 2 4" xfId="13397" xr:uid="{DEFA1B16-A205-46F6-AE23-44343B3FDF32}"/>
    <cellStyle name="Vírgula 6 5 2 2 5" xfId="7816" xr:uid="{A8F947B8-EE0B-4A87-B222-F3F88A62D427}"/>
    <cellStyle name="Vírgula 6 5 2 2 6" xfId="15965" xr:uid="{AB7CE7E3-7EBF-4A79-84DC-11340B2683EA}"/>
    <cellStyle name="Vírgula 6 5 2 2 7" xfId="18240" xr:uid="{B367F7B9-90FE-48B8-9299-D85AEC22DCE9}"/>
    <cellStyle name="Vírgula 6 5 2 2 8" xfId="20515" xr:uid="{94F9AAAB-963B-40ED-AA3F-A096D111434F}"/>
    <cellStyle name="Vírgula 6 5 2 2 9" xfId="22343" xr:uid="{1B8FAE5F-2F73-42DA-8D2D-AE388AF17549}"/>
    <cellStyle name="Vírgula 6 5 2 20" xfId="42868" xr:uid="{48585E29-1168-419F-87C7-7BD0415BC092}"/>
    <cellStyle name="Vírgula 6 5 2 3" xfId="2849" xr:uid="{CF7DCD64-4A86-401C-9D26-AB87306177D8}"/>
    <cellStyle name="Vírgula 6 5 2 3 10" xfId="30736" xr:uid="{D3558683-E985-480F-AB64-62A298D6C0F3}"/>
    <cellStyle name="Vírgula 6 5 2 3 11" xfId="32177" xr:uid="{BDB7E33A-AF44-4565-B36B-D5AB8EBEF4F7}"/>
    <cellStyle name="Vírgula 6 5 2 3 12" xfId="35815" xr:uid="{F48C28F0-19E2-446A-95D9-F0567ED9DFC1}"/>
    <cellStyle name="Vírgula 6 5 2 3 13" xfId="42269" xr:uid="{58E53FAB-4A37-472C-B16B-7434389F542F}"/>
    <cellStyle name="Vírgula 6 5 2 3 14" xfId="44187" xr:uid="{EF90411B-8BE5-4AF1-9FBB-F5500153C5E1}"/>
    <cellStyle name="Vírgula 6 5 2 3 2" xfId="5690" xr:uid="{E2AF4CD3-5FAF-45B5-A81C-B28717D3FF77}"/>
    <cellStyle name="Vírgula 6 5 2 3 2 2" xfId="10397" xr:uid="{85C5A319-5450-4714-8841-9CF411B5CB4E}"/>
    <cellStyle name="Vírgula 6 5 2 3 3" xfId="11728" xr:uid="{B0C58023-89E9-4F03-969A-8D6153D38C39}"/>
    <cellStyle name="Vírgula 6 5 2 3 4" xfId="14056" xr:uid="{12D5A301-33C8-4FB9-98CD-EEAC47AF768A}"/>
    <cellStyle name="Vírgula 6 5 2 3 5" xfId="8631" xr:uid="{D09DD111-5460-43FC-9B01-6E135C7D19A9}"/>
    <cellStyle name="Vírgula 6 5 2 3 6" xfId="16780" xr:uid="{82EFB3ED-9A12-4970-838F-EA1FD7923D43}"/>
    <cellStyle name="Vírgula 6 5 2 3 7" xfId="19055" xr:uid="{05BDBFF3-A34B-4315-9D52-11C9312C4AF4}"/>
    <cellStyle name="Vírgula 6 5 2 3 8" xfId="21330" xr:uid="{A0AC8F65-D408-4959-94D1-518146ECCEFE}"/>
    <cellStyle name="Vírgula 6 5 2 3 9" xfId="22781" xr:uid="{E8545268-8ACB-4A25-A4F3-47F7F733CA81}"/>
    <cellStyle name="Vírgula 6 5 2 4" xfId="3414" xr:uid="{BBAD419D-1AA8-49D4-86C1-1CA6F776B4DF}"/>
    <cellStyle name="Vírgula 6 5 2 4 2" xfId="12293" xr:uid="{0D09D968-C2BE-47E2-B840-6C96B604FE42}"/>
    <cellStyle name="Vírgula 6 5 2 4 3" xfId="14503" xr:uid="{6773F7ED-94E5-41B9-AA69-58E3D57D23FD}"/>
    <cellStyle name="Vírgula 6 5 2 4 4" xfId="7002" xr:uid="{1F843886-7635-4C1D-B56E-50857347B9C1}"/>
    <cellStyle name="Vírgula 6 5 2 4 5" xfId="29095" xr:uid="{678713D7-095A-4D33-89DA-329A0E182E8A}"/>
    <cellStyle name="Vírgula 6 5 2 4 6" xfId="39337" xr:uid="{76F5732A-68B0-4CE0-87E9-B48C73B6F905}"/>
    <cellStyle name="Vírgula 6 5 2 5" xfId="4021" xr:uid="{E2EF2469-59C9-483B-9A59-0D4FB83E787E}"/>
    <cellStyle name="Vírgula 6 5 2 5 2" xfId="9078" xr:uid="{DA03E7C9-55F1-4ADB-9892-E5A17BA3A281}"/>
    <cellStyle name="Vírgula 6 5 2 6" xfId="6266" xr:uid="{5501190B-D57C-479D-A610-07116364718B}"/>
    <cellStyle name="Vírgula 6 5 2 7" xfId="12739" xr:uid="{844E9FC9-39AF-470D-B989-A9D26CA77EDC}"/>
    <cellStyle name="Vírgula 6 5 2 8" xfId="15111" xr:uid="{AD5DE6E5-0E99-4348-A8A0-E5B026DDFDDC}"/>
    <cellStyle name="Vírgula 6 5 2 9" xfId="17386" xr:uid="{7EB30CEA-3A5D-42B1-BC0A-2F08E03DA919}"/>
    <cellStyle name="Vírgula 6 5 20" xfId="40280" xr:uid="{9DEA7131-986A-4F78-95C1-90AB05AB9F23}"/>
    <cellStyle name="Vírgula 6 5 21" xfId="40733" xr:uid="{06F79039-CC34-4011-9385-CCC8DF989C7E}"/>
    <cellStyle name="Vírgula 6 5 22" xfId="42651" xr:uid="{DCBD4D67-03F2-418E-B600-B3E855DB330E}"/>
    <cellStyle name="Vírgula 6 5 3" xfId="1437" xr:uid="{EC2FE43D-E986-4927-BF0E-E96E7235148E}"/>
    <cellStyle name="Vírgula 6 5 3 10" xfId="19916" xr:uid="{9E7EB190-94C3-4B25-8D38-43A183CE5A76}"/>
    <cellStyle name="Vírgula 6 5 3 11" xfId="22124" xr:uid="{38328BF5-1069-4CAA-B7A2-92FA212D0F79}"/>
    <cellStyle name="Vírgula 6 5 3 12" xfId="27964" xr:uid="{EE37921E-76A1-451E-A04D-5222CC5124E6}"/>
    <cellStyle name="Vírgula 6 5 3 13" xfId="31520" xr:uid="{1867019A-554A-4E03-8567-739E6962AA70}"/>
    <cellStyle name="Vírgula 6 5 3 14" xfId="34402" xr:uid="{C717D98F-B7A5-444F-9CEA-CF6653F32354}"/>
    <cellStyle name="Vírgula 6 5 3 15" xfId="38586" xr:uid="{682E36BB-A3D0-4548-98BA-7AA8874130D4}"/>
    <cellStyle name="Vírgula 6 5 3 16" xfId="41167" xr:uid="{7FB360B3-9398-44E6-8DDB-3A4EE4DBA821}"/>
    <cellStyle name="Vírgula 6 5 3 17" xfId="43085" xr:uid="{5E325CFC-ADAE-470D-A298-A6B8F27803AA}"/>
    <cellStyle name="Vírgula 6 5 3 2" xfId="2289" xr:uid="{0091299C-80BC-4678-B029-3B0EC923A936}"/>
    <cellStyle name="Vírgula 6 5 3 2 10" xfId="30190" xr:uid="{AB389144-4860-4720-8B4F-6415C38EA37D}"/>
    <cellStyle name="Vírgula 6 5 3 2 11" xfId="32401" xr:uid="{F67AC8A1-0E7B-4628-BE56-22CC6C91F19C}"/>
    <cellStyle name="Vírgula 6 5 3 2 12" xfId="35255" xr:uid="{0CE85F74-4291-42B2-97B9-FABE731AF329}"/>
    <cellStyle name="Vírgula 6 5 3 2 13" xfId="41827" xr:uid="{5401EE2D-3089-4D6C-8626-CFE2EE066FA1}"/>
    <cellStyle name="Vírgula 6 5 3 2 14" xfId="43745" xr:uid="{4DFF3286-8729-4445-A949-EA7F389E3499}"/>
    <cellStyle name="Vírgula 6 5 3 2 2" xfId="5130" xr:uid="{01F5FA8A-A49F-4B36-B9E1-203E23E243BB}"/>
    <cellStyle name="Vírgula 6 5 3 2 2 2" xfId="9955" xr:uid="{F16741B2-2D8B-4432-A85A-E40C33304EED}"/>
    <cellStyle name="Vírgula 6 5 3 2 3" xfId="11286" xr:uid="{52E38368-29B5-42BA-B5E8-865936501531}"/>
    <cellStyle name="Vírgula 6 5 3 2 4" xfId="13614" xr:uid="{AA199217-423C-4ED3-A431-C798C0DE21FE}"/>
    <cellStyle name="Vírgula 6 5 3 2 5" xfId="8071" xr:uid="{A7BEC76F-5BAD-4852-932B-E57C0461AB86}"/>
    <cellStyle name="Vírgula 6 5 3 2 6" xfId="16220" xr:uid="{15C6D9B8-FB6E-4E89-9D6B-83E0E66F7EE0}"/>
    <cellStyle name="Vírgula 6 5 3 2 7" xfId="18495" xr:uid="{1D102234-C305-4AF2-B3B2-838D2DFDFC13}"/>
    <cellStyle name="Vírgula 6 5 3 2 8" xfId="20770" xr:uid="{5C34318C-6CDC-4B8A-B0E4-98BA07C0F85E}"/>
    <cellStyle name="Vírgula 6 5 3 2 9" xfId="23005" xr:uid="{C6059118-7963-4131-9441-0879ADDCF78A}"/>
    <cellStyle name="Vírgula 6 5 3 3" xfId="4276" xr:uid="{F459B6C3-D1D0-4EBE-8A53-1111BE8A1525}"/>
    <cellStyle name="Vírgula 6 5 3 3 2" xfId="7219" xr:uid="{A2FFE33A-C344-4227-8D62-36E010636FF9}"/>
    <cellStyle name="Vírgula 6 5 3 3 3" xfId="29350" xr:uid="{063CC218-2D8E-45AA-A737-4DBE1F1F1C49}"/>
    <cellStyle name="Vírgula 6 5 3 3 4" xfId="39424" xr:uid="{EF864DFD-E3FC-4251-92FD-45C72F848D69}"/>
    <cellStyle name="Vírgula 6 5 3 4" xfId="9295" xr:uid="{A784DD66-B569-4BEC-B4B0-1198110C563F}"/>
    <cellStyle name="Vírgula 6 5 3 5" xfId="10626" xr:uid="{3CA1A6E1-441C-4A0D-848A-FE1A5CAA9ABE}"/>
    <cellStyle name="Vírgula 6 5 3 6" xfId="12956" xr:uid="{14658982-77F5-4E5B-A578-B2702F25BCFB}"/>
    <cellStyle name="Vírgula 6 5 3 7" xfId="6549" xr:uid="{5C3A67E9-AB53-4FBD-8874-1EB8E763DF64}"/>
    <cellStyle name="Vírgula 6 5 3 8" xfId="15366" xr:uid="{BF20BC0F-3F37-4AEA-ACC5-622DFD0310F5}"/>
    <cellStyle name="Vírgula 6 5 3 9" xfId="17641" xr:uid="{5F03C784-C32C-4F20-ADDB-6C61D09EEE1F}"/>
    <cellStyle name="Vírgula 6 5 4" xfId="1751" xr:uid="{353BB261-2E1E-4CB2-B7DB-F020AB935569}"/>
    <cellStyle name="Vírgula 6 5 4 10" xfId="29656" xr:uid="{F089BEA1-4938-44CA-83EC-43E4BE7B72B0}"/>
    <cellStyle name="Vírgula 6 5 4 11" xfId="31958" xr:uid="{383C61EA-058C-4C25-AF82-E47F0FB9231B}"/>
    <cellStyle name="Vírgula 6 5 4 12" xfId="34717" xr:uid="{18CB954F-081D-484E-83ED-A268CC8946A6}"/>
    <cellStyle name="Vírgula 6 5 4 13" xfId="41393" xr:uid="{4999D5A8-D98A-4B1D-84F1-69C54A0B6AAC}"/>
    <cellStyle name="Vírgula 6 5 4 14" xfId="43311" xr:uid="{FAF0831E-E784-4097-84F6-88275BC32241}"/>
    <cellStyle name="Vírgula 6 5 4 2" xfId="4592" xr:uid="{8B4472E1-9C3C-4899-B562-CC5F8C8CE08F}"/>
    <cellStyle name="Vírgula 6 5 4 2 2" xfId="9521" xr:uid="{48C99B98-AD78-41A1-A0C2-83CF9BE72E28}"/>
    <cellStyle name="Vírgula 6 5 4 3" xfId="10852" xr:uid="{D70BD071-A657-4791-A326-3D253DD3B859}"/>
    <cellStyle name="Vírgula 6 5 4 4" xfId="13180" xr:uid="{F84F8681-E2CD-429E-A907-078CB0E0B18E}"/>
    <cellStyle name="Vírgula 6 5 4 5" xfId="7533" xr:uid="{2A7A1BF8-78DC-43E6-8CB2-FFC1ADD82A29}"/>
    <cellStyle name="Vírgula 6 5 4 6" xfId="15682" xr:uid="{F0267952-921C-4F7C-9D9F-562F963F0D1F}"/>
    <cellStyle name="Vírgula 6 5 4 7" xfId="17957" xr:uid="{84CA6163-572D-45D4-A196-CB989D37D9C2}"/>
    <cellStyle name="Vírgula 6 5 4 8" xfId="20232" xr:uid="{2A0971EE-8BD1-439F-B0D9-299E2F3999A0}"/>
    <cellStyle name="Vírgula 6 5 4 9" xfId="22562" xr:uid="{B6037A79-82B8-4D41-871A-73B96925EF37}"/>
    <cellStyle name="Vírgula 6 5 5" xfId="2602" xr:uid="{576C0903-709A-4555-8E0F-575F9ED0E187}"/>
    <cellStyle name="Vírgula 6 5 5 10" xfId="35568" xr:uid="{B8AA5927-4E90-4955-8369-21B96838FFD5}"/>
    <cellStyle name="Vírgula 6 5 5 11" xfId="42050" xr:uid="{B17FF084-285C-4560-8343-9283D6310948}"/>
    <cellStyle name="Vírgula 6 5 5 12" xfId="43968" xr:uid="{995E7B2C-548C-4D0E-8C72-FB71A7B846A0}"/>
    <cellStyle name="Vírgula 6 5 5 2" xfId="5443" xr:uid="{7C1DF22F-0F3B-484C-8C81-D4477AEA9810}"/>
    <cellStyle name="Vírgula 6 5 5 2 2" xfId="10178" xr:uid="{125990C5-ED09-4CCC-A9E5-FCCF50D11515}"/>
    <cellStyle name="Vírgula 6 5 5 3" xfId="11509" xr:uid="{85EF407A-4541-43BE-8468-DC9D939AF34E}"/>
    <cellStyle name="Vírgula 6 5 5 4" xfId="13837" xr:uid="{7EFE8744-10A2-4A98-B603-517632813D9B}"/>
    <cellStyle name="Vírgula 6 5 5 5" xfId="8384" xr:uid="{3EE3662B-7838-4DFF-8C42-8E547D605E15}"/>
    <cellStyle name="Vírgula 6 5 5 6" xfId="16533" xr:uid="{681E5777-CECF-4C8D-B546-A108ACF462BB}"/>
    <cellStyle name="Vírgula 6 5 5 7" xfId="18808" xr:uid="{32843719-DA05-4C1F-88E5-C67FCAD66DCA}"/>
    <cellStyle name="Vírgula 6 5 5 8" xfId="21083" xr:uid="{0BBAC8A0-8782-47BA-9B03-CAE4E930853F}"/>
    <cellStyle name="Vírgula 6 5 5 9" xfId="30493" xr:uid="{4A1EA589-49A7-4BD5-A6D7-B9F1FC0371DA}"/>
    <cellStyle name="Vírgula 6 5 6" xfId="3167" xr:uid="{270CBCF3-65C6-4916-8D38-DAC90BD6B738}"/>
    <cellStyle name="Vírgula 6 5 6 2" xfId="12046" xr:uid="{3CE90BBF-ED1B-4739-A8A8-170D861ED59D}"/>
    <cellStyle name="Vírgula 6 5 6 3" xfId="14284" xr:uid="{7CECBDF7-7547-4D8D-93C9-AD6D292A4DAA}"/>
    <cellStyle name="Vírgula 6 5 6 4" xfId="6785" xr:uid="{27681997-6C2E-453F-979E-B7A1DD8634EA}"/>
    <cellStyle name="Vírgula 6 5 6 5" xfId="28814" xr:uid="{02414D3E-E81F-4D5F-8130-1C859BE3A3CC}"/>
    <cellStyle name="Vírgula 6 5 6 6" xfId="39222" xr:uid="{F91E4B2A-98BA-44EA-9AD3-97C8FA9429A5}"/>
    <cellStyle name="Vírgula 6 5 7" xfId="3738" xr:uid="{8DBED062-FACF-4F46-A75C-295E4BF49B62}"/>
    <cellStyle name="Vírgula 6 5 7 2" xfId="8861" xr:uid="{84153F63-7940-4D44-8F86-26DFF7720DF1}"/>
    <cellStyle name="Vírgula 6 5 8" xfId="6019" xr:uid="{B1C1AAD5-E42D-4AC0-B92A-ADDF31010FE8}"/>
    <cellStyle name="Vírgula 6 5 9" xfId="12522" xr:uid="{25EB798E-D552-4400-A435-30BB0030FEE0}"/>
    <cellStyle name="Vírgula 6 6" xfId="503" xr:uid="{BD83C93E-E6A3-4E57-A747-DA70C9260006}"/>
    <cellStyle name="Vírgula 6 6 10" xfId="19444" xr:uid="{FEB1D3D3-B0D1-4F24-A318-4772211E02C8}"/>
    <cellStyle name="Vírgula 6 6 11" xfId="21716" xr:uid="{F6845494-609F-4ABF-AC8B-9DBCAC89392A}"/>
    <cellStyle name="Vírgula 6 6 12" xfId="27097" xr:uid="{4A7D2750-084E-44E0-AB8D-3A3896A6CFC5}"/>
    <cellStyle name="Vírgula 6 6 13" xfId="31116" xr:uid="{88AF2445-2C6B-4252-88C8-FF7531D03EB1}"/>
    <cellStyle name="Vírgula 6 6 14" xfId="33430" xr:uid="{A4737C97-AA9F-43CF-838B-CC307391972E}"/>
    <cellStyle name="Vírgula 6 6 15" xfId="37807" xr:uid="{E9795A59-0A28-4C5A-9869-E39FC5FAA380}"/>
    <cellStyle name="Vírgula 6 6 16" xfId="967" xr:uid="{DA18832D-9A1A-435C-9F97-1CA8E1CC97AB}"/>
    <cellStyle name="Vírgula 6 6 17" xfId="39873" xr:uid="{6E0AB4C5-928C-4E7D-B631-D3DAFD3AB8FD}"/>
    <cellStyle name="Vírgula 6 6 18" xfId="40319" xr:uid="{19E73179-A3BE-485F-867A-63E8E704EF53}"/>
    <cellStyle name="Vírgula 6 6 19" xfId="40770" xr:uid="{55F2BB18-95C3-445E-844E-CD8E817666F4}"/>
    <cellStyle name="Vírgula 6 6 2" xfId="1817" xr:uid="{F7705506-1C5B-43FF-89D1-8F758398790B}"/>
    <cellStyle name="Vírgula 6 6 2 10" xfId="27719" xr:uid="{D3561E05-1C91-4CD8-9BAC-858EEBF14FF2}"/>
    <cellStyle name="Vírgula 6 6 2 11" xfId="31559" xr:uid="{DC136505-34E3-4633-84B5-BCFA4F117275}"/>
    <cellStyle name="Vírgula 6 6 2 12" xfId="34783" xr:uid="{183A9E70-1F5D-484F-86A7-F5F9E53ABA22}"/>
    <cellStyle name="Vírgula 6 6 2 13" xfId="38366" xr:uid="{F6439D63-F650-439E-978E-2E44D26E8491}"/>
    <cellStyle name="Vírgula 6 6 2 14" xfId="41430" xr:uid="{1B6BD4C5-EF00-480D-8679-2FA86E95A65E}"/>
    <cellStyle name="Vírgula 6 6 2 15" xfId="43348" xr:uid="{2B95ED69-F841-4A8A-926F-76D3233E9E59}"/>
    <cellStyle name="Vírgula 6 6 2 2" xfId="4658" xr:uid="{832DCA67-5BDC-4402-8C05-913BF0779025}"/>
    <cellStyle name="Vírgula 6 6 2 2 2" xfId="9558" xr:uid="{D00509A4-D748-4F2A-80D9-511458C90458}"/>
    <cellStyle name="Vírgula 6 6 2 2 3" xfId="23044" xr:uid="{FF842230-3B40-46BE-B111-6A90820FAAAC}"/>
    <cellStyle name="Vírgula 6 6 2 2 4" xfId="29718" xr:uid="{7F398096-179C-4039-839D-649FA9C31DF4}"/>
    <cellStyle name="Vírgula 6 6 2 2 5" xfId="32440" xr:uid="{A37F40F8-E693-4CC6-A4D9-E45E8FC584C2}"/>
    <cellStyle name="Vírgula 6 6 2 2 6" xfId="39496" xr:uid="{69992F3E-E16B-42B6-84D4-31AECEB3EFA1}"/>
    <cellStyle name="Vírgula 6 6 2 3" xfId="10889" xr:uid="{5E717E33-B10D-4755-B5F6-363EFC08C134}"/>
    <cellStyle name="Vírgula 6 6 2 4" xfId="13217" xr:uid="{6CDB83CE-2CBE-46E8-9CC8-1B4F71FBC47B}"/>
    <cellStyle name="Vírgula 6 6 2 5" xfId="7599" xr:uid="{5ACC204D-A555-4AB2-835E-B7817FED5DB1}"/>
    <cellStyle name="Vírgula 6 6 2 6" xfId="15748" xr:uid="{C2918876-A9B1-4637-9F2B-D20269717AC6}"/>
    <cellStyle name="Vírgula 6 6 2 7" xfId="18023" xr:uid="{9CEAD978-0751-4DFD-80C5-774FC1495B33}"/>
    <cellStyle name="Vírgula 6 6 2 8" xfId="20298" xr:uid="{354E070E-85E7-4128-9CD7-2DE072AEFA5C}"/>
    <cellStyle name="Vírgula 6 6 2 9" xfId="22163" xr:uid="{C0B4758F-5D9E-42D1-B3B7-61196F1A96AD}"/>
    <cellStyle name="Vírgula 6 6 20" xfId="42688" xr:uid="{A1B7AD75-699A-45F4-BC81-41DC0C7A0295}"/>
    <cellStyle name="Vírgula 6 6 3" xfId="2669" xr:uid="{03DD86DA-FC52-417C-93CD-90F9FD15F689}"/>
    <cellStyle name="Vírgula 6 6 3 10" xfId="28433" xr:uid="{5121C035-2554-411F-BD98-581C55E891F3}"/>
    <cellStyle name="Vírgula 6 6 3 11" xfId="31997" xr:uid="{B1621BD1-C823-4D0C-919D-66E7A5C644C0}"/>
    <cellStyle name="Vírgula 6 6 3 12" xfId="35635" xr:uid="{3702469B-0A5C-4067-8577-BEBB2964AB2B}"/>
    <cellStyle name="Vírgula 6 6 3 13" xfId="39015" xr:uid="{1F6A8145-40F2-481B-93B6-4652AD0F7C5E}"/>
    <cellStyle name="Vírgula 6 6 3 14" xfId="42089" xr:uid="{531E51FD-1F7D-4467-9B75-3B4218A36161}"/>
    <cellStyle name="Vírgula 6 6 3 15" xfId="44007" xr:uid="{C14DB9B6-773E-4E8F-AA0F-30CB5A12DE2C}"/>
    <cellStyle name="Vírgula 6 6 3 2" xfId="5510" xr:uid="{8AF7A5A2-BA4E-4470-BED1-06D04876C7AA}"/>
    <cellStyle name="Vírgula 6 6 3 2 2" xfId="10217" xr:uid="{58700F38-CB55-42E1-AB2A-39D419CE69C3}"/>
    <cellStyle name="Vírgula 6 6 3 2 3" xfId="30556" xr:uid="{1322974F-A655-4EA7-9209-3157F9AE8513}"/>
    <cellStyle name="Vírgula 6 6 3 2 4" xfId="39604" xr:uid="{BB748631-428E-429A-AABC-646BECBE3A2B}"/>
    <cellStyle name="Vírgula 6 6 3 3" xfId="11548" xr:uid="{9A37E89D-7FB7-4CE3-9486-CC8B8348B277}"/>
    <cellStyle name="Vírgula 6 6 3 4" xfId="13876" xr:uid="{50EDF59A-AF0B-4103-B932-6C2E2D809DF5}"/>
    <cellStyle name="Vírgula 6 6 3 5" xfId="8451" xr:uid="{74B9C79E-85D5-4F41-9B65-8F60BFD73F83}"/>
    <cellStyle name="Vírgula 6 6 3 6" xfId="16600" xr:uid="{53E7166B-B343-4CA4-A542-8F01F48647AD}"/>
    <cellStyle name="Vírgula 6 6 3 7" xfId="18875" xr:uid="{0A1FF983-21D5-447B-B9A2-4FA0DDE7BA58}"/>
    <cellStyle name="Vírgula 6 6 3 8" xfId="21150" xr:uid="{C95279C0-449B-405F-B2EF-25089B985D55}"/>
    <cellStyle name="Vírgula 6 6 3 9" xfId="22601" xr:uid="{38BBDCAA-8432-4668-881A-3BAB0606D75A}"/>
    <cellStyle name="Vírgula 6 6 4" xfId="3234" xr:uid="{34688FF4-16E6-444B-8EE8-CBD53A8C9382}"/>
    <cellStyle name="Vírgula 6 6 4 2" xfId="12113" xr:uid="{410A0E60-8A8C-435F-8B08-690853F0A1AD}"/>
    <cellStyle name="Vírgula 6 6 4 3" xfId="14323" xr:uid="{B223A675-20BD-4852-AEDC-D5FD9AB3F2DE}"/>
    <cellStyle name="Vírgula 6 6 4 4" xfId="6822" xr:uid="{16294D61-C525-4B71-AE9A-8F00658DF669}"/>
    <cellStyle name="Vírgula 6 6 4 5" xfId="28878" xr:uid="{EBE48B6B-27DD-4750-87BC-8B150E0BF4F4}"/>
    <cellStyle name="Vírgula 6 6 4 6" xfId="39251" xr:uid="{FA2D85E8-83E1-476C-845E-757E3C820379}"/>
    <cellStyle name="Vírgula 6 6 5" xfId="3804" xr:uid="{CE4AA886-2C6B-44B2-9B71-AAE3DD30AD94}"/>
    <cellStyle name="Vírgula 6 6 5 2" xfId="8898" xr:uid="{9DAEE841-D92F-4DD5-A255-597FC24D7B64}"/>
    <cellStyle name="Vírgula 6 6 6" xfId="6086" xr:uid="{B9CF33CC-8A71-48C2-8E80-7DC3D9744FD6}"/>
    <cellStyle name="Vírgula 6 6 7" xfId="12559" xr:uid="{E1D867C6-CB56-4110-9FC6-85A57A0BBFC1}"/>
    <cellStyle name="Vírgula 6 6 8" xfId="14894" xr:uid="{719C80C2-7C92-4318-B657-41ABBB8CFDB9}"/>
    <cellStyle name="Vírgula 6 6 9" xfId="17169" xr:uid="{8A417D81-787A-4227-8DE0-457F7A89EF34}"/>
    <cellStyle name="Vírgula 6 7" xfId="1220" xr:uid="{31A2A423-CCDD-4168-9AF8-E0740D194E9B}"/>
    <cellStyle name="Vírgula 6 7 10" xfId="19699" xr:uid="{2F5D4240-AD84-40D1-97A1-086D95758491}"/>
    <cellStyle name="Vírgula 6 7 11" xfId="21944" xr:uid="{A9C3FF51-6B17-4EA0-BBAF-BBAB504202DA}"/>
    <cellStyle name="Vírgula 6 7 12" xfId="27098" xr:uid="{78CDAD4E-FB08-4436-BD34-2B8F88EAB581}"/>
    <cellStyle name="Vírgula 6 7 13" xfId="31340" xr:uid="{F6CD4E51-654E-4A72-9246-A34B5296A26E}"/>
    <cellStyle name="Vírgula 6 7 14" xfId="34185" xr:uid="{55C0CE07-B296-44F0-9A8E-C6CEB7CFAC9A}"/>
    <cellStyle name="Vírgula 6 7 15" xfId="37808" xr:uid="{A50684EB-D016-4EF0-B431-C41FEDBD7D28}"/>
    <cellStyle name="Vírgula 6 7 16" xfId="40987" xr:uid="{E8B016E8-4825-4623-B7CC-91437C66ED70}"/>
    <cellStyle name="Vírgula 6 7 17" xfId="42905" xr:uid="{F868560C-9C17-49F6-A45F-E52348F70770}"/>
    <cellStyle name="Vírgula 6 7 2" xfId="2072" xr:uid="{603F6C92-C998-4420-9682-FD09DD34ACE6}"/>
    <cellStyle name="Vírgula 6 7 2 10" xfId="27720" xr:uid="{DA1EDD04-E8DE-4DF2-A215-7C5B2AD1EFEC}"/>
    <cellStyle name="Vírgula 6 7 2 11" xfId="32221" xr:uid="{9F149433-4F38-4070-815A-C4CE2BCF2A2C}"/>
    <cellStyle name="Vírgula 6 7 2 12" xfId="35038" xr:uid="{9C4699FC-BFA1-4AC9-B304-C84765710815}"/>
    <cellStyle name="Vírgula 6 7 2 13" xfId="38367" xr:uid="{B19EB6E0-39B2-479D-99AA-5FB53AC15AF8}"/>
    <cellStyle name="Vírgula 6 7 2 14" xfId="41647" xr:uid="{712DBA1A-B345-405A-B309-513DDB847E7C}"/>
    <cellStyle name="Vírgula 6 7 2 15" xfId="43565" xr:uid="{6F075C7E-0ECD-4318-9F2E-ED80A5F6147E}"/>
    <cellStyle name="Vírgula 6 7 2 2" xfId="4913" xr:uid="{5BEC0631-C04B-4D9D-A16B-C5FD9FF9CB24}"/>
    <cellStyle name="Vírgula 6 7 2 2 2" xfId="9775" xr:uid="{8DD84E47-BD67-4449-894A-81CA6643C3B1}"/>
    <cellStyle name="Vírgula 6 7 2 2 3" xfId="29973" xr:uid="{6CEB06AD-36B1-4D7F-8493-7051AFB22DBD}"/>
    <cellStyle name="Vírgula 6 7 2 2 4" xfId="39531" xr:uid="{4BABB921-33A0-4921-ABB0-E11638834282}"/>
    <cellStyle name="Vírgula 6 7 2 3" xfId="11106" xr:uid="{87B33132-B938-4C0A-85E5-F8DFCBA4406C}"/>
    <cellStyle name="Vírgula 6 7 2 4" xfId="13434" xr:uid="{18049C4F-1DB1-4E26-84AB-A008034142FD}"/>
    <cellStyle name="Vírgula 6 7 2 5" xfId="7854" xr:uid="{5D1B912E-AB4F-41F8-8227-9CE0572D7E30}"/>
    <cellStyle name="Vírgula 6 7 2 6" xfId="16003" xr:uid="{14AA95ED-2B9B-40A3-87F8-AD53F2333420}"/>
    <cellStyle name="Vírgula 6 7 2 7" xfId="18278" xr:uid="{41C5FA53-CC03-420B-A22D-BACF4615D76A}"/>
    <cellStyle name="Vírgula 6 7 2 8" xfId="20553" xr:uid="{5D5BC241-EF9E-4553-8AC3-826A3352CF4B}"/>
    <cellStyle name="Vírgula 6 7 2 9" xfId="22825" xr:uid="{46DF458B-E2C1-4F14-93E8-8CA046FAE047}"/>
    <cellStyle name="Vírgula 6 7 3" xfId="4059" xr:uid="{1B1B3BB4-8D82-41F6-8F6C-7C5E048E2DBD}"/>
    <cellStyle name="Vírgula 6 7 3 2" xfId="7039" xr:uid="{80E03111-5E5D-44E3-B0A2-D2C626674D18}"/>
    <cellStyle name="Vírgula 6 7 3 3" xfId="28434" xr:uid="{5A233FAC-0311-4712-B994-72C6696A44B2}"/>
    <cellStyle name="Vírgula 6 7 3 4" xfId="39016" xr:uid="{39C9DE5B-2941-4542-B8D5-6B5D3D3131FA}"/>
    <cellStyle name="Vírgula 6 7 4" xfId="9115" xr:uid="{ED4F0AC3-9B3A-4E72-9632-1548CBC7EC89}"/>
    <cellStyle name="Vírgula 6 7 4 2" xfId="29133" xr:uid="{15AA9450-D481-4AC2-B51A-225C01E4989C}"/>
    <cellStyle name="Vírgula 6 7 4 3" xfId="39354" xr:uid="{12BDD703-B34F-4D1D-A6C6-89161299DD23}"/>
    <cellStyle name="Vírgula 6 7 5" xfId="10446" xr:uid="{AB136B37-C466-4546-ACDF-C237367F216E}"/>
    <cellStyle name="Vírgula 6 7 6" xfId="12776" xr:uid="{4596FABE-6E21-42C5-81D2-A3C59F0D5F90}"/>
    <cellStyle name="Vírgula 6 7 7" xfId="6332" xr:uid="{304AF438-FBBC-4326-961A-9E6F3DA3D463}"/>
    <cellStyle name="Vírgula 6 7 8" xfId="15149" xr:uid="{5193DE68-1372-4B3A-86AF-744C2DBC67C5}"/>
    <cellStyle name="Vírgula 6 7 9" xfId="17424" xr:uid="{241C3F52-17AE-434B-9BC4-27BE7FB7EF33}"/>
    <cellStyle name="Vírgula 6 8" xfId="748" xr:uid="{A48BD134-B591-4A0A-B376-4FA3F67B33C0}"/>
    <cellStyle name="Vírgula 6 8 10" xfId="27210" xr:uid="{CD57A24A-2439-43E8-A566-E2FAE8D01B3F}"/>
    <cellStyle name="Vírgula 6 8 11" xfId="31778" xr:uid="{1DDE3AC3-E203-4954-BD36-6A2AAB73E488}"/>
    <cellStyle name="Vírgula 6 8 12" xfId="33822" xr:uid="{8AE2D968-F1FA-4A7E-94B2-2D444D1D8D61}"/>
    <cellStyle name="Vírgula 6 8 13" xfId="37909" xr:uid="{59F316C6-2884-4D92-84F4-9D109B48633A}"/>
    <cellStyle name="Vírgula 6 8 14" xfId="40553" xr:uid="{9FCDAA4E-4D9A-4BC2-996D-DA3929719D6B}"/>
    <cellStyle name="Vírgula 6 8 15" xfId="42464" xr:uid="{30423C95-A522-471B-AB75-43C036E7BD70}"/>
    <cellStyle name="Vírgula 6 8 2" xfId="3495" xr:uid="{6909294E-E9B6-4922-ABBF-0946EF4D230B}"/>
    <cellStyle name="Vírgula 6 8 2 2" xfId="8681" xr:uid="{4463299D-22AF-44A7-AE17-A39AC8F26FF4}"/>
    <cellStyle name="Vírgula 6 8 2 3" xfId="28492" xr:uid="{18FA6CF8-3CCB-450A-A4E7-D04493D74435}"/>
    <cellStyle name="Vírgula 6 8 2 4" xfId="39048" xr:uid="{9B60B067-6EF7-4E2B-B4D1-EF0E3EEF3BD2}"/>
    <cellStyle name="Vírgula 6 8 3" xfId="10436" xr:uid="{9712A2C7-2916-44AA-BFA7-7FF3BEF7EEA8}"/>
    <cellStyle name="Vírgula 6 8 4" xfId="12342" xr:uid="{D196BCE3-71DD-4B22-8D03-2CA3E861B46C}"/>
    <cellStyle name="Vírgula 6 8 5" xfId="6605" xr:uid="{F626BD57-0843-459F-BF5D-A9272AED263C}"/>
    <cellStyle name="Vírgula 6 8 6" xfId="14585" xr:uid="{E9B3D1E7-037F-4CE2-8D1F-5846C221433B}"/>
    <cellStyle name="Vírgula 6 8 7" xfId="16860" xr:uid="{CFA014BF-93D4-42B6-9E62-372B2898638B}"/>
    <cellStyle name="Vírgula 6 8 8" xfId="19135" xr:uid="{D7382462-55C5-4542-A238-B808D748AD96}"/>
    <cellStyle name="Vírgula 6 8 9" xfId="22382" xr:uid="{FF7C0EE9-7616-4115-8CE6-592F07FD60C5}"/>
    <cellStyle name="Vírgula 6 9" xfId="1508" xr:uid="{DA25D572-FE2D-4C25-9870-D946C5F2486F}"/>
    <cellStyle name="Vírgula 6 9 10" xfId="27845" xr:uid="{41F2694C-9E4D-44A3-A36A-48053049F4D1}"/>
    <cellStyle name="Vírgula 6 9 11" xfId="32725" xr:uid="{FDAAA8AC-827F-42CF-9A7C-A699E4D6D83D}"/>
    <cellStyle name="Vírgula 6 9 12" xfId="34474" xr:uid="{103AF656-9EF1-4A55-884E-F1335EF787AD}"/>
    <cellStyle name="Vírgula 6 9 13" xfId="38481" xr:uid="{E00398E1-461C-456F-88F9-8CDA3B5CB20D}"/>
    <cellStyle name="Vírgula 6 9 14" xfId="41213" xr:uid="{9F77209E-2896-446C-AA61-CF45E5DC9713}"/>
    <cellStyle name="Vírgula 6 9 15" xfId="43131" xr:uid="{5B4F05BD-4E0A-47FD-959B-423CE10E9621}"/>
    <cellStyle name="Vírgula 6 9 2" xfId="4349" xr:uid="{67CF8F0A-2CAC-41A8-B4FC-021E01A66F71}"/>
    <cellStyle name="Vírgula 6 9 2 2" xfId="9341" xr:uid="{D1C24B25-594D-48DB-B70E-2D8E6B62A7CA}"/>
    <cellStyle name="Vírgula 6 9 2 3" xfId="29414" xr:uid="{81674F0A-39C0-4808-8E1B-CCBE7998CC3E}"/>
    <cellStyle name="Vírgula 6 9 2 4" xfId="39460" xr:uid="{43A553A9-239A-4C4C-AEB1-5B36E912096E}"/>
    <cellStyle name="Vírgula 6 9 3" xfId="10672" xr:uid="{CC89F9CF-0F9C-412C-93B9-7719FF3EE866}"/>
    <cellStyle name="Vírgula 6 9 4" xfId="13000" xr:uid="{42A34134-64EC-4455-A054-38DB4E59872C}"/>
    <cellStyle name="Vírgula 6 9 5" xfId="7290" xr:uid="{051E94B6-9F10-4AB5-9EBE-A5070D9D2FD1}"/>
    <cellStyle name="Vírgula 6 9 6" xfId="15439" xr:uid="{8A878353-CB13-4603-8ACC-CD6D5333B6E9}"/>
    <cellStyle name="Vírgula 6 9 7" xfId="17714" xr:uid="{B4D367F7-7DEE-4D3B-BB5B-8F0F922D1DBC}"/>
    <cellStyle name="Vírgula 6 9 8" xfId="19989" xr:uid="{5475CF56-1EAC-4C0E-847F-A5EAF38FEF9E}"/>
    <cellStyle name="Vírgula 6 9 9" xfId="23443" xr:uid="{947D1FAD-18A6-480D-B20E-18340FD9440E}"/>
    <cellStyle name="Vírgula 7" xfId="91" xr:uid="{BD72D1A1-CB2C-4D09-BD7F-A801EBB5DA39}"/>
    <cellStyle name="Vírgula 7 10" xfId="2919" xr:uid="{F135F138-1833-4AA5-A0CC-21E8274B0D9E}"/>
    <cellStyle name="Vírgula 7 10 2" xfId="11798" xr:uid="{AD1C16B0-329E-446A-80DC-841E9A672B13}"/>
    <cellStyle name="Vírgula 7 10 3" xfId="14099" xr:uid="{BCA93A7A-391C-421D-9D25-DBECFA5B55C3}"/>
    <cellStyle name="Vírgula 7 10 4" xfId="6600" xr:uid="{4D3F8D83-8826-413A-9C50-77C9B6EE7AC2}"/>
    <cellStyle name="Vírgula 7 10 5" xfId="28487" xr:uid="{BB4CAFF1-DFB5-4D7F-B250-C192A0791BF3}"/>
    <cellStyle name="Vírgula 7 10 6" xfId="39043" xr:uid="{5AB57140-8475-408B-B9EE-241704CFA7E6}"/>
    <cellStyle name="Vírgula 7 11" xfId="3490" xr:uid="{0CD74781-4EDF-434D-96D6-D0F60025F7F2}"/>
    <cellStyle name="Vírgula 7 11 2" xfId="8676" xr:uid="{0F0D28D8-A374-4577-A147-B43CCC23A736}"/>
    <cellStyle name="Vírgula 7 12" xfId="5762" xr:uid="{D41CB250-E37C-4C80-AA3B-2EA874E5C07C}"/>
    <cellStyle name="Vírgula 7 13" xfId="12337" xr:uid="{AFC4A102-DAB8-468B-84A8-4114E93AED2E}"/>
    <cellStyle name="Vírgula 7 14" xfId="14580" xr:uid="{1983F0D0-A5D3-4A86-B284-7C3ACE4CB674}"/>
    <cellStyle name="Vírgula 7 15" xfId="16855" xr:uid="{90551E94-F726-490C-8BD2-CD9CF5A64CFC}"/>
    <cellStyle name="Vírgula 7 16" xfId="19130" xr:uid="{91012CFE-AE8A-4B93-92A2-E5AB890BEC7D}"/>
    <cellStyle name="Vírgula 7 17" xfId="21400" xr:uid="{B7526275-D30A-4B60-AA70-C0529FC1C203}"/>
    <cellStyle name="Vírgula 7 18" xfId="24510" xr:uid="{D2CD876B-F951-4801-B690-5D9E6B08CDC6}"/>
    <cellStyle name="Vírgula 7 19" xfId="30801" xr:uid="{B170EA5A-3B4F-4DC6-8B65-EFA30B540684}"/>
    <cellStyle name="Vírgula 7 2" xfId="115" xr:uid="{36433914-C7CE-49F2-978B-0A68E3CE6527}"/>
    <cellStyle name="Vírgula 7 2 10" xfId="5784" xr:uid="{756594D1-3121-4117-9110-861D23096E71}"/>
    <cellStyle name="Vírgula 7 2 11" xfId="12355" xr:uid="{604E6B5E-12DB-403A-9C19-D72C0E611440}"/>
    <cellStyle name="Vírgula 7 2 12" xfId="14602" xr:uid="{E7137808-1BFD-4A2D-ADEE-0347508DA479}"/>
    <cellStyle name="Vírgula 7 2 13" xfId="16877" xr:uid="{ACFE909D-8588-4972-8735-0D9BF198AD9C}"/>
    <cellStyle name="Vírgula 7 2 14" xfId="19152" xr:uid="{4E7B5121-EA68-4DA1-BF36-1277883EA00C}"/>
    <cellStyle name="Vírgula 7 2 15" xfId="21422" xr:uid="{D65DD7D6-1C02-40B1-AAEB-190F6EA7DC1D}"/>
    <cellStyle name="Vírgula 7 2 16" xfId="26561" xr:uid="{FCE8E2C6-DFFD-4C6B-B7C7-5603DF3D7F9F}"/>
    <cellStyle name="Vírgula 7 2 17" xfId="30823" xr:uid="{9A270857-799C-4ACB-BC20-70774D177262}"/>
    <cellStyle name="Vírgula 7 2 18" xfId="33083" xr:uid="{0664F9CF-680A-4EF9-A59F-05E5584DFB0A}"/>
    <cellStyle name="Vírgula 7 2 19" xfId="761" xr:uid="{517E6813-B4B1-481B-B313-423CF0165FA7}"/>
    <cellStyle name="Vírgula 7 2 2" xfId="162" xr:uid="{09EACA5E-251E-4016-88C9-A3C6314D8CE7}"/>
    <cellStyle name="Vírgula 7 2 2 10" xfId="12394" xr:uid="{AC559F4C-F2B6-4CAA-B20B-72EBF2DFEAA7}"/>
    <cellStyle name="Vírgula 7 2 2 11" xfId="14649" xr:uid="{6BDBE93B-9AE0-41A4-AABC-EB7BF6154F2B}"/>
    <cellStyle name="Vírgula 7 2 2 12" xfId="16924" xr:uid="{71587ACC-30C9-4D8D-B91A-AC0841E286C2}"/>
    <cellStyle name="Vírgula 7 2 2 13" xfId="19199" xr:uid="{6EE9CB62-29E4-461D-BABA-2D3286722521}"/>
    <cellStyle name="Vírgula 7 2 2 14" xfId="21469" xr:uid="{DA6505F0-AF62-475B-9B10-722FB3B88A0B}"/>
    <cellStyle name="Vírgula 7 2 2 15" xfId="27293" xr:uid="{93479EA6-D6D6-44F5-9F5F-82E9631B818F}"/>
    <cellStyle name="Vírgula 7 2 2 16" xfId="30870" xr:uid="{B84E0341-0747-4949-A591-33D8ED94C83D}"/>
    <cellStyle name="Vírgula 7 2 2 17" xfId="33130" xr:uid="{F372A96B-C805-45CF-AA23-672542AF0892}"/>
    <cellStyle name="Vírgula 7 2 2 18" xfId="800" xr:uid="{47329189-72A8-4F40-A225-EC8C39345036}"/>
    <cellStyle name="Vírgula 7 2 2 19" xfId="39706" xr:uid="{BFB839D3-8994-406C-96E7-081CE3427A2D}"/>
    <cellStyle name="Vírgula 7 2 2 2" xfId="267" xr:uid="{E9AF1964-FE6F-414F-A675-570DDD08D393}"/>
    <cellStyle name="Vírgula 7 2 2 2 10" xfId="14754" xr:uid="{86AF9446-AEE3-4F46-BAE5-9CF4047594D2}"/>
    <cellStyle name="Vírgula 7 2 2 2 11" xfId="17029" xr:uid="{22AAACED-1006-4F31-8E01-FC94B1BE380E}"/>
    <cellStyle name="Vírgula 7 2 2 2 12" xfId="19304" xr:uid="{06EDF3E0-949A-4CFB-9104-BC419787F4CE}"/>
    <cellStyle name="Vírgula 7 2 2 2 13" xfId="21574" xr:uid="{7F0950CC-9A4A-495F-9C68-587F6DB13729}"/>
    <cellStyle name="Vírgula 7 2 2 2 14" xfId="28661" xr:uid="{7191002C-4F9C-407B-BBBC-FC2C3C739C08}"/>
    <cellStyle name="Vírgula 7 2 2 2 15" xfId="30975" xr:uid="{B9CD06F9-EE5F-464E-AAC4-3D41E1C7ED79}"/>
    <cellStyle name="Vírgula 7 2 2 2 16" xfId="33235" xr:uid="{6CFAECD9-62E2-456B-88EC-E038034F33F4}"/>
    <cellStyle name="Vírgula 7 2 2 2 17" xfId="885" xr:uid="{57BD9756-5D8B-4400-BCEF-160359D511FC}"/>
    <cellStyle name="Vírgula 7 2 2 2 18" xfId="39791" xr:uid="{942953DF-EA3F-422D-80A4-21B21379D013}"/>
    <cellStyle name="Vírgula 7 2 2 2 19" xfId="40237" xr:uid="{418BE890-CA2E-4BF0-9544-0F4934123B71}"/>
    <cellStyle name="Vírgula 7 2 2 2 2" xfId="640" xr:uid="{0E738A6A-C450-4891-BD3A-DDA4B3EB2165}"/>
    <cellStyle name="Vírgula 7 2 2 2 2 10" xfId="19612" xr:uid="{A8D30B51-031E-4580-9D15-D420E1B29F28}"/>
    <cellStyle name="Vírgula 7 2 2 2 2 11" xfId="21853" xr:uid="{A2C5FEAE-1F1D-4EAF-8D41-387B2C51A1C7}"/>
    <cellStyle name="Vírgula 7 2 2 2 2 12" xfId="29046" xr:uid="{8BA55CD3-5B3D-48F7-85E9-CF791FC10F57}"/>
    <cellStyle name="Vírgula 7 2 2 2 2 13" xfId="31253" xr:uid="{7FD5996A-0BE0-45DB-91B4-2A081417B1C3}"/>
    <cellStyle name="Vírgula 7 2 2 2 2 14" xfId="33567" xr:uid="{376631B9-BC12-4FDC-AD29-D89B84197CF6}"/>
    <cellStyle name="Vírgula 7 2 2 2 2 15" xfId="1133" xr:uid="{3A5B8AEB-1A88-49D2-84CB-93FB6983CC3D}"/>
    <cellStyle name="Vírgula 7 2 2 2 2 16" xfId="40010" xr:uid="{F5797F4E-C121-4987-9A5A-F86A3C80D9CC}"/>
    <cellStyle name="Vírgula 7 2 2 2 2 17" xfId="40456" xr:uid="{74FC09F9-5F3F-46FE-B638-23DCB59109DF}"/>
    <cellStyle name="Vírgula 7 2 2 2 2 18" xfId="40907" xr:uid="{4A9688D7-9A24-4088-AFD2-DEB76CEB6632}"/>
    <cellStyle name="Vírgula 7 2 2 2 2 19" xfId="42825" xr:uid="{E37885C9-E485-4A15-B955-74B77B8DD9DA}"/>
    <cellStyle name="Vírgula 7 2 2 2 2 2" xfId="1985" xr:uid="{77D26F55-F95A-4481-87B9-63BCFDD4743D}"/>
    <cellStyle name="Vírgula 7 2 2 2 2 2 10" xfId="29886" xr:uid="{77C54B3A-7768-49B0-A9ED-84F8E40DFE1F}"/>
    <cellStyle name="Vírgula 7 2 2 2 2 2 11" xfId="31696" xr:uid="{F8319B95-E009-484C-BBE9-A0AE09514F4F}"/>
    <cellStyle name="Vírgula 7 2 2 2 2 2 12" xfId="34951" xr:uid="{231EE9F9-0A97-4E22-84D6-93E5BF90E5FE}"/>
    <cellStyle name="Vírgula 7 2 2 2 2 2 13" xfId="41567" xr:uid="{E35F375F-200A-421A-887F-5BE6AF005E1E}"/>
    <cellStyle name="Vírgula 7 2 2 2 2 2 14" xfId="43485" xr:uid="{454AB627-4D38-495C-8F16-78E67E624FF5}"/>
    <cellStyle name="Vírgula 7 2 2 2 2 2 2" xfId="4826" xr:uid="{59082022-2D8C-45AB-8F3B-0793481E552C}"/>
    <cellStyle name="Vírgula 7 2 2 2 2 2 2 2" xfId="9695" xr:uid="{3C29DDD9-17B9-4BAB-A80C-594DE452CA56}"/>
    <cellStyle name="Vírgula 7 2 2 2 2 2 2 3" xfId="23181" xr:uid="{2D028C11-3747-418E-81F8-64C6ED63FFB1}"/>
    <cellStyle name="Vírgula 7 2 2 2 2 2 2 4" xfId="32577" xr:uid="{7DC396B1-67F2-4DBB-A798-AA5FA9980236}"/>
    <cellStyle name="Vírgula 7 2 2 2 2 2 3" xfId="11026" xr:uid="{3BAF014B-9DC3-4039-8019-4D827EB638FC}"/>
    <cellStyle name="Vírgula 7 2 2 2 2 2 4" xfId="13354" xr:uid="{B533ED89-55F0-446A-BB2A-3D937D6B7952}"/>
    <cellStyle name="Vírgula 7 2 2 2 2 2 5" xfId="7767" xr:uid="{D4CEBA5F-2249-4F4D-93D3-1C79D8B43BB4}"/>
    <cellStyle name="Vírgula 7 2 2 2 2 2 6" xfId="15916" xr:uid="{CB36FBED-222B-41A1-9435-06A526487EBB}"/>
    <cellStyle name="Vírgula 7 2 2 2 2 2 7" xfId="18191" xr:uid="{20CC9296-57FE-440F-B573-545CDF1F6793}"/>
    <cellStyle name="Vírgula 7 2 2 2 2 2 8" xfId="20466" xr:uid="{F197F217-8AF9-43D9-A82D-BB8558ED30DF}"/>
    <cellStyle name="Vírgula 7 2 2 2 2 2 9" xfId="22300" xr:uid="{EB75DCAE-40F8-4813-94E9-9F2437BCC118}"/>
    <cellStyle name="Vírgula 7 2 2 2 2 3" xfId="2806" xr:uid="{61E16CAD-D5A2-4D44-BBD4-0B1A6B27D159}"/>
    <cellStyle name="Vírgula 7 2 2 2 2 3 10" xfId="30693" xr:uid="{80E0DC0F-4893-4004-8C2F-928059BD31D3}"/>
    <cellStyle name="Vírgula 7 2 2 2 2 3 11" xfId="32134" xr:uid="{A261227C-D12C-4D86-98B3-09AC77C2FDAA}"/>
    <cellStyle name="Vírgula 7 2 2 2 2 3 12" xfId="35772" xr:uid="{C31E6DD1-D99C-4E9B-9488-90584418FF3C}"/>
    <cellStyle name="Vírgula 7 2 2 2 2 3 13" xfId="42226" xr:uid="{13F49E0D-4F21-481F-B56C-CF2AEEE17024}"/>
    <cellStyle name="Vírgula 7 2 2 2 2 3 14" xfId="44144" xr:uid="{CF1832CD-924C-468A-8EAB-68EAE4F5014A}"/>
    <cellStyle name="Vírgula 7 2 2 2 2 3 2" xfId="5647" xr:uid="{B2A0716F-ACAB-4575-91F4-5F7FEFAB3FD8}"/>
    <cellStyle name="Vírgula 7 2 2 2 2 3 2 2" xfId="10354" xr:uid="{D7B3F11B-3609-44D0-8323-1A1642786F22}"/>
    <cellStyle name="Vírgula 7 2 2 2 2 3 3" xfId="11685" xr:uid="{9598609D-A74C-43BE-84EA-1F00AE771A67}"/>
    <cellStyle name="Vírgula 7 2 2 2 2 3 4" xfId="14013" xr:uid="{65955401-5F31-4EB2-B5D2-1DEC43110345}"/>
    <cellStyle name="Vírgula 7 2 2 2 2 3 5" xfId="8588" xr:uid="{49D0F952-C2FD-461C-8A05-EC37AA013458}"/>
    <cellStyle name="Vírgula 7 2 2 2 2 3 6" xfId="16737" xr:uid="{F5E2EA19-E5F3-4056-ACB0-B9AE8AB61ECC}"/>
    <cellStyle name="Vírgula 7 2 2 2 2 3 7" xfId="19012" xr:uid="{19B28F79-78C0-41AD-B378-C9F501A6D587}"/>
    <cellStyle name="Vírgula 7 2 2 2 2 3 8" xfId="21287" xr:uid="{8856061C-99EB-40E6-9D99-63D1F0ECDECD}"/>
    <cellStyle name="Vírgula 7 2 2 2 2 3 9" xfId="22738" xr:uid="{EBAB77D0-3B5D-41B3-8957-813BFB9BB51F}"/>
    <cellStyle name="Vírgula 7 2 2 2 2 4" xfId="3371" xr:uid="{146A7257-C3BC-452D-A4CE-9FDE2987FDE2}"/>
    <cellStyle name="Vírgula 7 2 2 2 2 4 2" xfId="12250" xr:uid="{1E5344BF-F7AB-4CDA-A3C8-0BDCE0775598}"/>
    <cellStyle name="Vírgula 7 2 2 2 2 4 3" xfId="14460" xr:uid="{E73FAD79-4C21-4D66-B646-AE59E17E2A48}"/>
    <cellStyle name="Vírgula 7 2 2 2 2 4 4" xfId="6959" xr:uid="{F7B92782-8521-4119-8FFA-3F7E9B8FBEC0}"/>
    <cellStyle name="Vírgula 7 2 2 2 2 5" xfId="3972" xr:uid="{F1D412A0-FC0C-41E9-AF6C-D5155C213E5F}"/>
    <cellStyle name="Vírgula 7 2 2 2 2 5 2" xfId="9035" xr:uid="{7B45405F-61A1-4D03-AD71-FB1E3269D339}"/>
    <cellStyle name="Vírgula 7 2 2 2 2 6" xfId="6223" xr:uid="{164516E6-4C81-46DD-8FA5-7540BEFBDFAB}"/>
    <cellStyle name="Vírgula 7 2 2 2 2 7" xfId="12696" xr:uid="{78490510-AF5F-4188-A25E-81EB690011A8}"/>
    <cellStyle name="Vírgula 7 2 2 2 2 8" xfId="15062" xr:uid="{C315B100-0E69-42C9-B190-279743CE2935}"/>
    <cellStyle name="Vírgula 7 2 2 2 2 9" xfId="17337" xr:uid="{4762094E-9A2A-482D-AE64-7F48DA4EF622}"/>
    <cellStyle name="Vírgula 7 2 2 2 20" xfId="40690" xr:uid="{373193FD-D955-449C-A62C-DB3322FC374C}"/>
    <cellStyle name="Vírgula 7 2 2 2 21" xfId="42601" xr:uid="{F3375EBF-78B4-40F3-ADC3-FD8D45492A93}"/>
    <cellStyle name="Vírgula 7 2 2 2 3" xfId="1388" xr:uid="{1B8B2B89-54A4-4D29-BFB7-3C404C9D9670}"/>
    <cellStyle name="Vírgula 7 2 2 2 3 10" xfId="19867" xr:uid="{A2D91A20-2EA2-4CB8-8446-65B1AAF5C2B9}"/>
    <cellStyle name="Vírgula 7 2 2 2 3 11" xfId="22081" xr:uid="{82DF9984-20D5-43C9-9C49-AC8BC70AF544}"/>
    <cellStyle name="Vírgula 7 2 2 2 3 12" xfId="29301" xr:uid="{5B124DAC-B395-42E8-BB73-88D76FBD3D3C}"/>
    <cellStyle name="Vírgula 7 2 2 2 3 13" xfId="31477" xr:uid="{B6923BF5-6296-4457-B8EF-FD4FC43443D4}"/>
    <cellStyle name="Vírgula 7 2 2 2 3 14" xfId="34353" xr:uid="{B7E53913-C9C7-4087-B2D3-58F55213B0C3}"/>
    <cellStyle name="Vírgula 7 2 2 2 3 15" xfId="41124" xr:uid="{5C29233C-8874-428C-9755-EC8A220440A8}"/>
    <cellStyle name="Vírgula 7 2 2 2 3 16" xfId="43042" xr:uid="{E5970068-9AF1-43C9-96C4-2D559CB4AAEB}"/>
    <cellStyle name="Vírgula 7 2 2 2 3 2" xfId="2240" xr:uid="{FA3E3192-4DD2-407F-8891-52FCF7AD4229}"/>
    <cellStyle name="Vírgula 7 2 2 2 3 2 10" xfId="30141" xr:uid="{05D39359-287D-4609-8A44-828F1C386167}"/>
    <cellStyle name="Vírgula 7 2 2 2 3 2 11" xfId="32358" xr:uid="{CA2B9C6C-C3E1-435E-966B-F39FA80251B3}"/>
    <cellStyle name="Vírgula 7 2 2 2 3 2 12" xfId="35206" xr:uid="{603778EF-1C6A-4A06-8DBD-F49C628FAB7C}"/>
    <cellStyle name="Vírgula 7 2 2 2 3 2 13" xfId="41784" xr:uid="{3060EC69-DED8-4541-B314-98B610115ACF}"/>
    <cellStyle name="Vírgula 7 2 2 2 3 2 14" xfId="43702" xr:uid="{E88ACFAB-87CD-45B3-9785-823DF4F80FD5}"/>
    <cellStyle name="Vírgula 7 2 2 2 3 2 2" xfId="5081" xr:uid="{4CD4A65A-7A7B-4AE7-8C33-7B14CFFCD734}"/>
    <cellStyle name="Vírgula 7 2 2 2 3 2 2 2" xfId="9912" xr:uid="{34CC99AF-501C-490E-B6F7-16A49E117A65}"/>
    <cellStyle name="Vírgula 7 2 2 2 3 2 3" xfId="11243" xr:uid="{950A0FAA-CBC4-4059-BD6F-40CA0901B01F}"/>
    <cellStyle name="Vírgula 7 2 2 2 3 2 4" xfId="13571" xr:uid="{A952046B-9E50-44A0-8304-EADB402DDC9F}"/>
    <cellStyle name="Vírgula 7 2 2 2 3 2 5" xfId="8022" xr:uid="{E3512F50-9DB6-4600-B6DC-B7BF9A8F341E}"/>
    <cellStyle name="Vírgula 7 2 2 2 3 2 6" xfId="16171" xr:uid="{34027FCD-86DF-430E-ACA4-7F4CB03FFEED}"/>
    <cellStyle name="Vírgula 7 2 2 2 3 2 7" xfId="18446" xr:uid="{A91C34DD-FB22-49CC-8FEC-D4CB5D62BA0B}"/>
    <cellStyle name="Vírgula 7 2 2 2 3 2 8" xfId="20721" xr:uid="{5A37026C-CEC1-48ED-8DB7-0B090F616450}"/>
    <cellStyle name="Vírgula 7 2 2 2 3 2 9" xfId="22962" xr:uid="{19452620-0ACF-4627-8E36-C1332A0E8F29}"/>
    <cellStyle name="Vírgula 7 2 2 2 3 3" xfId="4227" xr:uid="{540C990A-5295-44DF-9488-54E37038F21F}"/>
    <cellStyle name="Vírgula 7 2 2 2 3 3 2" xfId="7176" xr:uid="{56E73606-AC04-46DD-958A-B02DDF167357}"/>
    <cellStyle name="Vírgula 7 2 2 2 3 4" xfId="9252" xr:uid="{87D04F6E-C261-4439-A687-FA1C7A7CB111}"/>
    <cellStyle name="Vírgula 7 2 2 2 3 5" xfId="10583" xr:uid="{EC6BB131-6DE1-45A7-9633-2212D643E671}"/>
    <cellStyle name="Vírgula 7 2 2 2 3 6" xfId="12913" xr:uid="{5CD65CF1-0E6D-44DD-885C-5DA1386B86CE}"/>
    <cellStyle name="Vírgula 7 2 2 2 3 7" xfId="6500" xr:uid="{7A3CA390-EE3B-413B-9A6E-CA0E5C006624}"/>
    <cellStyle name="Vírgula 7 2 2 2 3 8" xfId="15317" xr:uid="{3CDA9C5C-FC86-438F-A3E2-B0B170886300}"/>
    <cellStyle name="Vírgula 7 2 2 2 3 9" xfId="17592" xr:uid="{5BA0D2CA-3607-442F-80EC-C93BD04F9BAC}"/>
    <cellStyle name="Vírgula 7 2 2 2 4" xfId="1677" xr:uid="{132B4169-3A5D-4664-97BF-979460DA210F}"/>
    <cellStyle name="Vírgula 7 2 2 2 4 10" xfId="29583" xr:uid="{618BE663-AA6E-4EA0-975B-989ABF737F0A}"/>
    <cellStyle name="Vírgula 7 2 2 2 4 11" xfId="31915" xr:uid="{18AA6B14-F148-4400-9963-ED46A9D0434A}"/>
    <cellStyle name="Vírgula 7 2 2 2 4 12" xfId="34643" xr:uid="{EFA974C3-F489-4268-BDAC-1D254A23CC55}"/>
    <cellStyle name="Vírgula 7 2 2 2 4 13" xfId="41350" xr:uid="{9B35B17D-8952-4B44-8062-9DF1B7E5E248}"/>
    <cellStyle name="Vírgula 7 2 2 2 4 14" xfId="43268" xr:uid="{FC9608D8-C7A7-4C90-8277-E52170DA67BE}"/>
    <cellStyle name="Vírgula 7 2 2 2 4 2" xfId="4518" xr:uid="{DCDDA034-651D-48B8-AFA9-17B898232287}"/>
    <cellStyle name="Vírgula 7 2 2 2 4 2 2" xfId="9478" xr:uid="{2B47197B-E808-43C8-AFB0-C5400B4167AC}"/>
    <cellStyle name="Vírgula 7 2 2 2 4 3" xfId="10809" xr:uid="{43F97440-0C93-42C2-A79E-DB396BF9EB32}"/>
    <cellStyle name="Vírgula 7 2 2 2 4 4" xfId="13137" xr:uid="{14FA2378-4442-4E76-9A09-19DACE626608}"/>
    <cellStyle name="Vírgula 7 2 2 2 4 5" xfId="7459" xr:uid="{823D723E-131C-4177-9805-E2D25FFCD30E}"/>
    <cellStyle name="Vírgula 7 2 2 2 4 6" xfId="15608" xr:uid="{FD8BDDD8-0256-49AF-B701-DA0061441FE7}"/>
    <cellStyle name="Vírgula 7 2 2 2 4 7" xfId="17883" xr:uid="{7285D453-6B28-4A4B-9680-531709609430}"/>
    <cellStyle name="Vírgula 7 2 2 2 4 8" xfId="20158" xr:uid="{C0CE7946-E8D9-4BBF-A904-EB1AD7BB27AF}"/>
    <cellStyle name="Vírgula 7 2 2 2 4 9" xfId="22519" xr:uid="{34EC7221-EF1E-4248-9ECC-CF1980C0962A}"/>
    <cellStyle name="Vírgula 7 2 2 2 5" xfId="2528" xr:uid="{6F2FDA2B-4C60-45E9-A8FE-CCDD92D4C43C}"/>
    <cellStyle name="Vírgula 7 2 2 2 5 10" xfId="35494" xr:uid="{B50E4FA8-0C60-4D62-A477-1273EF4F4D1E}"/>
    <cellStyle name="Vírgula 7 2 2 2 5 11" xfId="42007" xr:uid="{20935FC5-A5FE-4828-A438-E7C20EDAD0CF}"/>
    <cellStyle name="Vírgula 7 2 2 2 5 12" xfId="43925" xr:uid="{BAE9940B-BE2F-4846-BE0E-50BAA9F9BF40}"/>
    <cellStyle name="Vírgula 7 2 2 2 5 2" xfId="5369" xr:uid="{077C6DF7-0DD6-48AD-A254-D032038FC6D9}"/>
    <cellStyle name="Vírgula 7 2 2 2 5 2 2" xfId="10135" xr:uid="{8A0C6590-3C08-4E75-884A-25AC8B867297}"/>
    <cellStyle name="Vírgula 7 2 2 2 5 3" xfId="11466" xr:uid="{A0C39946-D833-4B3B-A022-136203CDA860}"/>
    <cellStyle name="Vírgula 7 2 2 2 5 4" xfId="13794" xr:uid="{F83D4E10-CA06-44E2-9E37-58D725B2CC2A}"/>
    <cellStyle name="Vírgula 7 2 2 2 5 5" xfId="8310" xr:uid="{ED85ECFC-BC80-4CA0-BB9C-6EB44DDE2C08}"/>
    <cellStyle name="Vírgula 7 2 2 2 5 6" xfId="16459" xr:uid="{460E50F8-E14D-42F8-B176-75F7A85463C0}"/>
    <cellStyle name="Vírgula 7 2 2 2 5 7" xfId="18734" xr:uid="{803E40DF-65B0-459F-8D0E-61B41D78F5F0}"/>
    <cellStyle name="Vírgula 7 2 2 2 5 8" xfId="21009" xr:uid="{D9B0594F-0E57-456C-8777-51485EB414D3}"/>
    <cellStyle name="Vírgula 7 2 2 2 5 9" xfId="30420" xr:uid="{82E6290B-1083-42D4-8F86-B295A357B934}"/>
    <cellStyle name="Vírgula 7 2 2 2 6" xfId="3093" xr:uid="{45E92E90-6C20-4F9C-A01C-94836D59C421}"/>
    <cellStyle name="Vírgula 7 2 2 2 6 2" xfId="11972" xr:uid="{6B238901-1D09-4629-9DCD-2C711E5EEC2D}"/>
    <cellStyle name="Vírgula 7 2 2 2 6 3" xfId="14241" xr:uid="{74F7F12C-BCAA-4BD6-A3E2-40E566B13631}"/>
    <cellStyle name="Vírgula 7 2 2 2 6 4" xfId="6742" xr:uid="{E85AB97C-275C-4005-9004-09DA9369C3FC}"/>
    <cellStyle name="Vírgula 7 2 2 2 7" xfId="3664" xr:uid="{392628FC-EB61-40D8-9D5A-0A61E314D35F}"/>
    <cellStyle name="Vírgula 7 2 2 2 7 2" xfId="8818" xr:uid="{A1C88143-C7F1-4FE5-9C5F-8A4008B56316}"/>
    <cellStyle name="Vírgula 7 2 2 2 8" xfId="5936" xr:uid="{C63D1BDD-CB12-48D5-AE15-9542885508F0}"/>
    <cellStyle name="Vírgula 7 2 2 2 9" xfId="12479" xr:uid="{31BF0F69-C1D3-47C3-B6D1-DE1E8A59A38F}"/>
    <cellStyle name="Vírgula 7 2 2 20" xfId="40152" xr:uid="{41B7F9F9-EC51-48A0-A092-74B20F0E033B}"/>
    <cellStyle name="Vírgula 7 2 2 21" xfId="40605" xr:uid="{A4B6B495-C784-47B7-9AF3-A7BA4BBB17B6}"/>
    <cellStyle name="Vírgula 7 2 2 22" xfId="42410" xr:uid="{B68EF186-9404-4DA9-98CC-FE891491EB2A}"/>
    <cellStyle name="Vírgula 7 2 2 23" xfId="42516" xr:uid="{81F454EA-EE13-4548-BE0E-8775B36378BC}"/>
    <cellStyle name="Vírgula 7 2 2 3" xfId="555" xr:uid="{A5EB78AF-1E3F-4B33-8FBC-2FDCA1A16DF9}"/>
    <cellStyle name="Vírgula 7 2 2 3 10" xfId="19508" xr:uid="{70F95C22-82D2-42EE-97C3-D0E8AD656E3F}"/>
    <cellStyle name="Vírgula 7 2 2 3 11" xfId="21768" xr:uid="{A89FB4FC-94B4-45D0-8E31-9F90C7EEBA35}"/>
    <cellStyle name="Vírgula 7 2 2 3 12" xfId="28942" xr:uid="{6A19D04D-AB22-498A-BC2A-73D2D5300213}"/>
    <cellStyle name="Vírgula 7 2 2 3 13" xfId="31168" xr:uid="{3FD22ECE-A0DC-45CC-AA65-17FC21188A82}"/>
    <cellStyle name="Vírgula 7 2 2 3 14" xfId="33482" xr:uid="{A6388742-079F-4D5C-BC36-9EC7E42871F6}"/>
    <cellStyle name="Vírgula 7 2 2 3 15" xfId="1029" xr:uid="{C38D95CF-DCE3-423B-8360-FA432B1E7F11}"/>
    <cellStyle name="Vírgula 7 2 2 3 16" xfId="39925" xr:uid="{B1CBFC6F-3868-4A2B-B87E-AA2AE70CFCE8}"/>
    <cellStyle name="Vírgula 7 2 2 3 17" xfId="40371" xr:uid="{46C46F2E-1E9D-43B1-9C74-584EC6A1E4A3}"/>
    <cellStyle name="Vírgula 7 2 2 3 18" xfId="40822" xr:uid="{4D83D07D-98D1-4226-A659-8A4622C05603}"/>
    <cellStyle name="Vírgula 7 2 2 3 19" xfId="42740" xr:uid="{B145F809-6DD5-44B5-B6C0-8FFBA5A4C423}"/>
    <cellStyle name="Vírgula 7 2 2 3 2" xfId="1881" xr:uid="{517F1DAA-CC99-41AE-AFA3-1F0653EFD2CB}"/>
    <cellStyle name="Vírgula 7 2 2 3 2 10" xfId="29782" xr:uid="{9FF64907-872D-4EC3-8E80-44CB8CD57B9E}"/>
    <cellStyle name="Vírgula 7 2 2 3 2 11" xfId="31611" xr:uid="{B8AF370B-845D-4B15-881B-16D45E607D0D}"/>
    <cellStyle name="Vírgula 7 2 2 3 2 12" xfId="34847" xr:uid="{15BC9AB5-F6B9-42DF-B664-3433B07D4E54}"/>
    <cellStyle name="Vírgula 7 2 2 3 2 13" xfId="41482" xr:uid="{B04D98D3-029B-49CE-B356-49CF8AAA6912}"/>
    <cellStyle name="Vírgula 7 2 2 3 2 14" xfId="43400" xr:uid="{5FD3B214-DF33-47F7-9C2F-6AA1517552BB}"/>
    <cellStyle name="Vírgula 7 2 2 3 2 2" xfId="4722" xr:uid="{50755847-E7FB-4FA1-8C98-F4B7CEB6E3B1}"/>
    <cellStyle name="Vírgula 7 2 2 3 2 2 2" xfId="9610" xr:uid="{A9D704E5-E749-4757-8C88-91F0B58C0E46}"/>
    <cellStyle name="Vírgula 7 2 2 3 2 2 3" xfId="23096" xr:uid="{B3B4E1AA-EC8A-4F92-9552-E68A133ACF39}"/>
    <cellStyle name="Vírgula 7 2 2 3 2 2 4" xfId="32492" xr:uid="{9C75F4E6-ACB6-41A2-8BB1-146C18DE1DAA}"/>
    <cellStyle name="Vírgula 7 2 2 3 2 3" xfId="10941" xr:uid="{998F4B52-871D-485C-A29B-8BC6A13D8D9E}"/>
    <cellStyle name="Vírgula 7 2 2 3 2 4" xfId="13269" xr:uid="{56E7742B-6CB7-496D-A0AD-30776AAC45F4}"/>
    <cellStyle name="Vírgula 7 2 2 3 2 5" xfId="7663" xr:uid="{5E85CC7E-C7F8-4614-B458-5D1DB33B9A47}"/>
    <cellStyle name="Vírgula 7 2 2 3 2 6" xfId="15812" xr:uid="{6B0C368C-63E9-406F-BAA1-82637C3D7C44}"/>
    <cellStyle name="Vírgula 7 2 2 3 2 7" xfId="18087" xr:uid="{08D0787B-3437-4E98-AB62-84E78F346190}"/>
    <cellStyle name="Vírgula 7 2 2 3 2 8" xfId="20362" xr:uid="{A4257EDF-9B06-46B6-9BD5-6D85F78BCFD8}"/>
    <cellStyle name="Vírgula 7 2 2 3 2 9" xfId="22215" xr:uid="{FE1CDDB0-8B62-4E65-A356-E9CD37DF6411}"/>
    <cellStyle name="Vírgula 7 2 2 3 3" xfId="2721" xr:uid="{D350CC0E-00A9-48D7-AF82-FE666FBF4E38}"/>
    <cellStyle name="Vírgula 7 2 2 3 3 10" xfId="30608" xr:uid="{749DC3E7-44A4-4215-ADE1-D9019B204985}"/>
    <cellStyle name="Vírgula 7 2 2 3 3 11" xfId="32049" xr:uid="{A00745CD-C7CE-479C-ACA4-B266551955E2}"/>
    <cellStyle name="Vírgula 7 2 2 3 3 12" xfId="35687" xr:uid="{CB1F0931-6C4A-4934-95D0-0879624C0441}"/>
    <cellStyle name="Vírgula 7 2 2 3 3 13" xfId="42141" xr:uid="{EB707897-D644-413E-BA15-C6090115C665}"/>
    <cellStyle name="Vírgula 7 2 2 3 3 14" xfId="44059" xr:uid="{A6E79141-9A69-405C-9F71-92738F622B9C}"/>
    <cellStyle name="Vírgula 7 2 2 3 3 2" xfId="5562" xr:uid="{778742F7-B718-4A51-8663-4F7A1430D686}"/>
    <cellStyle name="Vírgula 7 2 2 3 3 2 2" xfId="10269" xr:uid="{712A2CF7-BC0B-4AF9-94AB-D5079538111B}"/>
    <cellStyle name="Vírgula 7 2 2 3 3 3" xfId="11600" xr:uid="{B096CE17-49D3-47D7-8FBF-DE09F6244A9D}"/>
    <cellStyle name="Vírgula 7 2 2 3 3 4" xfId="13928" xr:uid="{61CE657F-24B7-4B74-B8C8-41B86C8B13B8}"/>
    <cellStyle name="Vírgula 7 2 2 3 3 5" xfId="8503" xr:uid="{98FA1A8A-CF0B-4F38-9005-4920DB9EDC0C}"/>
    <cellStyle name="Vírgula 7 2 2 3 3 6" xfId="16652" xr:uid="{8B36544C-7C6F-43E2-BA3E-E3C3AD4AD902}"/>
    <cellStyle name="Vírgula 7 2 2 3 3 7" xfId="18927" xr:uid="{DC74A42F-5BE4-49F8-B5A4-CABB81B570CA}"/>
    <cellStyle name="Vírgula 7 2 2 3 3 8" xfId="21202" xr:uid="{55BA346D-54A7-4EDB-9059-6E3FB502EF8A}"/>
    <cellStyle name="Vírgula 7 2 2 3 3 9" xfId="22653" xr:uid="{675E5C1A-9BFF-46D9-8239-DEB6A43D50A4}"/>
    <cellStyle name="Vírgula 7 2 2 3 4" xfId="3286" xr:uid="{1FA8981E-769C-4CF6-B332-F5366312E20A}"/>
    <cellStyle name="Vírgula 7 2 2 3 4 2" xfId="12165" xr:uid="{8933E3FB-79CB-4070-84C1-6165C9D29939}"/>
    <cellStyle name="Vírgula 7 2 2 3 4 3" xfId="14375" xr:uid="{7588CF04-3065-4605-97AD-DF9AA5F7D5BE}"/>
    <cellStyle name="Vírgula 7 2 2 3 4 4" xfId="6874" xr:uid="{CBF3884C-0C10-4124-AE60-06F0DFE2CC4E}"/>
    <cellStyle name="Vírgula 7 2 2 3 5" xfId="3868" xr:uid="{239B38FA-EC15-4D34-8216-76E825B01044}"/>
    <cellStyle name="Vírgula 7 2 2 3 5 2" xfId="8950" xr:uid="{4941133E-D744-4B9E-852F-48175CBD0E86}"/>
    <cellStyle name="Vírgula 7 2 2 3 6" xfId="6138" xr:uid="{7FE7C766-763B-4BB6-AAEB-83817FF8B5F1}"/>
    <cellStyle name="Vírgula 7 2 2 3 7" xfId="12611" xr:uid="{268FC233-07A8-4DB8-AABC-47245E39F2A4}"/>
    <cellStyle name="Vírgula 7 2 2 3 8" xfId="14958" xr:uid="{A18F3501-F54E-4C61-A2D6-E741F679DA15}"/>
    <cellStyle name="Vírgula 7 2 2 3 9" xfId="17233" xr:uid="{F7607D3F-FD79-46FC-A0E2-5857E1246586}"/>
    <cellStyle name="Vírgula 7 2 2 4" xfId="1284" xr:uid="{0DF01AC7-FA9F-4763-BC53-B1ACF7EA17FC}"/>
    <cellStyle name="Vírgula 7 2 2 4 10" xfId="19763" xr:uid="{8ACE42AA-CE24-46E8-80F4-C48BFE214534}"/>
    <cellStyle name="Vírgula 7 2 2 4 11" xfId="21996" xr:uid="{5877FBD5-C259-472B-B36E-922AE0A2A770}"/>
    <cellStyle name="Vírgula 7 2 2 4 12" xfId="29197" xr:uid="{BEEC18CE-02C7-4F3F-883A-0E804BFEF027}"/>
    <cellStyle name="Vírgula 7 2 2 4 13" xfId="31392" xr:uid="{8DB62C35-08FE-4B08-873E-1911A0CD0E1C}"/>
    <cellStyle name="Vírgula 7 2 2 4 14" xfId="34249" xr:uid="{ABC37943-35FA-439F-9494-6A319ADC7B9D}"/>
    <cellStyle name="Vírgula 7 2 2 4 15" xfId="41039" xr:uid="{30200D38-AFCF-42F8-8550-6D29E373EA0B}"/>
    <cellStyle name="Vírgula 7 2 2 4 16" xfId="42957" xr:uid="{A4E3C4E7-DB50-4D49-9878-9184C1EAE1E9}"/>
    <cellStyle name="Vírgula 7 2 2 4 2" xfId="2136" xr:uid="{9F5EB2DB-35C8-4EC8-BDB8-86C7C2E6423C}"/>
    <cellStyle name="Vírgula 7 2 2 4 2 10" xfId="30037" xr:uid="{9F237BD2-9899-463A-BD8F-8C3FF4348F74}"/>
    <cellStyle name="Vírgula 7 2 2 4 2 11" xfId="32273" xr:uid="{A597BFE0-D27F-4A01-A140-6E2E07E70BD4}"/>
    <cellStyle name="Vírgula 7 2 2 4 2 12" xfId="35102" xr:uid="{98B677EA-BE64-47C7-A970-DE1916695FC0}"/>
    <cellStyle name="Vírgula 7 2 2 4 2 13" xfId="41699" xr:uid="{0ECCFC22-EAB0-4FB2-B814-C1BA1862656C}"/>
    <cellStyle name="Vírgula 7 2 2 4 2 14" xfId="43617" xr:uid="{B5539214-1D65-4E84-A382-45180B825D94}"/>
    <cellStyle name="Vírgula 7 2 2 4 2 2" xfId="4977" xr:uid="{1BAA353E-1A5B-4802-AE0C-8FF2A1D038E0}"/>
    <cellStyle name="Vírgula 7 2 2 4 2 2 2" xfId="9827" xr:uid="{2A6BD5D1-0E81-4180-B18C-39F0DA13295C}"/>
    <cellStyle name="Vírgula 7 2 2 4 2 3" xfId="11158" xr:uid="{1E516475-ED9A-4386-A097-EE6A6D74D887}"/>
    <cellStyle name="Vírgula 7 2 2 4 2 4" xfId="13486" xr:uid="{C3D77190-D642-4374-8C33-C9BE0F69185A}"/>
    <cellStyle name="Vírgula 7 2 2 4 2 5" xfId="7918" xr:uid="{FDF69E19-9BF5-47A4-BC3D-014BB22EA029}"/>
    <cellStyle name="Vírgula 7 2 2 4 2 6" xfId="16067" xr:uid="{5EBE7107-180B-4A4A-89D4-D254F4DD01D8}"/>
    <cellStyle name="Vírgula 7 2 2 4 2 7" xfId="18342" xr:uid="{98CF9D1F-365D-4E0B-B6AB-5305712F9212}"/>
    <cellStyle name="Vírgula 7 2 2 4 2 8" xfId="20617" xr:uid="{70586BAA-C66B-4497-95A4-67D4B33A30B6}"/>
    <cellStyle name="Vírgula 7 2 2 4 2 9" xfId="22877" xr:uid="{8AB2EFFB-4F33-4B2B-BD84-D55B1BC232F9}"/>
    <cellStyle name="Vírgula 7 2 2 4 3" xfId="4123" xr:uid="{AB46226E-7B72-4204-ADD7-060C89CC5C22}"/>
    <cellStyle name="Vírgula 7 2 2 4 3 2" xfId="7091" xr:uid="{466542DA-D602-4BD6-A5FB-A6DADEDC1EDD}"/>
    <cellStyle name="Vírgula 7 2 2 4 4" xfId="9167" xr:uid="{4D7E6B28-4B84-48EE-8361-84B299241CFC}"/>
    <cellStyle name="Vírgula 7 2 2 4 5" xfId="10498" xr:uid="{0FC3D298-CC13-4914-B9DE-6617502E8729}"/>
    <cellStyle name="Vírgula 7 2 2 4 6" xfId="12828" xr:uid="{D2128AF8-CCA0-4EDF-81E8-C40B51C68046}"/>
    <cellStyle name="Vírgula 7 2 2 4 7" xfId="6396" xr:uid="{3327D485-4A70-4003-AE4A-3774CF693C9C}"/>
    <cellStyle name="Vírgula 7 2 2 4 8" xfId="15213" xr:uid="{5B4D16F9-B285-4F5B-8AD4-99CD5C6A8ECF}"/>
    <cellStyle name="Vírgula 7 2 2 4 9" xfId="17488" xr:uid="{8B59297C-58CC-4EFE-BC14-8319CD7CC868}"/>
    <cellStyle name="Vírgula 7 2 2 5" xfId="1572" xr:uid="{245CC02E-A81A-4255-859A-0E788665E2BA}"/>
    <cellStyle name="Vírgula 7 2 2 5 10" xfId="29478" xr:uid="{B5E174E7-D4C5-41C1-B05F-D3B531C3C09B}"/>
    <cellStyle name="Vírgula 7 2 2 5 11" xfId="31830" xr:uid="{D8408313-ABF3-465F-AF19-545650685D6F}"/>
    <cellStyle name="Vírgula 7 2 2 5 12" xfId="34538" xr:uid="{E90A8429-75F2-48A2-B0B9-022BE7779748}"/>
    <cellStyle name="Vírgula 7 2 2 5 13" xfId="41265" xr:uid="{1F4076B6-1D50-416B-A47E-C348183FBF39}"/>
    <cellStyle name="Vírgula 7 2 2 5 14" xfId="43183" xr:uid="{772C0F0E-8221-4A95-97A7-9CC011F31AA9}"/>
    <cellStyle name="Vírgula 7 2 2 5 2" xfId="4413" xr:uid="{160CF305-5D54-4302-AE7E-469F7AAF51CD}"/>
    <cellStyle name="Vírgula 7 2 2 5 2 2" xfId="9393" xr:uid="{F81F155E-EAE1-4A81-9260-DD29AD86A6F2}"/>
    <cellStyle name="Vírgula 7 2 2 5 3" xfId="10724" xr:uid="{F650ECFF-53ED-42B6-867C-B037332BE180}"/>
    <cellStyle name="Vírgula 7 2 2 5 4" xfId="13052" xr:uid="{EC897EC0-C4FD-471C-83DC-D48BC3041DED}"/>
    <cellStyle name="Vírgula 7 2 2 5 5" xfId="7354" xr:uid="{6D64F8B5-7050-4450-A3D3-1D56AC2678FD}"/>
    <cellStyle name="Vírgula 7 2 2 5 6" xfId="15503" xr:uid="{12AD565B-9D2D-43E4-9CD2-AFA25BBE954E}"/>
    <cellStyle name="Vírgula 7 2 2 5 7" xfId="17778" xr:uid="{5CE3BE94-5736-428D-82D3-9775A0E6E0BC}"/>
    <cellStyle name="Vírgula 7 2 2 5 8" xfId="20053" xr:uid="{9A9893C7-E679-428F-B675-15325873F98A}"/>
    <cellStyle name="Vírgula 7 2 2 5 9" xfId="22434" xr:uid="{A24673BA-4B76-4F3A-9F2F-F4333BC75060}"/>
    <cellStyle name="Vírgula 7 2 2 6" xfId="2423" xr:uid="{27C7F98F-7E72-4A88-ABA5-00E0FF1415FE}"/>
    <cellStyle name="Vírgula 7 2 2 6 10" xfId="30315" xr:uid="{63905D6D-D732-48AD-BC5C-DBDFF740931F}"/>
    <cellStyle name="Vírgula 7 2 2 6 11" xfId="32910" xr:uid="{5EC22559-1BCF-4297-B198-45B0DCA7E4AC}"/>
    <cellStyle name="Vírgula 7 2 2 6 12" xfId="35389" xr:uid="{5E4FC311-5041-49AE-A008-81087C358B7A}"/>
    <cellStyle name="Vírgula 7 2 2 6 13" xfId="41922" xr:uid="{4FADACDF-79C4-424E-8B3D-ED8057C5FED1}"/>
    <cellStyle name="Vírgula 7 2 2 6 14" xfId="43840" xr:uid="{51F73F88-7519-4C5F-94F3-B02B4FB19970}"/>
    <cellStyle name="Vírgula 7 2 2 6 2" xfId="5264" xr:uid="{F2095A11-2BDE-4F2C-9E44-C914F2EEC44C}"/>
    <cellStyle name="Vírgula 7 2 2 6 2 2" xfId="10050" xr:uid="{8D5F9664-9EBA-4619-9D84-083C6C6DF2FF}"/>
    <cellStyle name="Vírgula 7 2 2 6 3" xfId="11381" xr:uid="{9ECE4F3D-F294-4CE7-8B96-A96293F8F0DE}"/>
    <cellStyle name="Vírgula 7 2 2 6 4" xfId="13709" xr:uid="{81EC8BA0-56BD-4C82-9071-7C18A6D9B739}"/>
    <cellStyle name="Vírgula 7 2 2 6 5" xfId="8205" xr:uid="{2755040B-6107-442E-8A29-A5557466F59E}"/>
    <cellStyle name="Vírgula 7 2 2 6 6" xfId="16354" xr:uid="{60947482-B741-4E8D-9BA7-BE7AC1D58E98}"/>
    <cellStyle name="Vírgula 7 2 2 6 7" xfId="18629" xr:uid="{291F2926-8C41-4EFA-A9C8-FBDD86099A4C}"/>
    <cellStyle name="Vírgula 7 2 2 6 8" xfId="20904" xr:uid="{7AF636C2-342D-4CA9-BDED-F9775B9FF8EF}"/>
    <cellStyle name="Vírgula 7 2 2 6 9" xfId="23702" xr:uid="{63892C23-DCB6-4918-9E27-ACEB33EAECEA}"/>
    <cellStyle name="Vírgula 7 2 2 7" xfId="2988" xr:uid="{58656339-330C-4AFC-9919-0A479C2A4EC9}"/>
    <cellStyle name="Vírgula 7 2 2 7 2" xfId="11867" xr:uid="{F58B353F-E494-46A7-A769-DED1E0993A3B}"/>
    <cellStyle name="Vírgula 7 2 2 7 3" xfId="14156" xr:uid="{0DC89865-03BD-4558-BF35-CE6E95576E5E}"/>
    <cellStyle name="Vírgula 7 2 2 7 4" xfId="6657" xr:uid="{C7146D2A-0423-46A1-9E1E-BD98AE3A5D9F}"/>
    <cellStyle name="Vírgula 7 2 2 7 5" xfId="28556" xr:uid="{6EE0DE10-098B-4D5B-B15F-29576DC12329}"/>
    <cellStyle name="Vírgula 7 2 2 7 6" xfId="39098" xr:uid="{7797728F-CFED-4754-A609-5C29A0298E46}"/>
    <cellStyle name="Vírgula 7 2 2 8" xfId="3559" xr:uid="{CB70050D-65AB-4E00-94C8-D3851792F538}"/>
    <cellStyle name="Vírgula 7 2 2 8 2" xfId="8733" xr:uid="{C7B7D2CB-32E3-4BC8-B251-1A4F3E5CFD1A}"/>
    <cellStyle name="Vírgula 7 2 2 9" xfId="5831" xr:uid="{A6B8B056-D0BC-44EF-BB56-2D8F34974821}"/>
    <cellStyle name="Vírgula 7 2 20" xfId="39667" xr:uid="{13CE426C-CDCF-4BC6-B3FD-5711C6D3E7C2}"/>
    <cellStyle name="Vírgula 7 2 21" xfId="40113" xr:uid="{F275493A-005F-4C70-A717-A3FA91519EE1}"/>
    <cellStyle name="Vírgula 7 2 22" xfId="40566" xr:uid="{26FFAD79-FD2F-483C-9367-7176D4F252FD}"/>
    <cellStyle name="Vírgula 7 2 23" xfId="42344" xr:uid="{9BEC918A-88D5-4C73-A35E-C1FD9B0EAE46}"/>
    <cellStyle name="Vírgula 7 2 24" xfId="42477" xr:uid="{97EA7B98-BA0F-4AFD-81C5-2EF3E2FAC909}"/>
    <cellStyle name="Vírgula 7 2 3" xfId="220" xr:uid="{AB3D3627-7BF9-4A9C-88DE-353A78BF97A7}"/>
    <cellStyle name="Vírgula 7 2 3 10" xfId="14707" xr:uid="{50E6C457-B675-41A2-A767-B42C3127643B}"/>
    <cellStyle name="Vírgula 7 2 3 11" xfId="16982" xr:uid="{52E224F4-B3B2-477D-B345-C439FD7CB1F4}"/>
    <cellStyle name="Vírgula 7 2 3 12" xfId="19257" xr:uid="{C04B6501-C773-4D68-890E-A21D41A03041}"/>
    <cellStyle name="Vírgula 7 2 3 13" xfId="21527" xr:uid="{71B3EFC0-1252-4D63-8C78-8215495F817C}"/>
    <cellStyle name="Vírgula 7 2 3 14" xfId="27928" xr:uid="{420D5169-C1A0-48ED-BFB6-BCB4807C7C6E}"/>
    <cellStyle name="Vírgula 7 2 3 15" xfId="30928" xr:uid="{C8BCCC0E-0C91-440B-81F8-75F720B1390B}"/>
    <cellStyle name="Vírgula 7 2 3 16" xfId="33188" xr:uid="{8FEAE2A1-023A-48C9-94FD-9FBAC4A1FB95}"/>
    <cellStyle name="Vírgula 7 2 3 17" xfId="846" xr:uid="{A1B31111-FA3A-433A-9CBE-911010DB505A}"/>
    <cellStyle name="Vírgula 7 2 3 18" xfId="39752" xr:uid="{1D4975F3-5B1B-4279-8137-C9A1158980CC}"/>
    <cellStyle name="Vírgula 7 2 3 19" xfId="40198" xr:uid="{9E0DD821-2CD6-4CA0-9F12-4616F6903957}"/>
    <cellStyle name="Vírgula 7 2 3 2" xfId="601" xr:uid="{C0800721-8916-4778-9E92-557F4D78D6A0}"/>
    <cellStyle name="Vírgula 7 2 3 2 10" xfId="19565" xr:uid="{7F89F660-DDCA-4170-A951-C3E400170A8E}"/>
    <cellStyle name="Vírgula 7 2 3 2 11" xfId="21814" xr:uid="{74008AED-406D-40E3-9A3F-8FC30620EC0A}"/>
    <cellStyle name="Vírgula 7 2 3 2 12" xfId="28999" xr:uid="{7312BA26-101F-4201-B8D5-F5A4736694E3}"/>
    <cellStyle name="Vírgula 7 2 3 2 13" xfId="31214" xr:uid="{0D944B13-E988-44BD-A44F-FC5276FE82E0}"/>
    <cellStyle name="Vírgula 7 2 3 2 14" xfId="33528" xr:uid="{4D0A4BCD-7053-4836-ABAC-A38FADB5D0A4}"/>
    <cellStyle name="Vírgula 7 2 3 2 15" xfId="1086" xr:uid="{5C971E12-47A7-4265-8486-C840C572FC90}"/>
    <cellStyle name="Vírgula 7 2 3 2 16" xfId="39971" xr:uid="{B6447D64-D9F9-4127-B562-CF582D266D44}"/>
    <cellStyle name="Vírgula 7 2 3 2 17" xfId="40417" xr:uid="{E66430E7-617C-406D-AEEB-EF3F3C775295}"/>
    <cellStyle name="Vírgula 7 2 3 2 18" xfId="40868" xr:uid="{2EFB98C1-EBB2-4D94-9E39-774D833048DC}"/>
    <cellStyle name="Vírgula 7 2 3 2 19" xfId="42786" xr:uid="{62268B5D-40D5-4937-A23A-3977BB7EC183}"/>
    <cellStyle name="Vírgula 7 2 3 2 2" xfId="1938" xr:uid="{9F8C4E73-B496-4CEE-BF5F-F065E756237F}"/>
    <cellStyle name="Vírgula 7 2 3 2 2 10" xfId="29839" xr:uid="{9CB1E5B6-DF40-4118-A6B2-57078E570920}"/>
    <cellStyle name="Vírgula 7 2 3 2 2 11" xfId="31657" xr:uid="{A54B5E2B-7E1F-4262-BEB1-633F01713024}"/>
    <cellStyle name="Vírgula 7 2 3 2 2 12" xfId="34904" xr:uid="{B46FE7E5-FA51-404E-BE0A-B30708C17DDF}"/>
    <cellStyle name="Vírgula 7 2 3 2 2 13" xfId="41528" xr:uid="{BD024359-A160-40CC-BE48-87CA1CB71310}"/>
    <cellStyle name="Vírgula 7 2 3 2 2 14" xfId="43446" xr:uid="{3F789E2A-5724-45F6-AD9C-87081904B479}"/>
    <cellStyle name="Vírgula 7 2 3 2 2 2" xfId="4779" xr:uid="{9C16BA7D-CDA2-40E5-9599-32801FA44E3B}"/>
    <cellStyle name="Vírgula 7 2 3 2 2 2 2" xfId="9656" xr:uid="{DE2B1989-F99E-4049-B851-D03308BA0B91}"/>
    <cellStyle name="Vírgula 7 2 3 2 2 2 3" xfId="23142" xr:uid="{451F9249-F8D2-498D-8FF1-324C83A3EF91}"/>
    <cellStyle name="Vírgula 7 2 3 2 2 2 4" xfId="32538" xr:uid="{A2773735-694A-49F2-B40A-AA5E4F9215E7}"/>
    <cellStyle name="Vírgula 7 2 3 2 2 3" xfId="10987" xr:uid="{E31AC110-AC1B-4212-A22D-69CAF2011904}"/>
    <cellStyle name="Vírgula 7 2 3 2 2 4" xfId="13315" xr:uid="{3FB683DC-3F45-4E51-8795-A900A28D45AE}"/>
    <cellStyle name="Vírgula 7 2 3 2 2 5" xfId="7720" xr:uid="{62C4E1E3-C18C-40EE-8C48-599F6B45E403}"/>
    <cellStyle name="Vírgula 7 2 3 2 2 6" xfId="15869" xr:uid="{4AE155B3-F726-4800-81D6-0B24E4EE09AA}"/>
    <cellStyle name="Vírgula 7 2 3 2 2 7" xfId="18144" xr:uid="{83767987-798D-4FF5-9B84-5F5788831240}"/>
    <cellStyle name="Vírgula 7 2 3 2 2 8" xfId="20419" xr:uid="{1E2B2385-29AB-4729-B827-3765E8B0798E}"/>
    <cellStyle name="Vírgula 7 2 3 2 2 9" xfId="22261" xr:uid="{499E434B-EA0C-4E13-AC67-5F46FBEEEA88}"/>
    <cellStyle name="Vírgula 7 2 3 2 3" xfId="2767" xr:uid="{77249934-5FC0-494F-9F32-3090EA886749}"/>
    <cellStyle name="Vírgula 7 2 3 2 3 10" xfId="30654" xr:uid="{DC092302-07E2-4F0D-8C52-187F6ABF71D7}"/>
    <cellStyle name="Vírgula 7 2 3 2 3 11" xfId="32095" xr:uid="{01DCBF3D-FDFF-45ED-9ED5-42E91741DEE4}"/>
    <cellStyle name="Vírgula 7 2 3 2 3 12" xfId="35733" xr:uid="{00DD3D3B-B285-4CD7-9FB5-5F5A0113E88C}"/>
    <cellStyle name="Vírgula 7 2 3 2 3 13" xfId="42187" xr:uid="{D3CBBE5B-BA65-4BD7-AA6A-A08AF960B058}"/>
    <cellStyle name="Vírgula 7 2 3 2 3 14" xfId="44105" xr:uid="{78E7AB09-A43E-4CF6-BD73-6028F3CFC376}"/>
    <cellStyle name="Vírgula 7 2 3 2 3 2" xfId="5608" xr:uid="{186A7A66-7493-4BFF-B39B-5CDA185004EB}"/>
    <cellStyle name="Vírgula 7 2 3 2 3 2 2" xfId="10315" xr:uid="{9AA39A02-DD0F-4D8C-ACB5-F2144B08BC8D}"/>
    <cellStyle name="Vírgula 7 2 3 2 3 3" xfId="11646" xr:uid="{57878219-2849-4CC9-A8A8-7E0D196F43FE}"/>
    <cellStyle name="Vírgula 7 2 3 2 3 4" xfId="13974" xr:uid="{90DDCDCF-6096-405C-9709-BCB0DE32CE18}"/>
    <cellStyle name="Vírgula 7 2 3 2 3 5" xfId="8549" xr:uid="{6CC70164-6A10-4CB4-9F99-AE121839F9F3}"/>
    <cellStyle name="Vírgula 7 2 3 2 3 6" xfId="16698" xr:uid="{CBA40F99-AE0B-4022-8BF1-B4F93C52808D}"/>
    <cellStyle name="Vírgula 7 2 3 2 3 7" xfId="18973" xr:uid="{49E1610F-5A51-410A-BC7B-7A768896E117}"/>
    <cellStyle name="Vírgula 7 2 3 2 3 8" xfId="21248" xr:uid="{DC24DB44-5113-4270-9370-468AA37C3313}"/>
    <cellStyle name="Vírgula 7 2 3 2 3 9" xfId="22699" xr:uid="{4032C20C-C3AD-47B1-9411-9C98D17E1E8E}"/>
    <cellStyle name="Vírgula 7 2 3 2 4" xfId="3332" xr:uid="{5C8E4B24-3FD6-494F-BE00-B12E780C3EC2}"/>
    <cellStyle name="Vírgula 7 2 3 2 4 2" xfId="12211" xr:uid="{C68FD97C-0033-4686-B1C8-118E16E80579}"/>
    <cellStyle name="Vírgula 7 2 3 2 4 3" xfId="14421" xr:uid="{AFFCCE3E-E6C9-48D6-8A3B-2DBCD7F3ED39}"/>
    <cellStyle name="Vírgula 7 2 3 2 4 4" xfId="6920" xr:uid="{3AB70DC4-5BE0-4E31-904E-7ECAC89EFCA7}"/>
    <cellStyle name="Vírgula 7 2 3 2 5" xfId="3925" xr:uid="{D4F536C3-C943-4CBC-B647-072C7BCD1F4A}"/>
    <cellStyle name="Vírgula 7 2 3 2 5 2" xfId="8996" xr:uid="{C656B665-5424-46D6-B95B-CDE02BFB3D7C}"/>
    <cellStyle name="Vírgula 7 2 3 2 6" xfId="6184" xr:uid="{2C64307C-FFE8-4E14-A8A5-26A67F52D394}"/>
    <cellStyle name="Vírgula 7 2 3 2 7" xfId="12657" xr:uid="{B5228036-1B77-474C-B223-A30E2F324A8D}"/>
    <cellStyle name="Vírgula 7 2 3 2 8" xfId="15015" xr:uid="{01D35C26-1F29-47D8-BCF0-F55D18ABA5E3}"/>
    <cellStyle name="Vírgula 7 2 3 2 9" xfId="17290" xr:uid="{E04D81C2-C408-4B33-8C9B-5A7C3D0CB382}"/>
    <cellStyle name="Vírgula 7 2 3 20" xfId="40651" xr:uid="{D149FB57-9D01-4028-B84F-512741E189F0}"/>
    <cellStyle name="Vírgula 7 2 3 21" xfId="42562" xr:uid="{932AF3E5-F813-4301-B396-F3320BFF92D8}"/>
    <cellStyle name="Vírgula 7 2 3 3" xfId="1341" xr:uid="{C0AE26F6-88D4-4110-9B23-566CFFBCEE38}"/>
    <cellStyle name="Vírgula 7 2 3 3 10" xfId="19820" xr:uid="{E4367FF7-B6CB-4C50-92FB-787A2F2EF79B}"/>
    <cellStyle name="Vírgula 7 2 3 3 11" xfId="22042" xr:uid="{AE8E1BBA-9CC3-4FF8-AD8B-0E31B917B56D}"/>
    <cellStyle name="Vírgula 7 2 3 3 12" xfId="29254" xr:uid="{448B6DEE-CC02-4B17-A784-01C10B71FF95}"/>
    <cellStyle name="Vírgula 7 2 3 3 13" xfId="31438" xr:uid="{5482FDCF-779F-4F69-8088-5ADD9A81891E}"/>
    <cellStyle name="Vírgula 7 2 3 3 14" xfId="34306" xr:uid="{1DCE9E27-50D4-4758-A263-CF8B63C891A9}"/>
    <cellStyle name="Vírgula 7 2 3 3 15" xfId="41085" xr:uid="{B1A44B65-08EB-4E4B-A83E-EA6F25DB17C9}"/>
    <cellStyle name="Vírgula 7 2 3 3 16" xfId="43003" xr:uid="{BDBD83B8-D651-4342-AEAE-2EBB4A84747D}"/>
    <cellStyle name="Vírgula 7 2 3 3 2" xfId="2193" xr:uid="{CAAF2FA3-18C9-47F1-93BA-60023C81B26A}"/>
    <cellStyle name="Vírgula 7 2 3 3 2 10" xfId="30094" xr:uid="{25A027CD-12AD-4E6F-8F46-E869474EFD55}"/>
    <cellStyle name="Vírgula 7 2 3 3 2 11" xfId="32319" xr:uid="{D10285BF-491C-4F2A-A8E6-C00F56B3FB25}"/>
    <cellStyle name="Vírgula 7 2 3 3 2 12" xfId="35159" xr:uid="{516C9354-2FD1-4D05-B56A-A5C6D0A5FD23}"/>
    <cellStyle name="Vírgula 7 2 3 3 2 13" xfId="41745" xr:uid="{5B5FE90C-17D0-4E02-B6F5-DDEF45932E31}"/>
    <cellStyle name="Vírgula 7 2 3 3 2 14" xfId="43663" xr:uid="{D07AD784-E919-44E2-B714-5F514BE318AF}"/>
    <cellStyle name="Vírgula 7 2 3 3 2 2" xfId="5034" xr:uid="{1873C6B2-AB37-4220-BAA7-72FE6759C291}"/>
    <cellStyle name="Vírgula 7 2 3 3 2 2 2" xfId="9873" xr:uid="{B766018D-0B08-4963-B72D-95AAD19AE92B}"/>
    <cellStyle name="Vírgula 7 2 3 3 2 3" xfId="11204" xr:uid="{A37A1E0A-E53F-4128-9A9E-E8B8ECB3B5F5}"/>
    <cellStyle name="Vírgula 7 2 3 3 2 4" xfId="13532" xr:uid="{D6B42268-C670-4A0F-A1C2-4247F2856CAF}"/>
    <cellStyle name="Vírgula 7 2 3 3 2 5" xfId="7975" xr:uid="{312FA4E2-83DD-4AB5-86AF-950FDB1DC3DB}"/>
    <cellStyle name="Vírgula 7 2 3 3 2 6" xfId="16124" xr:uid="{37181CD0-8251-4E8F-AE78-3AE15896C666}"/>
    <cellStyle name="Vírgula 7 2 3 3 2 7" xfId="18399" xr:uid="{BFEBCA8D-AFA4-4A47-9361-C75F8CC4AA2A}"/>
    <cellStyle name="Vírgula 7 2 3 3 2 8" xfId="20674" xr:uid="{5326BF5C-BC44-4969-A62E-96D3D983D41A}"/>
    <cellStyle name="Vírgula 7 2 3 3 2 9" xfId="22923" xr:uid="{400E148B-E9C2-48DB-BA2B-13E83EA0F7F1}"/>
    <cellStyle name="Vírgula 7 2 3 3 3" xfId="4180" xr:uid="{900D8FB7-CD67-4E0E-ACAC-6953FBD2719A}"/>
    <cellStyle name="Vírgula 7 2 3 3 3 2" xfId="7137" xr:uid="{113CDCC0-8D87-45E8-8D39-23A20EBB480A}"/>
    <cellStyle name="Vírgula 7 2 3 3 4" xfId="9213" xr:uid="{16758698-E81A-4FBF-AA1C-6DCD14E646B8}"/>
    <cellStyle name="Vírgula 7 2 3 3 5" xfId="10544" xr:uid="{F594B6D1-531E-4264-BF65-C8118E3D7682}"/>
    <cellStyle name="Vírgula 7 2 3 3 6" xfId="12874" xr:uid="{7F2B97C5-D9AB-4FAA-92B8-68C96975C748}"/>
    <cellStyle name="Vírgula 7 2 3 3 7" xfId="6453" xr:uid="{7EDF7A10-62E8-4C03-BDC4-A6764ED3D2CE}"/>
    <cellStyle name="Vírgula 7 2 3 3 8" xfId="15270" xr:uid="{F9828E9F-A08D-4266-AE1B-73E3DEDF8003}"/>
    <cellStyle name="Vírgula 7 2 3 3 9" xfId="17545" xr:uid="{12594E90-4C06-4AEA-8EE4-9BA66A600ED7}"/>
    <cellStyle name="Vírgula 7 2 3 4" xfId="1630" xr:uid="{74A47220-753F-40AB-80EE-10898C958249}"/>
    <cellStyle name="Vírgula 7 2 3 4 10" xfId="29536" xr:uid="{D70E6062-0210-4AFF-9C86-504CA809F44E}"/>
    <cellStyle name="Vírgula 7 2 3 4 11" xfId="31876" xr:uid="{37BCC9C7-3173-445C-9EBC-907618ED1470}"/>
    <cellStyle name="Vírgula 7 2 3 4 12" xfId="34596" xr:uid="{F5E9B207-A9E4-435C-82BB-62E20E635E7D}"/>
    <cellStyle name="Vírgula 7 2 3 4 13" xfId="41311" xr:uid="{3EBC9D6B-A933-4B36-AACE-045965B53FA4}"/>
    <cellStyle name="Vírgula 7 2 3 4 14" xfId="43229" xr:uid="{A072AF36-E83C-469B-9988-44E6FC4CFC24}"/>
    <cellStyle name="Vírgula 7 2 3 4 2" xfId="4471" xr:uid="{48C079AC-2493-4BD5-BA97-F891BC728130}"/>
    <cellStyle name="Vírgula 7 2 3 4 2 2" xfId="9439" xr:uid="{883E148B-76C5-4037-BC80-74356171CFE8}"/>
    <cellStyle name="Vírgula 7 2 3 4 3" xfId="10770" xr:uid="{E60A7421-3D13-4F4C-9A06-AC916B463702}"/>
    <cellStyle name="Vírgula 7 2 3 4 4" xfId="13098" xr:uid="{CC7B8F56-946D-4ED9-9413-1BB99AA0BCE4}"/>
    <cellStyle name="Vírgula 7 2 3 4 5" xfId="7412" xr:uid="{C856C11E-1E8A-47C5-A14A-B13F94EF9BB9}"/>
    <cellStyle name="Vírgula 7 2 3 4 6" xfId="15561" xr:uid="{7A981770-F7BD-46F3-88C7-8B087BFC1B21}"/>
    <cellStyle name="Vírgula 7 2 3 4 7" xfId="17836" xr:uid="{50A121B5-0A95-4AD4-87C0-60159EFD10A2}"/>
    <cellStyle name="Vírgula 7 2 3 4 8" xfId="20111" xr:uid="{5E86E958-DC03-496D-A0F4-3CF66314C625}"/>
    <cellStyle name="Vírgula 7 2 3 4 9" xfId="22480" xr:uid="{57A70206-2A3C-4601-828C-3D23B79038A7}"/>
    <cellStyle name="Vírgula 7 2 3 5" xfId="2481" xr:uid="{57B7A016-E353-457B-B7C6-23991894E4B6}"/>
    <cellStyle name="Vírgula 7 2 3 5 10" xfId="35447" xr:uid="{99C7B46D-85C6-44CC-9F35-9B3787D6653E}"/>
    <cellStyle name="Vírgula 7 2 3 5 11" xfId="41968" xr:uid="{CE18E292-333B-401F-9376-AAB9C444D639}"/>
    <cellStyle name="Vírgula 7 2 3 5 12" xfId="43886" xr:uid="{3CA89675-77EF-4732-AE09-BA8004BA1C55}"/>
    <cellStyle name="Vírgula 7 2 3 5 2" xfId="5322" xr:uid="{90A09B68-BCC3-4824-8D9F-B3C8F36E3A92}"/>
    <cellStyle name="Vírgula 7 2 3 5 2 2" xfId="10096" xr:uid="{F3D5026E-3E5B-498B-A074-7D857EB5E387}"/>
    <cellStyle name="Vírgula 7 2 3 5 3" xfId="11427" xr:uid="{41B26D4E-CB1E-49A7-9B91-9F507158ABC4}"/>
    <cellStyle name="Vírgula 7 2 3 5 4" xfId="13755" xr:uid="{EC6B7EF9-7135-4202-88E9-86EB5AB24820}"/>
    <cellStyle name="Vírgula 7 2 3 5 5" xfId="8263" xr:uid="{6EDA0FB1-1FA5-421E-9E62-A27F95CEBB54}"/>
    <cellStyle name="Vírgula 7 2 3 5 6" xfId="16412" xr:uid="{26C6FD59-BAC7-443D-9D70-6713F4063F89}"/>
    <cellStyle name="Vírgula 7 2 3 5 7" xfId="18687" xr:uid="{427283AB-C455-46A9-8532-CA7676613D61}"/>
    <cellStyle name="Vírgula 7 2 3 5 8" xfId="20962" xr:uid="{2741F392-BB48-4D14-970A-EDC6D367675C}"/>
    <cellStyle name="Vírgula 7 2 3 5 9" xfId="30373" xr:uid="{8DFCA398-8358-4109-9ECC-814A09D0A560}"/>
    <cellStyle name="Vírgula 7 2 3 6" xfId="3046" xr:uid="{16B70E0F-A1BF-4EE9-85AF-97FCF4BA7A61}"/>
    <cellStyle name="Vírgula 7 2 3 6 2" xfId="11925" xr:uid="{D9208BD4-58CE-4519-9C1F-54392B07507B}"/>
    <cellStyle name="Vírgula 7 2 3 6 3" xfId="14202" xr:uid="{619125E7-5057-4E45-B35B-47A063BDAE88}"/>
    <cellStyle name="Vírgula 7 2 3 6 4" xfId="6703" xr:uid="{C382531F-001F-4EC0-B348-4CA3F9A5479B}"/>
    <cellStyle name="Vírgula 7 2 3 6 5" xfId="28614" xr:uid="{8388702A-879C-4A59-B317-748B62A48E2C}"/>
    <cellStyle name="Vírgula 7 2 3 6 6" xfId="39139" xr:uid="{6904126D-0C74-45AB-A55D-5B292527379B}"/>
    <cellStyle name="Vírgula 7 2 3 7" xfId="3617" xr:uid="{F492697F-1FE5-4A9E-B368-6C2661FCFEA6}"/>
    <cellStyle name="Vírgula 7 2 3 7 2" xfId="8779" xr:uid="{CEEE5866-B055-4ADB-A684-1E1EDE28BAFC}"/>
    <cellStyle name="Vírgula 7 2 3 8" xfId="5889" xr:uid="{7CDE3D09-60AE-4CEB-8940-FBC12B6CFF83}"/>
    <cellStyle name="Vírgula 7 2 3 9" xfId="12440" xr:uid="{F18B8907-1E55-4A2C-9066-A6BC8A19E95A}"/>
    <cellStyle name="Vírgula 7 2 4" xfId="516" xr:uid="{093310E7-F5D4-4064-BABD-3BD17CA19470}"/>
    <cellStyle name="Vírgula 7 2 4 10" xfId="19461" xr:uid="{5F5F83F2-0D68-46B5-8E3F-CC946454C064}"/>
    <cellStyle name="Vírgula 7 2 4 11" xfId="21729" xr:uid="{A6CC41E6-23E8-4890-9383-97B9BCA8E106}"/>
    <cellStyle name="Vírgula 7 2 4 12" xfId="28895" xr:uid="{CA2AE364-5A88-4E7D-9807-607B93DE150E}"/>
    <cellStyle name="Vírgula 7 2 4 13" xfId="31129" xr:uid="{A3A00BA6-6A03-43D1-A759-569372D2D7D0}"/>
    <cellStyle name="Vírgula 7 2 4 14" xfId="33443" xr:uid="{7992D0C9-F7A7-4DB9-8A98-87E5C5469B03}"/>
    <cellStyle name="Vírgula 7 2 4 15" xfId="982" xr:uid="{CF769F99-1DEF-4A99-BD23-66B2DD95633D}"/>
    <cellStyle name="Vírgula 7 2 4 16" xfId="39886" xr:uid="{9104C083-C4D7-418C-B165-E0FDD48828DC}"/>
    <cellStyle name="Vírgula 7 2 4 17" xfId="40332" xr:uid="{4D01C335-94B8-42D8-A495-5540DC188562}"/>
    <cellStyle name="Vírgula 7 2 4 18" xfId="40783" xr:uid="{B7B64C01-C1FF-461F-9E70-C94857CFAEE9}"/>
    <cellStyle name="Vírgula 7 2 4 19" xfId="42701" xr:uid="{D74653E2-41E9-47E9-8B79-D0B1000BFD7F}"/>
    <cellStyle name="Vírgula 7 2 4 2" xfId="1834" xr:uid="{732ABA97-3AE5-40EF-80C3-677E7DD91449}"/>
    <cellStyle name="Vírgula 7 2 4 2 10" xfId="29735" xr:uid="{EF686EAA-D3B6-4B9A-AAFF-F656647E277F}"/>
    <cellStyle name="Vírgula 7 2 4 2 11" xfId="31572" xr:uid="{11282CCE-B0D1-49B3-8ECA-95E729D9A750}"/>
    <cellStyle name="Vírgula 7 2 4 2 12" xfId="34800" xr:uid="{5595CEE5-1931-4A9A-BD57-A10A07EC3CF1}"/>
    <cellStyle name="Vírgula 7 2 4 2 13" xfId="41443" xr:uid="{F0750444-1EAF-41AE-8537-B085368636CF}"/>
    <cellStyle name="Vírgula 7 2 4 2 14" xfId="43361" xr:uid="{4F03FDCF-EDAA-4098-8E52-7131917CE1A0}"/>
    <cellStyle name="Vírgula 7 2 4 2 2" xfId="4675" xr:uid="{3313BE55-E2A0-44F3-95A0-FAD1FB6F4D46}"/>
    <cellStyle name="Vírgula 7 2 4 2 2 2" xfId="9571" xr:uid="{ECDE550D-BC76-4E3F-A619-C5D9E2084900}"/>
    <cellStyle name="Vírgula 7 2 4 2 2 3" xfId="23057" xr:uid="{C2306429-7A33-411F-A257-9B7CF390A822}"/>
    <cellStyle name="Vírgula 7 2 4 2 2 4" xfId="32453" xr:uid="{A9385C76-9B7E-465A-8142-E1DC55BF255E}"/>
    <cellStyle name="Vírgula 7 2 4 2 3" xfId="10902" xr:uid="{B2AEF4A3-81A9-4A84-AB93-140BBAD0FADF}"/>
    <cellStyle name="Vírgula 7 2 4 2 4" xfId="13230" xr:uid="{754D2854-50B9-42FA-957F-5CAC13A9F865}"/>
    <cellStyle name="Vírgula 7 2 4 2 5" xfId="7616" xr:uid="{5739884F-F924-4949-B8D8-D9F3CE04EAC9}"/>
    <cellStyle name="Vírgula 7 2 4 2 6" xfId="15765" xr:uid="{82E4CC12-9E2B-4CDD-9067-B974404C8C0F}"/>
    <cellStyle name="Vírgula 7 2 4 2 7" xfId="18040" xr:uid="{603B9FBF-1057-4EC6-943C-8B5346254193}"/>
    <cellStyle name="Vírgula 7 2 4 2 8" xfId="20315" xr:uid="{D2CB054C-FB44-4291-85E5-CB53BD72C5EB}"/>
    <cellStyle name="Vírgula 7 2 4 2 9" xfId="22176" xr:uid="{A2FA1527-8BB9-4869-BE8F-71E1B175B1CB}"/>
    <cellStyle name="Vírgula 7 2 4 3" xfId="2682" xr:uid="{46995C00-3217-4E4B-B6B2-7D0E7B593B97}"/>
    <cellStyle name="Vírgula 7 2 4 3 10" xfId="30569" xr:uid="{B1CA321B-00F8-409C-9F9B-4793398225BC}"/>
    <cellStyle name="Vírgula 7 2 4 3 11" xfId="32010" xr:uid="{27B57A1D-DC25-478D-AF4A-0360E3E538A6}"/>
    <cellStyle name="Vírgula 7 2 4 3 12" xfId="35648" xr:uid="{946E9646-66FE-4D9E-999C-D84265345C7B}"/>
    <cellStyle name="Vírgula 7 2 4 3 13" xfId="42102" xr:uid="{84EE2CDD-0FBC-4A2C-8CBD-9D5A30040664}"/>
    <cellStyle name="Vírgula 7 2 4 3 14" xfId="44020" xr:uid="{5E3FFA5B-803C-4D98-9B73-EFBDF20C13DC}"/>
    <cellStyle name="Vírgula 7 2 4 3 2" xfId="5523" xr:uid="{B07058AA-0B9B-4776-ABB0-E66A36000E8E}"/>
    <cellStyle name="Vírgula 7 2 4 3 2 2" xfId="10230" xr:uid="{0ED932DE-BC39-406C-BD24-9B57E31BEF3F}"/>
    <cellStyle name="Vírgula 7 2 4 3 3" xfId="11561" xr:uid="{A277D92B-DD72-4775-A1B6-88953E39205F}"/>
    <cellStyle name="Vírgula 7 2 4 3 4" xfId="13889" xr:uid="{FA3835AD-C847-437E-8486-AD714A42A644}"/>
    <cellStyle name="Vírgula 7 2 4 3 5" xfId="8464" xr:uid="{79FE511C-1378-4E86-AE7A-0924D92B25EB}"/>
    <cellStyle name="Vírgula 7 2 4 3 6" xfId="16613" xr:uid="{10B6AB50-DE96-45B4-BCDC-86AD512929D0}"/>
    <cellStyle name="Vírgula 7 2 4 3 7" xfId="18888" xr:uid="{7762E373-EB0E-4C1C-BF3F-694BF67324A0}"/>
    <cellStyle name="Vírgula 7 2 4 3 8" xfId="21163" xr:uid="{CBDB59C1-1C04-418E-B78C-3D36E401B66E}"/>
    <cellStyle name="Vírgula 7 2 4 3 9" xfId="22614" xr:uid="{D93611E4-C8C9-4153-9C3C-115A67902A61}"/>
    <cellStyle name="Vírgula 7 2 4 4" xfId="3247" xr:uid="{87FCDE77-2AAD-4535-84BA-D2DA63A6E33E}"/>
    <cellStyle name="Vírgula 7 2 4 4 2" xfId="12126" xr:uid="{19C73A3B-1271-4C86-B1B0-619589E6733B}"/>
    <cellStyle name="Vírgula 7 2 4 4 3" xfId="14336" xr:uid="{367BDB9D-1AE4-4333-B064-EE98A78C844A}"/>
    <cellStyle name="Vírgula 7 2 4 4 4" xfId="6835" xr:uid="{12B528AD-4212-4DD5-B42C-6AFB172F1ADA}"/>
    <cellStyle name="Vírgula 7 2 4 5" xfId="3821" xr:uid="{DD4E8766-9F46-43E7-9C2C-AC5AD0410D23}"/>
    <cellStyle name="Vírgula 7 2 4 5 2" xfId="8911" xr:uid="{D5C69DFC-BA27-41EF-8600-DFFB563059F6}"/>
    <cellStyle name="Vírgula 7 2 4 6" xfId="6099" xr:uid="{E56B6778-C69E-4738-8E67-E0EC83202C32}"/>
    <cellStyle name="Vírgula 7 2 4 7" xfId="12572" xr:uid="{193FB43B-928E-4F3E-BFAE-2488B1244E80}"/>
    <cellStyle name="Vírgula 7 2 4 8" xfId="14911" xr:uid="{2300A397-4529-4C6A-9B33-3BF800BE3495}"/>
    <cellStyle name="Vírgula 7 2 4 9" xfId="17186" xr:uid="{EC7F2046-36D3-432A-B5E5-8E0D83C36DE6}"/>
    <cellStyle name="Vírgula 7 2 5" xfId="1237" xr:uid="{98763FC5-5E5D-4C73-82EA-23D07369F7F8}"/>
    <cellStyle name="Vírgula 7 2 5 10" xfId="19716" xr:uid="{EDD93384-D5F8-450B-86AC-2AE7AD9E382F}"/>
    <cellStyle name="Vírgula 7 2 5 11" xfId="21957" xr:uid="{6A65156C-D512-4B3C-9B98-B32864BF0EE8}"/>
    <cellStyle name="Vírgula 7 2 5 12" xfId="29150" xr:uid="{FF54FFA6-B0A5-4EB4-9CAF-ADDF031353B5}"/>
    <cellStyle name="Vírgula 7 2 5 13" xfId="31353" xr:uid="{5547E506-E2D4-473E-9716-2E93F66C25AB}"/>
    <cellStyle name="Vírgula 7 2 5 14" xfId="34202" xr:uid="{730FD0CC-6E7A-4832-BC27-8670575F13CC}"/>
    <cellStyle name="Vírgula 7 2 5 15" xfId="41000" xr:uid="{6B5A46FC-9825-4318-8DB5-FE2097772127}"/>
    <cellStyle name="Vírgula 7 2 5 16" xfId="42918" xr:uid="{871B79FB-B5ED-417D-9E46-CAC16EF5EE30}"/>
    <cellStyle name="Vírgula 7 2 5 2" xfId="2089" xr:uid="{57CA6DC5-46F5-44EA-B322-686291BBB327}"/>
    <cellStyle name="Vírgula 7 2 5 2 10" xfId="29990" xr:uid="{49556DBE-403E-4CCA-A587-5C18C31FB1C5}"/>
    <cellStyle name="Vírgula 7 2 5 2 11" xfId="32234" xr:uid="{8901272D-6751-4FB6-BD50-D1834B67962B}"/>
    <cellStyle name="Vírgula 7 2 5 2 12" xfId="35055" xr:uid="{D399C9CB-84B1-4D71-9838-838BFBC2BE55}"/>
    <cellStyle name="Vírgula 7 2 5 2 13" xfId="41660" xr:uid="{D25B8ED3-3B0C-401B-B351-73E8EFE91739}"/>
    <cellStyle name="Vírgula 7 2 5 2 14" xfId="43578" xr:uid="{01E0EF13-C63A-4DFD-91C1-62C2FDC21B31}"/>
    <cellStyle name="Vírgula 7 2 5 2 2" xfId="4930" xr:uid="{E4F256C0-00D6-48AA-9E3E-7F64C1991A14}"/>
    <cellStyle name="Vírgula 7 2 5 2 2 2" xfId="9788" xr:uid="{C4B3F888-9845-4A43-A20A-1C124920312C}"/>
    <cellStyle name="Vírgula 7 2 5 2 3" xfId="11119" xr:uid="{0D2B5710-29D8-46C0-A2C1-8B6CB49C0FE0}"/>
    <cellStyle name="Vírgula 7 2 5 2 4" xfId="13447" xr:uid="{294AFA04-1571-497A-95B9-40590CD9C59B}"/>
    <cellStyle name="Vírgula 7 2 5 2 5" xfId="7871" xr:uid="{D632EA3D-8389-4B62-9363-7B1101F553F9}"/>
    <cellStyle name="Vírgula 7 2 5 2 6" xfId="16020" xr:uid="{FE7094B8-BC13-495E-835E-83AC5F5F17E9}"/>
    <cellStyle name="Vírgula 7 2 5 2 7" xfId="18295" xr:uid="{0C8B7228-0950-4600-B9B6-A73E6EDE624E}"/>
    <cellStyle name="Vírgula 7 2 5 2 8" xfId="20570" xr:uid="{711871C4-3954-4F04-BA86-B9E0D5B2A9EF}"/>
    <cellStyle name="Vírgula 7 2 5 2 9" xfId="22838" xr:uid="{F1FAC619-AAC0-4AEF-A3EA-FB77D784E9A8}"/>
    <cellStyle name="Vírgula 7 2 5 3" xfId="4076" xr:uid="{7CD509EC-3C5F-4326-BDBF-00D22446B341}"/>
    <cellStyle name="Vírgula 7 2 5 3 2" xfId="7052" xr:uid="{F0895243-C272-459F-B468-0A8398A5C85F}"/>
    <cellStyle name="Vírgula 7 2 5 4" xfId="9128" xr:uid="{E7504083-2315-4D18-B80F-FC37A2A0372D}"/>
    <cellStyle name="Vírgula 7 2 5 5" xfId="10459" xr:uid="{B22CA414-D026-4479-A29F-7C58D4C7BD61}"/>
    <cellStyle name="Vírgula 7 2 5 6" xfId="12789" xr:uid="{DE752CE0-68B5-4EEB-AE1D-13A4C8767837}"/>
    <cellStyle name="Vírgula 7 2 5 7" xfId="6349" xr:uid="{BD2D2634-FDA1-4C19-ACA5-293109F82721}"/>
    <cellStyle name="Vírgula 7 2 5 8" xfId="15166" xr:uid="{AB3C6999-7549-404D-BA93-A7DFD2E54CD4}"/>
    <cellStyle name="Vírgula 7 2 5 9" xfId="17441" xr:uid="{3E94726E-D2CC-420E-B476-046A34D5B5FC}"/>
    <cellStyle name="Vírgula 7 2 6" xfId="1525" xr:uid="{80AC8AE3-0AE1-4A64-92F3-FB0C586412F6}"/>
    <cellStyle name="Vírgula 7 2 6 10" xfId="29431" xr:uid="{B31546CB-5148-4905-BBA4-0EB7AFFB4901}"/>
    <cellStyle name="Vírgula 7 2 6 11" xfId="31791" xr:uid="{F1CED4B5-28F2-4D86-BD8E-15ABE7FCEB55}"/>
    <cellStyle name="Vírgula 7 2 6 12" xfId="34491" xr:uid="{A1A29E28-5EF9-44B8-BB70-898A8DE55291}"/>
    <cellStyle name="Vírgula 7 2 6 13" xfId="41226" xr:uid="{7DA94CF6-9175-495C-8C4F-3D91CCAA686A}"/>
    <cellStyle name="Vírgula 7 2 6 14" xfId="43144" xr:uid="{410D3874-F5DA-48D8-84E0-C313740F472C}"/>
    <cellStyle name="Vírgula 7 2 6 2" xfId="4366" xr:uid="{C0ABA0A6-4F7E-4578-A773-525E9B10D94B}"/>
    <cellStyle name="Vírgula 7 2 6 2 2" xfId="9354" xr:uid="{265B279F-0852-401E-82D8-163552AE2F94}"/>
    <cellStyle name="Vírgula 7 2 6 3" xfId="10685" xr:uid="{B1F5650A-53BE-44B7-9510-39666014EE18}"/>
    <cellStyle name="Vírgula 7 2 6 4" xfId="13013" xr:uid="{E04452FC-DBC4-4B90-8C79-6F83979C0D05}"/>
    <cellStyle name="Vírgula 7 2 6 5" xfId="7307" xr:uid="{7CC8EE9F-C5E1-4E58-B0D2-24A2F7123AB6}"/>
    <cellStyle name="Vírgula 7 2 6 6" xfId="15456" xr:uid="{3F49B4A0-F370-47E9-8CFB-C347F0056D8E}"/>
    <cellStyle name="Vírgula 7 2 6 7" xfId="17731" xr:uid="{5FFE87BC-8B73-43BA-842F-BB7B32B76666}"/>
    <cellStyle name="Vírgula 7 2 6 8" xfId="20006" xr:uid="{AE8470C0-1894-46B4-8BF4-FBA070D75B68}"/>
    <cellStyle name="Vírgula 7 2 6 9" xfId="22395" xr:uid="{2DB51E19-503A-49DA-9E54-33A83A5BC28C}"/>
    <cellStyle name="Vírgula 7 2 7" xfId="2376" xr:uid="{E3D5DD99-D2A6-462A-9741-33FE399654F6}"/>
    <cellStyle name="Vírgula 7 2 7 10" xfId="30268" xr:uid="{3622FDA7-8F56-4171-896F-66DEC9CD4A95}"/>
    <cellStyle name="Vírgula 7 2 7 11" xfId="32762" xr:uid="{A9CA6E5A-A30F-4394-8E2E-CE8D100D7198}"/>
    <cellStyle name="Vírgula 7 2 7 12" xfId="35342" xr:uid="{11325E3E-091D-4B7F-8086-BF1757446B5B}"/>
    <cellStyle name="Vírgula 7 2 7 13" xfId="41883" xr:uid="{87D8D4D1-2DEE-462E-B9EC-743CE0BF9058}"/>
    <cellStyle name="Vírgula 7 2 7 14" xfId="43801" xr:uid="{FD046C0E-42EC-4688-ABA3-4CD94C1A47AC}"/>
    <cellStyle name="Vírgula 7 2 7 2" xfId="5217" xr:uid="{D2D0ED0E-0C7E-4477-854C-6C2A2EB8B056}"/>
    <cellStyle name="Vírgula 7 2 7 2 2" xfId="10011" xr:uid="{C9F128F3-B8D3-473B-91CB-68A81381D9EE}"/>
    <cellStyle name="Vírgula 7 2 7 3" xfId="11342" xr:uid="{5149AD76-E1B9-4828-9D9C-3AC40E8CD946}"/>
    <cellStyle name="Vírgula 7 2 7 4" xfId="13670" xr:uid="{B9DA5913-5198-4501-82F3-05A4CD8726AD}"/>
    <cellStyle name="Vírgula 7 2 7 5" xfId="8158" xr:uid="{B4F10EF2-4153-45E8-8B9E-DD6E33EEE5D4}"/>
    <cellStyle name="Vírgula 7 2 7 6" xfId="16307" xr:uid="{8AA74E75-FCE4-4881-8FC0-BD5EDD1E193D}"/>
    <cellStyle name="Vírgula 7 2 7 7" xfId="18582" xr:uid="{C4C9CB5A-143E-43CE-9589-34DC5BCD07C0}"/>
    <cellStyle name="Vírgula 7 2 7 8" xfId="20857" xr:uid="{8B4EF05D-1419-40D6-98A8-698BFB7735DC}"/>
    <cellStyle name="Vírgula 7 2 7 9" xfId="23487" xr:uid="{8F1865EC-28FC-4083-82A0-F29DCFC62620}"/>
    <cellStyle name="Vírgula 7 2 8" xfId="2941" xr:uid="{C0067CE3-83C3-485F-B950-2CF1D12CEE49}"/>
    <cellStyle name="Vírgula 7 2 8 2" xfId="11820" xr:uid="{1A7B4086-D878-49CD-BCFA-1FBB677D5FA6}"/>
    <cellStyle name="Vírgula 7 2 8 3" xfId="14117" xr:uid="{FDF70BE2-A7C6-4946-AD7F-26A2022CDF09}"/>
    <cellStyle name="Vírgula 7 2 8 4" xfId="6618" xr:uid="{124C587B-6490-4CD7-B295-9F3498383A33}"/>
    <cellStyle name="Vírgula 7 2 8 5" xfId="28509" xr:uid="{A4D33D56-5CE7-4D7F-9877-02E6486D6BD6}"/>
    <cellStyle name="Vírgula 7 2 8 6" xfId="39063" xr:uid="{0935D67F-D13A-4E87-904A-5841907E6CA1}"/>
    <cellStyle name="Vírgula 7 2 9" xfId="3512" xr:uid="{9AB28FD2-1A3E-4828-AE67-090DE0FCCFD7}"/>
    <cellStyle name="Vírgula 7 2 9 2" xfId="8694" xr:uid="{BDB5475C-7E85-4969-92B5-280C7BC48AD3}"/>
    <cellStyle name="Vírgula 7 20" xfId="33059" xr:uid="{556C531F-4F26-4D08-85E4-E403CCDC2154}"/>
    <cellStyle name="Vírgula 7 21" xfId="743" xr:uid="{3A27706C-B63E-4B1B-B3D7-E7B9E38ED353}"/>
    <cellStyle name="Vírgula 7 22" xfId="39649" xr:uid="{77822F58-0096-41F5-A6B5-92AB9C26BC2F}"/>
    <cellStyle name="Vírgula 7 23" xfId="40095" xr:uid="{C2AD253E-4C49-4ED8-AD12-77E90483400C}"/>
    <cellStyle name="Vírgula 7 24" xfId="40548" xr:uid="{0E458E7C-0B92-43E3-9BC6-A35DDC4C02B9}"/>
    <cellStyle name="Vírgula 7 25" xfId="42325" xr:uid="{CD2B1076-DCD6-4519-AB54-44838FD1F831}"/>
    <cellStyle name="Vírgula 7 26" xfId="42459" xr:uid="{E455DAD3-E1A4-4C88-997F-E874DCC73099}"/>
    <cellStyle name="Vírgula 7 3" xfId="141" xr:uid="{1D0369E7-9A9F-4DA4-A966-ED4E3BF6F3DF}"/>
    <cellStyle name="Vírgula 7 3 10" xfId="12377" xr:uid="{543DF321-FEE0-438C-990D-27D00B31A48B}"/>
    <cellStyle name="Vírgula 7 3 11" xfId="14628" xr:uid="{03C9C4E7-C7F5-41F8-A0C2-7EED832F79A7}"/>
    <cellStyle name="Vírgula 7 3 12" xfId="16903" xr:uid="{CD2B8F4C-893B-46B9-9D64-7CE7CB9E94C3}"/>
    <cellStyle name="Vírgula 7 3 13" xfId="19178" xr:uid="{4E0A489D-2283-4D87-B5E5-FEF1F21E687E}"/>
    <cellStyle name="Vírgula 7 3 14" xfId="21448" xr:uid="{41D8ECDF-9DB4-4782-9165-A19AB5015487}"/>
    <cellStyle name="Vírgula 7 3 15" xfId="26613" xr:uid="{06B9202D-8053-4AD2-978F-057ABA2EEC9B}"/>
    <cellStyle name="Vírgula 7 3 16" xfId="30849" xr:uid="{1E03D875-4E7E-43AD-9E94-7FA3D2D51457}"/>
    <cellStyle name="Vírgula 7 3 17" xfId="33109" xr:uid="{CDEF527C-B2AA-45A4-81C9-39634F0B3906}"/>
    <cellStyle name="Vírgula 7 3 18" xfId="783" xr:uid="{AF43D1C5-F160-4171-AC82-1CB592EF8D94}"/>
    <cellStyle name="Vírgula 7 3 19" xfId="39689" xr:uid="{6BE19CA0-E481-443C-BEFD-A48FB725BA59}"/>
    <cellStyle name="Vírgula 7 3 2" xfId="246" xr:uid="{2EE0345E-09CF-490C-B8E5-356BBFF8C99A}"/>
    <cellStyle name="Vírgula 7 3 2 10" xfId="14733" xr:uid="{E4752CDD-0A1F-4C1E-A550-C2E36AEB12B7}"/>
    <cellStyle name="Vírgula 7 3 2 11" xfId="17008" xr:uid="{A924E686-A869-401E-A7AA-4C95ADA4262C}"/>
    <cellStyle name="Vírgula 7 3 2 12" xfId="19283" xr:uid="{F5C589E4-687E-49CD-84E4-E5596EF54932}"/>
    <cellStyle name="Vírgula 7 3 2 13" xfId="21553" xr:uid="{7AF50159-353F-4D2B-9B83-7C96EE2BEC8C}"/>
    <cellStyle name="Vírgula 7 3 2 14" xfId="27329" xr:uid="{A9E1572A-987C-4E78-A512-2E534089BDE5}"/>
    <cellStyle name="Vírgula 7 3 2 15" xfId="30954" xr:uid="{B06BD67F-F920-4CDA-9510-398201688067}"/>
    <cellStyle name="Vírgula 7 3 2 16" xfId="33214" xr:uid="{2475DA89-84AD-4CBB-A1E7-96FAE9E9C5B7}"/>
    <cellStyle name="Vírgula 7 3 2 17" xfId="868" xr:uid="{66DD17F0-35AF-47EE-ACC4-C631B40ADA5A}"/>
    <cellStyle name="Vírgula 7 3 2 18" xfId="39774" xr:uid="{BDAA38A7-5BDE-45F1-A013-F35F81A6ECFA}"/>
    <cellStyle name="Vírgula 7 3 2 19" xfId="40220" xr:uid="{47052C83-DE70-4461-98D8-6DE896D5CE45}"/>
    <cellStyle name="Vírgula 7 3 2 2" xfId="623" xr:uid="{7A5A7B8F-1DA5-4939-98E5-76CBA65862C3}"/>
    <cellStyle name="Vírgula 7 3 2 2 10" xfId="19591" xr:uid="{1374C4DB-F0BE-40C3-AF2C-90B8181DEC7F}"/>
    <cellStyle name="Vírgula 7 3 2 2 11" xfId="21836" xr:uid="{CE8B31FA-E29D-41D1-92E6-1AA984B48783}"/>
    <cellStyle name="Vírgula 7 3 2 2 12" xfId="29025" xr:uid="{0776DA7C-9DA9-4B79-B462-ABC23640342D}"/>
    <cellStyle name="Vírgula 7 3 2 2 13" xfId="31236" xr:uid="{FABE41C7-BAF0-4FB9-8296-C6FE4797F44E}"/>
    <cellStyle name="Vírgula 7 3 2 2 14" xfId="33550" xr:uid="{D1443006-7877-4166-999F-836E47F16910}"/>
    <cellStyle name="Vírgula 7 3 2 2 15" xfId="1112" xr:uid="{81239A52-CE49-406D-94A3-824D31529833}"/>
    <cellStyle name="Vírgula 7 3 2 2 16" xfId="39993" xr:uid="{E69B4567-C2EB-4310-9415-DA17E9BB727C}"/>
    <cellStyle name="Vírgula 7 3 2 2 17" xfId="40439" xr:uid="{CCF31359-6BC4-4E63-9499-F7D24119A3E2}"/>
    <cellStyle name="Vírgula 7 3 2 2 18" xfId="40890" xr:uid="{3A7E8F52-8077-4506-A6B8-AD5BD7016FAE}"/>
    <cellStyle name="Vírgula 7 3 2 2 19" xfId="42808" xr:uid="{8BE20555-F68C-4CFC-8151-0DFB11B244E8}"/>
    <cellStyle name="Vírgula 7 3 2 2 2" xfId="1964" xr:uid="{A19BCFC3-ED48-4627-895D-458421AFF671}"/>
    <cellStyle name="Vírgula 7 3 2 2 2 10" xfId="29865" xr:uid="{FFCAF982-1120-4585-BE8D-7C3779364CB3}"/>
    <cellStyle name="Vírgula 7 3 2 2 2 11" xfId="31679" xr:uid="{99A744B9-5E62-4FCE-AB3B-20BB18C8BF88}"/>
    <cellStyle name="Vírgula 7 3 2 2 2 12" xfId="34930" xr:uid="{CB3B213A-99C8-4A6B-9EBC-9E8BBB5E6956}"/>
    <cellStyle name="Vírgula 7 3 2 2 2 13" xfId="41550" xr:uid="{291B4261-DE80-4A30-AE5E-E72357679518}"/>
    <cellStyle name="Vírgula 7 3 2 2 2 14" xfId="43468" xr:uid="{8D543F68-227C-48DE-9B37-CCFAF77014D9}"/>
    <cellStyle name="Vírgula 7 3 2 2 2 2" xfId="4805" xr:uid="{1D6BDCC9-90E2-4677-A195-D9FEE24B0F10}"/>
    <cellStyle name="Vírgula 7 3 2 2 2 2 2" xfId="9678" xr:uid="{1BAC769B-CEEE-4770-94E0-15C5BFAC3E00}"/>
    <cellStyle name="Vírgula 7 3 2 2 2 2 3" xfId="23164" xr:uid="{A1ED1E7F-73AB-4AB9-95B7-0AA8FE283D74}"/>
    <cellStyle name="Vírgula 7 3 2 2 2 2 4" xfId="32560" xr:uid="{C8293792-8297-41AE-9F73-AE8DABECCD63}"/>
    <cellStyle name="Vírgula 7 3 2 2 2 3" xfId="11009" xr:uid="{B7D3B72E-CE14-4716-9673-4188358A6EC0}"/>
    <cellStyle name="Vírgula 7 3 2 2 2 4" xfId="13337" xr:uid="{EADC1234-47A9-4AAB-91D3-834E27C9B42C}"/>
    <cellStyle name="Vírgula 7 3 2 2 2 5" xfId="7746" xr:uid="{D9F02F45-1903-4E45-BDF5-904B16B6DC96}"/>
    <cellStyle name="Vírgula 7 3 2 2 2 6" xfId="15895" xr:uid="{B3E368C5-347F-44DC-810F-ECD814F0F9B6}"/>
    <cellStyle name="Vírgula 7 3 2 2 2 7" xfId="18170" xr:uid="{E41D6BD9-A770-4E0E-B61D-E3DF0336CED9}"/>
    <cellStyle name="Vírgula 7 3 2 2 2 8" xfId="20445" xr:uid="{2B0556F4-857C-40E4-B68F-214ECED62700}"/>
    <cellStyle name="Vírgula 7 3 2 2 2 9" xfId="22283" xr:uid="{BA26B210-6A07-4212-9D87-DBA84E7A3C9C}"/>
    <cellStyle name="Vírgula 7 3 2 2 3" xfId="2789" xr:uid="{1D238E9B-F5BC-402C-8348-B993FB70A546}"/>
    <cellStyle name="Vírgula 7 3 2 2 3 10" xfId="30676" xr:uid="{37AFC8A2-F011-4949-92DA-090C653882CC}"/>
    <cellStyle name="Vírgula 7 3 2 2 3 11" xfId="32117" xr:uid="{148BAC9F-9E75-4A1B-A659-8949C12BD08D}"/>
    <cellStyle name="Vírgula 7 3 2 2 3 12" xfId="35755" xr:uid="{A5D81079-0C42-45C3-A205-C0C9DBB6F9CD}"/>
    <cellStyle name="Vírgula 7 3 2 2 3 13" xfId="42209" xr:uid="{A83243AD-16E6-45B6-A983-B8DF703086BF}"/>
    <cellStyle name="Vírgula 7 3 2 2 3 14" xfId="44127" xr:uid="{32426E4C-40C5-4615-9D17-E454E3092394}"/>
    <cellStyle name="Vírgula 7 3 2 2 3 2" xfId="5630" xr:uid="{CB3D17D0-6ED3-478C-96D2-23A37DAA64A0}"/>
    <cellStyle name="Vírgula 7 3 2 2 3 2 2" xfId="10337" xr:uid="{7CAB25E2-8624-4C6B-9ACF-37F6750DA097}"/>
    <cellStyle name="Vírgula 7 3 2 2 3 3" xfId="11668" xr:uid="{7E04A0B2-5E11-4545-9BBA-4792C31B5034}"/>
    <cellStyle name="Vírgula 7 3 2 2 3 4" xfId="13996" xr:uid="{BD29476B-BDB7-4BA6-8FB0-014777C0DCE8}"/>
    <cellStyle name="Vírgula 7 3 2 2 3 5" xfId="8571" xr:uid="{C2D97A3F-75BE-41C4-9200-B234213F85C7}"/>
    <cellStyle name="Vírgula 7 3 2 2 3 6" xfId="16720" xr:uid="{F2F67106-992A-4C25-B55C-C14118666002}"/>
    <cellStyle name="Vírgula 7 3 2 2 3 7" xfId="18995" xr:uid="{073C173D-1BD5-460A-9DE6-A7FD1FB102B1}"/>
    <cellStyle name="Vírgula 7 3 2 2 3 8" xfId="21270" xr:uid="{56C0AB8B-7CBA-4B10-94E2-773389BEA0D4}"/>
    <cellStyle name="Vírgula 7 3 2 2 3 9" xfId="22721" xr:uid="{F120FE97-C612-414B-A84F-11ABD964F8CD}"/>
    <cellStyle name="Vírgula 7 3 2 2 4" xfId="3354" xr:uid="{1C0068CE-F0B0-44EB-8172-5F973A080FF7}"/>
    <cellStyle name="Vírgula 7 3 2 2 4 2" xfId="12233" xr:uid="{CDE4FEBE-A847-4183-BDC2-529FE6B80D35}"/>
    <cellStyle name="Vírgula 7 3 2 2 4 3" xfId="14443" xr:uid="{2986D168-437D-48DD-A21D-AE611EA58230}"/>
    <cellStyle name="Vírgula 7 3 2 2 4 4" xfId="6942" xr:uid="{B56CD5B7-6F4C-477E-8D53-DED363D13BDC}"/>
    <cellStyle name="Vírgula 7 3 2 2 5" xfId="3951" xr:uid="{D8065289-0BF3-4383-85BC-6DA2B72BD325}"/>
    <cellStyle name="Vírgula 7 3 2 2 5 2" xfId="9018" xr:uid="{17BE94D4-F9B4-4EB2-8E08-4B0544762403}"/>
    <cellStyle name="Vírgula 7 3 2 2 6" xfId="6206" xr:uid="{B282B853-2651-428E-811E-F19045C518AF}"/>
    <cellStyle name="Vírgula 7 3 2 2 7" xfId="12679" xr:uid="{3CDB3ECA-1B15-49E0-8C26-8E817ED1E185}"/>
    <cellStyle name="Vírgula 7 3 2 2 8" xfId="15041" xr:uid="{EF25ACC1-BA27-4F08-9FD8-6059960DC032}"/>
    <cellStyle name="Vírgula 7 3 2 2 9" xfId="17316" xr:uid="{28684B42-2156-4D26-9088-7018B284EA5C}"/>
    <cellStyle name="Vírgula 7 3 2 20" xfId="40673" xr:uid="{F6A9BCC4-EB71-4B87-9FD6-2F799B1F9CC8}"/>
    <cellStyle name="Vírgula 7 3 2 21" xfId="42584" xr:uid="{D275B946-52ED-4869-91FE-DD82920FCFB1}"/>
    <cellStyle name="Vírgula 7 3 2 3" xfId="1367" xr:uid="{50CF4B5F-5846-4E54-A6BC-5CBC8C277F83}"/>
    <cellStyle name="Vírgula 7 3 2 3 10" xfId="19846" xr:uid="{571E0C5D-EDF3-4A91-9DE4-1D4B08F74509}"/>
    <cellStyle name="Vírgula 7 3 2 3 11" xfId="22064" xr:uid="{C8A3FD21-7169-42EE-9EAC-BC55758163E7}"/>
    <cellStyle name="Vírgula 7 3 2 3 12" xfId="29280" xr:uid="{E4DC2175-9C42-4228-ACAA-C07C3B338923}"/>
    <cellStyle name="Vírgula 7 3 2 3 13" xfId="31460" xr:uid="{F52AF806-70E1-4DC5-9C87-F17093A577AD}"/>
    <cellStyle name="Vírgula 7 3 2 3 14" xfId="34332" xr:uid="{1CAE9545-A111-47DF-BF63-BADC95ABFE06}"/>
    <cellStyle name="Vírgula 7 3 2 3 15" xfId="41107" xr:uid="{B762A9FF-DD9B-4B49-AB12-D47BCA7B70B0}"/>
    <cellStyle name="Vírgula 7 3 2 3 16" xfId="43025" xr:uid="{C9C5336E-C368-4C93-A42E-369E23146B5D}"/>
    <cellStyle name="Vírgula 7 3 2 3 2" xfId="2219" xr:uid="{B5ECA253-428D-4544-BBD3-B44618B01E4D}"/>
    <cellStyle name="Vírgula 7 3 2 3 2 10" xfId="30120" xr:uid="{0415FC95-E7B7-4DDA-B620-748458382405}"/>
    <cellStyle name="Vírgula 7 3 2 3 2 11" xfId="32341" xr:uid="{F047EA0B-0B58-49D9-AFA1-6EEA5E620725}"/>
    <cellStyle name="Vírgula 7 3 2 3 2 12" xfId="35185" xr:uid="{8CDD8BE6-3414-4D4E-8217-FAD4015C5DAC}"/>
    <cellStyle name="Vírgula 7 3 2 3 2 13" xfId="41767" xr:uid="{1E1330BC-E74B-4586-9476-86BF975A654A}"/>
    <cellStyle name="Vírgula 7 3 2 3 2 14" xfId="43685" xr:uid="{939EC389-AECC-46A8-86E5-EA54F3CFE7D8}"/>
    <cellStyle name="Vírgula 7 3 2 3 2 2" xfId="5060" xr:uid="{16A8818E-5F9F-4FC3-9410-6CD666920A56}"/>
    <cellStyle name="Vírgula 7 3 2 3 2 2 2" xfId="9895" xr:uid="{A5F26D5C-EBFD-4545-AF94-4595DAA709A3}"/>
    <cellStyle name="Vírgula 7 3 2 3 2 3" xfId="11226" xr:uid="{B0846C1C-0448-4845-A792-7A0CF2554BBA}"/>
    <cellStyle name="Vírgula 7 3 2 3 2 4" xfId="13554" xr:uid="{5B7D1F07-C621-4AA2-BB19-631519F1B9AA}"/>
    <cellStyle name="Vírgula 7 3 2 3 2 5" xfId="8001" xr:uid="{7FC7E8A4-89B8-4A91-975C-AD6DAF0AE69E}"/>
    <cellStyle name="Vírgula 7 3 2 3 2 6" xfId="16150" xr:uid="{370C9374-11C8-4252-A6AB-CF7D9EB3E462}"/>
    <cellStyle name="Vírgula 7 3 2 3 2 7" xfId="18425" xr:uid="{912A5ACD-EFC6-47D5-9F75-089C04CF83C7}"/>
    <cellStyle name="Vírgula 7 3 2 3 2 8" xfId="20700" xr:uid="{CCBB226A-1B3A-40B9-A335-007F9B7B7695}"/>
    <cellStyle name="Vírgula 7 3 2 3 2 9" xfId="22945" xr:uid="{9B4D6BE3-BAC9-40BE-86CC-62B8D8F1B8B9}"/>
    <cellStyle name="Vírgula 7 3 2 3 3" xfId="4206" xr:uid="{E4A27162-513B-4D24-B0C9-12B6DF0B9DCC}"/>
    <cellStyle name="Vírgula 7 3 2 3 3 2" xfId="7159" xr:uid="{EB74BC55-6903-421F-9003-4E87DDCD69CF}"/>
    <cellStyle name="Vírgula 7 3 2 3 4" xfId="9235" xr:uid="{0DDE1C7F-75AF-4F9D-85F8-3FBD4C520E76}"/>
    <cellStyle name="Vírgula 7 3 2 3 5" xfId="10566" xr:uid="{B4572B04-8339-4544-9969-71FB9F665557}"/>
    <cellStyle name="Vírgula 7 3 2 3 6" xfId="12896" xr:uid="{A290EDF3-EC0C-45FD-9775-DBF219E1A78D}"/>
    <cellStyle name="Vírgula 7 3 2 3 7" xfId="6479" xr:uid="{044D659E-594F-48D3-A116-F1DF56B82164}"/>
    <cellStyle name="Vírgula 7 3 2 3 8" xfId="15296" xr:uid="{14A40D39-62C0-4CEC-9E24-B67886D28C6C}"/>
    <cellStyle name="Vírgula 7 3 2 3 9" xfId="17571" xr:uid="{B64E0BCC-09BE-4B5D-9734-1399AF895EDD}"/>
    <cellStyle name="Vírgula 7 3 2 4" xfId="1656" xr:uid="{E563C59F-39D3-4658-8975-3BA16BFDD610}"/>
    <cellStyle name="Vírgula 7 3 2 4 10" xfId="29562" xr:uid="{C86C6BF4-D2B8-4E6A-B55B-3ED4796C75E9}"/>
    <cellStyle name="Vírgula 7 3 2 4 11" xfId="31898" xr:uid="{FCD59A16-AF69-4DFF-8481-45D5CF8199AC}"/>
    <cellStyle name="Vírgula 7 3 2 4 12" xfId="34622" xr:uid="{AD28A647-295B-4319-8A22-F67691082D43}"/>
    <cellStyle name="Vírgula 7 3 2 4 13" xfId="41333" xr:uid="{9115B90B-B4D1-4DE2-B737-5F9B435A1CA6}"/>
    <cellStyle name="Vírgula 7 3 2 4 14" xfId="43251" xr:uid="{F6BBD1F4-D95C-4898-8BAD-D7DE8236753D}"/>
    <cellStyle name="Vírgula 7 3 2 4 2" xfId="4497" xr:uid="{56B654EF-2FB2-40FA-898D-494CAB7FA9B7}"/>
    <cellStyle name="Vírgula 7 3 2 4 2 2" xfId="9461" xr:uid="{F14A4735-0F0F-4416-A48E-F729FC7947DE}"/>
    <cellStyle name="Vírgula 7 3 2 4 3" xfId="10792" xr:uid="{49C2CA9E-CECB-4FC4-AF30-74F977A0B96D}"/>
    <cellStyle name="Vírgula 7 3 2 4 4" xfId="13120" xr:uid="{B67364D7-1A74-4CFD-8177-8A203BA80202}"/>
    <cellStyle name="Vírgula 7 3 2 4 5" xfId="7438" xr:uid="{4F0D25DC-351E-4102-97AF-9E9BB83772E3}"/>
    <cellStyle name="Vírgula 7 3 2 4 6" xfId="15587" xr:uid="{1524C2B9-C480-4BE1-AD2D-5B16B96F7BDF}"/>
    <cellStyle name="Vírgula 7 3 2 4 7" xfId="17862" xr:uid="{29DCBBC4-37CF-4423-A2E0-36908CB0AB04}"/>
    <cellStyle name="Vírgula 7 3 2 4 8" xfId="20137" xr:uid="{E3E5794D-E128-4222-A421-5823221DCCF0}"/>
    <cellStyle name="Vírgula 7 3 2 4 9" xfId="22502" xr:uid="{F1DAFADD-1455-41E8-8266-164782E1F649}"/>
    <cellStyle name="Vírgula 7 3 2 5" xfId="2507" xr:uid="{62E1523E-960E-481E-84D0-C37F59E70397}"/>
    <cellStyle name="Vírgula 7 3 2 5 10" xfId="35473" xr:uid="{E167B9AC-FEAC-4D1D-85F3-5DECAC5FC714}"/>
    <cellStyle name="Vírgula 7 3 2 5 11" xfId="41990" xr:uid="{3ADE2932-4635-4E27-98C1-DE173CA5BFA2}"/>
    <cellStyle name="Vírgula 7 3 2 5 12" xfId="43908" xr:uid="{DBA70DCF-F995-435F-B91F-B9A1EEEF90C0}"/>
    <cellStyle name="Vírgula 7 3 2 5 2" xfId="5348" xr:uid="{E2CFDF77-AB34-4EFB-A77A-9F3047BC08CD}"/>
    <cellStyle name="Vírgula 7 3 2 5 2 2" xfId="10118" xr:uid="{9E89011A-5E8C-40D8-B71F-0524228D59C8}"/>
    <cellStyle name="Vírgula 7 3 2 5 3" xfId="11449" xr:uid="{0AB6338E-23D2-4444-9B6B-F8531700DB8C}"/>
    <cellStyle name="Vírgula 7 3 2 5 4" xfId="13777" xr:uid="{AEB21C7B-792E-4391-B3CA-8347654AB126}"/>
    <cellStyle name="Vírgula 7 3 2 5 5" xfId="8289" xr:uid="{6303FEF2-5B46-4CBC-996F-1265BAE665FC}"/>
    <cellStyle name="Vírgula 7 3 2 5 6" xfId="16438" xr:uid="{3D2B0F76-5CC6-4439-AA4C-55784B8C92D4}"/>
    <cellStyle name="Vírgula 7 3 2 5 7" xfId="18713" xr:uid="{98D0698F-AD0B-4326-978E-79B22D6E5161}"/>
    <cellStyle name="Vírgula 7 3 2 5 8" xfId="20988" xr:uid="{8390338F-FE97-4CA8-8D6E-EF9BC6907097}"/>
    <cellStyle name="Vírgula 7 3 2 5 9" xfId="30399" xr:uid="{07018E1B-C439-4B80-9A2D-5F7EF04ADC85}"/>
    <cellStyle name="Vírgula 7 3 2 6" xfId="3072" xr:uid="{6EA53EDA-59B5-4BA3-BD44-D3F182379143}"/>
    <cellStyle name="Vírgula 7 3 2 6 2" xfId="11951" xr:uid="{68690D5A-68ED-4F0C-8709-D8F28B944AAD}"/>
    <cellStyle name="Vírgula 7 3 2 6 3" xfId="14224" xr:uid="{9F65806A-FD32-45BA-AA7D-C539441A7D7F}"/>
    <cellStyle name="Vírgula 7 3 2 6 4" xfId="6725" xr:uid="{23C3F1FE-8AC0-4ECB-8AF0-2929BAB74F60}"/>
    <cellStyle name="Vírgula 7 3 2 6 5" xfId="28640" xr:uid="{B9C8523D-BF21-4C58-AE66-60E2F96EFA5C}"/>
    <cellStyle name="Vírgula 7 3 2 6 6" xfId="39157" xr:uid="{64615BE3-DE31-427D-B0BB-8BD156E7B81D}"/>
    <cellStyle name="Vírgula 7 3 2 7" xfId="3643" xr:uid="{9890F548-4884-4B9F-A270-E27BA4C48A37}"/>
    <cellStyle name="Vírgula 7 3 2 7 2" xfId="8801" xr:uid="{89A9B180-B2AA-44FE-A3FF-7D1AF76E64DF}"/>
    <cellStyle name="Vírgula 7 3 2 8" xfId="5915" xr:uid="{96A01A16-9326-454D-A430-178F88E04F73}"/>
    <cellStyle name="Vírgula 7 3 2 9" xfId="12462" xr:uid="{41696ACD-E559-4F80-8906-66B7DB158B27}"/>
    <cellStyle name="Vírgula 7 3 20" xfId="40135" xr:uid="{E530CF36-348D-4617-B2C5-208DBE2BA065}"/>
    <cellStyle name="Vírgula 7 3 21" xfId="40588" xr:uid="{B3EE5825-C6FA-49A6-AA09-17A7D25F2D99}"/>
    <cellStyle name="Vírgula 7 3 22" xfId="42391" xr:uid="{0CCD6B98-45E8-4D6C-891C-C9D7A176D507}"/>
    <cellStyle name="Vírgula 7 3 23" xfId="42499" xr:uid="{884DF9F1-D44C-48B0-8DDE-EC6C2A242C84}"/>
    <cellStyle name="Vírgula 7 3 3" xfId="538" xr:uid="{E2670299-20DB-45F3-8AF6-E5982AF0972E}"/>
    <cellStyle name="Vírgula 7 3 3 10" xfId="19487" xr:uid="{D15DF765-5EC7-4D34-A4B5-9394945B2B13}"/>
    <cellStyle name="Vírgula 7 3 3 11" xfId="21751" xr:uid="{2FF0ABD5-11E4-4EA3-AEE0-67544D6E8CBB}"/>
    <cellStyle name="Vírgula 7 3 3 12" xfId="27965" xr:uid="{D6EF0E74-2D65-48A8-BD7F-F419EC14477F}"/>
    <cellStyle name="Vírgula 7 3 3 13" xfId="31151" xr:uid="{1C793145-7E70-4242-9FD2-E0D847C6B5BD}"/>
    <cellStyle name="Vírgula 7 3 3 14" xfId="33465" xr:uid="{B142C9ED-CC9C-4F40-9A0C-00977D2332D5}"/>
    <cellStyle name="Vírgula 7 3 3 15" xfId="1008" xr:uid="{87197401-B157-4E4F-9094-450662C02FA2}"/>
    <cellStyle name="Vírgula 7 3 3 16" xfId="39908" xr:uid="{4199CBA6-309D-49B8-810F-7313E65F629A}"/>
    <cellStyle name="Vírgula 7 3 3 17" xfId="40354" xr:uid="{F89EB4E8-16FE-49BA-AA21-EA7749552E55}"/>
    <cellStyle name="Vírgula 7 3 3 18" xfId="40805" xr:uid="{6BDCACE5-7796-45E3-BE51-2097128B2084}"/>
    <cellStyle name="Vírgula 7 3 3 19" xfId="42723" xr:uid="{1BA2582A-BE9C-4B10-8809-DC4F9C88C24F}"/>
    <cellStyle name="Vírgula 7 3 3 2" xfId="1860" xr:uid="{E99204F4-4CAA-49A9-A77F-B28B13593072}"/>
    <cellStyle name="Vírgula 7 3 3 2 10" xfId="29761" xr:uid="{B78D9D8E-B6BA-4155-879D-5F29CEE83DC2}"/>
    <cellStyle name="Vírgula 7 3 3 2 11" xfId="31594" xr:uid="{A0FB068A-10BE-4C7F-AED6-10DA9E63CD82}"/>
    <cellStyle name="Vírgula 7 3 3 2 12" xfId="34826" xr:uid="{1619655E-389C-4325-8462-A788823A03C6}"/>
    <cellStyle name="Vírgula 7 3 3 2 13" xfId="41465" xr:uid="{09FBEAF9-ECF8-4D08-90F2-51B54DB83EBB}"/>
    <cellStyle name="Vírgula 7 3 3 2 14" xfId="43383" xr:uid="{97B9E4F3-E309-48BF-9775-EB5E486D484D}"/>
    <cellStyle name="Vírgula 7 3 3 2 2" xfId="4701" xr:uid="{87E82CB4-A5F3-432E-B949-7932906F20EB}"/>
    <cellStyle name="Vírgula 7 3 3 2 2 2" xfId="9593" xr:uid="{A9297931-1270-4B17-8CAF-F3CBBD3EE99E}"/>
    <cellStyle name="Vírgula 7 3 3 2 2 3" xfId="23079" xr:uid="{00EF990F-2CE6-4F46-A3F2-4F72CA72412A}"/>
    <cellStyle name="Vírgula 7 3 3 2 2 4" xfId="32475" xr:uid="{2E60B7BB-DDDD-4690-8F7F-FBD09EFDF9CA}"/>
    <cellStyle name="Vírgula 7 3 3 2 3" xfId="10924" xr:uid="{E54A53AC-DEC0-4B26-8783-BF55D0235CB8}"/>
    <cellStyle name="Vírgula 7 3 3 2 4" xfId="13252" xr:uid="{9FB5759D-2462-4024-A7C3-42655CB4A4EE}"/>
    <cellStyle name="Vírgula 7 3 3 2 5" xfId="7642" xr:uid="{78A0E15D-D5F9-4B51-A3AA-E53BA027B058}"/>
    <cellStyle name="Vírgula 7 3 3 2 6" xfId="15791" xr:uid="{6B27C446-59F4-46C1-88F6-37E98FC935C2}"/>
    <cellStyle name="Vírgula 7 3 3 2 7" xfId="18066" xr:uid="{08686FFD-CE8F-4CA5-876D-2AFC513FD24B}"/>
    <cellStyle name="Vírgula 7 3 3 2 8" xfId="20341" xr:uid="{D3D9FD07-5B89-406D-B782-A4479532C028}"/>
    <cellStyle name="Vírgula 7 3 3 2 9" xfId="22198" xr:uid="{EE754D9E-D59A-463A-9E0E-447CBFF9C5A4}"/>
    <cellStyle name="Vírgula 7 3 3 3" xfId="2704" xr:uid="{DAA38A47-5756-4BA8-9EA5-124F13B34FCC}"/>
    <cellStyle name="Vírgula 7 3 3 3 10" xfId="30591" xr:uid="{66F04EF0-65A3-4461-A3D3-6DD1FA54A64D}"/>
    <cellStyle name="Vírgula 7 3 3 3 11" xfId="32032" xr:uid="{2CF8C3CF-CF10-455A-8653-508CF6BE1736}"/>
    <cellStyle name="Vírgula 7 3 3 3 12" xfId="35670" xr:uid="{862F92F1-A4FB-4031-8415-D69FAB488CC4}"/>
    <cellStyle name="Vírgula 7 3 3 3 13" xfId="42124" xr:uid="{78962E97-C822-4D6E-808C-F510D53C5483}"/>
    <cellStyle name="Vírgula 7 3 3 3 14" xfId="44042" xr:uid="{6D7CBA65-8BAA-4EFC-89C2-42FE90D1FE3B}"/>
    <cellStyle name="Vírgula 7 3 3 3 2" xfId="5545" xr:uid="{16461D25-8422-4749-A7B0-561A3414806C}"/>
    <cellStyle name="Vírgula 7 3 3 3 2 2" xfId="10252" xr:uid="{540D0FD6-B5F1-42A0-89D4-53BFE7B62926}"/>
    <cellStyle name="Vírgula 7 3 3 3 3" xfId="11583" xr:uid="{C93E0803-A2E7-49DC-9939-5EBBA362A644}"/>
    <cellStyle name="Vírgula 7 3 3 3 4" xfId="13911" xr:uid="{AC8F71B8-720C-4037-AB8F-799FA8E772BB}"/>
    <cellStyle name="Vírgula 7 3 3 3 5" xfId="8486" xr:uid="{415D5746-0B27-414D-80EF-F685BD322B58}"/>
    <cellStyle name="Vírgula 7 3 3 3 6" xfId="16635" xr:uid="{FC3BB76F-DC13-4B3D-8273-0C7289F63448}"/>
    <cellStyle name="Vírgula 7 3 3 3 7" xfId="18910" xr:uid="{B44D26EB-6787-43FD-AE59-95EAB5BA9369}"/>
    <cellStyle name="Vírgula 7 3 3 3 8" xfId="21185" xr:uid="{64AAF528-F8DF-48D9-BA11-721B2A97AD67}"/>
    <cellStyle name="Vírgula 7 3 3 3 9" xfId="22636" xr:uid="{8F8E3B2B-55FB-4628-A66D-C0D4CAEF900B}"/>
    <cellStyle name="Vírgula 7 3 3 4" xfId="3269" xr:uid="{D939FA69-A278-4A70-B7BD-CB83C3D866DF}"/>
    <cellStyle name="Vírgula 7 3 3 4 2" xfId="12148" xr:uid="{60E6D489-5629-426A-8A2A-DEE93E7EA397}"/>
    <cellStyle name="Vírgula 7 3 3 4 3" xfId="14358" xr:uid="{98603124-5245-4A0D-8825-E09575F543B6}"/>
    <cellStyle name="Vírgula 7 3 3 4 4" xfId="6857" xr:uid="{B638A17D-EB45-4A11-B7A8-7996F6BC4DC9}"/>
    <cellStyle name="Vírgula 7 3 3 4 5" xfId="28921" xr:uid="{38438F38-DBEF-4625-84B2-F87F64AEDAA7}"/>
    <cellStyle name="Vírgula 7 3 3 4 6" xfId="39269" xr:uid="{36067476-BCD0-49D9-8964-AC5DC7EE5973}"/>
    <cellStyle name="Vírgula 7 3 3 5" xfId="3847" xr:uid="{C47C85F2-AA1C-4706-9EA3-21EFAA3CD541}"/>
    <cellStyle name="Vírgula 7 3 3 5 2" xfId="8933" xr:uid="{593E34F1-6C0F-409B-A9F8-C8F1961E9BB9}"/>
    <cellStyle name="Vírgula 7 3 3 6" xfId="6121" xr:uid="{3A61E866-F214-4B93-ADCD-EE4E216B216A}"/>
    <cellStyle name="Vírgula 7 3 3 7" xfId="12594" xr:uid="{4BE33190-0EE6-4CEA-B6D4-52E72123992F}"/>
    <cellStyle name="Vírgula 7 3 3 8" xfId="14937" xr:uid="{42F510B2-09D7-49FA-B1AC-A2EF878B4CD9}"/>
    <cellStyle name="Vírgula 7 3 3 9" xfId="17212" xr:uid="{008F0AE6-D7CF-4559-9629-74F743AA51CD}"/>
    <cellStyle name="Vírgula 7 3 4" xfId="1263" xr:uid="{1BE6D6E5-5557-4A3F-B4E9-B6FCD99C17EF}"/>
    <cellStyle name="Vírgula 7 3 4 10" xfId="19742" xr:uid="{385D4D6B-5FD6-403D-9C8D-FA68466A6010}"/>
    <cellStyle name="Vírgula 7 3 4 11" xfId="21979" xr:uid="{612135A1-83C3-4B48-AFC7-7039D9038479}"/>
    <cellStyle name="Vírgula 7 3 4 12" xfId="29176" xr:uid="{94FB1F36-5C5A-499A-BF62-C1F1B90658E6}"/>
    <cellStyle name="Vírgula 7 3 4 13" xfId="31375" xr:uid="{5390BC28-B786-403F-A301-C7170E784E3A}"/>
    <cellStyle name="Vírgula 7 3 4 14" xfId="34228" xr:uid="{3E275E8E-BA2A-4E96-8FCD-E3FA29D91E4B}"/>
    <cellStyle name="Vírgula 7 3 4 15" xfId="41022" xr:uid="{E10D7DB8-0F17-4CE0-9A87-087403D56101}"/>
    <cellStyle name="Vírgula 7 3 4 16" xfId="42940" xr:uid="{33255145-9DB3-4AA6-8E35-2C075A908C13}"/>
    <cellStyle name="Vírgula 7 3 4 2" xfId="2115" xr:uid="{C2CD2B22-5223-4B29-88C6-65713AFB29F0}"/>
    <cellStyle name="Vírgula 7 3 4 2 10" xfId="30016" xr:uid="{115E5CB0-24E9-4C32-BE95-87ADB02E7ED6}"/>
    <cellStyle name="Vírgula 7 3 4 2 11" xfId="32256" xr:uid="{9A6844B0-EEB1-4D90-A515-6909BC332B46}"/>
    <cellStyle name="Vírgula 7 3 4 2 12" xfId="35081" xr:uid="{601D1980-0BC9-4547-B6DE-6BAA2AEF20C5}"/>
    <cellStyle name="Vírgula 7 3 4 2 13" xfId="41682" xr:uid="{66DDA716-D24A-4E6E-B402-D0E11F2D3CB5}"/>
    <cellStyle name="Vírgula 7 3 4 2 14" xfId="43600" xr:uid="{D686BAAD-EDFE-4957-9513-F6EEAF6E2CB1}"/>
    <cellStyle name="Vírgula 7 3 4 2 2" xfId="4956" xr:uid="{ED153FD8-6BF9-444F-9417-7719CEF9FDF7}"/>
    <cellStyle name="Vírgula 7 3 4 2 2 2" xfId="9810" xr:uid="{0E62A1A4-9DF3-4FD9-843F-1392790392DC}"/>
    <cellStyle name="Vírgula 7 3 4 2 3" xfId="11141" xr:uid="{F8AD9759-C8D3-4421-91EB-6D79BD6D3092}"/>
    <cellStyle name="Vírgula 7 3 4 2 4" xfId="13469" xr:uid="{44083F2A-3A24-46EA-B62F-0D97490AB2BB}"/>
    <cellStyle name="Vírgula 7 3 4 2 5" xfId="7897" xr:uid="{0BFA17EF-F3AC-4BF5-99D1-8B53EF1AC6C6}"/>
    <cellStyle name="Vírgula 7 3 4 2 6" xfId="16046" xr:uid="{7D3CEF19-CC78-49BC-8A78-7FC2CAB56F64}"/>
    <cellStyle name="Vírgula 7 3 4 2 7" xfId="18321" xr:uid="{5C3C77EE-20C1-4140-84C3-90F3BBF9D7F3}"/>
    <cellStyle name="Vírgula 7 3 4 2 8" xfId="20596" xr:uid="{7B1595F6-F55C-4BAA-8981-C1C13FD77E16}"/>
    <cellStyle name="Vírgula 7 3 4 2 9" xfId="22860" xr:uid="{216A1989-E29D-49E1-880A-84DFB29E1D87}"/>
    <cellStyle name="Vírgula 7 3 4 3" xfId="4102" xr:uid="{DCBEAF37-097F-4D4E-9895-B371DBA2A1D7}"/>
    <cellStyle name="Vírgula 7 3 4 3 2" xfId="7074" xr:uid="{ED4A64D3-7333-4F57-AECE-AB58A60FEDF2}"/>
    <cellStyle name="Vírgula 7 3 4 4" xfId="9150" xr:uid="{52CB8E1C-56CE-4809-9420-87BA5656735B}"/>
    <cellStyle name="Vírgula 7 3 4 5" xfId="10481" xr:uid="{831DCAFE-45F8-445C-9D57-1AA1CB49263A}"/>
    <cellStyle name="Vírgula 7 3 4 6" xfId="12811" xr:uid="{09E42DD2-317D-4760-A966-D0E6AD71855C}"/>
    <cellStyle name="Vírgula 7 3 4 7" xfId="6375" xr:uid="{283BBEB3-74C2-4774-8763-56F0ED00F5D7}"/>
    <cellStyle name="Vírgula 7 3 4 8" xfId="15192" xr:uid="{BD3FB9FB-750B-4ACE-A640-3AE5B38C89E1}"/>
    <cellStyle name="Vírgula 7 3 4 9" xfId="17467" xr:uid="{39A3C7EC-A0EC-4E4A-BE93-B211C65F63F3}"/>
    <cellStyle name="Vírgula 7 3 5" xfId="1551" xr:uid="{C88C960F-D87C-4DBE-9888-92505F1A14E2}"/>
    <cellStyle name="Vírgula 7 3 5 10" xfId="29457" xr:uid="{52C3FCEB-BBD8-47A7-A4EA-384656DEDC3D}"/>
    <cellStyle name="Vírgula 7 3 5 11" xfId="31813" xr:uid="{3841A5A6-706E-462B-A5C2-BE5F965999FF}"/>
    <cellStyle name="Vírgula 7 3 5 12" xfId="34517" xr:uid="{34E2A091-72EC-4D6B-835A-3EF2DDF65988}"/>
    <cellStyle name="Vírgula 7 3 5 13" xfId="41248" xr:uid="{F6CAAF48-D95E-40EE-A647-B8E9DCA3F761}"/>
    <cellStyle name="Vírgula 7 3 5 14" xfId="43166" xr:uid="{76EA576A-5B2C-4782-8166-F4C4888430ED}"/>
    <cellStyle name="Vírgula 7 3 5 2" xfId="4392" xr:uid="{DEE7273D-3E56-4E0E-B94C-86FB39D236ED}"/>
    <cellStyle name="Vírgula 7 3 5 2 2" xfId="9376" xr:uid="{7455A21D-153E-41C2-86C8-FDEE8F2BB66A}"/>
    <cellStyle name="Vírgula 7 3 5 3" xfId="10707" xr:uid="{4A1C4D67-2E03-4F84-ADB0-841BB442EFF5}"/>
    <cellStyle name="Vírgula 7 3 5 4" xfId="13035" xr:uid="{601C09B4-FFB6-4312-B9B0-C15317FCB6B7}"/>
    <cellStyle name="Vírgula 7 3 5 5" xfId="7333" xr:uid="{78C3712F-5C1E-4B57-A533-E5C7B21D280C}"/>
    <cellStyle name="Vírgula 7 3 5 6" xfId="15482" xr:uid="{6AECD5D3-C696-4ED0-B3F5-15043F5CDF29}"/>
    <cellStyle name="Vírgula 7 3 5 7" xfId="17757" xr:uid="{03FFC8C2-996C-4312-BF83-716764325515}"/>
    <cellStyle name="Vírgula 7 3 5 8" xfId="20032" xr:uid="{0613EF36-B835-48D3-AF35-D5B53EBB0D2B}"/>
    <cellStyle name="Vírgula 7 3 5 9" xfId="22417" xr:uid="{DADD5008-99F5-407A-86D2-EC846124A555}"/>
    <cellStyle name="Vírgula 7 3 6" xfId="2402" xr:uid="{A46FEDFE-5D2F-44B3-ACF0-6B1B08DE9117}"/>
    <cellStyle name="Vírgula 7 3 6 10" xfId="30294" xr:uid="{4817A2C7-42EB-4A55-9EB2-0E60F889193F}"/>
    <cellStyle name="Vírgula 7 3 6 11" xfId="32879" xr:uid="{DB33CF9E-49E0-40A3-8916-6EEBA24BF8B4}"/>
    <cellStyle name="Vírgula 7 3 6 12" xfId="35368" xr:uid="{3A983A04-27CC-4B53-8A4B-04D1D025ABCC}"/>
    <cellStyle name="Vírgula 7 3 6 13" xfId="41905" xr:uid="{6E656869-37E5-46C5-9AF1-778FCE6AA659}"/>
    <cellStyle name="Vírgula 7 3 6 14" xfId="43823" xr:uid="{421136B8-F007-432A-88F2-9BAD42D150C8}"/>
    <cellStyle name="Vírgula 7 3 6 2" xfId="5243" xr:uid="{D6E6A897-F459-4883-A8F6-6ED3773E7D60}"/>
    <cellStyle name="Vírgula 7 3 6 2 2" xfId="10033" xr:uid="{669D8DB3-5CC0-49ED-BE21-26FACC9D4778}"/>
    <cellStyle name="Vírgula 7 3 6 3" xfId="11364" xr:uid="{E1AB711D-CC94-4DAE-BE3C-870ACDB59FDA}"/>
    <cellStyle name="Vírgula 7 3 6 4" xfId="13692" xr:uid="{38ADFC1A-26C4-4835-AF24-209E8719E5F2}"/>
    <cellStyle name="Vírgula 7 3 6 5" xfId="8184" xr:uid="{0D1C2930-8BC0-48B5-B6C9-136F9CCC39DD}"/>
    <cellStyle name="Vírgula 7 3 6 6" xfId="16333" xr:uid="{BD20CFA0-769A-4E3C-AD31-9F37EBED002C}"/>
    <cellStyle name="Vírgula 7 3 6 7" xfId="18608" xr:uid="{3757FE4B-71BD-41D6-A3DC-A6310D390C76}"/>
    <cellStyle name="Vírgula 7 3 6 8" xfId="20883" xr:uid="{202F5637-8AD7-4252-B976-50D1A1C20ADE}"/>
    <cellStyle name="Vírgula 7 3 6 9" xfId="23665" xr:uid="{F8D65F59-D0DB-4CE3-84F4-FFE9C016B710}"/>
    <cellStyle name="Vírgula 7 3 7" xfId="2967" xr:uid="{7E1E91AE-EA02-45CB-84D1-C78D8B1430CA}"/>
    <cellStyle name="Vírgula 7 3 7 2" xfId="11846" xr:uid="{FCF6A138-4CAB-4489-B8CA-3F1C09F31E4C}"/>
    <cellStyle name="Vírgula 7 3 7 3" xfId="14139" xr:uid="{6074A7B5-27F2-4E16-B440-D76879354D06}"/>
    <cellStyle name="Vírgula 7 3 7 4" xfId="6640" xr:uid="{E248E336-49A6-4E40-BB7F-355394D77DAC}"/>
    <cellStyle name="Vírgula 7 3 7 5" xfId="28535" xr:uid="{FBD02D46-8F18-45EC-A350-9B04CAC62B7C}"/>
    <cellStyle name="Vírgula 7 3 7 6" xfId="39083" xr:uid="{88EBE42B-18F8-4AB4-B547-0DA48D392A6C}"/>
    <cellStyle name="Vírgula 7 3 8" xfId="3538" xr:uid="{04653A60-EF20-4238-8D86-822D406FCA85}"/>
    <cellStyle name="Vírgula 7 3 8 2" xfId="8716" xr:uid="{A4CA2D1B-6B3C-4DA6-9520-6F581900C626}"/>
    <cellStyle name="Vírgula 7 3 9" xfId="5810" xr:uid="{8EB95F1B-A50C-4873-9C18-5FDC04A1330B}"/>
    <cellStyle name="Vírgula 7 4" xfId="199" xr:uid="{64759DE8-310F-4C2C-B168-7F75B140ABBC}"/>
    <cellStyle name="Vírgula 7 4 10" xfId="14686" xr:uid="{D3125D27-225A-404B-99EB-A2E89238D2C7}"/>
    <cellStyle name="Vírgula 7 4 11" xfId="16961" xr:uid="{CB537B4A-A06B-4549-90C6-D17F11854B8B}"/>
    <cellStyle name="Vírgula 7 4 12" xfId="19236" xr:uid="{521ADFE7-FFC5-4D39-B960-94A95D466F2A}"/>
    <cellStyle name="Vírgula 7 4 13" xfId="21506" xr:uid="{97D7B2FA-84C6-45ED-85DA-C76DFFE2762D}"/>
    <cellStyle name="Vírgula 7 4 14" xfId="27099" xr:uid="{7AE3945E-386E-4392-966E-E8680FE76F0F}"/>
    <cellStyle name="Vírgula 7 4 15" xfId="30907" xr:uid="{3328F265-5DAF-4315-ADD8-9DC84284B0D3}"/>
    <cellStyle name="Vírgula 7 4 16" xfId="33167" xr:uid="{D8FA0AFD-E364-489E-8357-15EDD770782B}"/>
    <cellStyle name="Vírgula 7 4 17" xfId="829" xr:uid="{6656F0C8-17FD-4BC6-87FD-9072D81120CD}"/>
    <cellStyle name="Vírgula 7 4 18" xfId="39735" xr:uid="{C3A50431-136D-44E8-9046-4FAA69E7C377}"/>
    <cellStyle name="Vírgula 7 4 19" xfId="40181" xr:uid="{85B9CEC9-F357-461E-805C-17B93C28C5E3}"/>
    <cellStyle name="Vírgula 7 4 2" xfId="584" xr:uid="{730E4DCC-85A8-4F56-8BFC-95A6378BBBC9}"/>
    <cellStyle name="Vírgula 7 4 2 10" xfId="19544" xr:uid="{FD2D92BD-84FF-4B86-9EFD-01F73C1EE259}"/>
    <cellStyle name="Vírgula 7 4 2 11" xfId="21797" xr:uid="{A8C74C6E-DFFA-4AD0-A67E-DD5F78BFD097}"/>
    <cellStyle name="Vírgula 7 4 2 12" xfId="27721" xr:uid="{795E5C31-6C19-4A0C-A0DE-25E3EFC958BE}"/>
    <cellStyle name="Vírgula 7 4 2 13" xfId="31197" xr:uid="{48918C96-8809-4921-80BE-6076A4C8CEA4}"/>
    <cellStyle name="Vírgula 7 4 2 14" xfId="33511" xr:uid="{FBC9B1BD-34D0-4ECF-B9FD-92E9D68C9886}"/>
    <cellStyle name="Vírgula 7 4 2 15" xfId="1065" xr:uid="{E528D031-118E-4ABF-AC85-80AAB754DBCF}"/>
    <cellStyle name="Vírgula 7 4 2 16" xfId="39954" xr:uid="{E73F911F-7C1D-4347-BBC3-F2958D980C64}"/>
    <cellStyle name="Vírgula 7 4 2 17" xfId="40400" xr:uid="{EFF7B6B2-A014-432F-8F6A-60E8683E12E0}"/>
    <cellStyle name="Vírgula 7 4 2 18" xfId="40851" xr:uid="{7B0B0FB2-1542-4FE0-A09C-FF69F531EF92}"/>
    <cellStyle name="Vírgula 7 4 2 19" xfId="42769" xr:uid="{99854E76-E24B-47B5-A4D6-1045677BFAE5}"/>
    <cellStyle name="Vírgula 7 4 2 2" xfId="1917" xr:uid="{3EE51733-B4C6-45DE-9CBD-CB82738E43A0}"/>
    <cellStyle name="Vírgula 7 4 2 2 10" xfId="29818" xr:uid="{EC31C31F-97BB-4795-8B67-45B23ADFD182}"/>
    <cellStyle name="Vírgula 7 4 2 2 11" xfId="31640" xr:uid="{4AC13B31-1D94-4DE0-B6DA-1F561FFEB2DB}"/>
    <cellStyle name="Vírgula 7 4 2 2 12" xfId="34883" xr:uid="{BBA69EA5-59DA-43ED-B4F5-2034AA5F9D04}"/>
    <cellStyle name="Vírgula 7 4 2 2 13" xfId="41511" xr:uid="{AE625B2B-35BD-4023-AD90-BE4E8D1A081B}"/>
    <cellStyle name="Vírgula 7 4 2 2 14" xfId="43429" xr:uid="{2E61F031-DF24-4DCC-8E4D-1E54FCF292C5}"/>
    <cellStyle name="Vírgula 7 4 2 2 2" xfId="4758" xr:uid="{DF99450D-3C1E-4DAF-BEFA-66FAAC62CB06}"/>
    <cellStyle name="Vírgula 7 4 2 2 2 2" xfId="9639" xr:uid="{27DD0703-061D-4648-A2A2-5D40BFADADC5}"/>
    <cellStyle name="Vírgula 7 4 2 2 2 3" xfId="23125" xr:uid="{565DAE14-0FFF-4759-B020-B90952CDAB8E}"/>
    <cellStyle name="Vírgula 7 4 2 2 2 4" xfId="32521" xr:uid="{3C4F2650-E5AF-43EC-9055-E5F3B2576108}"/>
    <cellStyle name="Vírgula 7 4 2 2 3" xfId="10970" xr:uid="{EEA11702-2F1E-4A4F-BFE7-E34A043187C1}"/>
    <cellStyle name="Vírgula 7 4 2 2 4" xfId="13298" xr:uid="{B067A274-7331-4909-89E2-2B1BA0ED9A23}"/>
    <cellStyle name="Vírgula 7 4 2 2 5" xfId="7699" xr:uid="{E9EC9208-DF5C-4D87-87C6-146CB8A10E14}"/>
    <cellStyle name="Vírgula 7 4 2 2 6" xfId="15848" xr:uid="{3B61E660-BD63-4285-BF98-C61F7BFEB4ED}"/>
    <cellStyle name="Vírgula 7 4 2 2 7" xfId="18123" xr:uid="{8D9E6147-F507-4762-A00B-1A1D4CD45615}"/>
    <cellStyle name="Vírgula 7 4 2 2 8" xfId="20398" xr:uid="{13F8D036-350D-4648-A31B-4F9C10F5B7CD}"/>
    <cellStyle name="Vírgula 7 4 2 2 9" xfId="22244" xr:uid="{DB834536-A559-4C63-856F-BB5B475512E6}"/>
    <cellStyle name="Vírgula 7 4 2 3" xfId="2750" xr:uid="{382644BA-B095-4618-8594-888924D43430}"/>
    <cellStyle name="Vírgula 7 4 2 3 10" xfId="30637" xr:uid="{D4D20272-B9B7-465B-A4BB-29F29A73ECFB}"/>
    <cellStyle name="Vírgula 7 4 2 3 11" xfId="32078" xr:uid="{EAEF459B-38EE-4AFC-9A7E-A774711384BE}"/>
    <cellStyle name="Vírgula 7 4 2 3 12" xfId="35716" xr:uid="{D31A0D93-5F2D-411C-8DAA-E3379C87854F}"/>
    <cellStyle name="Vírgula 7 4 2 3 13" xfId="42170" xr:uid="{F4CB734E-4C97-4D94-81F4-ABEB82A9BF6F}"/>
    <cellStyle name="Vírgula 7 4 2 3 14" xfId="44088" xr:uid="{59CC70DF-A6C0-4316-AFC4-6BDB65D7D79A}"/>
    <cellStyle name="Vírgula 7 4 2 3 2" xfId="5591" xr:uid="{A51F99F7-E57A-41AE-B401-5C6B669FD10C}"/>
    <cellStyle name="Vírgula 7 4 2 3 2 2" xfId="10298" xr:uid="{59AA947D-EB71-49DF-8A05-B0FD34FAB420}"/>
    <cellStyle name="Vírgula 7 4 2 3 3" xfId="11629" xr:uid="{82B1431A-B2F8-4ACD-878E-ED15A0F09767}"/>
    <cellStyle name="Vírgula 7 4 2 3 4" xfId="13957" xr:uid="{E600364D-363C-4FE2-8CD5-18CD6F7DED79}"/>
    <cellStyle name="Vírgula 7 4 2 3 5" xfId="8532" xr:uid="{E956B84A-C720-40FB-8219-F743A04CD1F6}"/>
    <cellStyle name="Vírgula 7 4 2 3 6" xfId="16681" xr:uid="{6AB9F3B0-9A5E-4CDF-82B4-410F2A7FE714}"/>
    <cellStyle name="Vírgula 7 4 2 3 7" xfId="18956" xr:uid="{981BB6DA-1AAC-4988-9189-7AA934AA78EF}"/>
    <cellStyle name="Vírgula 7 4 2 3 8" xfId="21231" xr:uid="{8D9C26A1-BF39-40FC-BE9D-6019AC00F31B}"/>
    <cellStyle name="Vírgula 7 4 2 3 9" xfId="22682" xr:uid="{B9466F85-2D3B-4FE4-82E2-CBB3386C9E25}"/>
    <cellStyle name="Vírgula 7 4 2 4" xfId="3315" xr:uid="{70CF5D2C-EED1-4D15-BE94-A190FFF799FA}"/>
    <cellStyle name="Vírgula 7 4 2 4 2" xfId="12194" xr:uid="{6BCAB0FC-E228-4CBF-AB91-DBC71E48C81A}"/>
    <cellStyle name="Vírgula 7 4 2 4 3" xfId="14404" xr:uid="{3DD6ACF4-CA43-4941-8BBE-D0BADFE130C3}"/>
    <cellStyle name="Vírgula 7 4 2 4 4" xfId="6903" xr:uid="{83BA82FD-8703-4ACC-B591-939FB1320FA8}"/>
    <cellStyle name="Vírgula 7 4 2 4 5" xfId="28978" xr:uid="{1472CA76-D31F-4191-A052-58BE5FCC5741}"/>
    <cellStyle name="Vírgula 7 4 2 4 6" xfId="39294" xr:uid="{0484F754-C2AC-436A-902A-C045C231F6C7}"/>
    <cellStyle name="Vírgula 7 4 2 5" xfId="3904" xr:uid="{57A7395C-9170-43F4-98E6-66FCE797E183}"/>
    <cellStyle name="Vírgula 7 4 2 5 2" xfId="8979" xr:uid="{8062AA70-7A8C-4D2B-BF52-452CB0A4BA2A}"/>
    <cellStyle name="Vírgula 7 4 2 6" xfId="6167" xr:uid="{CD4D168A-2AB1-467A-ACF0-DAF8A87A7E37}"/>
    <cellStyle name="Vírgula 7 4 2 7" xfId="12640" xr:uid="{10BDFFFB-5D80-4091-94C3-098B334B8811}"/>
    <cellStyle name="Vírgula 7 4 2 8" xfId="14994" xr:uid="{7B06C984-AB7F-4A1F-87E8-6C8B8A29D512}"/>
    <cellStyle name="Vírgula 7 4 2 9" xfId="17269" xr:uid="{D1510EB2-FEEC-4D72-937D-691F7B6E8CD5}"/>
    <cellStyle name="Vírgula 7 4 20" xfId="40634" xr:uid="{106D949F-F784-4341-AE7A-0F2F334410CF}"/>
    <cellStyle name="Vírgula 7 4 21" xfId="42545" xr:uid="{39D34AC4-29B5-438D-AAEA-DDB3227523BE}"/>
    <cellStyle name="Vírgula 7 4 3" xfId="1320" xr:uid="{06AFEDAB-7759-47CA-87B8-7430922803E7}"/>
    <cellStyle name="Vírgula 7 4 3 10" xfId="19799" xr:uid="{81D15615-9BE4-4FA9-8F23-6AB809C65110}"/>
    <cellStyle name="Vírgula 7 4 3 11" xfId="22025" xr:uid="{A5E4B67D-CFE3-4360-AFF6-914320AA9939}"/>
    <cellStyle name="Vírgula 7 4 3 12" xfId="28435" xr:uid="{7AB48729-8189-4C1E-906D-46FA2E004713}"/>
    <cellStyle name="Vírgula 7 4 3 13" xfId="31421" xr:uid="{49B8FA39-D990-4AAA-BCFE-FC5341CAF837}"/>
    <cellStyle name="Vírgula 7 4 3 14" xfId="34285" xr:uid="{7F39BB87-960E-402C-AD3E-22D268E3BE4D}"/>
    <cellStyle name="Vírgula 7 4 3 15" xfId="41068" xr:uid="{4A9C1E6C-780C-44C7-BD8B-53CB91609FC3}"/>
    <cellStyle name="Vírgula 7 4 3 16" xfId="42986" xr:uid="{D7B87AB6-F4C4-4D9D-A5CD-14C57CC62A3D}"/>
    <cellStyle name="Vírgula 7 4 3 2" xfId="2172" xr:uid="{0730B7FE-F29B-4B2D-8F4E-E1DA17FE25D7}"/>
    <cellStyle name="Vírgula 7 4 3 2 10" xfId="30073" xr:uid="{5B017479-8643-46AB-8AEB-083D8CB18BF6}"/>
    <cellStyle name="Vírgula 7 4 3 2 11" xfId="32302" xr:uid="{BBD3EFD4-4D97-4ABE-9C90-8D870C456A77}"/>
    <cellStyle name="Vírgula 7 4 3 2 12" xfId="35138" xr:uid="{3C102B4B-8D72-43EA-B7C0-3DEF61260602}"/>
    <cellStyle name="Vírgula 7 4 3 2 13" xfId="41728" xr:uid="{DD4C228C-B331-4D40-8DA6-ED105DDDCEB5}"/>
    <cellStyle name="Vírgula 7 4 3 2 14" xfId="43646" xr:uid="{F6F5B041-1C0E-478B-B5A9-859BC403DBDC}"/>
    <cellStyle name="Vírgula 7 4 3 2 2" xfId="5013" xr:uid="{32730D90-6806-453B-B725-DB81332DFE92}"/>
    <cellStyle name="Vírgula 7 4 3 2 2 2" xfId="9856" xr:uid="{3EE623FC-B46A-4D5A-BDB8-EADAB5C01EA3}"/>
    <cellStyle name="Vírgula 7 4 3 2 3" xfId="11187" xr:uid="{695CEE98-34B3-44D8-A86D-C73096645EB9}"/>
    <cellStyle name="Vírgula 7 4 3 2 4" xfId="13515" xr:uid="{CD18E596-7A5E-4249-B4C8-07D298A6A5BB}"/>
    <cellStyle name="Vírgula 7 4 3 2 5" xfId="7954" xr:uid="{4B8CF4C6-5858-4086-B617-56227D9EB59C}"/>
    <cellStyle name="Vírgula 7 4 3 2 6" xfId="16103" xr:uid="{AB6DA363-0F84-427E-BFBB-CC4145415B17}"/>
    <cellStyle name="Vírgula 7 4 3 2 7" xfId="18378" xr:uid="{7AF67B4F-89EB-4424-867E-826965C17D0E}"/>
    <cellStyle name="Vírgula 7 4 3 2 8" xfId="20653" xr:uid="{1E74653F-ADA9-4169-B4D6-745CFF5347DE}"/>
    <cellStyle name="Vírgula 7 4 3 2 9" xfId="22906" xr:uid="{2C3153D0-168E-4EFE-B102-5C87C629E4DF}"/>
    <cellStyle name="Vírgula 7 4 3 3" xfId="4159" xr:uid="{EBEC9037-5667-411F-94E6-829101D350B0}"/>
    <cellStyle name="Vírgula 7 4 3 3 2" xfId="7120" xr:uid="{28F259F5-61F1-497A-8925-C8E670B70508}"/>
    <cellStyle name="Vírgula 7 4 3 3 3" xfId="29233" xr:uid="{53CBDDD1-74EB-42D0-8D3C-C44DD8ACEA4B}"/>
    <cellStyle name="Vírgula 7 4 3 3 4" xfId="39383" xr:uid="{C0F5E79E-D571-47F2-AC9F-94B82A9FDE86}"/>
    <cellStyle name="Vírgula 7 4 3 4" xfId="9196" xr:uid="{80DB341C-5ED1-4E08-AF63-BF28A50F7BF6}"/>
    <cellStyle name="Vírgula 7 4 3 5" xfId="10527" xr:uid="{1793A8C7-8F33-4A74-8BBF-AFA7C200802B}"/>
    <cellStyle name="Vírgula 7 4 3 6" xfId="12857" xr:uid="{5CBAD016-4C76-4B76-B8FC-40BDB009BE8C}"/>
    <cellStyle name="Vírgula 7 4 3 7" xfId="6432" xr:uid="{63597075-AC95-4C19-9481-0711A8BCB106}"/>
    <cellStyle name="Vírgula 7 4 3 8" xfId="15249" xr:uid="{532C45B0-C09B-4D4F-A9C8-6D4DB4E7FAC6}"/>
    <cellStyle name="Vírgula 7 4 3 9" xfId="17524" xr:uid="{ADEAA45B-208E-4DBB-AC12-1EDC29899D7B}"/>
    <cellStyle name="Vírgula 7 4 4" xfId="1609" xr:uid="{C97DF322-BA80-4492-80C1-D8075EDB9586}"/>
    <cellStyle name="Vírgula 7 4 4 10" xfId="29515" xr:uid="{AF7BB556-97BE-4895-A067-DB981DACC1D9}"/>
    <cellStyle name="Vírgula 7 4 4 11" xfId="31859" xr:uid="{5C369019-15A1-44A4-B36E-1E8C349C2E4B}"/>
    <cellStyle name="Vírgula 7 4 4 12" xfId="34575" xr:uid="{DBE09A80-8BAB-492B-9FA2-A803C9B25812}"/>
    <cellStyle name="Vírgula 7 4 4 13" xfId="41294" xr:uid="{BAEBB227-B70A-4255-87CA-9CCCF57F17E8}"/>
    <cellStyle name="Vírgula 7 4 4 14" xfId="43212" xr:uid="{E143A123-423B-4447-810C-EA831CB86861}"/>
    <cellStyle name="Vírgula 7 4 4 2" xfId="4450" xr:uid="{ABE541DC-1B7B-4A24-A806-BE5FEB072AA8}"/>
    <cellStyle name="Vírgula 7 4 4 2 2" xfId="9422" xr:uid="{EFA26D74-2EC3-4134-9A31-BD2EBD54CEF3}"/>
    <cellStyle name="Vírgula 7 4 4 3" xfId="10753" xr:uid="{2B286546-2C58-49E5-B1DF-7B1F1BE2B4BE}"/>
    <cellStyle name="Vírgula 7 4 4 4" xfId="13081" xr:uid="{8D008431-785B-4F6F-B044-4B588CE0E9DE}"/>
    <cellStyle name="Vírgula 7 4 4 5" xfId="7391" xr:uid="{813FF801-178D-4151-B005-9369669A593D}"/>
    <cellStyle name="Vírgula 7 4 4 6" xfId="15540" xr:uid="{6E48C727-055D-4B48-B956-71B02991CE09}"/>
    <cellStyle name="Vírgula 7 4 4 7" xfId="17815" xr:uid="{DE7DD587-218D-4E98-9C36-71B34FB3662A}"/>
    <cellStyle name="Vírgula 7 4 4 8" xfId="20090" xr:uid="{AC25CD78-FBFE-4A1E-A9A4-69942F29A651}"/>
    <cellStyle name="Vírgula 7 4 4 9" xfId="22463" xr:uid="{B55A4C79-0D6F-4E02-9D61-9514FEBDEF32}"/>
    <cellStyle name="Vírgula 7 4 5" xfId="2460" xr:uid="{C6457153-ACAF-46EA-A5AA-189735425967}"/>
    <cellStyle name="Vírgula 7 4 5 10" xfId="35426" xr:uid="{2FAEA4B1-EA5C-41DB-93C6-0B6411DAF5A8}"/>
    <cellStyle name="Vírgula 7 4 5 11" xfId="41951" xr:uid="{01C9B926-1683-402B-A5C7-A5D2D7769400}"/>
    <cellStyle name="Vírgula 7 4 5 12" xfId="43869" xr:uid="{EF49FA3D-811B-4969-BD05-9E7752866643}"/>
    <cellStyle name="Vírgula 7 4 5 2" xfId="5301" xr:uid="{7AEC0760-6443-4AD6-8A4F-70EF49F057EF}"/>
    <cellStyle name="Vírgula 7 4 5 2 2" xfId="10079" xr:uid="{2B8DFEEA-9027-46DB-AD71-690807BC143F}"/>
    <cellStyle name="Vírgula 7 4 5 3" xfId="11410" xr:uid="{41949CDC-6CB1-41F9-AB46-99E18ADFD626}"/>
    <cellStyle name="Vírgula 7 4 5 4" xfId="13738" xr:uid="{1419AF5A-4857-412A-AAD3-7AE3CE5533E5}"/>
    <cellStyle name="Vírgula 7 4 5 5" xfId="8242" xr:uid="{9815954A-79D1-404D-B288-D3ADDFEA3746}"/>
    <cellStyle name="Vírgula 7 4 5 6" xfId="16391" xr:uid="{920A8097-6554-48C0-9E50-8F65E1D626FD}"/>
    <cellStyle name="Vírgula 7 4 5 7" xfId="18666" xr:uid="{52ABFB43-FE39-4692-91D9-4914D59CC105}"/>
    <cellStyle name="Vírgula 7 4 5 8" xfId="20941" xr:uid="{7261321D-9F2E-4A89-83C3-681DD9FDE0E3}"/>
    <cellStyle name="Vírgula 7 4 5 9" xfId="30352" xr:uid="{F8D5AE88-3D31-497A-A8EF-95A4F2BBFC81}"/>
    <cellStyle name="Vírgula 7 4 6" xfId="3025" xr:uid="{0C77CA8F-C84C-4323-9D5D-ED7F1330AA5E}"/>
    <cellStyle name="Vírgula 7 4 6 2" xfId="11904" xr:uid="{758D87D1-BBA1-43FE-8254-2BE1A9B90E2C}"/>
    <cellStyle name="Vírgula 7 4 6 3" xfId="14185" xr:uid="{C0CE38C1-2B41-494F-9DED-6B4455B07324}"/>
    <cellStyle name="Vírgula 7 4 6 4" xfId="6686" xr:uid="{3EC2BFFF-468B-4047-981B-C7805B828068}"/>
    <cellStyle name="Vírgula 7 4 6 5" xfId="28593" xr:uid="{FB89B866-62C6-45F9-AA90-10812B194BC0}"/>
    <cellStyle name="Vírgula 7 4 6 6" xfId="39124" xr:uid="{78703295-42A6-4E80-8A20-6E4FEB888D4C}"/>
    <cellStyle name="Vírgula 7 4 7" xfId="3596" xr:uid="{FDF037DA-5249-4DF0-89A5-04EA44A10E11}"/>
    <cellStyle name="Vírgula 7 4 7 2" xfId="8762" xr:uid="{DD034352-365A-4F8C-AEB7-DB82C37FAC7D}"/>
    <cellStyle name="Vírgula 7 4 8" xfId="5868" xr:uid="{74E544CF-3F0C-4514-A141-54AAF077CFA5}"/>
    <cellStyle name="Vírgula 7 4 9" xfId="12423" xr:uid="{6160D105-29F4-4D13-87F6-7AD1F82473D9}"/>
    <cellStyle name="Vírgula 7 5" xfId="482" xr:uid="{0AC966BD-BF87-4591-B1C6-C26DA483D42B}"/>
    <cellStyle name="Vírgula 7 5 10" xfId="14876" xr:uid="{0983D090-21C0-42CD-84CC-7D57BFDB1341}"/>
    <cellStyle name="Vírgula 7 5 11" xfId="17151" xr:uid="{D2717EC2-804E-422C-9F21-F3F5DD49EC60}"/>
    <cellStyle name="Vírgula 7 5 12" xfId="19426" xr:uid="{AB02F1AC-8D1B-4719-959E-4084E6E1647F}"/>
    <cellStyle name="Vírgula 7 5 13" xfId="21697" xr:uid="{2511B6E2-3296-4C1A-A946-D859BD60D24B}"/>
    <cellStyle name="Vírgula 7 5 14" xfId="27100" xr:uid="{0FEA0A43-487A-42A4-AC95-42F512FE2452}"/>
    <cellStyle name="Vírgula 7 5 15" xfId="31097" xr:uid="{29CDBF86-5C71-4348-B626-22EC9A402C1F}"/>
    <cellStyle name="Vírgula 7 5 16" xfId="33409" xr:uid="{2C487CC5-007B-431E-987C-AE06F50C21E5}"/>
    <cellStyle name="Vírgula 7 5 17" xfId="37809" xr:uid="{0E43E709-ECA5-4512-86C6-31D2449CB95B}"/>
    <cellStyle name="Vírgula 7 5 18" xfId="951" xr:uid="{9282B6B6-A481-4B55-90DE-FBC73F634ABB}"/>
    <cellStyle name="Vírgula 7 5 19" xfId="39856" xr:uid="{9F14BFEF-5D41-4741-BFBE-D6F5B5325FEA}"/>
    <cellStyle name="Vírgula 7 5 2" xfId="705" xr:uid="{69F103F6-F5B9-45EA-9AB0-8B5A097E9EE8}"/>
    <cellStyle name="Vírgula 7 5 2 10" xfId="19683" xr:uid="{856AF5B1-8A77-4F47-B066-558C7282B9CE}"/>
    <cellStyle name="Vírgula 7 5 2 11" xfId="21918" xr:uid="{61A01F84-1AED-48F6-AD94-B3C469DC481C}"/>
    <cellStyle name="Vírgula 7 5 2 12" xfId="27722" xr:uid="{F82E06AF-6072-44A4-A77E-4208DC25D8B2}"/>
    <cellStyle name="Vírgula 7 5 2 13" xfId="31318" xr:uid="{E663A171-DAB4-4E59-A9DF-8517415246A4}"/>
    <cellStyle name="Vírgula 7 5 2 14" xfId="33632" xr:uid="{04B07865-5133-4EB2-ACA4-50C6372B6FCE}"/>
    <cellStyle name="Vírgula 7 5 2 15" xfId="38368" xr:uid="{EBAD3B5E-FFF9-4095-88EE-9F6FD634412E}"/>
    <cellStyle name="Vírgula 7 5 2 16" xfId="1204" xr:uid="{E628E221-688A-4530-9235-9AA84B400C87}"/>
    <cellStyle name="Vírgula 7 5 2 17" xfId="40075" xr:uid="{8248B4B2-6D43-4EB0-BC23-246A24650D05}"/>
    <cellStyle name="Vírgula 7 5 2 18" xfId="40521" xr:uid="{E3FE6225-221B-4A11-A8CB-9989D57D1335}"/>
    <cellStyle name="Vírgula 7 5 2 19" xfId="40972" xr:uid="{730F3975-B9E9-41FA-8950-C28F4427DF75}"/>
    <cellStyle name="Vírgula 7 5 2 2" xfId="2056" xr:uid="{DA6C21F8-E79C-463A-8997-69EEA0BC7DCE}"/>
    <cellStyle name="Vírgula 7 5 2 2 10" xfId="29957" xr:uid="{DB51EF20-9888-4A48-BF41-574505009D0A}"/>
    <cellStyle name="Vírgula 7 5 2 2 11" xfId="31761" xr:uid="{784737E7-6EE6-4401-BA66-ACB1BC3E1192}"/>
    <cellStyle name="Vírgula 7 5 2 2 12" xfId="35022" xr:uid="{0BC97FE7-E631-4EAC-9992-14C6E34AEEE7}"/>
    <cellStyle name="Vírgula 7 5 2 2 13" xfId="41632" xr:uid="{98C83102-BF48-44A6-950C-777C6606A24B}"/>
    <cellStyle name="Vírgula 7 5 2 2 14" xfId="43550" xr:uid="{9485E99E-B3F5-4545-96CF-43420D43470A}"/>
    <cellStyle name="Vírgula 7 5 2 2 2" xfId="4897" xr:uid="{931E84BE-755F-43AB-A655-F24935404CF4}"/>
    <cellStyle name="Vírgula 7 5 2 2 2 2" xfId="9760" xr:uid="{D0CC373C-23B6-4FAF-B0A4-FEDABEF87E8B}"/>
    <cellStyle name="Vírgula 7 5 2 2 2 3" xfId="23246" xr:uid="{5490074B-7D06-4240-B2D8-B32B421F6191}"/>
    <cellStyle name="Vírgula 7 5 2 2 2 4" xfId="32642" xr:uid="{33043853-4E71-4053-8059-C1F9893E4B57}"/>
    <cellStyle name="Vírgula 7 5 2 2 3" xfId="11091" xr:uid="{EDD3885F-6050-41FB-B631-6F9E67D1BCCF}"/>
    <cellStyle name="Vírgula 7 5 2 2 4" xfId="13419" xr:uid="{8A99466F-599F-43A8-98C7-EA17A41D4ED0}"/>
    <cellStyle name="Vírgula 7 5 2 2 5" xfId="7838" xr:uid="{C04288CF-A666-4FDA-938C-12F895C4372B}"/>
    <cellStyle name="Vírgula 7 5 2 2 6" xfId="15987" xr:uid="{97469C92-031E-4039-88DF-01AD93D455FF}"/>
    <cellStyle name="Vírgula 7 5 2 2 7" xfId="18262" xr:uid="{12AAEB3E-019D-4D7B-B637-3870A915DAD9}"/>
    <cellStyle name="Vírgula 7 5 2 2 8" xfId="20537" xr:uid="{A1984ABD-3BD0-43F0-BE10-2497F531893D}"/>
    <cellStyle name="Vírgula 7 5 2 2 9" xfId="22365" xr:uid="{B59E4A88-1517-4437-883D-12F787A79392}"/>
    <cellStyle name="Vírgula 7 5 2 20" xfId="42890" xr:uid="{88482D9F-6569-4292-998D-D6971B35F45C}"/>
    <cellStyle name="Vírgula 7 5 2 3" xfId="2871" xr:uid="{D71A54EF-1DD1-404C-A128-025791852EB0}"/>
    <cellStyle name="Vírgula 7 5 2 3 10" xfId="30758" xr:uid="{9D17D045-4DEC-42F7-8523-A2D75B6780E3}"/>
    <cellStyle name="Vírgula 7 5 2 3 11" xfId="32199" xr:uid="{64E42788-BAE6-4EA1-B9BB-EB727C7CE2F4}"/>
    <cellStyle name="Vírgula 7 5 2 3 12" xfId="35837" xr:uid="{6330718F-A6AB-46CE-9ADB-1D46750D6EB7}"/>
    <cellStyle name="Vírgula 7 5 2 3 13" xfId="42291" xr:uid="{2EEF8E39-6F73-42B5-926D-7B94BE42A7AE}"/>
    <cellStyle name="Vírgula 7 5 2 3 14" xfId="44209" xr:uid="{C2E15CCD-2616-4FE9-965C-A528F7FC74BB}"/>
    <cellStyle name="Vírgula 7 5 2 3 2" xfId="5712" xr:uid="{F1721147-1260-416D-8F9D-225EECFB2276}"/>
    <cellStyle name="Vírgula 7 5 2 3 2 2" xfId="10419" xr:uid="{E8CFBDA4-CD97-4D6E-ACFB-9E84478316D2}"/>
    <cellStyle name="Vírgula 7 5 2 3 3" xfId="11750" xr:uid="{40CEB652-85A8-4529-A5C3-5F829333C932}"/>
    <cellStyle name="Vírgula 7 5 2 3 4" xfId="14078" xr:uid="{95B46CD8-FE99-4401-994F-690BF9BC5F21}"/>
    <cellStyle name="Vírgula 7 5 2 3 5" xfId="8653" xr:uid="{C4948365-904D-4C78-8542-879A23EFCF90}"/>
    <cellStyle name="Vírgula 7 5 2 3 6" xfId="16802" xr:uid="{2B05D228-192B-4EAD-A286-D1B0F31A9E52}"/>
    <cellStyle name="Vírgula 7 5 2 3 7" xfId="19077" xr:uid="{DED2D115-3DCA-4D30-BD38-E296689A7F34}"/>
    <cellStyle name="Vírgula 7 5 2 3 8" xfId="21352" xr:uid="{7AC0D778-0AE3-4A70-9A0D-0FFB6B08112F}"/>
    <cellStyle name="Vírgula 7 5 2 3 9" xfId="22803" xr:uid="{1AF08B21-705A-4191-BBAC-35D836641C83}"/>
    <cellStyle name="Vírgula 7 5 2 4" xfId="3436" xr:uid="{EB459C75-0F9F-4474-AC40-140A5C00DA5D}"/>
    <cellStyle name="Vírgula 7 5 2 4 2" xfId="12315" xr:uid="{218A0F38-3F8B-46F6-8D5F-7E01F391A2CC}"/>
    <cellStyle name="Vírgula 7 5 2 4 3" xfId="14525" xr:uid="{0B5FAE62-0449-4A48-80E1-D603F17C1576}"/>
    <cellStyle name="Vírgula 7 5 2 4 4" xfId="7024" xr:uid="{64629FB1-3C9A-4BE9-B90D-B37720412EC1}"/>
    <cellStyle name="Vírgula 7 5 2 4 5" xfId="29117" xr:uid="{91D19C32-3A16-404B-8C3A-C76F26A26624}"/>
    <cellStyle name="Vírgula 7 5 2 4 6" xfId="39348" xr:uid="{CAB3E648-581D-4298-9C51-826AE6E7DEE3}"/>
    <cellStyle name="Vírgula 7 5 2 5" xfId="4043" xr:uid="{3E407AA9-0224-4DF3-8499-40D473B09111}"/>
    <cellStyle name="Vírgula 7 5 2 5 2" xfId="9100" xr:uid="{B7BF6157-F993-4185-B340-5006BE3027DD}"/>
    <cellStyle name="Vírgula 7 5 2 6" xfId="6288" xr:uid="{1F5DCBAA-F2E9-404C-A31A-793C9712E114}"/>
    <cellStyle name="Vírgula 7 5 2 7" xfId="12761" xr:uid="{FF33C4EB-80B3-4D95-B5A5-09006E506829}"/>
    <cellStyle name="Vírgula 7 5 2 8" xfId="15133" xr:uid="{ECECFACC-1A25-4D8F-AD47-858CDA40B7A0}"/>
    <cellStyle name="Vírgula 7 5 2 9" xfId="17408" xr:uid="{54F94207-77DE-4691-A322-F881D3FF09F9}"/>
    <cellStyle name="Vírgula 7 5 20" xfId="40302" xr:uid="{0A0A8F8A-6608-4A4C-9F64-13D5D187FBE7}"/>
    <cellStyle name="Vírgula 7 5 21" xfId="40755" xr:uid="{E5E37403-0D04-461D-95C7-F43974EF379B}"/>
    <cellStyle name="Vírgula 7 5 22" xfId="42673" xr:uid="{5E7FD5F1-FDFB-4277-882E-AE1199076EDA}"/>
    <cellStyle name="Vírgula 7 5 3" xfId="1459" xr:uid="{13C9FA1C-10EA-4A6B-9D37-E78C0944E82D}"/>
    <cellStyle name="Vírgula 7 5 3 10" xfId="19938" xr:uid="{155E7DD2-88B7-463F-9F9B-A51631798281}"/>
    <cellStyle name="Vírgula 7 5 3 11" xfId="22146" xr:uid="{B868BF10-3FC3-468E-A4A4-CB92973BF011}"/>
    <cellStyle name="Vírgula 7 5 3 12" xfId="28436" xr:uid="{C6C3BAC9-A77F-4915-A282-27D2FEE6F521}"/>
    <cellStyle name="Vírgula 7 5 3 13" xfId="31542" xr:uid="{86E3722D-ECFD-447C-8C7B-433658C6EB2E}"/>
    <cellStyle name="Vírgula 7 5 3 14" xfId="34424" xr:uid="{CF0B8A00-ACA4-467F-8DBB-347D81BC814E}"/>
    <cellStyle name="Vírgula 7 5 3 15" xfId="39017" xr:uid="{8C4EEE99-7B99-4B9A-A31F-85DE36F8FA26}"/>
    <cellStyle name="Vírgula 7 5 3 16" xfId="41189" xr:uid="{3465AE33-0A0A-41F1-B208-830E0115B011}"/>
    <cellStyle name="Vírgula 7 5 3 17" xfId="43107" xr:uid="{73214E3A-F40B-4A29-825C-168B85614A32}"/>
    <cellStyle name="Vírgula 7 5 3 2" xfId="2311" xr:uid="{618AC8E9-92DA-4E37-A88C-B9321EDC1E83}"/>
    <cellStyle name="Vírgula 7 5 3 2 10" xfId="30212" xr:uid="{05A4AD57-B70C-4F92-903E-86AD12E83349}"/>
    <cellStyle name="Vírgula 7 5 3 2 11" xfId="32423" xr:uid="{B38293DD-8FD4-4836-BA66-6484BC534B47}"/>
    <cellStyle name="Vírgula 7 5 3 2 12" xfId="35277" xr:uid="{6FB2DFD0-375E-451A-94F9-D190AD0CBE67}"/>
    <cellStyle name="Vírgula 7 5 3 2 13" xfId="41849" xr:uid="{C5BA980A-3494-409C-8D74-8D35476B6F65}"/>
    <cellStyle name="Vírgula 7 5 3 2 14" xfId="43767" xr:uid="{AAA53291-7EB3-4183-9C05-AB130BDB7327}"/>
    <cellStyle name="Vírgula 7 5 3 2 2" xfId="5152" xr:uid="{6210717E-7C8F-4750-9706-742BC4E92212}"/>
    <cellStyle name="Vírgula 7 5 3 2 2 2" xfId="9977" xr:uid="{22DE99E3-8A88-4106-8AC9-7C809996B21F}"/>
    <cellStyle name="Vírgula 7 5 3 2 3" xfId="11308" xr:uid="{01F38FB2-A626-460C-98A9-665A26ABA586}"/>
    <cellStyle name="Vírgula 7 5 3 2 4" xfId="13636" xr:uid="{882A8F0C-BD63-443F-BB7D-2F53007B90B7}"/>
    <cellStyle name="Vírgula 7 5 3 2 5" xfId="8093" xr:uid="{AB3C55CB-124F-4BFD-B618-9F3F7AEE3C8A}"/>
    <cellStyle name="Vírgula 7 5 3 2 6" xfId="16242" xr:uid="{A5D1DC96-88E3-4EB5-B859-AD1359DAE066}"/>
    <cellStyle name="Vírgula 7 5 3 2 7" xfId="18517" xr:uid="{7E514E8E-E087-40B9-8E15-61D4AC16D566}"/>
    <cellStyle name="Vírgula 7 5 3 2 8" xfId="20792" xr:uid="{8B75A896-F62F-4714-BD6C-18A85871B5D5}"/>
    <cellStyle name="Vírgula 7 5 3 2 9" xfId="23027" xr:uid="{3CFCC163-52DE-497E-8E23-D9749385D9C4}"/>
    <cellStyle name="Vírgula 7 5 3 3" xfId="4298" xr:uid="{D61B176B-C365-4B27-9F63-0CD8C757DEDE}"/>
    <cellStyle name="Vírgula 7 5 3 3 2" xfId="7241" xr:uid="{4C7C532F-B4CF-4872-82C5-BF83D20E9FEE}"/>
    <cellStyle name="Vírgula 7 5 3 3 3" xfId="29372" xr:uid="{CA280F89-CD0A-4629-B484-717C425474CD}"/>
    <cellStyle name="Vírgula 7 5 3 3 4" xfId="39433" xr:uid="{F15CB02A-0E03-419C-B30C-C9AF295B69A3}"/>
    <cellStyle name="Vírgula 7 5 3 4" xfId="9317" xr:uid="{84E92C09-6F90-4B61-AD46-5C4A977AF33E}"/>
    <cellStyle name="Vírgula 7 5 3 5" xfId="10648" xr:uid="{44C6C8CF-ACB8-4045-8AED-34418E6E6316}"/>
    <cellStyle name="Vírgula 7 5 3 6" xfId="12978" xr:uid="{4517C9ED-2469-4209-ADFB-30E5ED5C3E22}"/>
    <cellStyle name="Vírgula 7 5 3 7" xfId="6571" xr:uid="{28FEF35E-489E-4883-8621-9C7E365F311E}"/>
    <cellStyle name="Vírgula 7 5 3 8" xfId="15388" xr:uid="{C79EA69A-D741-4F71-80FB-EB0876DE956E}"/>
    <cellStyle name="Vírgula 7 5 3 9" xfId="17663" xr:uid="{A527BF98-7C4B-4033-84E5-9CD651E2327C}"/>
    <cellStyle name="Vírgula 7 5 4" xfId="1799" xr:uid="{F14915C6-07B8-4BAD-832E-CCD187A9387A}"/>
    <cellStyle name="Vírgula 7 5 4 10" xfId="29702" xr:uid="{B66E8D4E-69A1-497A-B6DF-10085C5134AD}"/>
    <cellStyle name="Vírgula 7 5 4 11" xfId="31980" xr:uid="{D78AF587-F4F9-4361-A688-BAEC863D4BEC}"/>
    <cellStyle name="Vírgula 7 5 4 12" xfId="34765" xr:uid="{277C1732-9E19-4961-BE88-283726CF9094}"/>
    <cellStyle name="Vírgula 7 5 4 13" xfId="41415" xr:uid="{86BA0D3B-DD7C-44A5-AE36-B1054E7BDAC5}"/>
    <cellStyle name="Vírgula 7 5 4 14" xfId="43333" xr:uid="{1DFD19E0-B804-4755-947A-7D16F4B2F952}"/>
    <cellStyle name="Vírgula 7 5 4 2" xfId="4640" xr:uid="{EBAC24D0-3ACA-4263-A4C9-DC43794EE135}"/>
    <cellStyle name="Vírgula 7 5 4 2 2" xfId="9543" xr:uid="{0AB9E9F3-1FEB-4568-A205-CACFB6EF2FF6}"/>
    <cellStyle name="Vírgula 7 5 4 3" xfId="10874" xr:uid="{6A17AD62-56A3-48BD-8B8E-31A6DA14384C}"/>
    <cellStyle name="Vírgula 7 5 4 4" xfId="13202" xr:uid="{A949FD8D-FACE-439B-811C-7495E6504A67}"/>
    <cellStyle name="Vírgula 7 5 4 5" xfId="7581" xr:uid="{DE96E31B-0E4B-441E-A560-0E0D3F954E8B}"/>
    <cellStyle name="Vírgula 7 5 4 6" xfId="15730" xr:uid="{73D04A1B-3E33-43E2-A1C1-9AE32B30DF8D}"/>
    <cellStyle name="Vírgula 7 5 4 7" xfId="18005" xr:uid="{649A0634-0943-4B77-900F-818D116B327E}"/>
    <cellStyle name="Vírgula 7 5 4 8" xfId="20280" xr:uid="{DDFCF641-0F2C-4E9D-846C-29CDBACB6FF1}"/>
    <cellStyle name="Vírgula 7 5 4 9" xfId="22584" xr:uid="{6B193C80-39AD-4D16-87CA-9B88B97BEB96}"/>
    <cellStyle name="Vírgula 7 5 5" xfId="2650" xr:uid="{782342E7-B97D-4749-AB97-F3720976B78A}"/>
    <cellStyle name="Vírgula 7 5 5 10" xfId="35616" xr:uid="{A6667832-A6C2-491B-A358-DC005747BFE9}"/>
    <cellStyle name="Vírgula 7 5 5 11" xfId="42072" xr:uid="{7D4B4262-FC10-43D8-BFBB-17ED4CA652E6}"/>
    <cellStyle name="Vírgula 7 5 5 12" xfId="43990" xr:uid="{1B9636FC-A3C7-4F88-9CA0-5D737E78E6E4}"/>
    <cellStyle name="Vírgula 7 5 5 2" xfId="5491" xr:uid="{2E8B9C15-D68C-45E4-B489-496CA9D7D9D3}"/>
    <cellStyle name="Vírgula 7 5 5 2 2" xfId="10200" xr:uid="{9A04D026-9AE3-4E69-BF3F-F8E5E9BCFB70}"/>
    <cellStyle name="Vírgula 7 5 5 3" xfId="11531" xr:uid="{569245A1-2965-422E-8E27-3FBECBA412E6}"/>
    <cellStyle name="Vírgula 7 5 5 4" xfId="13859" xr:uid="{C4CF0EC4-4DB0-4C6A-A683-C44FD5077914}"/>
    <cellStyle name="Vírgula 7 5 5 5" xfId="8432" xr:uid="{6638A4BF-DE0A-4029-9DB5-2B679519BEE2}"/>
    <cellStyle name="Vírgula 7 5 5 6" xfId="16581" xr:uid="{6F2C6080-4551-4688-B431-D52293280DBD}"/>
    <cellStyle name="Vírgula 7 5 5 7" xfId="18856" xr:uid="{CE0950C4-1545-47DC-B8F2-F08E60464C1A}"/>
    <cellStyle name="Vírgula 7 5 5 8" xfId="21131" xr:uid="{E1B52501-3AB0-46B6-8D9A-0CAB15BBBED0}"/>
    <cellStyle name="Vírgula 7 5 5 9" xfId="30539" xr:uid="{A0D63BC8-DF6B-4AAC-9EF0-294F753D3EAD}"/>
    <cellStyle name="Vírgula 7 5 6" xfId="3215" xr:uid="{082ACB4C-DA66-4363-A3FF-A54F47217A70}"/>
    <cellStyle name="Vírgula 7 5 6 2" xfId="12094" xr:uid="{D844C83A-2087-4D98-AB3E-71BFB211AB65}"/>
    <cellStyle name="Vírgula 7 5 6 3" xfId="14306" xr:uid="{B64869AB-B290-48B7-8D46-A87ABF792650}"/>
    <cellStyle name="Vírgula 7 5 6 4" xfId="6807" xr:uid="{2D66B763-B65A-4BFF-ABE7-1349D2AE0886}"/>
    <cellStyle name="Vírgula 7 5 6 5" xfId="28860" xr:uid="{97A41476-2118-4B0B-817E-A59D0AEC4E3A}"/>
    <cellStyle name="Vírgula 7 5 6 6" xfId="39240" xr:uid="{7F9D179B-A4F2-409D-8E35-1615AA848D01}"/>
    <cellStyle name="Vírgula 7 5 7" xfId="3786" xr:uid="{3165A954-E070-4BF2-84E4-2423ED8B63CC}"/>
    <cellStyle name="Vírgula 7 5 7 2" xfId="8883" xr:uid="{2A8A1C05-BEA4-4250-94BF-873C4B77C4B9}"/>
    <cellStyle name="Vírgula 7 5 8" xfId="6067" xr:uid="{26F89E1B-1668-46E0-A123-ECDCE6C0AF6D}"/>
    <cellStyle name="Vírgula 7 5 9" xfId="12544" xr:uid="{15D9BA42-3CA9-4FF0-A8C0-55D515CE56B4}"/>
    <cellStyle name="Vírgula 7 6" xfId="498" xr:uid="{014A5FF7-99D6-40DC-B91C-73A2D22ED929}"/>
    <cellStyle name="Vírgula 7 6 10" xfId="19440" xr:uid="{432E04DA-27DD-4079-8FA3-75A29EF9723D}"/>
    <cellStyle name="Vírgula 7 6 11" xfId="21711" xr:uid="{36DBFEA4-AA20-4133-9443-99F8DB46B57A}"/>
    <cellStyle name="Vírgula 7 6 12" xfId="28874" xr:uid="{52AC10B3-056E-4551-ADA8-9CCE456FE513}"/>
    <cellStyle name="Vírgula 7 6 13" xfId="31111" xr:uid="{8BDF863C-7159-40FB-B1BD-C2B3B667CABF}"/>
    <cellStyle name="Vírgula 7 6 14" xfId="33425" xr:uid="{7F1C3C85-2030-4B00-8183-62377833F409}"/>
    <cellStyle name="Vírgula 7 6 15" xfId="963" xr:uid="{F3E19DD2-A6FC-4AAF-ACAC-BA7846C29423}"/>
    <cellStyle name="Vírgula 7 6 16" xfId="39868" xr:uid="{127F3FBA-E531-4632-819E-AC68947057E9}"/>
    <cellStyle name="Vírgula 7 6 17" xfId="40314" xr:uid="{50492E58-FBB4-43C2-9ADA-61D6173B1F20}"/>
    <cellStyle name="Vírgula 7 6 18" xfId="40766" xr:uid="{73289D4B-A8EC-448B-9E37-22F8BF73BA39}"/>
    <cellStyle name="Vírgula 7 6 19" xfId="42684" xr:uid="{45EF9A6C-26A1-4E60-972D-0B83E2F1D48B}"/>
    <cellStyle name="Vírgula 7 6 2" xfId="1813" xr:uid="{6ECE47DF-4331-4E3C-8440-3E365AC74B82}"/>
    <cellStyle name="Vírgula 7 6 2 10" xfId="29714" xr:uid="{ED3E1138-E603-4B3A-AC44-44953B653554}"/>
    <cellStyle name="Vírgula 7 6 2 11" xfId="31554" xr:uid="{04319810-0D5D-471B-A7B9-7FA939D5453B}"/>
    <cellStyle name="Vírgula 7 6 2 12" xfId="34779" xr:uid="{724EEEAA-E575-40D0-BE9A-F4AD449C0AB8}"/>
    <cellStyle name="Vírgula 7 6 2 13" xfId="41426" xr:uid="{C6BA74FE-9F7D-4E2C-B735-0AA686967DE8}"/>
    <cellStyle name="Vírgula 7 6 2 14" xfId="43344" xr:uid="{704323D6-29B8-499F-968F-789E37C55A65}"/>
    <cellStyle name="Vírgula 7 6 2 2" xfId="4654" xr:uid="{CE41BAB2-CB97-40EC-8AC3-253F8A20A6E2}"/>
    <cellStyle name="Vírgula 7 6 2 2 2" xfId="9554" xr:uid="{ECC3D943-68FA-4228-8958-2E90A9E423E5}"/>
    <cellStyle name="Vírgula 7 6 2 2 3" xfId="23039" xr:uid="{8EB79F15-FCF0-4126-A950-8F95E3DF0641}"/>
    <cellStyle name="Vírgula 7 6 2 2 4" xfId="32435" xr:uid="{2D8F03C5-57D6-4A23-BBCE-4B3C41CDB313}"/>
    <cellStyle name="Vírgula 7 6 2 3" xfId="10885" xr:uid="{2BDF6F2B-5022-4FC7-894B-FCBBC3D6BF59}"/>
    <cellStyle name="Vírgula 7 6 2 4" xfId="13213" xr:uid="{9B8D5FBA-F456-412C-9C15-54FF4452802C}"/>
    <cellStyle name="Vírgula 7 6 2 5" xfId="7595" xr:uid="{1593A333-1280-4964-8621-31164E7E1246}"/>
    <cellStyle name="Vírgula 7 6 2 6" xfId="15744" xr:uid="{1FDEC0CA-9E3E-4961-8201-68D9AC1A9C65}"/>
    <cellStyle name="Vírgula 7 6 2 7" xfId="18019" xr:uid="{D7E47D7C-DC77-45FE-AFD0-F0F3E2327721}"/>
    <cellStyle name="Vírgula 7 6 2 8" xfId="20294" xr:uid="{FFF78947-AB35-46AE-87EC-785AFDD481F2}"/>
    <cellStyle name="Vírgula 7 6 2 9" xfId="22158" xr:uid="{C165DAE7-3B26-4FE4-B600-DB0732958503}"/>
    <cellStyle name="Vírgula 7 6 3" xfId="2664" xr:uid="{388513A2-A353-48C7-8E68-2AA291FF6C4B}"/>
    <cellStyle name="Vírgula 7 6 3 10" xfId="30551" xr:uid="{D9CB4C72-EC43-40B7-BF20-BAEE64F6C803}"/>
    <cellStyle name="Vírgula 7 6 3 11" xfId="31992" xr:uid="{3BBDA325-DC24-4C54-BE03-B5CEE0D373EC}"/>
    <cellStyle name="Vírgula 7 6 3 12" xfId="35630" xr:uid="{E685921B-C55E-431C-9C6F-F80E81A30FD9}"/>
    <cellStyle name="Vírgula 7 6 3 13" xfId="42084" xr:uid="{15A44144-D375-4C09-AC2A-C0AEACDB533B}"/>
    <cellStyle name="Vírgula 7 6 3 14" xfId="44002" xr:uid="{1577F323-46D6-4FF2-9160-55A905BE04A3}"/>
    <cellStyle name="Vírgula 7 6 3 2" xfId="5505" xr:uid="{373E718F-2635-4643-A943-5EBA07D11BE6}"/>
    <cellStyle name="Vírgula 7 6 3 2 2" xfId="10212" xr:uid="{99534308-D09A-4D75-A6FA-7FEAC15A3CD2}"/>
    <cellStyle name="Vírgula 7 6 3 3" xfId="11543" xr:uid="{07F8C82D-6650-42B2-A8F0-8310A91D990D}"/>
    <cellStyle name="Vírgula 7 6 3 4" xfId="13871" xr:uid="{177A15AE-E7A4-478F-B618-39259B1BAEC9}"/>
    <cellStyle name="Vírgula 7 6 3 5" xfId="8446" xr:uid="{5A739A40-AAD4-474C-9CC5-475749166C95}"/>
    <cellStyle name="Vírgula 7 6 3 6" xfId="16595" xr:uid="{986244A3-9451-41E3-B72D-51B96226D4C8}"/>
    <cellStyle name="Vírgula 7 6 3 7" xfId="18870" xr:uid="{2100B48E-0137-49A0-B520-070D916EE5D4}"/>
    <cellStyle name="Vírgula 7 6 3 8" xfId="21145" xr:uid="{9E656216-9316-4C29-8A18-B42E1B4483E9}"/>
    <cellStyle name="Vírgula 7 6 3 9" xfId="22596" xr:uid="{E8D5FE47-C431-455B-A605-30CDA0860E24}"/>
    <cellStyle name="Vírgula 7 6 4" xfId="3229" xr:uid="{B5948C52-FC4C-452F-99B9-F849D9045F79}"/>
    <cellStyle name="Vírgula 7 6 4 2" xfId="12108" xr:uid="{B14417C6-9C94-42C8-A00A-7B5B045DEE8A}"/>
    <cellStyle name="Vírgula 7 6 4 3" xfId="14318" xr:uid="{A4285B62-F730-418C-A527-E3446FD3A3D7}"/>
    <cellStyle name="Vírgula 7 6 4 4" xfId="6818" xr:uid="{AA577003-2CDD-454B-ADE4-0F0A8E2BBA5E}"/>
    <cellStyle name="Vírgula 7 6 5" xfId="3800" xr:uid="{533C09B7-131E-4B4C-85D6-A3F2799C9B4C}"/>
    <cellStyle name="Vírgula 7 6 5 2" xfId="8894" xr:uid="{CC695258-5FB3-4CDF-A86F-559AABA61397}"/>
    <cellStyle name="Vírgula 7 6 6" xfId="6081" xr:uid="{A754AFF9-8171-4463-AC90-F77717A7D4BF}"/>
    <cellStyle name="Vírgula 7 6 7" xfId="12555" xr:uid="{5D5AD379-BBB3-4AEC-871E-AD7FFEDEC18C}"/>
    <cellStyle name="Vírgula 7 6 8" xfId="14890" xr:uid="{C75D14E9-8F32-4971-A4FE-D93E295B530F}"/>
    <cellStyle name="Vírgula 7 6 9" xfId="17165" xr:uid="{4CDB2C36-61B2-4109-8756-D6CF2CE0E409}"/>
    <cellStyle name="Vírgula 7 7" xfId="1216" xr:uid="{253C0AF5-BF91-42BF-AA91-0EBBD1BCB4EF}"/>
    <cellStyle name="Vírgula 7 7 10" xfId="19695" xr:uid="{E204B400-4EF8-4AE4-99F1-A006D098550B}"/>
    <cellStyle name="Vírgula 7 7 11" xfId="21939" xr:uid="{5ABA5D28-ACFF-4F23-89CC-50CA0E673393}"/>
    <cellStyle name="Vírgula 7 7 12" xfId="29129" xr:uid="{F83B71F5-D79E-42EA-9F78-EA832A980F77}"/>
    <cellStyle name="Vírgula 7 7 13" xfId="31335" xr:uid="{EC0A0BDD-130E-4E96-9AD2-D821533313B8}"/>
    <cellStyle name="Vírgula 7 7 14" xfId="34181" xr:uid="{02650720-E836-4282-8365-D3BEAADABCFD}"/>
    <cellStyle name="Vírgula 7 7 15" xfId="40983" xr:uid="{884593C1-E4CE-4A89-A28A-B1C17BB04F8C}"/>
    <cellStyle name="Vírgula 7 7 16" xfId="42901" xr:uid="{EC10301A-84D8-43CC-B12B-55450217C9E1}"/>
    <cellStyle name="Vírgula 7 7 2" xfId="2068" xr:uid="{3D89ADFD-A4F9-4B6A-9A84-54DE4F8CF594}"/>
    <cellStyle name="Vírgula 7 7 2 10" xfId="29969" xr:uid="{E86563B2-DF45-4454-9075-769F75A48344}"/>
    <cellStyle name="Vírgula 7 7 2 11" xfId="32216" xr:uid="{D8FA6DFB-9005-4EC5-846C-36FE5191B70E}"/>
    <cellStyle name="Vírgula 7 7 2 12" xfId="35034" xr:uid="{82B03362-71F1-40FF-AD47-67F9EBB3AC6C}"/>
    <cellStyle name="Vírgula 7 7 2 13" xfId="41643" xr:uid="{A7C726D1-54FB-499E-9E9C-6C13B12DF578}"/>
    <cellStyle name="Vírgula 7 7 2 14" xfId="43561" xr:uid="{C9EFF685-B625-4BCD-9383-410B184879F5}"/>
    <cellStyle name="Vírgula 7 7 2 2" xfId="4909" xr:uid="{218F5E0B-5EEB-4F37-BEDF-B7C938C06133}"/>
    <cellStyle name="Vírgula 7 7 2 2 2" xfId="9771" xr:uid="{116FF464-542B-4957-A2E7-E751F9E7A3EA}"/>
    <cellStyle name="Vírgula 7 7 2 3" xfId="11102" xr:uid="{4114718A-DDBD-4828-A3E0-FA3FF7EF6913}"/>
    <cellStyle name="Vírgula 7 7 2 4" xfId="13430" xr:uid="{76906DD9-0D2C-4FD2-9955-85B1147DE6E2}"/>
    <cellStyle name="Vírgula 7 7 2 5" xfId="7850" xr:uid="{38EEAC7E-6F54-4227-BD5B-7B58B6B0ADD6}"/>
    <cellStyle name="Vírgula 7 7 2 6" xfId="15999" xr:uid="{E87D5CF0-5E89-497C-BB06-570D45F1692A}"/>
    <cellStyle name="Vírgula 7 7 2 7" xfId="18274" xr:uid="{2004DA79-55F5-43A3-8FCE-F1A0E901F66B}"/>
    <cellStyle name="Vírgula 7 7 2 8" xfId="20549" xr:uid="{920B13A6-D6C9-4817-92C9-D3C7CF353CD5}"/>
    <cellStyle name="Vírgula 7 7 2 9" xfId="22820" xr:uid="{71E9A845-936B-4A83-813C-EA52F85F281C}"/>
    <cellStyle name="Vírgula 7 7 3" xfId="4055" xr:uid="{07EB436F-AE1D-46D1-A50E-A1F9D0EE660F}"/>
    <cellStyle name="Vírgula 7 7 3 2" xfId="7035" xr:uid="{2F33E02B-78BF-45AA-9124-2ECD886DF6AD}"/>
    <cellStyle name="Vírgula 7 7 4" xfId="9111" xr:uid="{C19D84B8-D908-4D33-B315-F792AC1104C0}"/>
    <cellStyle name="Vírgula 7 7 5" xfId="10442" xr:uid="{8E2994AF-BD8F-4210-ADA1-587FCE152FE4}"/>
    <cellStyle name="Vírgula 7 7 6" xfId="12772" xr:uid="{C58FCCA3-126D-4CB7-B4C9-81768030E563}"/>
    <cellStyle name="Vírgula 7 7 7" xfId="6328" xr:uid="{8B897F70-8C67-43E8-9984-22566F95CE71}"/>
    <cellStyle name="Vírgula 7 7 8" xfId="15145" xr:uid="{0CA2C4F6-C46E-437B-837F-40A6A01E3562}"/>
    <cellStyle name="Vírgula 7 7 9" xfId="17420" xr:uid="{B3F4111A-B3A8-444B-A337-03A2F73D8D86}"/>
    <cellStyle name="Vírgula 7 8" xfId="1503" xr:uid="{AB14A33B-4646-47DC-A3A5-B83AA2E1F15A}"/>
    <cellStyle name="Vírgula 7 8 10" xfId="29409" xr:uid="{8EE779EF-D57E-4FA6-9B92-37B1C1F52E78}"/>
    <cellStyle name="Vírgula 7 8 11" xfId="31773" xr:uid="{A1050BEC-94E4-46C2-B2AC-09D129383C1D}"/>
    <cellStyle name="Vírgula 7 8 12" xfId="34470" xr:uid="{D51E4C0F-F09A-4A34-A8EC-D280774A0A55}"/>
    <cellStyle name="Vírgula 7 8 13" xfId="41208" xr:uid="{95CDD3CC-34ED-44BD-BD77-34157B22BDE2}"/>
    <cellStyle name="Vírgula 7 8 14" xfId="43126" xr:uid="{E731369E-DE9C-4DD9-A3E0-743E25013221}"/>
    <cellStyle name="Vírgula 7 8 2" xfId="4344" xr:uid="{EB9BFC88-2723-4CEB-B929-C53ABED9628D}"/>
    <cellStyle name="Vírgula 7 8 2 2" xfId="9336" xr:uid="{EEEEEDEE-0B15-49A0-9B51-2A6418CADFDB}"/>
    <cellStyle name="Vírgula 7 8 3" xfId="10667" xr:uid="{D0AA2053-F876-40BC-B562-FD8E05C4ACEC}"/>
    <cellStyle name="Vírgula 7 8 4" xfId="12996" xr:uid="{2940A68A-88E2-4E65-B33A-5894D43088BC}"/>
    <cellStyle name="Vírgula 7 8 5" xfId="7286" xr:uid="{3453F504-1E2D-4A2F-951D-C8C465B74664}"/>
    <cellStyle name="Vírgula 7 8 6" xfId="15434" xr:uid="{B0F8C753-7B2C-4165-8C02-CECC9072DC3F}"/>
    <cellStyle name="Vírgula 7 8 7" xfId="17709" xr:uid="{94A2E451-7688-4632-B5E8-3ACF5B1161A6}"/>
    <cellStyle name="Vírgula 7 8 8" xfId="19984" xr:uid="{75A841CE-D358-4769-9AAC-A03E184ECDE7}"/>
    <cellStyle name="Vírgula 7 8 9" xfId="22377" xr:uid="{240080BB-7219-46D8-8EC2-896B31A2637F}"/>
    <cellStyle name="Vírgula 7 9" xfId="2354" xr:uid="{52108011-9DB7-49B7-960E-84A4C09CA5BA}"/>
    <cellStyle name="Vírgula 7 9 10" xfId="30246" xr:uid="{549A058D-6EE7-453D-B9D6-73E643CA8485}"/>
    <cellStyle name="Vírgula 7 9 11" xfId="32731" xr:uid="{236AD9F4-BCB2-45C9-8FD2-090E2100AB2D}"/>
    <cellStyle name="Vírgula 7 9 12" xfId="35320" xr:uid="{A80DE2BF-0D87-43E1-99F8-F35ABFE54F97}"/>
    <cellStyle name="Vírgula 7 9 13" xfId="41865" xr:uid="{015821F4-CC2A-4313-8376-9A9DCD1D276E}"/>
    <cellStyle name="Vírgula 7 9 14" xfId="43783" xr:uid="{532F1F21-581D-4D0E-82AE-0F4D7B1A0FDB}"/>
    <cellStyle name="Vírgula 7 9 2" xfId="5195" xr:uid="{9344F03C-7244-40BA-AA30-0D0EBF4868CB}"/>
    <cellStyle name="Vírgula 7 9 2 2" xfId="9993" xr:uid="{52233DFC-2A4E-4F8A-9CDE-7513A6C04BD1}"/>
    <cellStyle name="Vírgula 7 9 3" xfId="11324" xr:uid="{6AAF06C9-870A-447B-8077-17D1AC4B502C}"/>
    <cellStyle name="Vírgula 7 9 4" xfId="13652" xr:uid="{2F3BAC67-28CA-41AE-AD7E-8BCEA62218A1}"/>
    <cellStyle name="Vírgula 7 9 5" xfId="8136" xr:uid="{ABC2B9C5-8224-4BAA-9D93-36058B8F27F7}"/>
    <cellStyle name="Vírgula 7 9 6" xfId="16285" xr:uid="{47E70282-15E2-426A-A025-5A1CC46CDF42}"/>
    <cellStyle name="Vírgula 7 9 7" xfId="18560" xr:uid="{26D4412C-6DCD-4EDE-9063-6E0964FC073C}"/>
    <cellStyle name="Vírgula 7 9 8" xfId="20835" xr:uid="{240744B9-B9C4-4795-B0BD-291E29E7E58B}"/>
    <cellStyle name="Vírgula 7 9 9" xfId="23453" xr:uid="{2B2E3928-87DA-4633-BF31-FF851AB98C1A}"/>
    <cellStyle name="Vírgula 8" xfId="99" xr:uid="{18004522-D304-49D1-94E4-054EB6AB0685}"/>
    <cellStyle name="Vírgula 8 10" xfId="2360" xr:uid="{1CF9D0CE-F1B6-4D44-960D-A2EF8382779E}"/>
    <cellStyle name="Vírgula 8 10 10" xfId="30252" xr:uid="{154284AD-FB10-45B3-8880-11F0B33DA2CB}"/>
    <cellStyle name="Vírgula 8 10 11" xfId="32734" xr:uid="{4A3144DF-127B-405A-A03B-1EC0CCD12D35}"/>
    <cellStyle name="Vírgula 8 10 12" xfId="35326" xr:uid="{151E1347-D3E0-4F76-80A7-7C4169337639}"/>
    <cellStyle name="Vírgula 8 10 13" xfId="41871" xr:uid="{87B3711D-A80F-407F-929A-55D9CC2C0395}"/>
    <cellStyle name="Vírgula 8 10 14" xfId="43789" xr:uid="{474D3A14-9BEE-422C-86AD-44652633CB44}"/>
    <cellStyle name="Vírgula 8 10 2" xfId="5201" xr:uid="{F8695962-E0B6-4528-874A-A7B88E3055DF}"/>
    <cellStyle name="Vírgula 8 10 2 2" xfId="9999" xr:uid="{56426C26-2E12-4923-A5C1-CC45E031E148}"/>
    <cellStyle name="Vírgula 8 10 3" xfId="11330" xr:uid="{1840FA4C-F30F-4532-A4E8-3D0A171A83FF}"/>
    <cellStyle name="Vírgula 8 10 4" xfId="13658" xr:uid="{4C9A86E7-89FB-4150-929A-ED429AE3BB0E}"/>
    <cellStyle name="Vírgula 8 10 5" xfId="8142" xr:uid="{B21B720E-F5EE-45F1-A549-9E01DC78A803}"/>
    <cellStyle name="Vírgula 8 10 6" xfId="16291" xr:uid="{1B515E69-0742-4EA9-BC0B-BB708410E491}"/>
    <cellStyle name="Vírgula 8 10 7" xfId="18566" xr:uid="{F4E6CCAF-7D65-4DA5-97E8-1BAD041AC0AC}"/>
    <cellStyle name="Vírgula 8 10 8" xfId="20841" xr:uid="{1B6D7A07-254D-40E0-99DD-919C9A1F463C}"/>
    <cellStyle name="Vírgula 8 10 9" xfId="23455" xr:uid="{8653B350-992A-4E43-BBD6-0CB169BB6135}"/>
    <cellStyle name="Vírgula 8 11" xfId="2925" xr:uid="{B793B3D8-A26B-4C5D-B981-F4338203F418}"/>
    <cellStyle name="Vírgula 8 11 2" xfId="11804" xr:uid="{AD3D6AE2-D977-4056-A15B-B229F518A2E4}"/>
    <cellStyle name="Vírgula 8 11 3" xfId="14105" xr:uid="{C88A258A-9244-41DA-ADEA-803AEAB2D005}"/>
    <cellStyle name="Vírgula 8 11 4" xfId="6606" xr:uid="{0F8D6809-EB54-46DB-AC64-6ED3365ED767}"/>
    <cellStyle name="Vírgula 8 11 5" xfId="28493" xr:uid="{D7D81E99-888B-4571-A229-75E0EFA5754A}"/>
    <cellStyle name="Vírgula 8 11 6" xfId="39049" xr:uid="{10AF2786-D659-4E03-A02C-6EB5EE18A5E6}"/>
    <cellStyle name="Vírgula 8 12" xfId="3496" xr:uid="{022204DA-F38A-4C87-9C18-E1CC450DEA86}"/>
    <cellStyle name="Vírgula 8 12 2" xfId="8682" xr:uid="{BA8B9EC1-A144-4525-9811-617DECC96826}"/>
    <cellStyle name="Vírgula 8 13" xfId="5768" xr:uid="{0C3B5E13-6B4B-474F-BED7-D2267EB97F76}"/>
    <cellStyle name="Vírgula 8 14" xfId="12343" xr:uid="{279D7905-9FF8-45AB-8EC5-E85EEED650C1}"/>
    <cellStyle name="Vírgula 8 15" xfId="14586" xr:uid="{9F9FDBD5-7292-453D-AB97-14F9C5E8C31B}"/>
    <cellStyle name="Vírgula 8 16" xfId="16861" xr:uid="{B91D0422-CAB3-47A0-8912-B4355918E309}"/>
    <cellStyle name="Vírgula 8 17" xfId="19136" xr:uid="{6975C98A-DDC1-42A9-AC48-DE5D6EF5A56D}"/>
    <cellStyle name="Vírgula 8 18" xfId="21406" xr:uid="{34FC04C3-BFD1-46E3-9331-DEEE50B3D040}"/>
    <cellStyle name="Vírgula 8 19" xfId="26477" xr:uid="{4079A550-9B62-4419-AEF8-B326C018E156}"/>
    <cellStyle name="Vírgula 8 2" xfId="110" xr:uid="{3CA8F2D6-117E-4750-A908-2E36B7C37381}"/>
    <cellStyle name="Vírgula 8 2 10" xfId="2371" xr:uid="{6DCE3357-D6CB-4196-94D8-E0225DC99980}"/>
    <cellStyle name="Vírgula 8 2 10 10" xfId="30263" xr:uid="{A8C1EAC3-8A13-4BAE-B9BA-E13C061E4B22}"/>
    <cellStyle name="Vírgula 8 2 10 11" xfId="32882" xr:uid="{DE5A29FE-883D-4404-A12C-A798EFF4C6F7}"/>
    <cellStyle name="Vírgula 8 2 10 12" xfId="35337" xr:uid="{33E1D22B-13C6-475F-95D9-0AE8A24C6407}"/>
    <cellStyle name="Vírgula 8 2 10 13" xfId="41879" xr:uid="{50216875-970E-4BE9-A3D7-DDF38049803D}"/>
    <cellStyle name="Vírgula 8 2 10 14" xfId="43797" xr:uid="{BC234CAA-793A-4145-921A-C9EC41ACAC0F}"/>
    <cellStyle name="Vírgula 8 2 10 2" xfId="5212" xr:uid="{6CA9BA47-9CCA-4648-86BA-C07C84255196}"/>
    <cellStyle name="Vírgula 8 2 10 2 2" xfId="10007" xr:uid="{9C2A647A-F4F5-41C7-A9B6-57306AFCB0FB}"/>
    <cellStyle name="Vírgula 8 2 10 3" xfId="11338" xr:uid="{09D6FEAE-6839-4326-9FB3-0066F090E6F9}"/>
    <cellStyle name="Vírgula 8 2 10 4" xfId="13666" xr:uid="{A21B3F88-E78A-4AC0-B3C7-A848B0C9A679}"/>
    <cellStyle name="Vírgula 8 2 10 5" xfId="8153" xr:uid="{5B2CA7E6-4C41-46D4-8149-13F678B0EA3F}"/>
    <cellStyle name="Vírgula 8 2 10 6" xfId="16302" xr:uid="{BC8C0B00-02A1-47D8-9624-9DC9D238B593}"/>
    <cellStyle name="Vírgula 8 2 10 7" xfId="18577" xr:uid="{B65D40D3-03F5-403D-B264-47E6BC8EC54B}"/>
    <cellStyle name="Vírgula 8 2 10 8" xfId="20852" xr:uid="{30B271F4-9D9D-4111-8D99-5B1841681397}"/>
    <cellStyle name="Vírgula 8 2 10 9" xfId="23668" xr:uid="{D016EBA1-28DB-481C-A929-318262D8B61D}"/>
    <cellStyle name="Vírgula 8 2 11" xfId="2936" xr:uid="{4B70B578-E247-47AC-B2D6-C151D0B8D004}"/>
    <cellStyle name="Vírgula 8 2 11 2" xfId="11815" xr:uid="{FC491AD4-491A-42BC-ABCC-8A693C3883B9}"/>
    <cellStyle name="Vírgula 8 2 11 3" xfId="14113" xr:uid="{34A169A4-D06A-4ED1-9782-5ED54D4F53E8}"/>
    <cellStyle name="Vírgula 8 2 11 4" xfId="6614" xr:uid="{A7CE2C39-573C-4CCB-9635-3AF4DA27D409}"/>
    <cellStyle name="Vírgula 8 2 11 5" xfId="28504" xr:uid="{D8B46E8C-80DD-46AA-8236-203D13034806}"/>
    <cellStyle name="Vírgula 8 2 11 6" xfId="39059" xr:uid="{A1B6EED3-D79A-4BE3-AD57-4DBFA2AE599E}"/>
    <cellStyle name="Vírgula 8 2 12" xfId="3507" xr:uid="{21365AAD-5DC5-4431-B95B-31FED30D59AE}"/>
    <cellStyle name="Vírgula 8 2 12 2" xfId="8690" xr:uid="{9E67F815-7727-4F7B-9AD8-883E3CE65B02}"/>
    <cellStyle name="Vírgula 8 2 13" xfId="5779" xr:uid="{94F0BB60-9668-4079-8CE1-40EC59F61F2A}"/>
    <cellStyle name="Vírgula 8 2 14" xfId="12351" xr:uid="{BCDAEDE0-0451-407C-AE5A-0FBB46FB40D5}"/>
    <cellStyle name="Vírgula 8 2 15" xfId="14597" xr:uid="{34EB9360-3D81-4B7C-AC0F-49700A484E6E}"/>
    <cellStyle name="Vírgula 8 2 16" xfId="16872" xr:uid="{0DF2A2AA-9631-4AC9-A7F3-9BA9224C38B9}"/>
    <cellStyle name="Vírgula 8 2 17" xfId="19147" xr:uid="{09DCB98C-D18F-4825-937A-B97616E72817}"/>
    <cellStyle name="Vírgula 8 2 18" xfId="21417" xr:uid="{3F29B92C-4161-4287-943D-D53B7EF87CAF}"/>
    <cellStyle name="Vírgula 8 2 19" xfId="26581" xr:uid="{1453AD20-165C-40B0-B79C-9027E6A1D064}"/>
    <cellStyle name="Vírgula 8 2 2" xfId="131" xr:uid="{7B5F9B03-864D-43B2-879D-B61977DF4544}"/>
    <cellStyle name="Vírgula 8 2 2 10" xfId="5800" xr:uid="{8CB98108-0584-471C-96CD-6CA3A77EB935}"/>
    <cellStyle name="Vírgula 8 2 2 11" xfId="12368" xr:uid="{5EDF6502-BC5B-4ACE-864D-2E964D809D6F}"/>
    <cellStyle name="Vírgula 8 2 2 12" xfId="14618" xr:uid="{8071C8FD-F9C9-4864-B4AE-7F37C1DD0D0E}"/>
    <cellStyle name="Vírgula 8 2 2 13" xfId="16893" xr:uid="{1C5FE818-0373-4798-83B1-33CAD66D67E2}"/>
    <cellStyle name="Vírgula 8 2 2 14" xfId="19168" xr:uid="{F745774D-0E35-4D36-B2F1-AA4B3F2DC149}"/>
    <cellStyle name="Vírgula 8 2 2 15" xfId="21438" xr:uid="{38FF9B1E-28B1-44FC-9152-60F3F45A6D9D}"/>
    <cellStyle name="Vírgula 8 2 2 16" xfId="26584" xr:uid="{5E524C77-CB62-4266-8430-D5FDA0FC3194}"/>
    <cellStyle name="Vírgula 8 2 2 17" xfId="30839" xr:uid="{92BF7784-13C8-44E9-8ED0-2892495B7F7D}"/>
    <cellStyle name="Vírgula 8 2 2 18" xfId="33099" xr:uid="{045296B7-8DFE-407E-8397-359703D41037}"/>
    <cellStyle name="Vírgula 8 2 2 19" xfId="37385" xr:uid="{C02444D2-81BE-4155-BA24-C60368659ECB}"/>
    <cellStyle name="Vírgula 8 2 2 2" xfId="178" xr:uid="{50E1994F-99A1-4D23-A82C-572A434EBCF6}"/>
    <cellStyle name="Vírgula 8 2 2 2 10" xfId="12407" xr:uid="{066B167E-2731-4A50-9BBF-63FEEF60178D}"/>
    <cellStyle name="Vírgula 8 2 2 2 11" xfId="14665" xr:uid="{7C568444-5999-4F2A-840E-42A61BAE2056}"/>
    <cellStyle name="Vírgula 8 2 2 2 12" xfId="16940" xr:uid="{F1A25EFB-5D91-4A11-A740-453B3364D7FF}"/>
    <cellStyle name="Vírgula 8 2 2 2 13" xfId="19215" xr:uid="{45AE0B4D-4877-4D56-BC5D-6FA25AA3FF1F}"/>
    <cellStyle name="Vírgula 8 2 2 2 14" xfId="21485" xr:uid="{CE0A9BD5-FF35-4C6C-8B4F-285574299991}"/>
    <cellStyle name="Vírgula 8 2 2 2 15" xfId="27101" xr:uid="{B2FE8143-734B-44AE-A6C1-C0049B3552FB}"/>
    <cellStyle name="Vírgula 8 2 2 2 16" xfId="30886" xr:uid="{32A445B3-BCA7-493C-9F58-C8DA972A43B6}"/>
    <cellStyle name="Vírgula 8 2 2 2 17" xfId="33146" xr:uid="{61215E53-A3F4-4955-9EDF-483F154F6072}"/>
    <cellStyle name="Vírgula 8 2 2 2 18" xfId="37810" xr:uid="{A75CD450-E033-4DC3-BB5A-85F1DEC82C0D}"/>
    <cellStyle name="Vírgula 8 2 2 2 19" xfId="813" xr:uid="{B82CC357-75FA-4F37-9520-A72BCC25DF8E}"/>
    <cellStyle name="Vírgula 8 2 2 2 2" xfId="283" xr:uid="{9B5F04D5-4AC7-4F3B-A0DB-9BAA4B5B0E18}"/>
    <cellStyle name="Vírgula 8 2 2 2 2 10" xfId="14770" xr:uid="{9CD179BF-7EBB-4D67-B1C3-4EBDBE6D8A4E}"/>
    <cellStyle name="Vírgula 8 2 2 2 2 11" xfId="17045" xr:uid="{63BB7956-3862-444C-A661-9357639681F2}"/>
    <cellStyle name="Vírgula 8 2 2 2 2 12" xfId="19320" xr:uid="{12A0E05C-3149-448A-A9AA-CA3A43CE836B}"/>
    <cellStyle name="Vírgula 8 2 2 2 2 13" xfId="21590" xr:uid="{9F29E9F0-E551-4671-8ED9-362053C4EC1F}"/>
    <cellStyle name="Vírgula 8 2 2 2 2 14" xfId="27723" xr:uid="{396446BA-CF3D-4FB2-80B3-4514B7B9CCB9}"/>
    <cellStyle name="Vírgula 8 2 2 2 2 15" xfId="30991" xr:uid="{71BACF38-20BF-4C83-9D95-95A32F39E641}"/>
    <cellStyle name="Vírgula 8 2 2 2 2 16" xfId="33251" xr:uid="{E853B3C3-7F01-4333-AE8A-AE1AA59C6390}"/>
    <cellStyle name="Vírgula 8 2 2 2 2 17" xfId="38369" xr:uid="{AF7F7D2A-E748-4FF3-B043-1109D7B93E52}"/>
    <cellStyle name="Vírgula 8 2 2 2 2 18" xfId="898" xr:uid="{B1254F94-DFFC-473C-835D-0C04DA09C006}"/>
    <cellStyle name="Vírgula 8 2 2 2 2 19" xfId="39804" xr:uid="{C26DF123-ABCE-4D7C-BEF1-D449990E8FD5}"/>
    <cellStyle name="Vírgula 8 2 2 2 2 2" xfId="653" xr:uid="{7E8882A9-B563-4D04-8CB8-13A8255A0AD7}"/>
    <cellStyle name="Vírgula 8 2 2 2 2 2 10" xfId="19628" xr:uid="{A9CD83E5-89F3-4FB6-9509-0C04A961A9AA}"/>
    <cellStyle name="Vírgula 8 2 2 2 2 2 11" xfId="21866" xr:uid="{BB76CD9B-95EA-4392-B6A8-ED3CBB372BB0}"/>
    <cellStyle name="Vírgula 8 2 2 2 2 2 12" xfId="29062" xr:uid="{E1BD53A9-35AF-483B-A69F-8A85C39B881E}"/>
    <cellStyle name="Vírgula 8 2 2 2 2 2 13" xfId="31266" xr:uid="{58FADA7B-3942-4E2B-9DD6-380D6AD3D807}"/>
    <cellStyle name="Vírgula 8 2 2 2 2 2 14" xfId="33580" xr:uid="{0E89919B-D2DF-47CE-8B82-03154994C9E3}"/>
    <cellStyle name="Vírgula 8 2 2 2 2 2 15" xfId="1149" xr:uid="{533614F2-FD5C-4AF9-9B59-E7583A601997}"/>
    <cellStyle name="Vírgula 8 2 2 2 2 2 16" xfId="40023" xr:uid="{9CD7DBD4-F17F-4657-966A-B3C802F2DF07}"/>
    <cellStyle name="Vírgula 8 2 2 2 2 2 17" xfId="40469" xr:uid="{4A6A7FEC-BC19-49ED-BB45-431290FC38E5}"/>
    <cellStyle name="Vírgula 8 2 2 2 2 2 18" xfId="40920" xr:uid="{F408210A-E845-4F49-9ECF-40CE26AE3A72}"/>
    <cellStyle name="Vírgula 8 2 2 2 2 2 19" xfId="42838" xr:uid="{99B4F082-6C2A-495E-853E-6DA4F647BDDD}"/>
    <cellStyle name="Vírgula 8 2 2 2 2 2 2" xfId="2001" xr:uid="{D03623D0-DD0A-41E2-B73C-3EF0BE8A20A7}"/>
    <cellStyle name="Vírgula 8 2 2 2 2 2 2 10" xfId="29902" xr:uid="{6ACDC9A0-13FC-4551-9F49-1E051877AED9}"/>
    <cellStyle name="Vírgula 8 2 2 2 2 2 2 11" xfId="31709" xr:uid="{65002419-CD66-4109-8A95-33E5A1104900}"/>
    <cellStyle name="Vírgula 8 2 2 2 2 2 2 12" xfId="34967" xr:uid="{03424707-629F-460C-8021-B518D2F93292}"/>
    <cellStyle name="Vírgula 8 2 2 2 2 2 2 13" xfId="41580" xr:uid="{92647C5F-E414-48BE-9E2E-3EE6ED56A189}"/>
    <cellStyle name="Vírgula 8 2 2 2 2 2 2 14" xfId="43498" xr:uid="{E1D99035-221E-49E2-8F9D-9CB13A67581A}"/>
    <cellStyle name="Vírgula 8 2 2 2 2 2 2 2" xfId="4842" xr:uid="{7CDC46FF-607C-491C-978F-4D45BDA4B97F}"/>
    <cellStyle name="Vírgula 8 2 2 2 2 2 2 2 2" xfId="9708" xr:uid="{EC5B6C61-EFF3-431A-A281-3AA7905E9370}"/>
    <cellStyle name="Vírgula 8 2 2 2 2 2 2 2 3" xfId="23194" xr:uid="{D1887E2D-60C6-455B-B8A0-EF48C3463E5B}"/>
    <cellStyle name="Vírgula 8 2 2 2 2 2 2 2 4" xfId="32590" xr:uid="{83C8018D-A4D9-4EE6-AAF4-8CB591D4CF11}"/>
    <cellStyle name="Vírgula 8 2 2 2 2 2 2 3" xfId="11039" xr:uid="{9354328F-19E5-496F-BF5F-AA0AAFD63F0D}"/>
    <cellStyle name="Vírgula 8 2 2 2 2 2 2 4" xfId="13367" xr:uid="{8D0B2D72-FDD6-46DE-9D12-A47E712188C7}"/>
    <cellStyle name="Vírgula 8 2 2 2 2 2 2 5" xfId="7783" xr:uid="{9A20A5CD-F96F-4376-BF99-276EB643F193}"/>
    <cellStyle name="Vírgula 8 2 2 2 2 2 2 6" xfId="15932" xr:uid="{2883E121-79E4-4E03-B645-6FB84CAFBE1E}"/>
    <cellStyle name="Vírgula 8 2 2 2 2 2 2 7" xfId="18207" xr:uid="{6EF451F3-5A46-4C87-B121-BE8F56CC5FB0}"/>
    <cellStyle name="Vírgula 8 2 2 2 2 2 2 8" xfId="20482" xr:uid="{0B845694-593C-4CC3-B831-F7FED79FACDB}"/>
    <cellStyle name="Vírgula 8 2 2 2 2 2 2 9" xfId="22313" xr:uid="{D957793C-C0D8-4892-B603-A4FB8807FCF1}"/>
    <cellStyle name="Vírgula 8 2 2 2 2 2 3" xfId="2819" xr:uid="{12948CED-E23F-4624-AAC7-DAD0390095DA}"/>
    <cellStyle name="Vírgula 8 2 2 2 2 2 3 10" xfId="30706" xr:uid="{9405FE3B-0890-41BF-93EC-FCA8AEA55CE5}"/>
    <cellStyle name="Vírgula 8 2 2 2 2 2 3 11" xfId="32147" xr:uid="{CFD65B03-288D-437F-ACB3-36F2DF44816A}"/>
    <cellStyle name="Vírgula 8 2 2 2 2 2 3 12" xfId="35785" xr:uid="{83B57936-C97E-4B74-B6D4-490B32AE7EBE}"/>
    <cellStyle name="Vírgula 8 2 2 2 2 2 3 13" xfId="42239" xr:uid="{258A8A2E-650E-43AD-82DA-113E67341919}"/>
    <cellStyle name="Vírgula 8 2 2 2 2 2 3 14" xfId="44157" xr:uid="{72A6E635-DA84-4C26-A919-7F97DF25EFF3}"/>
    <cellStyle name="Vírgula 8 2 2 2 2 2 3 2" xfId="5660" xr:uid="{657FAC0C-D868-46CF-B05E-FC9E384B6AC2}"/>
    <cellStyle name="Vírgula 8 2 2 2 2 2 3 2 2" xfId="10367" xr:uid="{DF80F3F0-609A-4D85-B039-299F242D6CE0}"/>
    <cellStyle name="Vírgula 8 2 2 2 2 2 3 3" xfId="11698" xr:uid="{C0E9D6DB-E85A-4446-B77E-53EC2A5FF748}"/>
    <cellStyle name="Vírgula 8 2 2 2 2 2 3 4" xfId="14026" xr:uid="{6F3F0832-B43E-4A93-8AD2-784BBEAFC2A4}"/>
    <cellStyle name="Vírgula 8 2 2 2 2 2 3 5" xfId="8601" xr:uid="{E36E0919-F3F1-4064-A12F-E216E7267DFF}"/>
    <cellStyle name="Vírgula 8 2 2 2 2 2 3 6" xfId="16750" xr:uid="{A2ACDCB5-FD19-4232-B928-24893BC0A446}"/>
    <cellStyle name="Vírgula 8 2 2 2 2 2 3 7" xfId="19025" xr:uid="{77A44FE7-0CBB-4813-BFAF-99C67345C905}"/>
    <cellStyle name="Vírgula 8 2 2 2 2 2 3 8" xfId="21300" xr:uid="{A6422005-16F0-4DAB-8DA3-B3B1DA59D4A2}"/>
    <cellStyle name="Vírgula 8 2 2 2 2 2 3 9" xfId="22751" xr:uid="{32B12F68-F5CE-4631-922A-F8CB02D3ADD7}"/>
    <cellStyle name="Vírgula 8 2 2 2 2 2 4" xfId="3384" xr:uid="{B6A57CFB-8047-4C0E-BEC1-0CC6F9DD8910}"/>
    <cellStyle name="Vírgula 8 2 2 2 2 2 4 2" xfId="12263" xr:uid="{A720F1C0-EE25-4E7E-9915-153D23E2E014}"/>
    <cellStyle name="Vírgula 8 2 2 2 2 2 4 3" xfId="14473" xr:uid="{6499ADBE-4836-4D33-AB89-4AABA5A73991}"/>
    <cellStyle name="Vírgula 8 2 2 2 2 2 4 4" xfId="6972" xr:uid="{75F22592-82FE-4803-9917-7639FDB1A044}"/>
    <cellStyle name="Vírgula 8 2 2 2 2 2 5" xfId="3988" xr:uid="{03AB9B17-D64F-43F9-B8F4-E60DF9B2B9D8}"/>
    <cellStyle name="Vírgula 8 2 2 2 2 2 5 2" xfId="9048" xr:uid="{B0D804E7-D659-4B02-B841-5C8033A8E6C2}"/>
    <cellStyle name="Vírgula 8 2 2 2 2 2 6" xfId="6236" xr:uid="{F08890D9-9440-4584-9DF4-FD8F89E99BB0}"/>
    <cellStyle name="Vírgula 8 2 2 2 2 2 7" xfId="12709" xr:uid="{7A9DD2E8-CED5-41EF-ADF1-1C2C4C40472F}"/>
    <cellStyle name="Vírgula 8 2 2 2 2 2 8" xfId="15078" xr:uid="{58155DAE-5AA2-4E7B-AF83-DB5B94914137}"/>
    <cellStyle name="Vírgula 8 2 2 2 2 2 9" xfId="17353" xr:uid="{2FD8CD86-14CB-4739-82C8-42FC9DBE6422}"/>
    <cellStyle name="Vírgula 8 2 2 2 2 20" xfId="40250" xr:uid="{08A9957D-2507-40B4-9DC0-5D1081273AE0}"/>
    <cellStyle name="Vírgula 8 2 2 2 2 21" xfId="40703" xr:uid="{0B542021-6FD7-49BB-A85E-BC14019201E5}"/>
    <cellStyle name="Vírgula 8 2 2 2 2 22" xfId="42614" xr:uid="{86D6AFCC-B9BB-43F1-93FC-AF52BD069112}"/>
    <cellStyle name="Vírgula 8 2 2 2 2 3" xfId="1404" xr:uid="{7C25B4A3-C142-4264-9776-E89345773232}"/>
    <cellStyle name="Vírgula 8 2 2 2 2 3 10" xfId="19883" xr:uid="{741AD3DB-21EC-4643-98D7-0A5087C1474A}"/>
    <cellStyle name="Vírgula 8 2 2 2 2 3 11" xfId="22094" xr:uid="{81092BA0-B4FB-44FA-A774-F476CC61BB62}"/>
    <cellStyle name="Vírgula 8 2 2 2 2 3 12" xfId="29317" xr:uid="{03DD2FC1-41ED-4C38-8FA6-809FA1A4C75A}"/>
    <cellStyle name="Vírgula 8 2 2 2 2 3 13" xfId="31490" xr:uid="{7E008E86-6780-425E-8B1E-00E0882CC9BA}"/>
    <cellStyle name="Vírgula 8 2 2 2 2 3 14" xfId="34369" xr:uid="{AD34E95F-6F97-4C97-89E7-7C2C1603FD2D}"/>
    <cellStyle name="Vírgula 8 2 2 2 2 3 15" xfId="41137" xr:uid="{2A11747F-93F4-4BE2-A3AE-9B4925BE6F51}"/>
    <cellStyle name="Vírgula 8 2 2 2 2 3 16" xfId="43055" xr:uid="{9767B9C4-EED3-4824-BB6A-4EA1DB2EECBB}"/>
    <cellStyle name="Vírgula 8 2 2 2 2 3 2" xfId="2256" xr:uid="{36A98C66-845C-4228-B416-8615ACFBB2A2}"/>
    <cellStyle name="Vírgula 8 2 2 2 2 3 2 10" xfId="30157" xr:uid="{52E9DA9C-F2FF-4B80-AA81-686F1FB1C45D}"/>
    <cellStyle name="Vírgula 8 2 2 2 2 3 2 11" xfId="32371" xr:uid="{FBD414F7-0A5D-4169-82EC-5B27ED759B81}"/>
    <cellStyle name="Vírgula 8 2 2 2 2 3 2 12" xfId="35222" xr:uid="{DD9A807E-AFC5-4E80-A78C-D38E43B29E30}"/>
    <cellStyle name="Vírgula 8 2 2 2 2 3 2 13" xfId="41797" xr:uid="{CD32AEFF-EA2E-40CB-90D2-AB00823783BA}"/>
    <cellStyle name="Vírgula 8 2 2 2 2 3 2 14" xfId="43715" xr:uid="{8C53B2E9-8863-49A1-BEDF-C641EB732EE0}"/>
    <cellStyle name="Vírgula 8 2 2 2 2 3 2 2" xfId="5097" xr:uid="{01AA4F51-27C8-480D-B184-E1633C8D8D9F}"/>
    <cellStyle name="Vírgula 8 2 2 2 2 3 2 2 2" xfId="9925" xr:uid="{37334C84-1AC5-40B4-B1E0-F08260ABB643}"/>
    <cellStyle name="Vírgula 8 2 2 2 2 3 2 3" xfId="11256" xr:uid="{5DD606D5-4CF1-4C8C-9D6A-47468C64D539}"/>
    <cellStyle name="Vírgula 8 2 2 2 2 3 2 4" xfId="13584" xr:uid="{6DCD8C09-5E36-4140-BB0B-F050A1E1A051}"/>
    <cellStyle name="Vírgula 8 2 2 2 2 3 2 5" xfId="8038" xr:uid="{15F21730-32F0-4F51-BD04-021435F05D4C}"/>
    <cellStyle name="Vírgula 8 2 2 2 2 3 2 6" xfId="16187" xr:uid="{30927711-6CE7-4392-8DC4-1B450E9C7B3C}"/>
    <cellStyle name="Vírgula 8 2 2 2 2 3 2 7" xfId="18462" xr:uid="{31AAFFC9-8FAD-4036-BCB9-7CAB0609C04C}"/>
    <cellStyle name="Vírgula 8 2 2 2 2 3 2 8" xfId="20737" xr:uid="{DA64FEAE-78A2-45BE-8B88-400C50D7EF01}"/>
    <cellStyle name="Vírgula 8 2 2 2 2 3 2 9" xfId="22975" xr:uid="{FDB050DF-125F-43E5-8C29-F6A533A23614}"/>
    <cellStyle name="Vírgula 8 2 2 2 2 3 3" xfId="4243" xr:uid="{5245B857-3B3B-4C10-BBC1-CB7F6A3908C5}"/>
    <cellStyle name="Vírgula 8 2 2 2 2 3 3 2" xfId="7189" xr:uid="{83AB227E-FBAA-4F7C-BD0D-07D85AD9D281}"/>
    <cellStyle name="Vírgula 8 2 2 2 2 3 4" xfId="9265" xr:uid="{F889272E-B186-4DA8-A966-7685E618B30A}"/>
    <cellStyle name="Vírgula 8 2 2 2 2 3 5" xfId="10596" xr:uid="{FA7EE6F0-0D78-4CC0-9FCE-A8AF40C0B2A4}"/>
    <cellStyle name="Vírgula 8 2 2 2 2 3 6" xfId="12926" xr:uid="{9D494CFE-1641-4BB5-AB0D-4D7EB599D8D8}"/>
    <cellStyle name="Vírgula 8 2 2 2 2 3 7" xfId="6516" xr:uid="{AEEE96A3-8FB0-4A44-9D8C-DFA6C3D5C173}"/>
    <cellStyle name="Vírgula 8 2 2 2 2 3 8" xfId="15333" xr:uid="{A39FD975-87EF-4EE4-B29B-9B50F19004C3}"/>
    <cellStyle name="Vírgula 8 2 2 2 2 3 9" xfId="17608" xr:uid="{DE44F8BF-CBCC-4E57-BC2A-F74432AA28EF}"/>
    <cellStyle name="Vírgula 8 2 2 2 2 4" xfId="1693" xr:uid="{4BD67D95-8A1F-45B5-AE57-84A160271293}"/>
    <cellStyle name="Vírgula 8 2 2 2 2 4 10" xfId="29599" xr:uid="{789C1804-5676-45CB-BF30-F18BB3D67899}"/>
    <cellStyle name="Vírgula 8 2 2 2 2 4 11" xfId="31928" xr:uid="{09B1AE9A-B0B6-4D10-8197-5EAD695AAC79}"/>
    <cellStyle name="Vírgula 8 2 2 2 2 4 12" xfId="34659" xr:uid="{018D670F-B76D-4743-80C6-50D1EE906DE3}"/>
    <cellStyle name="Vírgula 8 2 2 2 2 4 13" xfId="41363" xr:uid="{AE63F89F-A2E6-4E18-A23E-7378144FFB87}"/>
    <cellStyle name="Vírgula 8 2 2 2 2 4 14" xfId="43281" xr:uid="{C910FBEC-0274-45CA-AEB6-E9CFD8A411A6}"/>
    <cellStyle name="Vírgula 8 2 2 2 2 4 2" xfId="4534" xr:uid="{10B3EF69-A736-4157-A80B-CDC17747BCC4}"/>
    <cellStyle name="Vírgula 8 2 2 2 2 4 2 2" xfId="9491" xr:uid="{4648A0FE-DBA1-4050-A901-F18A84BF6EA8}"/>
    <cellStyle name="Vírgula 8 2 2 2 2 4 3" xfId="10822" xr:uid="{2B1CA50B-519A-4A67-9B31-ADAB490B0800}"/>
    <cellStyle name="Vírgula 8 2 2 2 2 4 4" xfId="13150" xr:uid="{DC7635A2-B447-4ED4-A956-A093A751440C}"/>
    <cellStyle name="Vírgula 8 2 2 2 2 4 5" xfId="7475" xr:uid="{CD4E74FC-D058-4BEC-AD7D-9F65B2795C18}"/>
    <cellStyle name="Vírgula 8 2 2 2 2 4 6" xfId="15624" xr:uid="{AC043887-BCFA-421F-84ED-5944910A946A}"/>
    <cellStyle name="Vírgula 8 2 2 2 2 4 7" xfId="17899" xr:uid="{E1FAE640-D135-416F-93F4-FA27FE0D9DB9}"/>
    <cellStyle name="Vírgula 8 2 2 2 2 4 8" xfId="20174" xr:uid="{34253676-0217-49EA-915E-AB53C898F112}"/>
    <cellStyle name="Vírgula 8 2 2 2 2 4 9" xfId="22532" xr:uid="{29FFCFCC-40FD-4BD8-AD89-1DB0602DC598}"/>
    <cellStyle name="Vírgula 8 2 2 2 2 5" xfId="2544" xr:uid="{60DE2C23-B767-4ED9-B07F-CF01F5A96DB7}"/>
    <cellStyle name="Vírgula 8 2 2 2 2 5 10" xfId="35510" xr:uid="{9505B758-BB94-4F79-91A5-E2CFB106D89E}"/>
    <cellStyle name="Vírgula 8 2 2 2 2 5 11" xfId="42020" xr:uid="{E4DD8D22-DC3D-42D2-A9E6-FA1645262C20}"/>
    <cellStyle name="Vírgula 8 2 2 2 2 5 12" xfId="43938" xr:uid="{34101021-58B4-4CB7-AF68-7B06B1A3101A}"/>
    <cellStyle name="Vírgula 8 2 2 2 2 5 2" xfId="5385" xr:uid="{F4CE1304-FF4C-40A5-9D54-BC7BF35376CB}"/>
    <cellStyle name="Vírgula 8 2 2 2 2 5 2 2" xfId="10148" xr:uid="{85DFC6D4-9B27-4B0D-84FB-AB3D656A6F55}"/>
    <cellStyle name="Vírgula 8 2 2 2 2 5 3" xfId="11479" xr:uid="{19F4B770-3EF5-4870-A8EE-DB33356CFD6D}"/>
    <cellStyle name="Vírgula 8 2 2 2 2 5 4" xfId="13807" xr:uid="{B1BED211-30C2-4980-9022-C62C1AC5368A}"/>
    <cellStyle name="Vírgula 8 2 2 2 2 5 5" xfId="8326" xr:uid="{E17FD089-AEF1-48EE-ABD7-193202B9BBA2}"/>
    <cellStyle name="Vírgula 8 2 2 2 2 5 6" xfId="16475" xr:uid="{92067903-E0E0-4B62-AE74-AAD970E5E207}"/>
    <cellStyle name="Vírgula 8 2 2 2 2 5 7" xfId="18750" xr:uid="{3C919CAB-1322-45E8-A219-4359AB244F75}"/>
    <cellStyle name="Vírgula 8 2 2 2 2 5 8" xfId="21025" xr:uid="{9264F216-6D6A-4507-A1DE-3D5A4FFD4757}"/>
    <cellStyle name="Vírgula 8 2 2 2 2 5 9" xfId="30436" xr:uid="{4CBB56AE-3820-41F6-A63E-D970BE36394E}"/>
    <cellStyle name="Vírgula 8 2 2 2 2 6" xfId="3109" xr:uid="{3CDEFC66-53EB-4A16-9DA2-A13EFA6CF35D}"/>
    <cellStyle name="Vírgula 8 2 2 2 2 6 2" xfId="11988" xr:uid="{A914F47E-9DBA-4F40-9A2E-4654ED27A3FC}"/>
    <cellStyle name="Vírgula 8 2 2 2 2 6 3" xfId="14254" xr:uid="{79B6C3DA-1277-4E0F-AF43-F16FE4C9F9E5}"/>
    <cellStyle name="Vírgula 8 2 2 2 2 6 4" xfId="6755" xr:uid="{BF2F5849-1999-4CA4-BA49-1F054EE98542}"/>
    <cellStyle name="Vírgula 8 2 2 2 2 6 5" xfId="28677" xr:uid="{44E581C1-6C6B-4E69-BEA2-E18E76D480BB}"/>
    <cellStyle name="Vírgula 8 2 2 2 2 6 6" xfId="39174" xr:uid="{CF0FDB9E-2BC2-4D3A-B5DB-DB44A8278F75}"/>
    <cellStyle name="Vírgula 8 2 2 2 2 7" xfId="3680" xr:uid="{21263370-0445-4E4F-8A5A-806C705E06C8}"/>
    <cellStyle name="Vírgula 8 2 2 2 2 7 2" xfId="8831" xr:uid="{9A7F40E2-09F6-4CAA-B068-577841F435E4}"/>
    <cellStyle name="Vírgula 8 2 2 2 2 8" xfId="5952" xr:uid="{31724F1C-368F-4E36-94F9-E28580C3C67A}"/>
    <cellStyle name="Vírgula 8 2 2 2 2 9" xfId="12492" xr:uid="{B1FAEF6A-EDEB-4C30-9624-9515156EBE51}"/>
    <cellStyle name="Vírgula 8 2 2 2 20" xfId="39719" xr:uid="{4048FA1D-5A8E-45B2-A10A-62DD90B7DD0E}"/>
    <cellStyle name="Vírgula 8 2 2 2 21" xfId="40165" xr:uid="{7414EF44-7921-4CB5-ADE4-DCA2452B1F01}"/>
    <cellStyle name="Vírgula 8 2 2 2 22" xfId="40618" xr:uid="{62AA1B9C-BCAD-42B1-A4FF-6DB452C8054C}"/>
    <cellStyle name="Vírgula 8 2 2 2 23" xfId="42529" xr:uid="{6D4EECD8-EA76-45B0-B3E2-2596C902AAAA}"/>
    <cellStyle name="Vírgula 8 2 2 2 3" xfId="568" xr:uid="{B4AF2175-5C93-4B4C-A173-801E51F874F0}"/>
    <cellStyle name="Vírgula 8 2 2 2 3 10" xfId="19524" xr:uid="{F42C53EF-972E-4675-8B46-F2E9F4F41CA0}"/>
    <cellStyle name="Vírgula 8 2 2 2 3 11" xfId="21781" xr:uid="{90CE0A1F-8C6A-4B1F-A18B-EFF957D89256}"/>
    <cellStyle name="Vírgula 8 2 2 2 3 12" xfId="28437" xr:uid="{DDDB8089-3357-452F-9796-C7A6947FEFBE}"/>
    <cellStyle name="Vírgula 8 2 2 2 3 13" xfId="31181" xr:uid="{C7361820-2D52-4318-90BA-B0D9A2B011F4}"/>
    <cellStyle name="Vírgula 8 2 2 2 3 14" xfId="33495" xr:uid="{CEAFCC0A-45AF-49D1-84B6-FCF9F8EE2507}"/>
    <cellStyle name="Vírgula 8 2 2 2 3 15" xfId="39018" xr:uid="{D850ED84-FAF5-42E9-985F-AF7A57EDE181}"/>
    <cellStyle name="Vírgula 8 2 2 2 3 16" xfId="1045" xr:uid="{4DC4FC85-15EA-4B1E-8EB9-EA73614CD648}"/>
    <cellStyle name="Vírgula 8 2 2 2 3 17" xfId="39938" xr:uid="{1A289995-3562-44A6-BB04-9248C3800855}"/>
    <cellStyle name="Vírgula 8 2 2 2 3 18" xfId="40384" xr:uid="{DA2F4CCE-DCD1-4EDE-A6EF-DDF6AF540E9D}"/>
    <cellStyle name="Vírgula 8 2 2 2 3 19" xfId="40835" xr:uid="{E243A29B-CB77-4501-A39E-B497A3A73064}"/>
    <cellStyle name="Vírgula 8 2 2 2 3 2" xfId="1897" xr:uid="{F18EA9E7-E8AD-4C9A-B44C-F05BD840E893}"/>
    <cellStyle name="Vírgula 8 2 2 2 3 2 10" xfId="29798" xr:uid="{99E5E638-CE0E-4B2C-A757-3C05BAEA72C6}"/>
    <cellStyle name="Vírgula 8 2 2 2 3 2 11" xfId="31624" xr:uid="{CDF89F6F-C9FC-44CD-9D38-FAC01EBB4A16}"/>
    <cellStyle name="Vírgula 8 2 2 2 3 2 12" xfId="34863" xr:uid="{A1FB91D6-6AED-4282-B465-08D2C781F76A}"/>
    <cellStyle name="Vírgula 8 2 2 2 3 2 13" xfId="41495" xr:uid="{CDC7B46B-EC78-479A-B2AC-A895B71E7031}"/>
    <cellStyle name="Vírgula 8 2 2 2 3 2 14" xfId="43413" xr:uid="{E3FDEFC2-BCAE-44B9-9201-D81821F80D72}"/>
    <cellStyle name="Vírgula 8 2 2 2 3 2 2" xfId="4738" xr:uid="{82D36C20-02DD-4F43-BB00-580B4D5F17B2}"/>
    <cellStyle name="Vírgula 8 2 2 2 3 2 2 2" xfId="9623" xr:uid="{ACC2B6AE-26F3-418A-8EB0-394C8E02C407}"/>
    <cellStyle name="Vírgula 8 2 2 2 3 2 2 3" xfId="23109" xr:uid="{8A28C52C-F6FE-49AD-8E49-D7ECD8A03B18}"/>
    <cellStyle name="Vírgula 8 2 2 2 3 2 2 4" xfId="32505" xr:uid="{426106E5-233D-4120-A3C0-3CFBBD3D7201}"/>
    <cellStyle name="Vírgula 8 2 2 2 3 2 3" xfId="10954" xr:uid="{FD0D47B8-8C8E-44B9-9360-FA426FF6D987}"/>
    <cellStyle name="Vírgula 8 2 2 2 3 2 4" xfId="13282" xr:uid="{08F46C8F-68D2-4460-B84C-A607169EC218}"/>
    <cellStyle name="Vírgula 8 2 2 2 3 2 5" xfId="7679" xr:uid="{1E600154-A23C-41D4-806D-144229C0B674}"/>
    <cellStyle name="Vírgula 8 2 2 2 3 2 6" xfId="15828" xr:uid="{ED17A3DD-8E58-443E-AAE0-7C301835DEB0}"/>
    <cellStyle name="Vírgula 8 2 2 2 3 2 7" xfId="18103" xr:uid="{5D4C85B5-CE29-45B5-8CE5-33F358AAB16A}"/>
    <cellStyle name="Vírgula 8 2 2 2 3 2 8" xfId="20378" xr:uid="{FED9C10F-9D8E-4840-B89F-E0590A3C1538}"/>
    <cellStyle name="Vírgula 8 2 2 2 3 2 9" xfId="22228" xr:uid="{26031EFC-9AA9-47EF-8288-0F01D93790B9}"/>
    <cellStyle name="Vírgula 8 2 2 2 3 20" xfId="42753" xr:uid="{1A7519CF-A9F4-4EA1-8C30-19EA874C4E4B}"/>
    <cellStyle name="Vírgula 8 2 2 2 3 3" xfId="2734" xr:uid="{273435C5-7803-4DAC-8F3B-B052CDB99992}"/>
    <cellStyle name="Vírgula 8 2 2 2 3 3 10" xfId="30621" xr:uid="{4BBAB2E1-FDCA-4343-BDED-2619AD5335D0}"/>
    <cellStyle name="Vírgula 8 2 2 2 3 3 11" xfId="32062" xr:uid="{624528D2-617B-4E17-9476-CBC5A17A8034}"/>
    <cellStyle name="Vírgula 8 2 2 2 3 3 12" xfId="35700" xr:uid="{65F5B524-C623-4BC8-AB16-8360B9EFDE67}"/>
    <cellStyle name="Vírgula 8 2 2 2 3 3 13" xfId="42154" xr:uid="{13C3290B-0036-470F-B155-2FB8ADD09642}"/>
    <cellStyle name="Vírgula 8 2 2 2 3 3 14" xfId="44072" xr:uid="{005670BF-D122-404B-98AD-D005BDF2F362}"/>
    <cellStyle name="Vírgula 8 2 2 2 3 3 2" xfId="5575" xr:uid="{96AC8A07-C544-4AB3-9CAC-E0E4B7883F05}"/>
    <cellStyle name="Vírgula 8 2 2 2 3 3 2 2" xfId="10282" xr:uid="{2236E8C4-0397-4BEF-9A2D-452293EDFE8B}"/>
    <cellStyle name="Vírgula 8 2 2 2 3 3 3" xfId="11613" xr:uid="{EAFF0787-64CC-441F-882E-A92F5FBAC892}"/>
    <cellStyle name="Vírgula 8 2 2 2 3 3 4" xfId="13941" xr:uid="{C78537A4-BD53-4CDB-900A-5E9C11D9A001}"/>
    <cellStyle name="Vírgula 8 2 2 2 3 3 5" xfId="8516" xr:uid="{7926A04A-117E-46F2-98AE-83AEF16ED551}"/>
    <cellStyle name="Vírgula 8 2 2 2 3 3 6" xfId="16665" xr:uid="{DB0A008F-797A-4BC1-B2E2-7AA8F007A9A1}"/>
    <cellStyle name="Vírgula 8 2 2 2 3 3 7" xfId="18940" xr:uid="{2015E925-3F8A-4947-9BED-564E0B8B6A3F}"/>
    <cellStyle name="Vírgula 8 2 2 2 3 3 8" xfId="21215" xr:uid="{DC135F86-A4D6-4593-B840-0445D4E4AF5D}"/>
    <cellStyle name="Vírgula 8 2 2 2 3 3 9" xfId="22666" xr:uid="{4A9F7461-EFC8-4FD1-B081-A0135B8F2845}"/>
    <cellStyle name="Vírgula 8 2 2 2 3 4" xfId="3299" xr:uid="{D88CF173-8F16-4988-91B7-089F953C22AE}"/>
    <cellStyle name="Vírgula 8 2 2 2 3 4 2" xfId="12178" xr:uid="{8AE4A298-BCA9-4901-9979-97D007D992D2}"/>
    <cellStyle name="Vírgula 8 2 2 2 3 4 3" xfId="14388" xr:uid="{6643C8C6-8AB9-4464-B0C2-3307FFAC4275}"/>
    <cellStyle name="Vírgula 8 2 2 2 3 4 4" xfId="6887" xr:uid="{16DF7574-8D04-4037-A25A-13CDA0E44FB1}"/>
    <cellStyle name="Vírgula 8 2 2 2 3 4 5" xfId="28958" xr:uid="{A0920AE9-7007-485E-8591-A75EBEBA2103}"/>
    <cellStyle name="Vírgula 8 2 2 2 3 4 6" xfId="39284" xr:uid="{A446089E-3C55-46CC-8BC7-08E1655AAED8}"/>
    <cellStyle name="Vírgula 8 2 2 2 3 5" xfId="3884" xr:uid="{502486AB-AF29-400E-B34E-1988881392C6}"/>
    <cellStyle name="Vírgula 8 2 2 2 3 5 2" xfId="8963" xr:uid="{0F9E1243-62FD-4A7B-B54F-3EB1BE27CF32}"/>
    <cellStyle name="Vírgula 8 2 2 2 3 6" xfId="6151" xr:uid="{30AB2419-24E1-4343-9800-563923A24D94}"/>
    <cellStyle name="Vírgula 8 2 2 2 3 7" xfId="12624" xr:uid="{77165588-BCBC-4795-8CF5-47CCA2D4218A}"/>
    <cellStyle name="Vírgula 8 2 2 2 3 8" xfId="14974" xr:uid="{69A06B1C-BA0C-428A-B5C7-0D3AD3BE5B5E}"/>
    <cellStyle name="Vírgula 8 2 2 2 3 9" xfId="17249" xr:uid="{777AF7FD-55B1-4C33-8614-B6039F13B5A2}"/>
    <cellStyle name="Vírgula 8 2 2 2 4" xfId="1300" xr:uid="{EE0B73A0-9DAB-4818-90FA-EDBDE0DE701D}"/>
    <cellStyle name="Vírgula 8 2 2 2 4 10" xfId="19779" xr:uid="{9FA41BC4-DDC6-4607-95DB-5753AACA2A55}"/>
    <cellStyle name="Vírgula 8 2 2 2 4 11" xfId="22009" xr:uid="{A32481B2-4185-4075-8B41-2718A672D208}"/>
    <cellStyle name="Vírgula 8 2 2 2 4 12" xfId="29213" xr:uid="{D79AC71B-E7F8-4AA0-B98D-13B1EBBA63FF}"/>
    <cellStyle name="Vírgula 8 2 2 2 4 13" xfId="31405" xr:uid="{A5552523-545D-40E3-9075-2B66230BD713}"/>
    <cellStyle name="Vírgula 8 2 2 2 4 14" xfId="34265" xr:uid="{45C96544-0FC7-4B8F-B16F-E9D8036F08BF}"/>
    <cellStyle name="Vírgula 8 2 2 2 4 15" xfId="41052" xr:uid="{EC3757D0-E1CF-4D9E-8F04-FAA4FF70AF98}"/>
    <cellStyle name="Vírgula 8 2 2 2 4 16" xfId="42970" xr:uid="{E9903B20-C867-4B21-88DB-402022F94BEE}"/>
    <cellStyle name="Vírgula 8 2 2 2 4 2" xfId="2152" xr:uid="{C42C6FB3-4CF2-46C5-BEE2-F789F2FE3003}"/>
    <cellStyle name="Vírgula 8 2 2 2 4 2 10" xfId="30053" xr:uid="{0E50FC92-36C7-4072-82EC-4C81B158EEC0}"/>
    <cellStyle name="Vírgula 8 2 2 2 4 2 11" xfId="32286" xr:uid="{D1519ED4-08E4-4839-B2FB-4E9DA09C42D5}"/>
    <cellStyle name="Vírgula 8 2 2 2 4 2 12" xfId="35118" xr:uid="{62D8EF71-7965-4CB0-B702-554D402E1903}"/>
    <cellStyle name="Vírgula 8 2 2 2 4 2 13" xfId="41712" xr:uid="{9B1DFDC0-E215-4D85-A88F-B0607C990532}"/>
    <cellStyle name="Vírgula 8 2 2 2 4 2 14" xfId="43630" xr:uid="{575DE006-9535-4515-A652-1330C2AEE067}"/>
    <cellStyle name="Vírgula 8 2 2 2 4 2 2" xfId="4993" xr:uid="{8B9B0846-F07D-4BA0-9D63-C7FD2D50162E}"/>
    <cellStyle name="Vírgula 8 2 2 2 4 2 2 2" xfId="9840" xr:uid="{28D93D1F-F2C8-4627-9C4A-14CDB75A147C}"/>
    <cellStyle name="Vírgula 8 2 2 2 4 2 3" xfId="11171" xr:uid="{AB9D039A-F1EF-4B77-89EE-01FCD2113C9D}"/>
    <cellStyle name="Vírgula 8 2 2 2 4 2 4" xfId="13499" xr:uid="{215D12F5-44AC-41F3-8EAB-310D961EA7D0}"/>
    <cellStyle name="Vírgula 8 2 2 2 4 2 5" xfId="7934" xr:uid="{841E7A42-D3B9-4741-B353-BE11C2A4F3E2}"/>
    <cellStyle name="Vírgula 8 2 2 2 4 2 6" xfId="16083" xr:uid="{CC482A58-F531-4A1E-80FF-8C3D8FE4C86C}"/>
    <cellStyle name="Vírgula 8 2 2 2 4 2 7" xfId="18358" xr:uid="{308C6A73-AB33-43D8-A7E1-B68925FCC1FD}"/>
    <cellStyle name="Vírgula 8 2 2 2 4 2 8" xfId="20633" xr:uid="{9AD41E59-783F-45D9-9ECE-079A37711E99}"/>
    <cellStyle name="Vírgula 8 2 2 2 4 2 9" xfId="22890" xr:uid="{AFCC5150-A45E-4138-8D47-4FE59F1FA906}"/>
    <cellStyle name="Vírgula 8 2 2 2 4 3" xfId="4139" xr:uid="{5663371A-3611-4C23-ACD0-900F3314613B}"/>
    <cellStyle name="Vírgula 8 2 2 2 4 3 2" xfId="7104" xr:uid="{03E9FE5E-EDFB-41BF-8547-8B702C7BDD86}"/>
    <cellStyle name="Vírgula 8 2 2 2 4 4" xfId="9180" xr:uid="{4BF665C3-1FD5-4E58-ABEE-594311B3BF9A}"/>
    <cellStyle name="Vírgula 8 2 2 2 4 5" xfId="10511" xr:uid="{194EEFA5-2407-4E3B-B18D-402FA32BBDB0}"/>
    <cellStyle name="Vírgula 8 2 2 2 4 6" xfId="12841" xr:uid="{6F706E66-1CFC-4E27-99E7-D35F5DA6E597}"/>
    <cellStyle name="Vírgula 8 2 2 2 4 7" xfId="6412" xr:uid="{D9F08A47-51F4-4838-A376-5A2638A022ED}"/>
    <cellStyle name="Vírgula 8 2 2 2 4 8" xfId="15229" xr:uid="{DFC0A020-0857-47AC-AC9E-4152CCE93662}"/>
    <cellStyle name="Vírgula 8 2 2 2 4 9" xfId="17504" xr:uid="{991B0DB0-5530-48F6-A6FA-E4567CC47DD8}"/>
    <cellStyle name="Vírgula 8 2 2 2 5" xfId="1588" xr:uid="{081AFEE0-D684-434A-86A6-7B7CA6CB9B92}"/>
    <cellStyle name="Vírgula 8 2 2 2 5 10" xfId="29494" xr:uid="{B816EEBC-C0F9-4ADA-8151-80E4A001FC9D}"/>
    <cellStyle name="Vírgula 8 2 2 2 5 11" xfId="31843" xr:uid="{B32ACBCE-7A85-46A2-80A8-7A0905164ADE}"/>
    <cellStyle name="Vírgula 8 2 2 2 5 12" xfId="34554" xr:uid="{A63F7FB0-22CB-499F-BE26-E1AAFE61AB72}"/>
    <cellStyle name="Vírgula 8 2 2 2 5 13" xfId="41278" xr:uid="{BF6A433B-8D59-452C-954A-97C46AE00697}"/>
    <cellStyle name="Vírgula 8 2 2 2 5 14" xfId="43196" xr:uid="{30FDBF42-B27E-436B-859A-BD8689EAC9E4}"/>
    <cellStyle name="Vírgula 8 2 2 2 5 2" xfId="4429" xr:uid="{D7A91E18-6A45-4AFE-8955-6607F3D3954A}"/>
    <cellStyle name="Vírgula 8 2 2 2 5 2 2" xfId="9406" xr:uid="{DED45F34-57E2-4142-AF8B-47094F7E5D61}"/>
    <cellStyle name="Vírgula 8 2 2 2 5 3" xfId="10737" xr:uid="{0746D769-E035-48ED-AF24-0B70551C73D9}"/>
    <cellStyle name="Vírgula 8 2 2 2 5 4" xfId="13065" xr:uid="{2CA2551E-87FF-4BAC-B61B-B76AED48869E}"/>
    <cellStyle name="Vírgula 8 2 2 2 5 5" xfId="7370" xr:uid="{86C48ECC-607D-4658-8117-0E9CF8A3D533}"/>
    <cellStyle name="Vírgula 8 2 2 2 5 6" xfId="15519" xr:uid="{0D9DBFBF-D219-484E-B423-928B0FE30B69}"/>
    <cellStyle name="Vírgula 8 2 2 2 5 7" xfId="17794" xr:uid="{D019125B-38BC-4977-86F7-351A3624A8A6}"/>
    <cellStyle name="Vírgula 8 2 2 2 5 8" xfId="20069" xr:uid="{6C912B6A-6917-4545-9C19-54EE8FA55008}"/>
    <cellStyle name="Vírgula 8 2 2 2 5 9" xfId="22447" xr:uid="{A60F63BA-E42B-4E06-8C1E-52860B5468B9}"/>
    <cellStyle name="Vírgula 8 2 2 2 6" xfId="2439" xr:uid="{E8629644-6238-4166-AEFC-9F9FA2F8F021}"/>
    <cellStyle name="Vírgula 8 2 2 2 6 10" xfId="35405" xr:uid="{3972E022-6F74-4ED5-956B-53D462F0FCB9}"/>
    <cellStyle name="Vírgula 8 2 2 2 6 11" xfId="41935" xr:uid="{7FAC5FDD-19E9-4991-8182-281C1C982294}"/>
    <cellStyle name="Vírgula 8 2 2 2 6 12" xfId="43853" xr:uid="{0E9E84D8-0D34-48CF-B01A-B3A0FF907777}"/>
    <cellStyle name="Vírgula 8 2 2 2 6 2" xfId="5280" xr:uid="{B666EC59-23D1-4346-ADD1-8B76C92AA70C}"/>
    <cellStyle name="Vírgula 8 2 2 2 6 2 2" xfId="10063" xr:uid="{F2A6B824-D8C4-4160-B345-FB418589DEAF}"/>
    <cellStyle name="Vírgula 8 2 2 2 6 3" xfId="11394" xr:uid="{F1F4A73B-1A6F-4695-8D16-1C229B396423}"/>
    <cellStyle name="Vírgula 8 2 2 2 6 4" xfId="13722" xr:uid="{DB06B619-D8EC-4D92-93E2-7E3CE0BA83C2}"/>
    <cellStyle name="Vírgula 8 2 2 2 6 5" xfId="8221" xr:uid="{88699842-C016-46A3-8F30-07CBD889EA1B}"/>
    <cellStyle name="Vírgula 8 2 2 2 6 6" xfId="16370" xr:uid="{DB936B3B-1C8A-443F-9031-DC95505EE324}"/>
    <cellStyle name="Vírgula 8 2 2 2 6 7" xfId="18645" xr:uid="{C961C3F0-B4C6-4B4A-B556-28D6C8E34839}"/>
    <cellStyle name="Vírgula 8 2 2 2 6 8" xfId="20920" xr:uid="{5ED2FB80-3612-4CD6-A042-90880171BC7B}"/>
    <cellStyle name="Vírgula 8 2 2 2 6 9" xfId="30331" xr:uid="{8BF26B2B-85B0-4A13-9AD8-8619309D40DB}"/>
    <cellStyle name="Vírgula 8 2 2 2 7" xfId="3004" xr:uid="{CBF62836-BEFB-483F-9C82-4A80D03AF064}"/>
    <cellStyle name="Vírgula 8 2 2 2 7 2" xfId="11883" xr:uid="{20CCDBB5-8B09-47AA-A1D6-33E1B176CB69}"/>
    <cellStyle name="Vírgula 8 2 2 2 7 3" xfId="14169" xr:uid="{14F7E295-70E4-481A-8B49-3D40C7C8A93E}"/>
    <cellStyle name="Vírgula 8 2 2 2 7 4" xfId="6670" xr:uid="{787FC92E-8422-4996-80FA-B3796544CEA5}"/>
    <cellStyle name="Vírgula 8 2 2 2 7 5" xfId="28572" xr:uid="{932C5ABC-93BC-4268-88ED-7313161CFFE3}"/>
    <cellStyle name="Vírgula 8 2 2 2 7 6" xfId="39108" xr:uid="{A848F200-0902-4E57-BE1E-38BA0F3001D3}"/>
    <cellStyle name="Vírgula 8 2 2 2 8" xfId="3575" xr:uid="{DE5F6568-8058-44DE-B7D7-6E365C4F43B6}"/>
    <cellStyle name="Vírgula 8 2 2 2 8 2" xfId="8746" xr:uid="{66184DFB-F679-4181-A555-CA1C6ABE88CE}"/>
    <cellStyle name="Vírgula 8 2 2 2 9" xfId="5847" xr:uid="{DA235643-E2FB-4303-8973-DD9CCD8D00B1}"/>
    <cellStyle name="Vírgula 8 2 2 20" xfId="774" xr:uid="{2D0F5A82-DF92-4A3F-A03D-82A07AF0E37F}"/>
    <cellStyle name="Vírgula 8 2 2 21" xfId="39680" xr:uid="{A150FDD1-C184-4EAB-9434-7633586BD46E}"/>
    <cellStyle name="Vírgula 8 2 2 22" xfId="40126" xr:uid="{1E2574DA-FED2-465C-A9EE-62D90D11A562}"/>
    <cellStyle name="Vírgula 8 2 2 23" xfId="40579" xr:uid="{4E4D6ECF-117A-49BA-8DED-99ACB9A13DAE}"/>
    <cellStyle name="Vírgula 8 2 2 24" xfId="42490" xr:uid="{C592E4CB-0F86-4529-B425-6D483FFA3FAD}"/>
    <cellStyle name="Vírgula 8 2 2 3" xfId="236" xr:uid="{EE9D5330-BCEB-436A-BC0B-A0E1CCC6C458}"/>
    <cellStyle name="Vírgula 8 2 2 3 10" xfId="14723" xr:uid="{D6362CC2-F77B-467C-8432-CA103087216C}"/>
    <cellStyle name="Vírgula 8 2 2 3 11" xfId="16998" xr:uid="{D886798B-F07D-4CDA-AFBA-7A8EE965879A}"/>
    <cellStyle name="Vírgula 8 2 2 3 12" xfId="19273" xr:uid="{5DC25A28-4856-442A-8B14-7A29E9FBF82D}"/>
    <cellStyle name="Vírgula 8 2 2 3 13" xfId="21543" xr:uid="{D9F4BF51-F3CA-4340-A6AA-8D82F96C9E1F}"/>
    <cellStyle name="Vírgula 8 2 2 3 14" xfId="27102" xr:uid="{5B74608A-26CF-4A53-AAEE-AA332FA81AA2}"/>
    <cellStyle name="Vírgula 8 2 2 3 15" xfId="30944" xr:uid="{9C076D03-0A88-46AD-8A4A-DBA7AB77836A}"/>
    <cellStyle name="Vírgula 8 2 2 3 16" xfId="33204" xr:uid="{B2E361D1-2119-48F4-A843-74A374B9763E}"/>
    <cellStyle name="Vírgula 8 2 2 3 17" xfId="37811" xr:uid="{FBB24AA1-B104-43B2-AA6B-1ACB7F20CE14}"/>
    <cellStyle name="Vírgula 8 2 2 3 18" xfId="859" xr:uid="{F13F2DF8-8781-4A8F-A118-C0A9AE690381}"/>
    <cellStyle name="Vírgula 8 2 2 3 19" xfId="39765" xr:uid="{8537C998-F736-43CC-A02B-72FE7A564489}"/>
    <cellStyle name="Vírgula 8 2 2 3 2" xfId="614" xr:uid="{9C146338-39A8-4D63-A024-66DF3824CCEE}"/>
    <cellStyle name="Vírgula 8 2 2 3 2 10" xfId="19581" xr:uid="{B375A489-DE11-4243-A69A-118F6429704E}"/>
    <cellStyle name="Vírgula 8 2 2 3 2 11" xfId="21827" xr:uid="{016F5DC4-0B5C-453A-AED4-81C0E9661A05}"/>
    <cellStyle name="Vírgula 8 2 2 3 2 12" xfId="27724" xr:uid="{33044390-3875-4E39-8F40-796BF213C12F}"/>
    <cellStyle name="Vírgula 8 2 2 3 2 13" xfId="31227" xr:uid="{A0F106AA-9619-4BA5-921E-99C935A71472}"/>
    <cellStyle name="Vírgula 8 2 2 3 2 14" xfId="33541" xr:uid="{38FCBFCF-EA0F-4489-9585-1185EB03AE50}"/>
    <cellStyle name="Vírgula 8 2 2 3 2 15" xfId="38370" xr:uid="{CEE24FCC-9714-47E2-8A80-FE4129DD4F94}"/>
    <cellStyle name="Vírgula 8 2 2 3 2 16" xfId="1102" xr:uid="{91B8979E-4133-4C79-B0E1-05A4941D8BC1}"/>
    <cellStyle name="Vírgula 8 2 2 3 2 17" xfId="39984" xr:uid="{8429D308-F1C3-4873-9FB2-5714BF9DF062}"/>
    <cellStyle name="Vírgula 8 2 2 3 2 18" xfId="40430" xr:uid="{907BE773-DF8D-4443-A429-70D18B5CED78}"/>
    <cellStyle name="Vírgula 8 2 2 3 2 19" xfId="40881" xr:uid="{CC542CB2-FFA9-4E39-8AAB-4F14A0F5F093}"/>
    <cellStyle name="Vírgula 8 2 2 3 2 2" xfId="1954" xr:uid="{80AE64CF-2D4C-42E1-98FC-74EB61086DCB}"/>
    <cellStyle name="Vírgula 8 2 2 3 2 2 10" xfId="29855" xr:uid="{B66F06DD-93D1-488A-834F-A610F4C0F511}"/>
    <cellStyle name="Vírgula 8 2 2 3 2 2 11" xfId="31670" xr:uid="{7F7352F8-D1DE-4D0B-9E80-BCEE2548ECEA}"/>
    <cellStyle name="Vírgula 8 2 2 3 2 2 12" xfId="34920" xr:uid="{EC5BAFFF-EABC-4258-AA48-10933F2EC50E}"/>
    <cellStyle name="Vírgula 8 2 2 3 2 2 13" xfId="41541" xr:uid="{DA4EF460-3709-4418-9E01-2DF93B6FFDB7}"/>
    <cellStyle name="Vírgula 8 2 2 3 2 2 14" xfId="43459" xr:uid="{792FB755-D054-46DE-BD64-DAE6A84CC691}"/>
    <cellStyle name="Vírgula 8 2 2 3 2 2 2" xfId="4795" xr:uid="{A5976F82-53D5-4606-A934-B70794372359}"/>
    <cellStyle name="Vírgula 8 2 2 3 2 2 2 2" xfId="9669" xr:uid="{5D3EC5B0-57A6-4211-B2CE-949A3824C782}"/>
    <cellStyle name="Vírgula 8 2 2 3 2 2 2 3" xfId="23155" xr:uid="{7CE33B82-3A0E-4C96-B32C-9A4D42353AAF}"/>
    <cellStyle name="Vírgula 8 2 2 3 2 2 2 4" xfId="32551" xr:uid="{CA9682E0-ED29-4708-A5F2-8F475FF72ED5}"/>
    <cellStyle name="Vírgula 8 2 2 3 2 2 3" xfId="11000" xr:uid="{7AD76496-9885-4347-96AC-6469DAFBC7EA}"/>
    <cellStyle name="Vírgula 8 2 2 3 2 2 4" xfId="13328" xr:uid="{29475155-1B11-4C66-946A-A206B87FDD4B}"/>
    <cellStyle name="Vírgula 8 2 2 3 2 2 5" xfId="7736" xr:uid="{2489F0DD-F6AB-4A77-9E12-F8290DD768D8}"/>
    <cellStyle name="Vírgula 8 2 2 3 2 2 6" xfId="15885" xr:uid="{0A07F0F0-357F-4C5D-AFD6-D179E5DB3F73}"/>
    <cellStyle name="Vírgula 8 2 2 3 2 2 7" xfId="18160" xr:uid="{BF1BB02B-BBD1-44A5-B0A2-EA8A427BEF30}"/>
    <cellStyle name="Vírgula 8 2 2 3 2 2 8" xfId="20435" xr:uid="{73BAD444-9938-42B1-971B-F4EF8D4F99C2}"/>
    <cellStyle name="Vírgula 8 2 2 3 2 2 9" xfId="22274" xr:uid="{74287BDE-C9A7-4DF0-977C-28632E557615}"/>
    <cellStyle name="Vírgula 8 2 2 3 2 20" xfId="42799" xr:uid="{DB8A480C-67C2-4AFD-9C94-DA6661B24D4D}"/>
    <cellStyle name="Vírgula 8 2 2 3 2 3" xfId="2780" xr:uid="{0F4F0445-BD6B-4F84-9A29-6DE20C4DDA4D}"/>
    <cellStyle name="Vírgula 8 2 2 3 2 3 10" xfId="30667" xr:uid="{9D9448AB-5CD2-4B3E-94F6-A8F20D5A707E}"/>
    <cellStyle name="Vírgula 8 2 2 3 2 3 11" xfId="32108" xr:uid="{DD4255B5-1371-42F2-8724-14D1C88A16D3}"/>
    <cellStyle name="Vírgula 8 2 2 3 2 3 12" xfId="35746" xr:uid="{8DE8DB54-D4EB-45D2-A82E-F85769EB20B7}"/>
    <cellStyle name="Vírgula 8 2 2 3 2 3 13" xfId="42200" xr:uid="{C46A8510-BE3B-4CB5-9A19-18CCEA39E661}"/>
    <cellStyle name="Vírgula 8 2 2 3 2 3 14" xfId="44118" xr:uid="{3BB2D249-6E3B-4F6B-AA52-C5745D14C8A6}"/>
    <cellStyle name="Vírgula 8 2 2 3 2 3 2" xfId="5621" xr:uid="{4F9D98A1-CF61-4C6A-A22C-5BE1BDBBF1B5}"/>
    <cellStyle name="Vírgula 8 2 2 3 2 3 2 2" xfId="10328" xr:uid="{20C8D294-81CB-4F4F-B1C1-6D698638BD37}"/>
    <cellStyle name="Vírgula 8 2 2 3 2 3 3" xfId="11659" xr:uid="{E87FE53D-533C-467A-A8EE-5CE5A8D0840C}"/>
    <cellStyle name="Vírgula 8 2 2 3 2 3 4" xfId="13987" xr:uid="{31A71F5D-2426-4266-8A4A-40843EB88DE4}"/>
    <cellStyle name="Vírgula 8 2 2 3 2 3 5" xfId="8562" xr:uid="{AE729893-9EAB-45A9-A65C-ECACA221EF7B}"/>
    <cellStyle name="Vírgula 8 2 2 3 2 3 6" xfId="16711" xr:uid="{BFEFAAFA-B4D3-4E93-8777-0CA16D96DC7E}"/>
    <cellStyle name="Vírgula 8 2 2 3 2 3 7" xfId="18986" xr:uid="{E4ECF300-CCFA-49C5-BE6F-C9968CCF5947}"/>
    <cellStyle name="Vírgula 8 2 2 3 2 3 8" xfId="21261" xr:uid="{A303005B-7E35-43A2-8403-52DC730FAEE3}"/>
    <cellStyle name="Vírgula 8 2 2 3 2 3 9" xfId="22712" xr:uid="{9F8F110F-8691-4626-B7BD-FE6251E333A3}"/>
    <cellStyle name="Vírgula 8 2 2 3 2 4" xfId="3345" xr:uid="{CFB74095-B549-4446-9AA5-88D787713DFE}"/>
    <cellStyle name="Vírgula 8 2 2 3 2 4 2" xfId="12224" xr:uid="{718F4064-0897-4808-B8B3-CE0DF33158A7}"/>
    <cellStyle name="Vírgula 8 2 2 3 2 4 3" xfId="14434" xr:uid="{10B923AA-CE3E-4D9E-9F02-C853474F9CA1}"/>
    <cellStyle name="Vírgula 8 2 2 3 2 4 4" xfId="6933" xr:uid="{B4BC6248-67DE-4BA3-917D-CA284213DE81}"/>
    <cellStyle name="Vírgula 8 2 2 3 2 4 5" xfId="29015" xr:uid="{5D1A02DD-875F-4017-B746-04AF37436CED}"/>
    <cellStyle name="Vírgula 8 2 2 3 2 4 6" xfId="39309" xr:uid="{1E19F2D1-D9A9-4D56-8D2B-F235A77070E4}"/>
    <cellStyle name="Vírgula 8 2 2 3 2 5" xfId="3941" xr:uid="{02E26FA9-AC5A-4D88-81BB-4887BD5E2284}"/>
    <cellStyle name="Vírgula 8 2 2 3 2 5 2" xfId="9009" xr:uid="{5FEF5695-4440-45E5-90D9-EFD5CBBB1B34}"/>
    <cellStyle name="Vírgula 8 2 2 3 2 6" xfId="6197" xr:uid="{B7CE987F-3C84-4551-8773-744664D9AC33}"/>
    <cellStyle name="Vírgula 8 2 2 3 2 7" xfId="12670" xr:uid="{2312000A-92B7-468E-B773-8EEA0520F7E6}"/>
    <cellStyle name="Vírgula 8 2 2 3 2 8" xfId="15031" xr:uid="{91F8DDB0-2F01-4149-8A3C-6F183ADB9DC7}"/>
    <cellStyle name="Vírgula 8 2 2 3 2 9" xfId="17306" xr:uid="{DE753005-962B-4CEF-8762-E6EE42053CDA}"/>
    <cellStyle name="Vírgula 8 2 2 3 20" xfId="40211" xr:uid="{840E07AE-4372-4F73-9E01-8BF628888DF9}"/>
    <cellStyle name="Vírgula 8 2 2 3 21" xfId="40664" xr:uid="{A5AECA08-8A4B-4F1B-B0FA-04ED1EA8E11A}"/>
    <cellStyle name="Vírgula 8 2 2 3 22" xfId="42575" xr:uid="{E4BE7E93-D2FE-4765-9EEA-2F91265373FF}"/>
    <cellStyle name="Vírgula 8 2 2 3 3" xfId="1357" xr:uid="{3CDD6B8F-3DB5-44AF-978E-45C09C8C63FE}"/>
    <cellStyle name="Vírgula 8 2 2 3 3 10" xfId="19836" xr:uid="{52E2C5EF-89AE-48C8-BC0B-4C42477D22AF}"/>
    <cellStyle name="Vírgula 8 2 2 3 3 11" xfId="22055" xr:uid="{10892BE0-9355-4434-B540-462EEDCFBAD4}"/>
    <cellStyle name="Vírgula 8 2 2 3 3 12" xfId="28438" xr:uid="{A514ADE8-753C-4160-94F2-3B3C60D318CC}"/>
    <cellStyle name="Vírgula 8 2 2 3 3 13" xfId="31451" xr:uid="{36541052-DC6B-4B4B-8ED1-6280DC9B3F98}"/>
    <cellStyle name="Vírgula 8 2 2 3 3 14" xfId="34322" xr:uid="{70B2AA66-7C63-46B9-864C-C11450AC034B}"/>
    <cellStyle name="Vírgula 8 2 2 3 3 15" xfId="39019" xr:uid="{ECE357AE-9954-403B-BE8F-E46FC4A41981}"/>
    <cellStyle name="Vírgula 8 2 2 3 3 16" xfId="41098" xr:uid="{62B17B95-1E24-4B38-B69A-FBAF26410A3C}"/>
    <cellStyle name="Vírgula 8 2 2 3 3 17" xfId="43016" xr:uid="{EE69E682-FED7-40EF-944D-D67FF6F7327D}"/>
    <cellStyle name="Vírgula 8 2 2 3 3 2" xfId="2209" xr:uid="{D0917039-2756-4A43-9832-6FE7535C5C6A}"/>
    <cellStyle name="Vírgula 8 2 2 3 3 2 10" xfId="30110" xr:uid="{4AFA3A21-51C1-438C-8AF6-F6B073597A1D}"/>
    <cellStyle name="Vírgula 8 2 2 3 3 2 11" xfId="32332" xr:uid="{AE3B88EF-3BF9-423B-B728-2BE0D034C1E2}"/>
    <cellStyle name="Vírgula 8 2 2 3 3 2 12" xfId="35175" xr:uid="{03BC51D8-8FB5-4F37-8758-AE6B34166156}"/>
    <cellStyle name="Vírgula 8 2 2 3 3 2 13" xfId="41758" xr:uid="{38BE3F7A-2DB4-4F69-870C-56BA1A64D9B8}"/>
    <cellStyle name="Vírgula 8 2 2 3 3 2 14" xfId="43676" xr:uid="{D6AFADFA-5D40-4170-B209-9099B366095D}"/>
    <cellStyle name="Vírgula 8 2 2 3 3 2 2" xfId="5050" xr:uid="{8E0227CC-5CD3-44B5-9D4B-9B3FF1D29030}"/>
    <cellStyle name="Vírgula 8 2 2 3 3 2 2 2" xfId="9886" xr:uid="{6BA62721-BE51-45FF-80E3-AA3F1EB6CD8F}"/>
    <cellStyle name="Vírgula 8 2 2 3 3 2 3" xfId="11217" xr:uid="{F0D63F60-4366-4148-92B2-11D53219CBBD}"/>
    <cellStyle name="Vírgula 8 2 2 3 3 2 4" xfId="13545" xr:uid="{6759231E-9D04-4777-AEBB-DF5297FD21F2}"/>
    <cellStyle name="Vírgula 8 2 2 3 3 2 5" xfId="7991" xr:uid="{39EDEAEF-7B3B-4AF9-A553-61AE3709DA21}"/>
    <cellStyle name="Vírgula 8 2 2 3 3 2 6" xfId="16140" xr:uid="{E018D7D8-FB37-4210-9D69-7A48BBDC23A1}"/>
    <cellStyle name="Vírgula 8 2 2 3 3 2 7" xfId="18415" xr:uid="{1F6B6902-7CEB-4C62-A2A2-B134DEF3F993}"/>
    <cellStyle name="Vírgula 8 2 2 3 3 2 8" xfId="20690" xr:uid="{20459809-FBC9-4D8A-B3D3-DB29A6E53B4F}"/>
    <cellStyle name="Vírgula 8 2 2 3 3 2 9" xfId="22936" xr:uid="{9FA4FF60-E42B-4F77-92C4-1E0F3A69A7A3}"/>
    <cellStyle name="Vírgula 8 2 2 3 3 3" xfId="4196" xr:uid="{CE72374D-9726-4D2E-8D12-64CD0B183F88}"/>
    <cellStyle name="Vírgula 8 2 2 3 3 3 2" xfId="7150" xr:uid="{940B7227-69E0-4FC9-8187-3C13154229EF}"/>
    <cellStyle name="Vírgula 8 2 2 3 3 3 3" xfId="29270" xr:uid="{A8434BA9-083C-4C8B-909E-DD79C85C1FC4}"/>
    <cellStyle name="Vírgula 8 2 2 3 3 3 4" xfId="39397" xr:uid="{E2DDB2F1-B9ED-4501-A8C9-698760D3BC32}"/>
    <cellStyle name="Vírgula 8 2 2 3 3 4" xfId="9226" xr:uid="{3EF63CD0-D676-4F15-B0EA-63D79FD77B01}"/>
    <cellStyle name="Vírgula 8 2 2 3 3 5" xfId="10557" xr:uid="{F60FAE4C-BC8F-4440-BEA5-16FCABB6A6C0}"/>
    <cellStyle name="Vírgula 8 2 2 3 3 6" xfId="12887" xr:uid="{4412D6D0-892C-425B-9B2C-9C8225BC7289}"/>
    <cellStyle name="Vírgula 8 2 2 3 3 7" xfId="6469" xr:uid="{7439EEAD-D0A9-4998-A62E-1B7AC82399C2}"/>
    <cellStyle name="Vírgula 8 2 2 3 3 8" xfId="15286" xr:uid="{EDA27D9C-A9F7-451B-9BB6-CF912B6E7EF7}"/>
    <cellStyle name="Vírgula 8 2 2 3 3 9" xfId="17561" xr:uid="{BC2F437A-F889-4B02-832A-22FB05B04E44}"/>
    <cellStyle name="Vírgula 8 2 2 3 4" xfId="1646" xr:uid="{18C4BA75-3BEA-46D6-9C1D-C7A8F067C64B}"/>
    <cellStyle name="Vírgula 8 2 2 3 4 10" xfId="29552" xr:uid="{84E2BFDF-BBD5-4E87-AA4E-0E08C2834E26}"/>
    <cellStyle name="Vírgula 8 2 2 3 4 11" xfId="31889" xr:uid="{FCCE62D5-02C5-498A-8958-698773601F78}"/>
    <cellStyle name="Vírgula 8 2 2 3 4 12" xfId="34612" xr:uid="{5EC56793-0B9A-4A33-BDE7-A0FB312C318A}"/>
    <cellStyle name="Vírgula 8 2 2 3 4 13" xfId="41324" xr:uid="{E536D581-9DE1-49E8-9939-D3254781359A}"/>
    <cellStyle name="Vírgula 8 2 2 3 4 14" xfId="43242" xr:uid="{7C252C59-2048-4123-AFFE-569D5A4E31EE}"/>
    <cellStyle name="Vírgula 8 2 2 3 4 2" xfId="4487" xr:uid="{722D9546-377A-4FE4-A5C2-84B4C49D5D89}"/>
    <cellStyle name="Vírgula 8 2 2 3 4 2 2" xfId="9452" xr:uid="{758406C1-2614-4316-A418-83E5B3E444E8}"/>
    <cellStyle name="Vírgula 8 2 2 3 4 3" xfId="10783" xr:uid="{7CD39F25-CA93-4898-8C93-882D9792F805}"/>
    <cellStyle name="Vírgula 8 2 2 3 4 4" xfId="13111" xr:uid="{298F228C-6E46-4D52-BFAE-0C1824A889EC}"/>
    <cellStyle name="Vírgula 8 2 2 3 4 5" xfId="7428" xr:uid="{726B5941-5BE7-467F-A512-42ADCCC76437}"/>
    <cellStyle name="Vírgula 8 2 2 3 4 6" xfId="15577" xr:uid="{23D4E515-0546-4C89-953D-5C424C17F54D}"/>
    <cellStyle name="Vírgula 8 2 2 3 4 7" xfId="17852" xr:uid="{CAAC33AA-F4E1-41BB-BF3E-20A78046A11B}"/>
    <cellStyle name="Vírgula 8 2 2 3 4 8" xfId="20127" xr:uid="{8CA5BB4C-A1C0-47EB-AAA8-ADAA46ADE6A4}"/>
    <cellStyle name="Vírgula 8 2 2 3 4 9" xfId="22493" xr:uid="{06123966-A473-45A4-8D3B-770AD5EFF3D2}"/>
    <cellStyle name="Vírgula 8 2 2 3 5" xfId="2497" xr:uid="{46270C6C-4CD7-449E-8E61-4B9A4911CA13}"/>
    <cellStyle name="Vírgula 8 2 2 3 5 10" xfId="35463" xr:uid="{575EA1A8-578A-4B9C-B38B-E9A64CFF496F}"/>
    <cellStyle name="Vírgula 8 2 2 3 5 11" xfId="41981" xr:uid="{5D33E7A1-A602-410A-AB82-F5C1653DC30E}"/>
    <cellStyle name="Vírgula 8 2 2 3 5 12" xfId="43899" xr:uid="{DE4364C1-7847-46E9-A071-15CAB6947BF3}"/>
    <cellStyle name="Vírgula 8 2 2 3 5 2" xfId="5338" xr:uid="{9521C60D-E003-4029-84D1-495B6B58FC4C}"/>
    <cellStyle name="Vírgula 8 2 2 3 5 2 2" xfId="10109" xr:uid="{0D9222A6-6818-43A3-8590-60AF51C71D8B}"/>
    <cellStyle name="Vírgula 8 2 2 3 5 3" xfId="11440" xr:uid="{86A8890E-9508-45E7-8DAC-0D84B8192A88}"/>
    <cellStyle name="Vírgula 8 2 2 3 5 4" xfId="13768" xr:uid="{2F975F4C-9A87-4A39-889B-715F6C6FFE03}"/>
    <cellStyle name="Vírgula 8 2 2 3 5 5" xfId="8279" xr:uid="{3BFCD5E5-A46B-421F-8826-CB0653682494}"/>
    <cellStyle name="Vírgula 8 2 2 3 5 6" xfId="16428" xr:uid="{E953C10D-D00A-4BA1-98DC-9378C80D928E}"/>
    <cellStyle name="Vírgula 8 2 2 3 5 7" xfId="18703" xr:uid="{6556C2D7-96CD-41C5-85E8-574E0C419F7D}"/>
    <cellStyle name="Vírgula 8 2 2 3 5 8" xfId="20978" xr:uid="{2C6A40F2-D98F-41E7-8AB9-BBF2E143F644}"/>
    <cellStyle name="Vírgula 8 2 2 3 5 9" xfId="30389" xr:uid="{B090FC99-3B72-4C86-AA52-DFC2FE778569}"/>
    <cellStyle name="Vírgula 8 2 2 3 6" xfId="3062" xr:uid="{71B8A356-3BDB-4A84-82AE-C0EEA9E1C6E3}"/>
    <cellStyle name="Vírgula 8 2 2 3 6 2" xfId="11941" xr:uid="{4DE65107-BCAB-4302-B53D-FB713EA2EB50}"/>
    <cellStyle name="Vírgula 8 2 2 3 6 3" xfId="14215" xr:uid="{5470FAB1-99D7-4D59-9693-0E46EC1C51AE}"/>
    <cellStyle name="Vírgula 8 2 2 3 6 4" xfId="6716" xr:uid="{D444C5DE-08E7-46FB-A097-1785C9FEB96B}"/>
    <cellStyle name="Vírgula 8 2 2 3 6 5" xfId="28630" xr:uid="{15252F33-9CF3-4A48-B326-6521D239E69E}"/>
    <cellStyle name="Vírgula 8 2 2 3 6 6" xfId="39149" xr:uid="{ACABCB18-9961-4E34-9B07-2464B1B9BA43}"/>
    <cellStyle name="Vírgula 8 2 2 3 7" xfId="3633" xr:uid="{9D76CD66-0E7A-4A70-99B5-C833C690B7A6}"/>
    <cellStyle name="Vírgula 8 2 2 3 7 2" xfId="8792" xr:uid="{7F41C79B-F886-4240-B859-6ACAE82FE6A2}"/>
    <cellStyle name="Vírgula 8 2 2 3 8" xfId="5905" xr:uid="{EC52AD5E-C6EE-4C84-A495-CBB1821CB86C}"/>
    <cellStyle name="Vírgula 8 2 2 3 9" xfId="12453" xr:uid="{27E87D36-F86D-4C63-BA2E-F560B9BE6D16}"/>
    <cellStyle name="Vírgula 8 2 2 4" xfId="529" xr:uid="{1E8D7206-59F4-42D5-A8E6-DCFA12514020}"/>
    <cellStyle name="Vírgula 8 2 2 4 10" xfId="19477" xr:uid="{5AF81026-C7C2-4EB4-8E2D-99847396D59B}"/>
    <cellStyle name="Vírgula 8 2 2 4 11" xfId="21742" xr:uid="{E6F4FC38-B383-4A5A-A024-08B2A08FF2A1}"/>
    <cellStyle name="Vírgula 8 2 2 4 12" xfId="27313" xr:uid="{A62A1090-A157-4CAB-B18F-BC4D3057632D}"/>
    <cellStyle name="Vírgula 8 2 2 4 13" xfId="31142" xr:uid="{8250E4B3-7216-4A74-BE0A-8367F36DF38B}"/>
    <cellStyle name="Vírgula 8 2 2 4 14" xfId="33456" xr:uid="{46EF096B-CA29-47A9-B340-38FCB35E8798}"/>
    <cellStyle name="Vírgula 8 2 2 4 15" xfId="37999" xr:uid="{D5377E47-9F6C-4634-BDA9-2EA3CF92706F}"/>
    <cellStyle name="Vírgula 8 2 2 4 16" xfId="998" xr:uid="{D94BE469-8CFC-46C5-974F-B987EB4013B6}"/>
    <cellStyle name="Vírgula 8 2 2 4 17" xfId="39899" xr:uid="{2BF3D606-EA56-4E33-9891-71366C45DF6F}"/>
    <cellStyle name="Vírgula 8 2 2 4 18" xfId="40345" xr:uid="{D32EF403-811A-4BE9-96C3-38E176494908}"/>
    <cellStyle name="Vírgula 8 2 2 4 19" xfId="40796" xr:uid="{772EE47C-B058-4BD5-A43D-031705C68155}"/>
    <cellStyle name="Vírgula 8 2 2 4 2" xfId="1850" xr:uid="{7757BE5E-DC1D-4078-9DAB-33F9F611A728}"/>
    <cellStyle name="Vírgula 8 2 2 4 2 10" xfId="29751" xr:uid="{7777D0F8-D515-4E44-8C34-EBE77BD3181C}"/>
    <cellStyle name="Vírgula 8 2 2 4 2 11" xfId="31585" xr:uid="{BD88B781-7A36-41B8-BAA1-70791593B6E2}"/>
    <cellStyle name="Vírgula 8 2 2 4 2 12" xfId="34816" xr:uid="{787124C9-911C-471C-985A-6E1012780FD8}"/>
    <cellStyle name="Vírgula 8 2 2 4 2 13" xfId="41456" xr:uid="{AE805243-96C2-411E-AAA9-ECC8EF5F0F66}"/>
    <cellStyle name="Vírgula 8 2 2 4 2 14" xfId="43374" xr:uid="{DFCE05C0-CDF7-4530-9BD6-0BB3261DCD7A}"/>
    <cellStyle name="Vírgula 8 2 2 4 2 2" xfId="4691" xr:uid="{8C14D9BF-4731-49E5-A0D4-5E28BFE8F755}"/>
    <cellStyle name="Vírgula 8 2 2 4 2 2 2" xfId="9584" xr:uid="{270769C5-FB63-407E-B62B-0C6EFF5E6E3D}"/>
    <cellStyle name="Vírgula 8 2 2 4 2 2 3" xfId="23070" xr:uid="{0E2A61BC-5F0D-4E51-AC74-8BB9BD056D6D}"/>
    <cellStyle name="Vírgula 8 2 2 4 2 2 4" xfId="32466" xr:uid="{E225D7F7-70FA-4429-939B-9470C4FEB491}"/>
    <cellStyle name="Vírgula 8 2 2 4 2 3" xfId="10915" xr:uid="{ACE77F41-862B-4EFD-BE47-F0B025568A61}"/>
    <cellStyle name="Vírgula 8 2 2 4 2 4" xfId="13243" xr:uid="{35AF603F-9F9C-4CF6-A981-FDEC879BB454}"/>
    <cellStyle name="Vírgula 8 2 2 4 2 5" xfId="7632" xr:uid="{3433D51C-B625-4548-98E8-60E80741ED26}"/>
    <cellStyle name="Vírgula 8 2 2 4 2 6" xfId="15781" xr:uid="{0437AFCF-0C3C-4CF2-AD11-2B7C31C58244}"/>
    <cellStyle name="Vírgula 8 2 2 4 2 7" xfId="18056" xr:uid="{A54254F3-77E4-4F4C-A04F-B1A9BF7F874C}"/>
    <cellStyle name="Vírgula 8 2 2 4 2 8" xfId="20331" xr:uid="{A7D93D43-DE35-42D4-AE41-08BA36A95076}"/>
    <cellStyle name="Vírgula 8 2 2 4 2 9" xfId="22189" xr:uid="{2A58EC26-3EFE-4606-B94F-2970DABB6D6E}"/>
    <cellStyle name="Vírgula 8 2 2 4 20" xfId="42714" xr:uid="{46B4F301-DC81-42B3-A996-1242AF7421D7}"/>
    <cellStyle name="Vírgula 8 2 2 4 3" xfId="2695" xr:uid="{8AD1C3AF-0962-4397-B18F-DA18F5A3F586}"/>
    <cellStyle name="Vírgula 8 2 2 4 3 10" xfId="30582" xr:uid="{BD000E0A-F6CE-4094-8924-E48C8F87212C}"/>
    <cellStyle name="Vírgula 8 2 2 4 3 11" xfId="32023" xr:uid="{AAAA62D3-4D23-4356-89A7-62D557ACF38A}"/>
    <cellStyle name="Vírgula 8 2 2 4 3 12" xfId="35661" xr:uid="{3B87E221-C410-4913-A316-2A9345093950}"/>
    <cellStyle name="Vírgula 8 2 2 4 3 13" xfId="42115" xr:uid="{07F65AE4-A721-4A00-9EF3-558F698E0225}"/>
    <cellStyle name="Vírgula 8 2 2 4 3 14" xfId="44033" xr:uid="{099A2044-ACE0-4534-9824-34DA4BAE7404}"/>
    <cellStyle name="Vírgula 8 2 2 4 3 2" xfId="5536" xr:uid="{C0C53FBD-E2EE-4A31-91EB-2CEA35B4CCBF}"/>
    <cellStyle name="Vírgula 8 2 2 4 3 2 2" xfId="10243" xr:uid="{A8F1E146-5B01-495D-AE47-8913D236EFA2}"/>
    <cellStyle name="Vírgula 8 2 2 4 3 3" xfId="11574" xr:uid="{8BE437FA-2BC3-49EC-A48F-C7E5745C08C8}"/>
    <cellStyle name="Vírgula 8 2 2 4 3 4" xfId="13902" xr:uid="{90A8C221-2A7A-45CD-8420-9DEB1BE32FC6}"/>
    <cellStyle name="Vírgula 8 2 2 4 3 5" xfId="8477" xr:uid="{629B9477-1772-45C3-A14A-D7301DC30AF7}"/>
    <cellStyle name="Vírgula 8 2 2 4 3 6" xfId="16626" xr:uid="{4C76C68F-78D7-4AC6-90BF-CF9441CD5C56}"/>
    <cellStyle name="Vírgula 8 2 2 4 3 7" xfId="18901" xr:uid="{D815216A-C01F-4CB2-B189-8D98D24A0D09}"/>
    <cellStyle name="Vírgula 8 2 2 4 3 8" xfId="21176" xr:uid="{2352C9EF-2002-4924-859F-184DCEF52060}"/>
    <cellStyle name="Vírgula 8 2 2 4 3 9" xfId="22627" xr:uid="{A5EA50AD-7C1A-44A0-8581-E0B4F3D01080}"/>
    <cellStyle name="Vírgula 8 2 2 4 4" xfId="3260" xr:uid="{122CE885-DA4C-4FAF-BB33-50B622450B2B}"/>
    <cellStyle name="Vírgula 8 2 2 4 4 2" xfId="12139" xr:uid="{D6BCD9E1-2A21-4FC5-93FB-EC8296687004}"/>
    <cellStyle name="Vírgula 8 2 2 4 4 3" xfId="14349" xr:uid="{28852D89-5376-43F1-84FC-8C3B1D50FC3D}"/>
    <cellStyle name="Vírgula 8 2 2 4 4 4" xfId="6848" xr:uid="{4FAB1B64-5D2C-4EC4-94FC-130F06D11FA9}"/>
    <cellStyle name="Vírgula 8 2 2 4 4 5" xfId="28911" xr:uid="{664FC406-C6CE-46C0-9CFE-F76405FB96AE}"/>
    <cellStyle name="Vírgula 8 2 2 4 4 6" xfId="39263" xr:uid="{BD997ABF-7C1F-4A4C-9CDF-ACEC822C30CE}"/>
    <cellStyle name="Vírgula 8 2 2 4 5" xfId="3837" xr:uid="{0A73B07E-2E76-4385-AAD8-575E177D1054}"/>
    <cellStyle name="Vírgula 8 2 2 4 5 2" xfId="8924" xr:uid="{A2B107EC-ADE4-4082-A405-7E720E217CFC}"/>
    <cellStyle name="Vírgula 8 2 2 4 6" xfId="6112" xr:uid="{A43DCED8-B1CD-4EBB-9B0E-9C132D1DBDD4}"/>
    <cellStyle name="Vírgula 8 2 2 4 7" xfId="12585" xr:uid="{1D9BF57A-920B-4882-B1AC-4B8C12595D55}"/>
    <cellStyle name="Vírgula 8 2 2 4 8" xfId="14927" xr:uid="{9F94298B-68D7-47F2-891D-69F8F3E80E6B}"/>
    <cellStyle name="Vírgula 8 2 2 4 9" xfId="17202" xr:uid="{EFA4EBF2-C01E-4230-BD74-B8683FAFA139}"/>
    <cellStyle name="Vírgula 8 2 2 5" xfId="1253" xr:uid="{C53DA309-538E-47F2-9748-DA31FE4294B2}"/>
    <cellStyle name="Vírgula 8 2 2 5 10" xfId="19732" xr:uid="{1F495E40-3331-431B-A070-C0937CC63EC7}"/>
    <cellStyle name="Vírgula 8 2 2 5 11" xfId="21970" xr:uid="{F9E10636-94DF-4FB8-818D-FEEF72FE9110}"/>
    <cellStyle name="Vírgula 8 2 2 5 12" xfId="27948" xr:uid="{DB863B20-16EA-4946-8039-5E1EE0CA03CE}"/>
    <cellStyle name="Vírgula 8 2 2 5 13" xfId="31366" xr:uid="{D0219B6F-1F0D-4E12-A7F0-EED50CA98DCB}"/>
    <cellStyle name="Vírgula 8 2 2 5 14" xfId="34218" xr:uid="{30F2A8A7-F8A2-409F-8D1D-B456F282A478}"/>
    <cellStyle name="Vírgula 8 2 2 5 15" xfId="38572" xr:uid="{9DF286F8-022B-4265-A66C-579F301DAF4B}"/>
    <cellStyle name="Vírgula 8 2 2 5 16" xfId="41013" xr:uid="{8268FA1B-3AC3-4A5E-B588-280F6E1778CD}"/>
    <cellStyle name="Vírgula 8 2 2 5 17" xfId="42931" xr:uid="{5C07ED46-C554-431C-89F0-A474C4108D03}"/>
    <cellStyle name="Vírgula 8 2 2 5 2" xfId="2105" xr:uid="{3CEAA915-1EC9-44DA-B816-91FE25DF3679}"/>
    <cellStyle name="Vírgula 8 2 2 5 2 10" xfId="30006" xr:uid="{1043C8E9-CC11-4698-9345-61651D89D00E}"/>
    <cellStyle name="Vírgula 8 2 2 5 2 11" xfId="32247" xr:uid="{49DC477E-8AA3-47A9-BD3F-65EF5CCE791C}"/>
    <cellStyle name="Vírgula 8 2 2 5 2 12" xfId="35071" xr:uid="{AA140664-D86E-48DD-9399-7F195B2A5D3C}"/>
    <cellStyle name="Vírgula 8 2 2 5 2 13" xfId="41673" xr:uid="{F0ACF3C7-1AF3-4C1F-9060-C7790419DC8B}"/>
    <cellStyle name="Vírgula 8 2 2 5 2 14" xfId="43591" xr:uid="{D63EA606-0234-439E-A402-9266268529A7}"/>
    <cellStyle name="Vírgula 8 2 2 5 2 2" xfId="4946" xr:uid="{F8EA23B1-264D-4C05-821C-E83397D04090}"/>
    <cellStyle name="Vírgula 8 2 2 5 2 2 2" xfId="9801" xr:uid="{0B3311EE-EDD6-4D49-A8A4-9AA7D57C6DB4}"/>
    <cellStyle name="Vírgula 8 2 2 5 2 3" xfId="11132" xr:uid="{CD48CA1C-40DD-4DE8-A2EA-11F0685475F9}"/>
    <cellStyle name="Vírgula 8 2 2 5 2 4" xfId="13460" xr:uid="{1599B7B0-88CA-40F2-9527-75C407DB96EE}"/>
    <cellStyle name="Vírgula 8 2 2 5 2 5" xfId="7887" xr:uid="{2CB3925E-6C4F-43C9-8800-EA8CE40ECB97}"/>
    <cellStyle name="Vírgula 8 2 2 5 2 6" xfId="16036" xr:uid="{0A15313F-CB96-4D38-9948-B28BD3EB3C78}"/>
    <cellStyle name="Vírgula 8 2 2 5 2 7" xfId="18311" xr:uid="{28307AC9-91AE-4C75-9FD7-8CDE02E6D4B4}"/>
    <cellStyle name="Vírgula 8 2 2 5 2 8" xfId="20586" xr:uid="{A426D7D9-A923-462B-AEBD-A460EAD6FE3F}"/>
    <cellStyle name="Vírgula 8 2 2 5 2 9" xfId="22851" xr:uid="{32F78622-D457-45A5-AB0D-A2521256833B}"/>
    <cellStyle name="Vírgula 8 2 2 5 3" xfId="4092" xr:uid="{F206FBC9-7145-450D-8E01-2B5901DEB56A}"/>
    <cellStyle name="Vírgula 8 2 2 5 3 2" xfId="7065" xr:uid="{D25A4F91-3C0F-4667-8881-DFB343F5158E}"/>
    <cellStyle name="Vírgula 8 2 2 5 3 3" xfId="29166" xr:uid="{0F81CCDA-A5CB-4ABB-BED7-579714E27B3A}"/>
    <cellStyle name="Vírgula 8 2 2 5 3 4" xfId="39364" xr:uid="{5B87F9EC-8EBC-4B0C-9FCA-7AFD3FE300B9}"/>
    <cellStyle name="Vírgula 8 2 2 5 4" xfId="9141" xr:uid="{CAEA1FAE-CFFC-469E-B258-58D3D970617B}"/>
    <cellStyle name="Vírgula 8 2 2 5 5" xfId="10472" xr:uid="{05F8DD03-0D2A-4987-AD01-848B0B76D985}"/>
    <cellStyle name="Vírgula 8 2 2 5 6" xfId="12802" xr:uid="{D99C7A2A-4065-4341-A479-5E1AEC2B118A}"/>
    <cellStyle name="Vírgula 8 2 2 5 7" xfId="6365" xr:uid="{EB4D6B2A-60C4-4A58-B38E-B6879F7451DD}"/>
    <cellStyle name="Vírgula 8 2 2 5 8" xfId="15182" xr:uid="{A963FD62-D4F2-4E3A-8562-366B2C2145FC}"/>
    <cellStyle name="Vírgula 8 2 2 5 9" xfId="17457" xr:uid="{8883E219-D460-477D-B7B0-5B3392981F6A}"/>
    <cellStyle name="Vírgula 8 2 2 6" xfId="1541" xr:uid="{AE9A1D50-0871-491B-A10D-4A7515AE8BEA}"/>
    <cellStyle name="Vírgula 8 2 2 6 10" xfId="29447" xr:uid="{F51F748D-0EA4-4B61-A84E-89A4428BB34E}"/>
    <cellStyle name="Vírgula 8 2 2 6 11" xfId="31804" xr:uid="{BE9D633D-0558-4D43-84B7-4C4E97284451}"/>
    <cellStyle name="Vírgula 8 2 2 6 12" xfId="34507" xr:uid="{4162F68B-B96B-4C0D-8E9A-39352B74F0FB}"/>
    <cellStyle name="Vírgula 8 2 2 6 13" xfId="41239" xr:uid="{E0B1E09E-54D1-4710-89F3-A2CF020F09C6}"/>
    <cellStyle name="Vírgula 8 2 2 6 14" xfId="43157" xr:uid="{CF8468DE-3F26-423D-9B5A-2600FC5CF6B7}"/>
    <cellStyle name="Vírgula 8 2 2 6 2" xfId="4382" xr:uid="{AD20959B-A2F7-478F-8BB2-A664D62A8601}"/>
    <cellStyle name="Vírgula 8 2 2 6 2 2" xfId="9367" xr:uid="{BCF635A3-8951-4A2A-ACF6-97054403818F}"/>
    <cellStyle name="Vírgula 8 2 2 6 3" xfId="10698" xr:uid="{14C562E1-0CA2-49FC-ABF2-35D9CAF67B1A}"/>
    <cellStyle name="Vírgula 8 2 2 6 4" xfId="13026" xr:uid="{5B5FA18B-019F-4BAE-A93A-E0B05880F6C0}"/>
    <cellStyle name="Vírgula 8 2 2 6 5" xfId="7323" xr:uid="{1057B156-02A2-4700-8D3B-1D783CF884BB}"/>
    <cellStyle name="Vírgula 8 2 2 6 6" xfId="15472" xr:uid="{208DA578-DD1B-4AC3-8FCF-B8AE90C30A8E}"/>
    <cellStyle name="Vírgula 8 2 2 6 7" xfId="17747" xr:uid="{2E35E77A-C2E9-4402-AF8D-860662EC0347}"/>
    <cellStyle name="Vírgula 8 2 2 6 8" xfId="20022" xr:uid="{34F262E6-2AC5-4FCA-A43D-3F94B674E41C}"/>
    <cellStyle name="Vírgula 8 2 2 6 9" xfId="22408" xr:uid="{1CBD33D9-7574-401C-B3A4-4B71D6A48D9A}"/>
    <cellStyle name="Vírgula 8 2 2 7" xfId="2392" xr:uid="{DA194EA5-2C9F-4E2C-9FCD-773D68626293}"/>
    <cellStyle name="Vírgula 8 2 2 7 10" xfId="35358" xr:uid="{AD92D81E-4AA4-4179-9353-7D83D693CA5D}"/>
    <cellStyle name="Vírgula 8 2 2 7 11" xfId="41896" xr:uid="{5D68DE8B-2184-4E12-B220-FFCE5EFAE1D9}"/>
    <cellStyle name="Vírgula 8 2 2 7 12" xfId="43814" xr:uid="{3B98A84E-38B8-4D2B-A172-F4E3CA7F39E5}"/>
    <cellStyle name="Vírgula 8 2 2 7 2" xfId="5233" xr:uid="{547F5411-84A1-4085-A993-A9BA638C3CDB}"/>
    <cellStyle name="Vírgula 8 2 2 7 2 2" xfId="10024" xr:uid="{14B60F93-64F3-424F-A247-BCDCA09B66ED}"/>
    <cellStyle name="Vírgula 8 2 2 7 3" xfId="11355" xr:uid="{D5DDE8F8-54F2-4C36-A5CB-6BBE6A6BC353}"/>
    <cellStyle name="Vírgula 8 2 2 7 4" xfId="13683" xr:uid="{BEE04BDF-F9B8-4A17-9CD5-A412820C3594}"/>
    <cellStyle name="Vírgula 8 2 2 7 5" xfId="8174" xr:uid="{420EA5F1-9D6D-489F-8F6B-8AD5CA74C253}"/>
    <cellStyle name="Vírgula 8 2 2 7 6" xfId="16323" xr:uid="{93CDC606-7B5E-4DF2-A88E-7DF17400C58C}"/>
    <cellStyle name="Vírgula 8 2 2 7 7" xfId="18598" xr:uid="{9D2B25EA-38C7-48D3-980B-B827F1E365AA}"/>
    <cellStyle name="Vírgula 8 2 2 7 8" xfId="20873" xr:uid="{6514B222-ABA1-4533-8965-9AF7A665EDCC}"/>
    <cellStyle name="Vírgula 8 2 2 7 9" xfId="30284" xr:uid="{4BC0E194-4B15-4931-B339-3ECAF0AEFA0E}"/>
    <cellStyle name="Vírgula 8 2 2 8" xfId="2957" xr:uid="{229117BB-6EF4-4555-A700-FC469B42FF3F}"/>
    <cellStyle name="Vírgula 8 2 2 8 2" xfId="11836" xr:uid="{A8147EA9-A1E9-4F8C-9A66-29FD4858478C}"/>
    <cellStyle name="Vírgula 8 2 2 8 3" xfId="14130" xr:uid="{DDFE7353-F7D5-462E-A48E-4ACB63223057}"/>
    <cellStyle name="Vírgula 8 2 2 8 4" xfId="6631" xr:uid="{E8F6F9DB-8220-4F90-BB2C-7CF60E067D4C}"/>
    <cellStyle name="Vírgula 8 2 2 8 5" xfId="28525" xr:uid="{5810CA5A-940F-4D28-B351-73F7C3677950}"/>
    <cellStyle name="Vírgula 8 2 2 8 6" xfId="39074" xr:uid="{CBFA3046-71FA-41F1-BC81-359F300506FC}"/>
    <cellStyle name="Vírgula 8 2 2 9" xfId="3528" xr:uid="{60172211-B37E-4847-9D6E-15CB7A43BC8C}"/>
    <cellStyle name="Vírgula 8 2 2 9 2" xfId="8707" xr:uid="{8DE478BC-EAA9-4A4A-AA46-5ADD3529625F}"/>
    <cellStyle name="Vírgula 8 2 20" xfId="30818" xr:uid="{40270A14-C678-4307-B76B-70FBFB136B98}"/>
    <cellStyle name="Vírgula 8 2 21" xfId="33078" xr:uid="{1D557992-A1C8-4717-8B03-AF729264264C}"/>
    <cellStyle name="Vírgula 8 2 22" xfId="37383" xr:uid="{939D557E-AA3D-4D13-9A1D-8C5460037808}"/>
    <cellStyle name="Vírgula 8 2 23" xfId="757" xr:uid="{A8AF05D7-16B3-4AA0-B5BF-A26156C774DD}"/>
    <cellStyle name="Vírgula 8 2 24" xfId="39663" xr:uid="{694BD5F7-4BE9-4B56-B2A4-79E7D5D2D8FE}"/>
    <cellStyle name="Vírgula 8 2 25" xfId="40109" xr:uid="{A50CFA58-E8E0-4740-8948-863062DA15C0}"/>
    <cellStyle name="Vírgula 8 2 26" xfId="40562" xr:uid="{CD91B3D8-7B25-4F07-8FA3-01343EA6E177}"/>
    <cellStyle name="Vírgula 8 2 27" xfId="42393" xr:uid="{301FE798-D493-4173-A038-A980BF51D4CC}"/>
    <cellStyle name="Vírgula 8 2 28" xfId="42473" xr:uid="{1F85DACB-DEDB-4633-A2BE-28866757480E}"/>
    <cellStyle name="Vírgula 8 2 3" xfId="157" xr:uid="{0E64F3A2-9C27-44DC-B603-F0EBFBA108AA}"/>
    <cellStyle name="Vírgula 8 2 3 10" xfId="12390" xr:uid="{FD932459-E900-4046-9D87-9C4451BE5792}"/>
    <cellStyle name="Vírgula 8 2 3 11" xfId="14644" xr:uid="{DF8B8585-1A81-4987-8785-FFA834A8DA92}"/>
    <cellStyle name="Vírgula 8 2 3 12" xfId="16919" xr:uid="{0B889834-0F26-44EF-BDD7-DA4223D5231C}"/>
    <cellStyle name="Vírgula 8 2 3 13" xfId="19194" xr:uid="{B4B76610-1747-4DDA-88E3-A029C13FAEF1}"/>
    <cellStyle name="Vírgula 8 2 3 14" xfId="21464" xr:uid="{300A0CF0-C687-45DF-8FA6-596DA0D2DF75}"/>
    <cellStyle name="Vírgula 8 2 3 15" xfId="27311" xr:uid="{B4B5E47E-0036-4244-8F1A-F3C40B108B86}"/>
    <cellStyle name="Vírgula 8 2 3 16" xfId="30865" xr:uid="{07782851-D927-46BA-936F-E8DB739B8125}"/>
    <cellStyle name="Vírgula 8 2 3 17" xfId="33125" xr:uid="{B783684A-0AE1-42AB-9F6A-3BEE414D3D45}"/>
    <cellStyle name="Vírgula 8 2 3 18" xfId="37998" xr:uid="{65D6FB5B-52CD-41D0-B646-B9E1A614705F}"/>
    <cellStyle name="Vírgula 8 2 3 19" xfId="796" xr:uid="{46C4712B-3EA2-46F3-99A8-C9F28B90F2FB}"/>
    <cellStyle name="Vírgula 8 2 3 2" xfId="262" xr:uid="{68ECB71A-45C7-4E60-A13A-A1F21DA512C7}"/>
    <cellStyle name="Vírgula 8 2 3 2 10" xfId="14749" xr:uid="{C0D4323E-3168-4214-A94F-9918A23ACDFB}"/>
    <cellStyle name="Vírgula 8 2 3 2 11" xfId="17024" xr:uid="{233D4FDB-3C68-42B6-BBB3-53414ED1426A}"/>
    <cellStyle name="Vírgula 8 2 3 2 12" xfId="19299" xr:uid="{AAA8D4F3-FECE-4A5A-B392-E617CABED92B}"/>
    <cellStyle name="Vírgula 8 2 3 2 13" xfId="21569" xr:uid="{A71A04D8-773B-4389-B12E-CC841CBAACC1}"/>
    <cellStyle name="Vírgula 8 2 3 2 14" xfId="28656" xr:uid="{1306469C-E639-4257-BD9F-1B6B126E4ABA}"/>
    <cellStyle name="Vírgula 8 2 3 2 15" xfId="30970" xr:uid="{4C43D429-6CEF-4681-8C2B-34B4FE3D2DB3}"/>
    <cellStyle name="Vírgula 8 2 3 2 16" xfId="33230" xr:uid="{0B9F99C7-50C8-43C2-AD49-4075D57C72E9}"/>
    <cellStyle name="Vírgula 8 2 3 2 17" xfId="881" xr:uid="{6F28D748-363B-4A10-BECA-B4F71AA28FBD}"/>
    <cellStyle name="Vírgula 8 2 3 2 18" xfId="39787" xr:uid="{6EFE2724-AFFF-4C95-9077-E7E842E8284E}"/>
    <cellStyle name="Vírgula 8 2 3 2 19" xfId="40233" xr:uid="{1D1C60AC-6FCF-4BE0-8B58-8A2E62A39FC1}"/>
    <cellStyle name="Vírgula 8 2 3 2 2" xfId="636" xr:uid="{DCAF16E1-CF4E-47AE-8042-75605888BB43}"/>
    <cellStyle name="Vírgula 8 2 3 2 2 10" xfId="19607" xr:uid="{AFDB450D-AFF7-4020-B1BD-60D184A6BE03}"/>
    <cellStyle name="Vírgula 8 2 3 2 2 11" xfId="21849" xr:uid="{CF015ED9-320E-4C67-B88B-2965AAE5FB08}"/>
    <cellStyle name="Vírgula 8 2 3 2 2 12" xfId="29041" xr:uid="{9CBC5E83-70BE-4677-84A1-22E95076AB34}"/>
    <cellStyle name="Vírgula 8 2 3 2 2 13" xfId="31249" xr:uid="{1E355AF6-B261-4026-B872-3076DA9D1F01}"/>
    <cellStyle name="Vírgula 8 2 3 2 2 14" xfId="33563" xr:uid="{890F0CAE-35F8-4F1C-B76A-1FA918550602}"/>
    <cellStyle name="Vírgula 8 2 3 2 2 15" xfId="1128" xr:uid="{C9263B82-158D-43A3-8B96-4337300DEE42}"/>
    <cellStyle name="Vírgula 8 2 3 2 2 16" xfId="40006" xr:uid="{B913B8AC-3987-427F-AEA4-790B467FA83F}"/>
    <cellStyle name="Vírgula 8 2 3 2 2 17" xfId="40452" xr:uid="{E7A1074D-B1DF-423C-800D-32324A50AE41}"/>
    <cellStyle name="Vírgula 8 2 3 2 2 18" xfId="40903" xr:uid="{7AAB089B-A22F-4374-82DA-86CE07554ED0}"/>
    <cellStyle name="Vírgula 8 2 3 2 2 19" xfId="42821" xr:uid="{C146D909-4812-4F31-95E1-2A464D361623}"/>
    <cellStyle name="Vírgula 8 2 3 2 2 2" xfId="1980" xr:uid="{31173DC6-AD3F-46AD-93D7-C453CD10A693}"/>
    <cellStyle name="Vírgula 8 2 3 2 2 2 10" xfId="29881" xr:uid="{09F8F585-42E3-4EFC-805E-84FDB269D8CF}"/>
    <cellStyle name="Vírgula 8 2 3 2 2 2 11" xfId="31692" xr:uid="{FAD65510-A883-4E96-9333-32BE47A33208}"/>
    <cellStyle name="Vírgula 8 2 3 2 2 2 12" xfId="34946" xr:uid="{41A764F6-E6AE-4E73-8F5F-5F44DB712512}"/>
    <cellStyle name="Vírgula 8 2 3 2 2 2 13" xfId="41563" xr:uid="{B63EB76E-D973-4AF7-9CED-369561A61414}"/>
    <cellStyle name="Vírgula 8 2 3 2 2 2 14" xfId="43481" xr:uid="{037E187E-11D0-4FCB-9A73-DDA7EFD048B0}"/>
    <cellStyle name="Vírgula 8 2 3 2 2 2 2" xfId="4821" xr:uid="{09A8D2B0-199C-4CE9-A566-82E3635D8CF9}"/>
    <cellStyle name="Vírgula 8 2 3 2 2 2 2 2" xfId="9691" xr:uid="{0B47EB5F-CC31-4182-B637-D135B6ADB24D}"/>
    <cellStyle name="Vírgula 8 2 3 2 2 2 2 3" xfId="23177" xr:uid="{9B8E25FF-4621-40F6-8B92-C08D189EF8C8}"/>
    <cellStyle name="Vírgula 8 2 3 2 2 2 2 4" xfId="32573" xr:uid="{34C3DDCF-79C0-4B55-AA66-1643AE6D2F9E}"/>
    <cellStyle name="Vírgula 8 2 3 2 2 2 3" xfId="11022" xr:uid="{F6921BDA-B708-47A0-9017-341849A1DF7B}"/>
    <cellStyle name="Vírgula 8 2 3 2 2 2 4" xfId="13350" xr:uid="{BDE5320E-1B13-4BC9-9DAE-EB168DB7279C}"/>
    <cellStyle name="Vírgula 8 2 3 2 2 2 5" xfId="7762" xr:uid="{83A1BB08-1BA9-4D6E-8F1C-740E2A80952E}"/>
    <cellStyle name="Vírgula 8 2 3 2 2 2 6" xfId="15911" xr:uid="{71EC63E4-5E71-4397-9036-210B9047AE1E}"/>
    <cellStyle name="Vírgula 8 2 3 2 2 2 7" xfId="18186" xr:uid="{1268ECDB-5B2F-422F-A2DC-36A20E93E3FF}"/>
    <cellStyle name="Vírgula 8 2 3 2 2 2 8" xfId="20461" xr:uid="{D1A2F5DD-B25B-4CB6-AE92-61A5AD68E74A}"/>
    <cellStyle name="Vírgula 8 2 3 2 2 2 9" xfId="22296" xr:uid="{E8F9E4CB-B498-4FF3-9C8E-1512080718FA}"/>
    <cellStyle name="Vírgula 8 2 3 2 2 3" xfId="2802" xr:uid="{62C7C4D7-DC11-4801-82BB-184BE64628AA}"/>
    <cellStyle name="Vírgula 8 2 3 2 2 3 10" xfId="30689" xr:uid="{904911DB-0CE1-4F1C-9674-85919EC9FBAA}"/>
    <cellStyle name="Vírgula 8 2 3 2 2 3 11" xfId="32130" xr:uid="{20E9AFC9-0AF4-4F64-A90B-F7BA426A826D}"/>
    <cellStyle name="Vírgula 8 2 3 2 2 3 12" xfId="35768" xr:uid="{27688A67-76D7-436E-A57A-61D6B62C5BDC}"/>
    <cellStyle name="Vírgula 8 2 3 2 2 3 13" xfId="42222" xr:uid="{077F3F2B-F51F-4EF3-805E-037809717D5D}"/>
    <cellStyle name="Vírgula 8 2 3 2 2 3 14" xfId="44140" xr:uid="{C9728D96-2BBF-4D4F-8D79-78D49C1111C9}"/>
    <cellStyle name="Vírgula 8 2 3 2 2 3 2" xfId="5643" xr:uid="{2DF30EE2-56FE-4B21-89FD-5692D405ECC1}"/>
    <cellStyle name="Vírgula 8 2 3 2 2 3 2 2" xfId="10350" xr:uid="{CB10A388-3160-4E9B-8C33-B5C616D0E189}"/>
    <cellStyle name="Vírgula 8 2 3 2 2 3 3" xfId="11681" xr:uid="{5D40C009-A286-42E9-89E9-8E9DF2A5F96E}"/>
    <cellStyle name="Vírgula 8 2 3 2 2 3 4" xfId="14009" xr:uid="{3B1B1FF3-D0FF-411E-A7DA-ADE2264F7ABF}"/>
    <cellStyle name="Vírgula 8 2 3 2 2 3 5" xfId="8584" xr:uid="{38BC37B8-DE6C-4E1B-978F-23C2FCFBA693}"/>
    <cellStyle name="Vírgula 8 2 3 2 2 3 6" xfId="16733" xr:uid="{F0605792-2646-4DA8-AC0E-A02129525308}"/>
    <cellStyle name="Vírgula 8 2 3 2 2 3 7" xfId="19008" xr:uid="{1839F913-C052-43C6-B07D-961A37A6F68C}"/>
    <cellStyle name="Vírgula 8 2 3 2 2 3 8" xfId="21283" xr:uid="{30FA9DA4-10A8-4F30-A00E-6DC338FE6BA0}"/>
    <cellStyle name="Vírgula 8 2 3 2 2 3 9" xfId="22734" xr:uid="{CE583F5A-3579-487A-8922-C3E88D820FCA}"/>
    <cellStyle name="Vírgula 8 2 3 2 2 4" xfId="3367" xr:uid="{6796AE6B-BDBD-4953-9457-45BE292B21A9}"/>
    <cellStyle name="Vírgula 8 2 3 2 2 4 2" xfId="12246" xr:uid="{ABC48A3B-E8DF-4496-83D7-C2E57881E04C}"/>
    <cellStyle name="Vírgula 8 2 3 2 2 4 3" xfId="14456" xr:uid="{8A94F6A5-503B-458B-89FC-06786FF7FE93}"/>
    <cellStyle name="Vírgula 8 2 3 2 2 4 4" xfId="6955" xr:uid="{DAD32B53-F50E-41CF-8683-29F3D7B6B1CA}"/>
    <cellStyle name="Vírgula 8 2 3 2 2 5" xfId="3967" xr:uid="{3459635E-753E-455A-AE41-67AA2F82BAFE}"/>
    <cellStyle name="Vírgula 8 2 3 2 2 5 2" xfId="9031" xr:uid="{0B851C50-B410-4F60-9228-136AFD1C10EF}"/>
    <cellStyle name="Vírgula 8 2 3 2 2 6" xfId="6219" xr:uid="{CCB01705-889D-4461-B648-4FB1F17AFE40}"/>
    <cellStyle name="Vírgula 8 2 3 2 2 7" xfId="12692" xr:uid="{FCCB296D-2E74-4C7B-90B4-E05C4957E581}"/>
    <cellStyle name="Vírgula 8 2 3 2 2 8" xfId="15057" xr:uid="{77E92434-D3EA-460C-A71D-569076D56970}"/>
    <cellStyle name="Vírgula 8 2 3 2 2 9" xfId="17332" xr:uid="{1613E4E1-1AEF-458F-833B-21C87A1CEACC}"/>
    <cellStyle name="Vírgula 8 2 3 2 20" xfId="40686" xr:uid="{7A393072-C1CC-4486-B092-DA44075D9972}"/>
    <cellStyle name="Vírgula 8 2 3 2 21" xfId="42597" xr:uid="{5BE3E70F-9EE4-4F8A-9E4E-E747E44CDC0B}"/>
    <cellStyle name="Vírgula 8 2 3 2 3" xfId="1383" xr:uid="{AEBD5858-4B95-4EB0-AA56-171080C04A1C}"/>
    <cellStyle name="Vírgula 8 2 3 2 3 10" xfId="19862" xr:uid="{14F7D801-8572-4EAC-BCC1-971D33417465}"/>
    <cellStyle name="Vírgula 8 2 3 2 3 11" xfId="22077" xr:uid="{EA70267B-E95F-4DE4-A9AA-FAF2F280DB18}"/>
    <cellStyle name="Vírgula 8 2 3 2 3 12" xfId="29296" xr:uid="{7F28DBAE-DA9B-4D07-94B7-9A208C135E0B}"/>
    <cellStyle name="Vírgula 8 2 3 2 3 13" xfId="31473" xr:uid="{F5E34B74-D72C-400F-B9C9-F33171C7D23B}"/>
    <cellStyle name="Vírgula 8 2 3 2 3 14" xfId="34348" xr:uid="{A6ED9CAD-7BB0-44DA-A0C3-2755C5D97495}"/>
    <cellStyle name="Vírgula 8 2 3 2 3 15" xfId="41120" xr:uid="{322CB4A6-8F61-48C1-ABBE-A2244A49CF9B}"/>
    <cellStyle name="Vírgula 8 2 3 2 3 16" xfId="43038" xr:uid="{B241DDCC-3C2A-459C-AA43-A478A7D7E63C}"/>
    <cellStyle name="Vírgula 8 2 3 2 3 2" xfId="2235" xr:uid="{944D64C3-BA15-4B1C-A0A0-C758DCCEE130}"/>
    <cellStyle name="Vírgula 8 2 3 2 3 2 10" xfId="30136" xr:uid="{202A3A2C-A201-41EA-82D9-F34CAE112FF6}"/>
    <cellStyle name="Vírgula 8 2 3 2 3 2 11" xfId="32354" xr:uid="{56C7DB05-A76E-4BD2-8F8A-41D2C8206002}"/>
    <cellStyle name="Vírgula 8 2 3 2 3 2 12" xfId="35201" xr:uid="{4F54D638-CF0C-482F-8CC9-552A40D2A2E7}"/>
    <cellStyle name="Vírgula 8 2 3 2 3 2 13" xfId="41780" xr:uid="{8613215C-595D-4676-AC5D-3C5833D99A72}"/>
    <cellStyle name="Vírgula 8 2 3 2 3 2 14" xfId="43698" xr:uid="{334C43FE-2D69-466C-95C3-C17B2560F15D}"/>
    <cellStyle name="Vírgula 8 2 3 2 3 2 2" xfId="5076" xr:uid="{34C26CD5-9F6C-4494-993C-7BF2F2F4A07B}"/>
    <cellStyle name="Vírgula 8 2 3 2 3 2 2 2" xfId="9908" xr:uid="{44712314-F5F0-4998-B7D1-BDAE57B8951C}"/>
    <cellStyle name="Vírgula 8 2 3 2 3 2 3" xfId="11239" xr:uid="{D6971C54-F4D6-441A-820B-1A1DBFA2DE08}"/>
    <cellStyle name="Vírgula 8 2 3 2 3 2 4" xfId="13567" xr:uid="{707CE718-D4B0-46E7-9323-35D4E51E01F8}"/>
    <cellStyle name="Vírgula 8 2 3 2 3 2 5" xfId="8017" xr:uid="{0E3A1249-6AA2-43D6-9D82-F44C5273D53A}"/>
    <cellStyle name="Vírgula 8 2 3 2 3 2 6" xfId="16166" xr:uid="{A933C87F-FA4B-4BF6-8554-B795402235E9}"/>
    <cellStyle name="Vírgula 8 2 3 2 3 2 7" xfId="18441" xr:uid="{D9D87A23-C0FA-470D-9E0F-90C4751F9CCA}"/>
    <cellStyle name="Vírgula 8 2 3 2 3 2 8" xfId="20716" xr:uid="{38E2B225-95F7-4E03-84A8-948D696E3760}"/>
    <cellStyle name="Vírgula 8 2 3 2 3 2 9" xfId="22958" xr:uid="{F58AC760-D3FA-45C8-B993-CDB953C6929E}"/>
    <cellStyle name="Vírgula 8 2 3 2 3 3" xfId="4222" xr:uid="{C8C8ECE6-5847-4E1C-A65D-94D8BD3BD134}"/>
    <cellStyle name="Vírgula 8 2 3 2 3 3 2" xfId="7172" xr:uid="{3F9A7B4A-D4BE-48D0-BDE7-78EFB89B2E62}"/>
    <cellStyle name="Vírgula 8 2 3 2 3 4" xfId="9248" xr:uid="{B76607F1-0164-41BB-9A4C-3E02E5F4374A}"/>
    <cellStyle name="Vírgula 8 2 3 2 3 5" xfId="10579" xr:uid="{C09DFD60-C94F-4C4E-A200-162204BF023A}"/>
    <cellStyle name="Vírgula 8 2 3 2 3 6" xfId="12909" xr:uid="{70CBCE12-C8E8-459E-8679-05CC3C4CDD3C}"/>
    <cellStyle name="Vírgula 8 2 3 2 3 7" xfId="6495" xr:uid="{83557588-5F0D-483F-92D3-10D34869F256}"/>
    <cellStyle name="Vírgula 8 2 3 2 3 8" xfId="15312" xr:uid="{0E601360-B39F-4A21-859B-721687B5FAD0}"/>
    <cellStyle name="Vírgula 8 2 3 2 3 9" xfId="17587" xr:uid="{C1FBED71-130E-43D2-A05D-60CE67D620B4}"/>
    <cellStyle name="Vírgula 8 2 3 2 4" xfId="1672" xr:uid="{2B51BFAC-3915-422F-B74A-678E341E54FE}"/>
    <cellStyle name="Vírgula 8 2 3 2 4 10" xfId="29578" xr:uid="{2A378D37-DA32-46F6-8341-488C93CBC57E}"/>
    <cellStyle name="Vírgula 8 2 3 2 4 11" xfId="31911" xr:uid="{507160C3-6D75-4BA6-860A-BF19F8709ACC}"/>
    <cellStyle name="Vírgula 8 2 3 2 4 12" xfId="34638" xr:uid="{30D964F4-D1E9-495A-ACD2-98E2AC21406D}"/>
    <cellStyle name="Vírgula 8 2 3 2 4 13" xfId="41346" xr:uid="{AA8D07A3-6AC6-4E35-8636-A4E11D51E442}"/>
    <cellStyle name="Vírgula 8 2 3 2 4 14" xfId="43264" xr:uid="{0E841D81-80FA-451D-8925-E76446A12F9D}"/>
    <cellStyle name="Vírgula 8 2 3 2 4 2" xfId="4513" xr:uid="{49B14BA6-73D4-4A01-8133-EBC62D48218A}"/>
    <cellStyle name="Vírgula 8 2 3 2 4 2 2" xfId="9474" xr:uid="{282AE6B7-42C7-4237-B019-B8BAB812FCB4}"/>
    <cellStyle name="Vírgula 8 2 3 2 4 3" xfId="10805" xr:uid="{204F88F8-7CD1-4B00-9FB6-85B0AD05C654}"/>
    <cellStyle name="Vírgula 8 2 3 2 4 4" xfId="13133" xr:uid="{EC118A53-2287-40C6-85E4-93DEE8B35CBF}"/>
    <cellStyle name="Vírgula 8 2 3 2 4 5" xfId="7454" xr:uid="{60BBF8AF-AC3E-46BB-8A74-A33FC289DD6E}"/>
    <cellStyle name="Vírgula 8 2 3 2 4 6" xfId="15603" xr:uid="{8A498EA8-593C-4021-B0EE-9A9C458B503D}"/>
    <cellStyle name="Vírgula 8 2 3 2 4 7" xfId="17878" xr:uid="{2399FE07-0205-4B9B-A687-7A4BCBF5B562}"/>
    <cellStyle name="Vírgula 8 2 3 2 4 8" xfId="20153" xr:uid="{21ED06B0-8A83-425D-8695-71D901FC633B}"/>
    <cellStyle name="Vírgula 8 2 3 2 4 9" xfId="22515" xr:uid="{E7A3F4D0-ED49-4077-A3D9-F178AAC1C865}"/>
    <cellStyle name="Vírgula 8 2 3 2 5" xfId="2523" xr:uid="{F3FAA982-644F-463B-9565-CD5C07E74199}"/>
    <cellStyle name="Vírgula 8 2 3 2 5 10" xfId="35489" xr:uid="{740A8030-9A6B-477B-8046-93D7D0305DFE}"/>
    <cellStyle name="Vírgula 8 2 3 2 5 11" xfId="42003" xr:uid="{690A4EB7-1DD2-4BA3-818E-8A16339704D3}"/>
    <cellStyle name="Vírgula 8 2 3 2 5 12" xfId="43921" xr:uid="{CF56142E-0E55-45A1-B31D-C93533E691A2}"/>
    <cellStyle name="Vírgula 8 2 3 2 5 2" xfId="5364" xr:uid="{06C9C2F0-1480-4A51-8270-B7057C6B8BF8}"/>
    <cellStyle name="Vírgula 8 2 3 2 5 2 2" xfId="10131" xr:uid="{A0FED167-C6D4-4D34-86A7-F683075DA580}"/>
    <cellStyle name="Vírgula 8 2 3 2 5 3" xfId="11462" xr:uid="{D5CA84CE-DBC2-413C-ADE3-E14AA38DA505}"/>
    <cellStyle name="Vírgula 8 2 3 2 5 4" xfId="13790" xr:uid="{6F21AA20-0D47-4E88-ACE2-731D5CFC7871}"/>
    <cellStyle name="Vírgula 8 2 3 2 5 5" xfId="8305" xr:uid="{09EEC84C-1CA0-43BC-80B9-E995B0FC154F}"/>
    <cellStyle name="Vírgula 8 2 3 2 5 6" xfId="16454" xr:uid="{4651C3B1-DB4E-4001-A58D-2B2EAFAF9B76}"/>
    <cellStyle name="Vírgula 8 2 3 2 5 7" xfId="18729" xr:uid="{4DD6B7D1-D4F1-4A37-99A1-613E2B083A1E}"/>
    <cellStyle name="Vírgula 8 2 3 2 5 8" xfId="21004" xr:uid="{80CBF47D-7405-4323-B6E3-73C9CFA7DACD}"/>
    <cellStyle name="Vírgula 8 2 3 2 5 9" xfId="30415" xr:uid="{4FF24821-6E33-47E3-99EA-C5451F86C440}"/>
    <cellStyle name="Vírgula 8 2 3 2 6" xfId="3088" xr:uid="{79C2FCF9-8742-4B99-ADA0-DD1A2564935F}"/>
    <cellStyle name="Vírgula 8 2 3 2 6 2" xfId="11967" xr:uid="{7FD34946-813D-4573-B55D-216EA38AE9FD}"/>
    <cellStyle name="Vírgula 8 2 3 2 6 3" xfId="14237" xr:uid="{C831246D-01EA-428B-BFA9-9C581C865CD9}"/>
    <cellStyle name="Vírgula 8 2 3 2 6 4" xfId="6738" xr:uid="{EC5B3788-54C6-43A7-89F0-73BE68615B04}"/>
    <cellStyle name="Vírgula 8 2 3 2 7" xfId="3659" xr:uid="{3DCBE829-EAA3-4D47-8C21-5B37C3A2FCE3}"/>
    <cellStyle name="Vírgula 8 2 3 2 7 2" xfId="8814" xr:uid="{252B8E8B-AC3F-405D-854E-A1A4A0CBC62E}"/>
    <cellStyle name="Vírgula 8 2 3 2 8" xfId="5931" xr:uid="{26A656F5-EBB2-4C9B-B23A-CB65CC3D25AB}"/>
    <cellStyle name="Vírgula 8 2 3 2 9" xfId="12475" xr:uid="{68BD1097-BC1C-4EDF-BF33-B279B7707AF8}"/>
    <cellStyle name="Vírgula 8 2 3 20" xfId="39702" xr:uid="{D092B115-BA1B-42F1-8205-2DC150DC9B31}"/>
    <cellStyle name="Vírgula 8 2 3 21" xfId="40148" xr:uid="{D1B6DDA2-1B08-443F-9631-69C5CEA861E1}"/>
    <cellStyle name="Vírgula 8 2 3 22" xfId="40601" xr:uid="{5C1676DF-CD19-46D3-B43A-9D5161E66B97}"/>
    <cellStyle name="Vírgula 8 2 3 23" xfId="42512" xr:uid="{C46E3D60-2E4F-4D24-82BF-C805500A1300}"/>
    <cellStyle name="Vírgula 8 2 3 3" xfId="551" xr:uid="{5C6A632F-C039-42E1-B067-CA3885967751}"/>
    <cellStyle name="Vírgula 8 2 3 3 10" xfId="19503" xr:uid="{04C8BC81-CBF7-4677-83FF-90624B26C8C4}"/>
    <cellStyle name="Vírgula 8 2 3 3 11" xfId="21764" xr:uid="{2E84EE2B-CED6-48CF-AF4B-A8A3F5C3D0C2}"/>
    <cellStyle name="Vírgula 8 2 3 3 12" xfId="28937" xr:uid="{F07142D1-AA2F-4E00-AF31-C659C6167214}"/>
    <cellStyle name="Vírgula 8 2 3 3 13" xfId="31164" xr:uid="{4B781478-600A-46AF-A827-B46399989602}"/>
    <cellStyle name="Vírgula 8 2 3 3 14" xfId="33478" xr:uid="{192F52B9-C04B-441D-8F94-6F852CD16A64}"/>
    <cellStyle name="Vírgula 8 2 3 3 15" xfId="1024" xr:uid="{433C2D2B-8AAC-49BC-9A6D-79ECB32A1BA0}"/>
    <cellStyle name="Vírgula 8 2 3 3 16" xfId="39921" xr:uid="{54E58175-DE00-4534-BF48-CFF775E49CF3}"/>
    <cellStyle name="Vírgula 8 2 3 3 17" xfId="40367" xr:uid="{5839D4F5-CA3F-4841-94D3-1BA96A50968C}"/>
    <cellStyle name="Vírgula 8 2 3 3 18" xfId="40818" xr:uid="{643F2C4A-4EDB-486B-AA7E-5B0E7456571C}"/>
    <cellStyle name="Vírgula 8 2 3 3 19" xfId="42736" xr:uid="{0206950B-5BC5-4711-A7F3-191DFF66A4B6}"/>
    <cellStyle name="Vírgula 8 2 3 3 2" xfId="1876" xr:uid="{A00BE1CF-84BC-46E6-B40B-60738149B828}"/>
    <cellStyle name="Vírgula 8 2 3 3 2 10" xfId="29777" xr:uid="{19CECDA3-3AD5-4227-BD6F-4A7678B4A7BB}"/>
    <cellStyle name="Vírgula 8 2 3 3 2 11" xfId="31607" xr:uid="{C3C77C48-5DED-40E6-80E6-0B43075985C7}"/>
    <cellStyle name="Vírgula 8 2 3 3 2 12" xfId="34842" xr:uid="{A1DEFD93-29A1-4453-A3AD-F5CB8932ACEA}"/>
    <cellStyle name="Vírgula 8 2 3 3 2 13" xfId="41478" xr:uid="{2902641D-6A2D-45CA-8FDB-7717F532E4A0}"/>
    <cellStyle name="Vírgula 8 2 3 3 2 14" xfId="43396" xr:uid="{5084C262-6F33-46B0-B486-82B4C0F349EE}"/>
    <cellStyle name="Vírgula 8 2 3 3 2 2" xfId="4717" xr:uid="{9D425837-B6D0-4DFA-A4E7-B2C9BF4572C2}"/>
    <cellStyle name="Vírgula 8 2 3 3 2 2 2" xfId="9606" xr:uid="{C325BB29-469B-4D94-9D1A-0F4FBD425CA8}"/>
    <cellStyle name="Vírgula 8 2 3 3 2 2 3" xfId="23092" xr:uid="{72C52F9B-159A-45DC-BA8B-EC9CA359367A}"/>
    <cellStyle name="Vírgula 8 2 3 3 2 2 4" xfId="32488" xr:uid="{2851FD30-FAE5-45FA-B1AF-75C8E155D0F1}"/>
    <cellStyle name="Vírgula 8 2 3 3 2 3" xfId="10937" xr:uid="{5AFCA71E-D791-4B5B-B5F6-E532ABA9CBB9}"/>
    <cellStyle name="Vírgula 8 2 3 3 2 4" xfId="13265" xr:uid="{001305AD-E70B-479F-BB05-F4E91A95F783}"/>
    <cellStyle name="Vírgula 8 2 3 3 2 5" xfId="7658" xr:uid="{93690900-2D33-47F4-A6A8-BD169EF6476D}"/>
    <cellStyle name="Vírgula 8 2 3 3 2 6" xfId="15807" xr:uid="{C64C41A9-ABB4-403B-B301-9D6258B8196B}"/>
    <cellStyle name="Vírgula 8 2 3 3 2 7" xfId="18082" xr:uid="{6A65C045-1011-49A0-807F-27E5275D3186}"/>
    <cellStyle name="Vírgula 8 2 3 3 2 8" xfId="20357" xr:uid="{FFCE2ED0-1A53-44BC-993B-3A532E275815}"/>
    <cellStyle name="Vírgula 8 2 3 3 2 9" xfId="22211" xr:uid="{6A9593A1-3294-4F7C-BD96-E849ED2C12E3}"/>
    <cellStyle name="Vírgula 8 2 3 3 3" xfId="2717" xr:uid="{83C2B4F1-CE16-4F8E-B6D7-28CBDEBE4067}"/>
    <cellStyle name="Vírgula 8 2 3 3 3 10" xfId="30604" xr:uid="{D9B84E78-26E9-4CA2-9DD6-661473237483}"/>
    <cellStyle name="Vírgula 8 2 3 3 3 11" xfId="32045" xr:uid="{14D79D03-286F-4733-ACC5-AF621B0A131B}"/>
    <cellStyle name="Vírgula 8 2 3 3 3 12" xfId="35683" xr:uid="{6BEB7C6E-C0EE-498B-B20F-5584EAFEB3FD}"/>
    <cellStyle name="Vírgula 8 2 3 3 3 13" xfId="42137" xr:uid="{2028E590-0911-4FFE-8A95-7A4A1DAC1E05}"/>
    <cellStyle name="Vírgula 8 2 3 3 3 14" xfId="44055" xr:uid="{3C4937FE-8880-49C1-8B0C-B627250ADAF8}"/>
    <cellStyle name="Vírgula 8 2 3 3 3 2" xfId="5558" xr:uid="{57D5DC73-0DEB-49CB-934A-2B844BCB74AE}"/>
    <cellStyle name="Vírgula 8 2 3 3 3 2 2" xfId="10265" xr:uid="{ECDB56E1-AF3E-4079-B8D1-8802344AA0E3}"/>
    <cellStyle name="Vírgula 8 2 3 3 3 3" xfId="11596" xr:uid="{9982B44C-9EA6-4FEA-BEB6-40CAB86962DC}"/>
    <cellStyle name="Vírgula 8 2 3 3 3 4" xfId="13924" xr:uid="{22629027-D45B-4DED-AA44-C580001AF8FD}"/>
    <cellStyle name="Vírgula 8 2 3 3 3 5" xfId="8499" xr:uid="{FDD0106B-AB8C-4CAB-BB09-1A500050EC52}"/>
    <cellStyle name="Vírgula 8 2 3 3 3 6" xfId="16648" xr:uid="{BD2A6B5C-6931-4236-876E-A3E84DA1A53E}"/>
    <cellStyle name="Vírgula 8 2 3 3 3 7" xfId="18923" xr:uid="{4BC93166-7C45-47D0-80F4-A7AE187674EB}"/>
    <cellStyle name="Vírgula 8 2 3 3 3 8" xfId="21198" xr:uid="{2EA48008-6111-49EE-86DF-F9F1DEEE1C26}"/>
    <cellStyle name="Vírgula 8 2 3 3 3 9" xfId="22649" xr:uid="{FD22AC97-209A-49E3-B86B-B0E8055AE682}"/>
    <cellStyle name="Vírgula 8 2 3 3 4" xfId="3282" xr:uid="{B90B1016-3F50-4A84-B57E-BC5D86087EE0}"/>
    <cellStyle name="Vírgula 8 2 3 3 4 2" xfId="12161" xr:uid="{918C735C-2CC7-4D86-B912-C6B80BAD6E67}"/>
    <cellStyle name="Vírgula 8 2 3 3 4 3" xfId="14371" xr:uid="{48D4C351-59D5-4C60-99AD-56B9DAA6D695}"/>
    <cellStyle name="Vírgula 8 2 3 3 4 4" xfId="6870" xr:uid="{E4E55690-CE09-4C1D-BF69-54ECF740E853}"/>
    <cellStyle name="Vírgula 8 2 3 3 5" xfId="3863" xr:uid="{E14C2758-E30C-426F-95E9-274E29E45D7B}"/>
    <cellStyle name="Vírgula 8 2 3 3 5 2" xfId="8946" xr:uid="{D84DBF7B-6732-4410-8BB9-A32F16A54275}"/>
    <cellStyle name="Vírgula 8 2 3 3 6" xfId="6134" xr:uid="{D4393357-EC35-4FB4-8A8B-398D1D1C2D4D}"/>
    <cellStyle name="Vírgula 8 2 3 3 7" xfId="12607" xr:uid="{286193FA-6C40-4A06-9213-58F0283AC713}"/>
    <cellStyle name="Vírgula 8 2 3 3 8" xfId="14953" xr:uid="{B79D1F38-D6B7-4126-BBD4-41B272CFA401}"/>
    <cellStyle name="Vírgula 8 2 3 3 9" xfId="17228" xr:uid="{7BD65617-2F8D-4B4B-91EB-B5880BFE8293}"/>
    <cellStyle name="Vírgula 8 2 3 4" xfId="1279" xr:uid="{365BC7FF-A4CA-4C09-BAE2-A4178D864C91}"/>
    <cellStyle name="Vírgula 8 2 3 4 10" xfId="19758" xr:uid="{14F1C36D-41DB-41E9-88CE-22B79A7C5C7C}"/>
    <cellStyle name="Vírgula 8 2 3 4 11" xfId="21992" xr:uid="{28CB201A-13E9-4C36-9313-3C77631F34FF}"/>
    <cellStyle name="Vírgula 8 2 3 4 12" xfId="29192" xr:uid="{EF343C1A-16E6-42DF-9EDE-0CB57C95C85A}"/>
    <cellStyle name="Vírgula 8 2 3 4 13" xfId="31388" xr:uid="{1974EDA0-9719-4C28-AB53-C9FE15296042}"/>
    <cellStyle name="Vírgula 8 2 3 4 14" xfId="34244" xr:uid="{FC74A931-FD5D-4B8D-8F12-007E3372D34F}"/>
    <cellStyle name="Vírgula 8 2 3 4 15" xfId="41035" xr:uid="{CA6FD5BA-8303-4187-A9B1-E28DE55E913D}"/>
    <cellStyle name="Vírgula 8 2 3 4 16" xfId="42953" xr:uid="{616F7803-C28D-4985-9388-E9B0918CFAAC}"/>
    <cellStyle name="Vírgula 8 2 3 4 2" xfId="2131" xr:uid="{4A01A0B9-C548-41CA-BB44-760452CCCD73}"/>
    <cellStyle name="Vírgula 8 2 3 4 2 10" xfId="30032" xr:uid="{A6717DA1-EE34-4AC3-AE2F-76FF1FBAB4E9}"/>
    <cellStyle name="Vírgula 8 2 3 4 2 11" xfId="32269" xr:uid="{1EA727EA-135F-46BC-BBAD-120C68B71D77}"/>
    <cellStyle name="Vírgula 8 2 3 4 2 12" xfId="35097" xr:uid="{D05B8B86-80E3-42ED-B616-99FA4D9C0D98}"/>
    <cellStyle name="Vírgula 8 2 3 4 2 13" xfId="41695" xr:uid="{56683947-4006-4E05-B83F-6B05D9814CC8}"/>
    <cellStyle name="Vírgula 8 2 3 4 2 14" xfId="43613" xr:uid="{F215F621-2AEE-4F37-A298-02F314CFFC5E}"/>
    <cellStyle name="Vírgula 8 2 3 4 2 2" xfId="4972" xr:uid="{5156E591-C5BF-4425-B310-F54C946A1461}"/>
    <cellStyle name="Vírgula 8 2 3 4 2 2 2" xfId="9823" xr:uid="{18ECA764-E852-4DB3-802D-1DDAEB3FB1ED}"/>
    <cellStyle name="Vírgula 8 2 3 4 2 3" xfId="11154" xr:uid="{CD88C920-4B43-4D20-9328-B7F6E51276B1}"/>
    <cellStyle name="Vírgula 8 2 3 4 2 4" xfId="13482" xr:uid="{CF486C85-B14D-4DEA-B223-7BD336B18339}"/>
    <cellStyle name="Vírgula 8 2 3 4 2 5" xfId="7913" xr:uid="{2CBC3091-9FE8-4B59-BD5C-CD4C4D490BF8}"/>
    <cellStyle name="Vírgula 8 2 3 4 2 6" xfId="16062" xr:uid="{4DAB668B-07D9-4F74-95DB-8016A1AEFCF7}"/>
    <cellStyle name="Vírgula 8 2 3 4 2 7" xfId="18337" xr:uid="{BBEBECF7-C0FD-437D-AE2F-24772ED3BC39}"/>
    <cellStyle name="Vírgula 8 2 3 4 2 8" xfId="20612" xr:uid="{9E908F1F-77F7-4928-A744-E79481312655}"/>
    <cellStyle name="Vírgula 8 2 3 4 2 9" xfId="22873" xr:uid="{C7366BF2-114D-4010-91A3-4DC80AEA3BA0}"/>
    <cellStyle name="Vírgula 8 2 3 4 3" xfId="4118" xr:uid="{DBC55A0A-0EFB-45F4-8043-F8FE2FBAB0EF}"/>
    <cellStyle name="Vírgula 8 2 3 4 3 2" xfId="7087" xr:uid="{FC5897F6-7EC5-440F-AF65-82CC174E8F9A}"/>
    <cellStyle name="Vírgula 8 2 3 4 4" xfId="9163" xr:uid="{D8650533-1468-4728-83AA-C8DB1E76D224}"/>
    <cellStyle name="Vírgula 8 2 3 4 5" xfId="10494" xr:uid="{4A629EC7-75C5-440B-8CAC-75E474C8FA15}"/>
    <cellStyle name="Vírgula 8 2 3 4 6" xfId="12824" xr:uid="{FECDA8AD-5FA2-473A-B132-1D566C2BE5B2}"/>
    <cellStyle name="Vírgula 8 2 3 4 7" xfId="6391" xr:uid="{D349C3E6-0043-42D5-8716-7D0C61DDAB47}"/>
    <cellStyle name="Vírgula 8 2 3 4 8" xfId="15208" xr:uid="{356C7E24-DC0E-4C85-BB42-7FE8AC874E68}"/>
    <cellStyle name="Vírgula 8 2 3 4 9" xfId="17483" xr:uid="{2C5C6637-B8E0-407F-B7C2-DE97BAD10A59}"/>
    <cellStyle name="Vírgula 8 2 3 5" xfId="1567" xr:uid="{63FAC7E6-1E07-49A2-AFAF-BDFECE9F8C82}"/>
    <cellStyle name="Vírgula 8 2 3 5 10" xfId="29473" xr:uid="{56694140-1C94-4328-B6F8-CA2C14E24633}"/>
    <cellStyle name="Vírgula 8 2 3 5 11" xfId="31826" xr:uid="{89F17BE4-F370-4FA2-9F65-4E7ED1C8BE6B}"/>
    <cellStyle name="Vírgula 8 2 3 5 12" xfId="34533" xr:uid="{F8BD7F05-3B42-4DC4-B19B-8B5AFB433251}"/>
    <cellStyle name="Vírgula 8 2 3 5 13" xfId="41261" xr:uid="{DC86CF85-49C1-4A17-9ACB-BCE918F92180}"/>
    <cellStyle name="Vírgula 8 2 3 5 14" xfId="43179" xr:uid="{6BCF6C6A-15CA-431F-BC2E-2FF47DFA7AB8}"/>
    <cellStyle name="Vírgula 8 2 3 5 2" xfId="4408" xr:uid="{8336D6B7-D87F-48D2-B94A-F2E25D40E370}"/>
    <cellStyle name="Vírgula 8 2 3 5 2 2" xfId="9389" xr:uid="{5911137A-E789-4E7A-B74F-A7526842172D}"/>
    <cellStyle name="Vírgula 8 2 3 5 3" xfId="10720" xr:uid="{1E9F8A42-730B-40BA-A067-BDD0B171E75B}"/>
    <cellStyle name="Vírgula 8 2 3 5 4" xfId="13048" xr:uid="{AB85A6BD-51E6-4FB2-8888-69A1ACC46965}"/>
    <cellStyle name="Vírgula 8 2 3 5 5" xfId="7349" xr:uid="{9D324ABA-D4BE-4ECA-8A6C-0103ECD7B4D7}"/>
    <cellStyle name="Vírgula 8 2 3 5 6" xfId="15498" xr:uid="{9182DC49-8AAE-4CC0-BFAD-D65024F34046}"/>
    <cellStyle name="Vírgula 8 2 3 5 7" xfId="17773" xr:uid="{48E803A2-8EB3-48C8-B39B-D21CAE5A2700}"/>
    <cellStyle name="Vírgula 8 2 3 5 8" xfId="20048" xr:uid="{35594948-E63A-4409-BA61-6DBC1E823A4D}"/>
    <cellStyle name="Vírgula 8 2 3 5 9" xfId="22430" xr:uid="{79B96A55-6CC3-4A78-BFC8-452290253779}"/>
    <cellStyle name="Vírgula 8 2 3 6" xfId="2418" xr:uid="{A278F6D9-E3BA-43A6-B2ED-78246749B7F0}"/>
    <cellStyle name="Vírgula 8 2 3 6 10" xfId="35384" xr:uid="{3D8879B3-48B0-48C6-ADAE-38C7BFACF2B2}"/>
    <cellStyle name="Vírgula 8 2 3 6 11" xfId="41918" xr:uid="{D2C16264-D371-43E2-A333-A617608623A0}"/>
    <cellStyle name="Vírgula 8 2 3 6 12" xfId="43836" xr:uid="{C5CDDBE2-4B01-47D9-BEC7-8D8AB28EE541}"/>
    <cellStyle name="Vírgula 8 2 3 6 2" xfId="5259" xr:uid="{E298F257-94F5-40BC-BFFC-825A9901599E}"/>
    <cellStyle name="Vírgula 8 2 3 6 2 2" xfId="10046" xr:uid="{29532ADF-3B82-4C80-AF78-0BDECEC72C67}"/>
    <cellStyle name="Vírgula 8 2 3 6 3" xfId="11377" xr:uid="{D2DCA0F1-F143-4160-B3D7-742822BF7F22}"/>
    <cellStyle name="Vírgula 8 2 3 6 4" xfId="13705" xr:uid="{79CFD630-6604-452F-ACC1-734361F080F1}"/>
    <cellStyle name="Vírgula 8 2 3 6 5" xfId="8200" xr:uid="{D3AD6788-751B-4FDC-9352-9285C7AA3152}"/>
    <cellStyle name="Vírgula 8 2 3 6 6" xfId="16349" xr:uid="{8AD9E26A-8354-4B10-911D-759E8A9B3BCE}"/>
    <cellStyle name="Vírgula 8 2 3 6 7" xfId="18624" xr:uid="{09AAADCF-C3A6-439E-8400-FCABB165C48E}"/>
    <cellStyle name="Vírgula 8 2 3 6 8" xfId="20899" xr:uid="{0442E345-D478-4295-9750-EACCDFD64672}"/>
    <cellStyle name="Vírgula 8 2 3 6 9" xfId="30310" xr:uid="{9504769C-FF4C-4B2C-84F0-97E3BB50D03D}"/>
    <cellStyle name="Vírgula 8 2 3 7" xfId="2983" xr:uid="{ED5A863F-1BA3-4AD1-A1A5-8979877FBDE3}"/>
    <cellStyle name="Vírgula 8 2 3 7 2" xfId="11862" xr:uid="{E3194BCC-6371-45CE-BBDD-87F58EA123A5}"/>
    <cellStyle name="Vírgula 8 2 3 7 3" xfId="14152" xr:uid="{980AA504-79AE-4FEC-9D38-4009E28D68A2}"/>
    <cellStyle name="Vírgula 8 2 3 7 4" xfId="6653" xr:uid="{E7C95A6F-BE16-469C-AA9A-4BB1AB31277E}"/>
    <cellStyle name="Vírgula 8 2 3 7 5" xfId="28551" xr:uid="{4F5B7774-2EFA-4DD7-A711-F28D0FE70F11}"/>
    <cellStyle name="Vírgula 8 2 3 7 6" xfId="39095" xr:uid="{2032E986-F496-4128-906D-EAB7F965AEC4}"/>
    <cellStyle name="Vírgula 8 2 3 8" xfId="3554" xr:uid="{87BA2F34-567C-4DC0-AE96-79A25F37B11D}"/>
    <cellStyle name="Vírgula 8 2 3 8 2" xfId="8729" xr:uid="{2B6145CC-A7BE-40D0-AF4A-B0B17AA5AE95}"/>
    <cellStyle name="Vírgula 8 2 3 9" xfId="5826" xr:uid="{A1B5821F-AF64-4E5D-9CE6-252DC160D0FB}"/>
    <cellStyle name="Vírgula 8 2 4" xfId="215" xr:uid="{C118E1DF-5AD5-47CF-99B9-2F68457FD07F}"/>
    <cellStyle name="Vírgula 8 2 4 10" xfId="14702" xr:uid="{837BD7A8-6024-41F1-B8FB-7A37C005780C}"/>
    <cellStyle name="Vírgula 8 2 4 11" xfId="16977" xr:uid="{CA1CA605-6CD2-4FBC-8DBB-593AE0B5D899}"/>
    <cellStyle name="Vírgula 8 2 4 12" xfId="19252" xr:uid="{6D81A427-2167-4C11-B18A-29BA6E16D48E}"/>
    <cellStyle name="Vírgula 8 2 4 13" xfId="21522" xr:uid="{6A8C087D-7C80-47B1-8F23-D53C4C7230B2}"/>
    <cellStyle name="Vírgula 8 2 4 14" xfId="27946" xr:uid="{B38DC387-80DA-4F07-A06C-B8CC1752FE33}"/>
    <cellStyle name="Vírgula 8 2 4 15" xfId="30923" xr:uid="{7D8CBAF7-8633-41AC-B67C-F23D49498ED6}"/>
    <cellStyle name="Vírgula 8 2 4 16" xfId="33183" xr:uid="{98C19B19-0451-476C-8104-104AE3D9060C}"/>
    <cellStyle name="Vírgula 8 2 4 17" xfId="38571" xr:uid="{E8F76631-5FEE-481D-A5DB-255EF4227715}"/>
    <cellStyle name="Vírgula 8 2 4 18" xfId="842" xr:uid="{0B699C01-5182-42B2-9332-DB6E9001EBA6}"/>
    <cellStyle name="Vírgula 8 2 4 19" xfId="39748" xr:uid="{60764F5F-951A-4D92-8E97-8F3CD1D9FE2F}"/>
    <cellStyle name="Vírgula 8 2 4 2" xfId="597" xr:uid="{A1F22E03-CBE7-475A-8C50-D0E4710C3EE7}"/>
    <cellStyle name="Vírgula 8 2 4 2 10" xfId="19560" xr:uid="{479C2DBA-79D0-478D-ADF3-76099BB87594}"/>
    <cellStyle name="Vírgula 8 2 4 2 11" xfId="21810" xr:uid="{8541C3EF-DAE8-41AA-AF8E-BBD68F1032B1}"/>
    <cellStyle name="Vírgula 8 2 4 2 12" xfId="28994" xr:uid="{48C91F23-9CF6-447C-AC7A-789479B7EEBB}"/>
    <cellStyle name="Vírgula 8 2 4 2 13" xfId="31210" xr:uid="{33CEEAAC-44FB-4E5D-A250-BF71CB09326B}"/>
    <cellStyle name="Vírgula 8 2 4 2 14" xfId="33524" xr:uid="{3BB08891-BA34-4E06-9774-6EBB3DA84BD7}"/>
    <cellStyle name="Vírgula 8 2 4 2 15" xfId="1081" xr:uid="{D834AC22-0611-45B3-9565-6F3CF04CED93}"/>
    <cellStyle name="Vírgula 8 2 4 2 16" xfId="39967" xr:uid="{04A261A0-6D2C-444C-8531-5D30D6B573B6}"/>
    <cellStyle name="Vírgula 8 2 4 2 17" xfId="40413" xr:uid="{A1ADCC50-07BC-4011-A892-6D35BBFA7288}"/>
    <cellStyle name="Vírgula 8 2 4 2 18" xfId="40864" xr:uid="{D112095A-9AD1-4CF5-96F6-37289B465D58}"/>
    <cellStyle name="Vírgula 8 2 4 2 19" xfId="42782" xr:uid="{3E5DC8A0-7E66-42FE-82F6-370A1378C744}"/>
    <cellStyle name="Vírgula 8 2 4 2 2" xfId="1933" xr:uid="{DACE76BC-E385-479C-BCBA-2DA38E067FB0}"/>
    <cellStyle name="Vírgula 8 2 4 2 2 10" xfId="29834" xr:uid="{AED479DF-1F5C-4D96-A13C-A97936264DC0}"/>
    <cellStyle name="Vírgula 8 2 4 2 2 11" xfId="31653" xr:uid="{81B3BDCE-0FD2-4D83-8DA0-F5D94D32AD77}"/>
    <cellStyle name="Vírgula 8 2 4 2 2 12" xfId="34899" xr:uid="{30112DFB-F085-4EC1-9B05-23D2C67E3278}"/>
    <cellStyle name="Vírgula 8 2 4 2 2 13" xfId="41524" xr:uid="{E54C2F6C-5D0D-4D58-BA02-492C273738FA}"/>
    <cellStyle name="Vírgula 8 2 4 2 2 14" xfId="43442" xr:uid="{9FAF6170-A41D-4ADC-8C0E-91AF528C6159}"/>
    <cellStyle name="Vírgula 8 2 4 2 2 2" xfId="4774" xr:uid="{1CD99243-46AE-42F9-943C-8A2CA81A3A33}"/>
    <cellStyle name="Vírgula 8 2 4 2 2 2 2" xfId="9652" xr:uid="{5EAC6238-FF7E-4496-965D-3A130C1BA46B}"/>
    <cellStyle name="Vírgula 8 2 4 2 2 2 3" xfId="23138" xr:uid="{052C11A4-F2CE-4860-A55D-EA26A582A27A}"/>
    <cellStyle name="Vírgula 8 2 4 2 2 2 4" xfId="32534" xr:uid="{EFC3E111-E839-4851-9672-0D7971DBA026}"/>
    <cellStyle name="Vírgula 8 2 4 2 2 3" xfId="10983" xr:uid="{A041550B-C616-438C-8CFA-9F4144CC141F}"/>
    <cellStyle name="Vírgula 8 2 4 2 2 4" xfId="13311" xr:uid="{6785D843-DBBE-417E-977F-69986C1DCF10}"/>
    <cellStyle name="Vírgula 8 2 4 2 2 5" xfId="7715" xr:uid="{69453F5D-DFC3-4163-99C1-B6C0179F2269}"/>
    <cellStyle name="Vírgula 8 2 4 2 2 6" xfId="15864" xr:uid="{5F56E9DC-EC78-4F77-8FA5-B355261E4C68}"/>
    <cellStyle name="Vírgula 8 2 4 2 2 7" xfId="18139" xr:uid="{CCD62B8D-7D6A-4E37-BDEC-D5E72299077D}"/>
    <cellStyle name="Vírgula 8 2 4 2 2 8" xfId="20414" xr:uid="{09086880-CEE9-4EF7-889F-F7E04A150D47}"/>
    <cellStyle name="Vírgula 8 2 4 2 2 9" xfId="22257" xr:uid="{4648C3BE-AA4F-4030-8825-AB241C50A7FB}"/>
    <cellStyle name="Vírgula 8 2 4 2 3" xfId="2763" xr:uid="{9D93741C-13A1-4DB8-B433-5C0502D75859}"/>
    <cellStyle name="Vírgula 8 2 4 2 3 10" xfId="30650" xr:uid="{54C1C39D-170B-4430-A674-8B6D3245AAED}"/>
    <cellStyle name="Vírgula 8 2 4 2 3 11" xfId="32091" xr:uid="{9C7B76F5-33F4-462A-9F0C-9B5E02598A92}"/>
    <cellStyle name="Vírgula 8 2 4 2 3 12" xfId="35729" xr:uid="{CE891EB3-96ED-4DF5-99DA-27CC8C9AB92D}"/>
    <cellStyle name="Vírgula 8 2 4 2 3 13" xfId="42183" xr:uid="{79186F9D-FF3F-4C7F-B18A-393ABFE56DC4}"/>
    <cellStyle name="Vírgula 8 2 4 2 3 14" xfId="44101" xr:uid="{50296B87-38A3-4E12-AB85-24D88E458DF7}"/>
    <cellStyle name="Vírgula 8 2 4 2 3 2" xfId="5604" xr:uid="{9A24E0EF-4C94-4094-8F27-E2EC7617BA20}"/>
    <cellStyle name="Vírgula 8 2 4 2 3 2 2" xfId="10311" xr:uid="{EB021743-A12B-4FB8-96FD-06C20CEF46CD}"/>
    <cellStyle name="Vírgula 8 2 4 2 3 3" xfId="11642" xr:uid="{ABF3185E-CE57-42D7-9D0A-9D675F9B94C1}"/>
    <cellStyle name="Vírgula 8 2 4 2 3 4" xfId="13970" xr:uid="{09F23A76-33FB-4E72-9955-5DBE7C933FD8}"/>
    <cellStyle name="Vírgula 8 2 4 2 3 5" xfId="8545" xr:uid="{B80543ED-E1A1-4A89-BF0F-959F1FE8332E}"/>
    <cellStyle name="Vírgula 8 2 4 2 3 6" xfId="16694" xr:uid="{F203DFF3-B0B0-4E7E-B9ED-5D5D227CAC34}"/>
    <cellStyle name="Vírgula 8 2 4 2 3 7" xfId="18969" xr:uid="{B2285DFB-3194-485E-97F2-88FEBAB9079A}"/>
    <cellStyle name="Vírgula 8 2 4 2 3 8" xfId="21244" xr:uid="{AC62BB1C-EC06-4B73-9E6B-299A901C5F17}"/>
    <cellStyle name="Vírgula 8 2 4 2 3 9" xfId="22695" xr:uid="{08159833-59B8-4F47-B33C-FD8BB99DB972}"/>
    <cellStyle name="Vírgula 8 2 4 2 4" xfId="3328" xr:uid="{0CF072A2-0779-45CA-B505-BCD5E5049C8F}"/>
    <cellStyle name="Vírgula 8 2 4 2 4 2" xfId="12207" xr:uid="{89C7436D-FBE3-4F66-BA60-1D832AD96FEB}"/>
    <cellStyle name="Vírgula 8 2 4 2 4 3" xfId="14417" xr:uid="{860F996A-92FF-425D-B1DF-4D031ABE6B74}"/>
    <cellStyle name="Vírgula 8 2 4 2 4 4" xfId="6916" xr:uid="{1FE7956F-E880-4CFA-9D51-B02D2A130171}"/>
    <cellStyle name="Vírgula 8 2 4 2 5" xfId="3920" xr:uid="{491EC045-B41E-4FA6-8C54-FA18E7C3A0E7}"/>
    <cellStyle name="Vírgula 8 2 4 2 5 2" xfId="8992" xr:uid="{B3EBCFA2-7F49-4D51-927F-E264E79BED20}"/>
    <cellStyle name="Vírgula 8 2 4 2 6" xfId="6180" xr:uid="{7770923B-FDBA-4D48-A224-58E1A2D02F71}"/>
    <cellStyle name="Vírgula 8 2 4 2 7" xfId="12653" xr:uid="{BA280DE6-FF31-4B2A-91B1-2B2704ECA514}"/>
    <cellStyle name="Vírgula 8 2 4 2 8" xfId="15010" xr:uid="{06FFF5CD-A94A-4CBB-ABC0-860F37FA7183}"/>
    <cellStyle name="Vírgula 8 2 4 2 9" xfId="17285" xr:uid="{58053EBD-F0E4-484F-86F1-F8EF1A50CFAC}"/>
    <cellStyle name="Vírgula 8 2 4 20" xfId="40194" xr:uid="{651270C4-BDD9-44C8-B8F0-67A290458763}"/>
    <cellStyle name="Vírgula 8 2 4 21" xfId="40647" xr:uid="{D5296512-FF79-402B-96F6-27D978487BE2}"/>
    <cellStyle name="Vírgula 8 2 4 22" xfId="42558" xr:uid="{E5B69C59-C764-4478-A214-4A2BBA3E4DC2}"/>
    <cellStyle name="Vírgula 8 2 4 3" xfId="1336" xr:uid="{FBECE18F-C93E-4086-A761-8BD87BA09425}"/>
    <cellStyle name="Vírgula 8 2 4 3 10" xfId="19815" xr:uid="{B42243F7-7251-4557-AA4F-B3A3D5D9B750}"/>
    <cellStyle name="Vírgula 8 2 4 3 11" xfId="22038" xr:uid="{F33D3E64-3245-43DE-A9BB-856B13AEE805}"/>
    <cellStyle name="Vírgula 8 2 4 3 12" xfId="29249" xr:uid="{4474FC2A-A479-4122-BC9B-5944E7E2EC21}"/>
    <cellStyle name="Vírgula 8 2 4 3 13" xfId="31434" xr:uid="{3D3AAA9E-8CB0-444B-B037-3533156C79FD}"/>
    <cellStyle name="Vírgula 8 2 4 3 14" xfId="34301" xr:uid="{644C2917-3E89-440F-B55D-8C76395A3DC1}"/>
    <cellStyle name="Vírgula 8 2 4 3 15" xfId="41081" xr:uid="{E0C39D7B-BED6-4036-89FE-8F46724E5B3E}"/>
    <cellStyle name="Vírgula 8 2 4 3 16" xfId="42999" xr:uid="{6006C5AA-60CD-4D76-AB4E-46C0D8605959}"/>
    <cellStyle name="Vírgula 8 2 4 3 2" xfId="2188" xr:uid="{26C5CF55-5AC5-41D0-9887-A8F2A186EEDD}"/>
    <cellStyle name="Vírgula 8 2 4 3 2 10" xfId="30089" xr:uid="{57362998-C51E-47E3-A8FD-F0B698B0932C}"/>
    <cellStyle name="Vírgula 8 2 4 3 2 11" xfId="32315" xr:uid="{6C73AE4F-D5FB-4B15-A081-A5735373E8CA}"/>
    <cellStyle name="Vírgula 8 2 4 3 2 12" xfId="35154" xr:uid="{ABDE4BA9-F565-4374-9146-18DD8D60BD51}"/>
    <cellStyle name="Vírgula 8 2 4 3 2 13" xfId="41741" xr:uid="{9434A038-7E01-4B61-AF55-C1407B681CC0}"/>
    <cellStyle name="Vírgula 8 2 4 3 2 14" xfId="43659" xr:uid="{453DE451-C651-4546-B034-0D190094E378}"/>
    <cellStyle name="Vírgula 8 2 4 3 2 2" xfId="5029" xr:uid="{3BF8A040-AC0B-4671-A652-2AB9714294B3}"/>
    <cellStyle name="Vírgula 8 2 4 3 2 2 2" xfId="9869" xr:uid="{E44B2065-1562-4FDE-BB12-055A001BD5F5}"/>
    <cellStyle name="Vírgula 8 2 4 3 2 3" xfId="11200" xr:uid="{5D15066E-31B7-41C0-A8AC-A3D9F4072E32}"/>
    <cellStyle name="Vírgula 8 2 4 3 2 4" xfId="13528" xr:uid="{C3CC522D-39E1-44DB-B9A4-569A00DD2217}"/>
    <cellStyle name="Vírgula 8 2 4 3 2 5" xfId="7970" xr:uid="{745B3CB2-60EC-4AE5-8621-839266BF1AC1}"/>
    <cellStyle name="Vírgula 8 2 4 3 2 6" xfId="16119" xr:uid="{A4B341A9-A96E-46E5-86D6-5612B3161FE2}"/>
    <cellStyle name="Vírgula 8 2 4 3 2 7" xfId="18394" xr:uid="{7EBD6CFC-9472-48A8-BD3E-22DBF136EEB8}"/>
    <cellStyle name="Vírgula 8 2 4 3 2 8" xfId="20669" xr:uid="{6795863E-B320-468F-B1B6-F14E98B499E3}"/>
    <cellStyle name="Vírgula 8 2 4 3 2 9" xfId="22919" xr:uid="{74F0239E-6995-478B-8446-1C0133A8E987}"/>
    <cellStyle name="Vírgula 8 2 4 3 3" xfId="4175" xr:uid="{C8C74022-0B5D-4EB6-BB35-97D691A77C2B}"/>
    <cellStyle name="Vírgula 8 2 4 3 3 2" xfId="7133" xr:uid="{2FA45712-0290-4692-BAD3-7886BA024B85}"/>
    <cellStyle name="Vírgula 8 2 4 3 4" xfId="9209" xr:uid="{6D781775-761B-4C45-9664-4499D41EB365}"/>
    <cellStyle name="Vírgula 8 2 4 3 5" xfId="10540" xr:uid="{46D9E3E7-F6B9-46A1-A4A0-0E69411CA76E}"/>
    <cellStyle name="Vírgula 8 2 4 3 6" xfId="12870" xr:uid="{0CE655BA-125E-440B-A3BC-DB69B69AD48F}"/>
    <cellStyle name="Vírgula 8 2 4 3 7" xfId="6448" xr:uid="{17548650-E618-443A-9C8E-26C48B55AB61}"/>
    <cellStyle name="Vírgula 8 2 4 3 8" xfId="15265" xr:uid="{63E4153F-AA28-4AF8-8713-79469FDC7505}"/>
    <cellStyle name="Vírgula 8 2 4 3 9" xfId="17540" xr:uid="{49946BED-7730-4BA9-81CF-4CEFC0DADD95}"/>
    <cellStyle name="Vírgula 8 2 4 4" xfId="1625" xr:uid="{46B6C2A7-5931-4558-AE61-38863972C20E}"/>
    <cellStyle name="Vírgula 8 2 4 4 10" xfId="29531" xr:uid="{6B403161-F6D1-4DDA-A33A-502B53A094D5}"/>
    <cellStyle name="Vírgula 8 2 4 4 11" xfId="31872" xr:uid="{49E10EFF-84BF-4301-8FFF-BD4879BD6035}"/>
    <cellStyle name="Vírgula 8 2 4 4 12" xfId="34591" xr:uid="{21D5AF8E-2B15-4058-823A-2E0DEF0D93E6}"/>
    <cellStyle name="Vírgula 8 2 4 4 13" xfId="41307" xr:uid="{C7DC69EA-8B51-496F-BBCA-6127EAA4FDA9}"/>
    <cellStyle name="Vírgula 8 2 4 4 14" xfId="43225" xr:uid="{BA448B7C-964E-466F-ABE8-770F079078A2}"/>
    <cellStyle name="Vírgula 8 2 4 4 2" xfId="4466" xr:uid="{2F554AB2-DAF8-48F7-92BE-7AA1EDB3ACA2}"/>
    <cellStyle name="Vírgula 8 2 4 4 2 2" xfId="9435" xr:uid="{04FC9A02-710F-4C69-BEF5-57B7DC170DCB}"/>
    <cellStyle name="Vírgula 8 2 4 4 3" xfId="10766" xr:uid="{37DC4A14-61DC-4E73-9700-4554EB25F313}"/>
    <cellStyle name="Vírgula 8 2 4 4 4" xfId="13094" xr:uid="{9F631A6A-342B-4618-823B-2C24B99C4FA3}"/>
    <cellStyle name="Vírgula 8 2 4 4 5" xfId="7407" xr:uid="{8CCC890B-C61F-4640-99FA-88E41D24066B}"/>
    <cellStyle name="Vírgula 8 2 4 4 6" xfId="15556" xr:uid="{8DA8285C-BCC1-43A9-A06C-88579F57FD6D}"/>
    <cellStyle name="Vírgula 8 2 4 4 7" xfId="17831" xr:uid="{FCC4D07D-012A-4130-98ED-BDD8668A0959}"/>
    <cellStyle name="Vírgula 8 2 4 4 8" xfId="20106" xr:uid="{219BAC4D-73B0-4430-A74B-27991767C1BB}"/>
    <cellStyle name="Vírgula 8 2 4 4 9" xfId="22476" xr:uid="{6A6CFB10-1DA8-4730-8A60-C25853196F3F}"/>
    <cellStyle name="Vírgula 8 2 4 5" xfId="2476" xr:uid="{C62B53F3-567D-4B2F-844E-B7DB735FCD09}"/>
    <cellStyle name="Vírgula 8 2 4 5 10" xfId="35442" xr:uid="{5833885D-5ACE-4DF8-85F6-FAA40C111D45}"/>
    <cellStyle name="Vírgula 8 2 4 5 11" xfId="41964" xr:uid="{9A24A2C1-23C8-4EDE-8B99-6FDCE9EC4E05}"/>
    <cellStyle name="Vírgula 8 2 4 5 12" xfId="43882" xr:uid="{0F3B6F1A-071F-4065-B783-5858F3C3D8F1}"/>
    <cellStyle name="Vírgula 8 2 4 5 2" xfId="5317" xr:uid="{2F3258B7-3C63-4D23-A0A7-537903AE7187}"/>
    <cellStyle name="Vírgula 8 2 4 5 2 2" xfId="10092" xr:uid="{8A1D0103-62D2-4E8B-9704-E6262C75B7ED}"/>
    <cellStyle name="Vírgula 8 2 4 5 3" xfId="11423" xr:uid="{D133A8EE-AA3B-47B6-BE48-2618E24AEA0E}"/>
    <cellStyle name="Vírgula 8 2 4 5 4" xfId="13751" xr:uid="{77C4DE30-D979-4A2A-8D4C-EE015C9400FA}"/>
    <cellStyle name="Vírgula 8 2 4 5 5" xfId="8258" xr:uid="{E883C6BE-81A4-4AA6-BA81-CEA0911092DD}"/>
    <cellStyle name="Vírgula 8 2 4 5 6" xfId="16407" xr:uid="{9E79DD59-F692-4DDF-9A2A-6BA9FC349E8E}"/>
    <cellStyle name="Vírgula 8 2 4 5 7" xfId="18682" xr:uid="{CB3D2745-AB6D-4197-87BD-EFDE145395A7}"/>
    <cellStyle name="Vírgula 8 2 4 5 8" xfId="20957" xr:uid="{E22C9D4D-3BA0-4C66-A269-B4EBD0E02737}"/>
    <cellStyle name="Vírgula 8 2 4 5 9" xfId="30368" xr:uid="{258F891F-0A07-4E98-AEAC-E1B09A45116C}"/>
    <cellStyle name="Vírgula 8 2 4 6" xfId="3041" xr:uid="{761DA5C8-FC12-4DAC-B3F7-150165170F11}"/>
    <cellStyle name="Vírgula 8 2 4 6 2" xfId="11920" xr:uid="{7A948BEB-5EF3-4610-8CC4-C139C3012581}"/>
    <cellStyle name="Vírgula 8 2 4 6 3" xfId="14198" xr:uid="{7D163129-4523-43C0-A0BD-AE4C9FD4A7FA}"/>
    <cellStyle name="Vírgula 8 2 4 6 4" xfId="6699" xr:uid="{80428ABC-C73C-4009-B1D8-3CD677A1B6D5}"/>
    <cellStyle name="Vírgula 8 2 4 6 5" xfId="28609" xr:uid="{CCA59EC2-D2F9-49CA-A441-813B0D151A2B}"/>
    <cellStyle name="Vírgula 8 2 4 6 6" xfId="39136" xr:uid="{01532685-7DF0-4363-BE9D-24D812AD24EE}"/>
    <cellStyle name="Vírgula 8 2 4 7" xfId="3612" xr:uid="{BF0681E5-031B-4ADC-981A-62158671420D}"/>
    <cellStyle name="Vírgula 8 2 4 7 2" xfId="8775" xr:uid="{134F7916-A8F1-465E-9A9E-A677E67A0F78}"/>
    <cellStyle name="Vírgula 8 2 4 8" xfId="5884" xr:uid="{1F41BC6B-B2D6-4A2D-A3B1-347F4434B6FA}"/>
    <cellStyle name="Vírgula 8 2 4 9" xfId="12436" xr:uid="{72722E6F-C3BD-4593-9A6B-B10E2F116A95}"/>
    <cellStyle name="Vírgula 8 2 5" xfId="182" xr:uid="{DBDAEE4A-6969-4849-BA0E-EF33D3BD14E4}"/>
    <cellStyle name="Vírgula 8 2 5 10" xfId="14669" xr:uid="{B1634976-B7C5-404B-A437-55A78FEEAE24}"/>
    <cellStyle name="Vírgula 8 2 5 11" xfId="16944" xr:uid="{ECD44ECF-9941-44D8-B0BD-81E77D36EA0A}"/>
    <cellStyle name="Vírgula 8 2 5 12" xfId="19219" xr:uid="{943C1F34-3E42-43D3-B294-0947AFA72652}"/>
    <cellStyle name="Vírgula 8 2 5 13" xfId="21489" xr:uid="{5B964D0E-9D06-463D-BD7E-A221EA2DAA76}"/>
    <cellStyle name="Vírgula 8 2 5 14" xfId="28576" xr:uid="{A0A99D02-3381-43F6-A713-27A73603C4D7}"/>
    <cellStyle name="Vírgula 8 2 5 15" xfId="30890" xr:uid="{F3B2B418-EF39-4C37-96F0-A605F2D282E6}"/>
    <cellStyle name="Vírgula 8 2 5 16" xfId="33150" xr:uid="{8F05C788-D915-41B1-AA50-4688C1A4AD77}"/>
    <cellStyle name="Vírgula 8 2 5 17" xfId="815" xr:uid="{37E3E565-829C-4E25-BD15-27A7BF4C4A66}"/>
    <cellStyle name="Vírgula 8 2 5 18" xfId="39721" xr:uid="{ED9679E2-E661-4E59-B370-854E40C7B750}"/>
    <cellStyle name="Vírgula 8 2 5 19" xfId="40167" xr:uid="{2BD022F4-1C77-4C26-8975-E25A299950C5}"/>
    <cellStyle name="Vírgula 8 2 5 2" xfId="570" xr:uid="{71800DF9-1F86-46B5-9DC1-92F8C58C3AC0}"/>
    <cellStyle name="Vírgula 8 2 5 2 10" xfId="19528" xr:uid="{86792B37-4CAC-4A50-99BD-61C8377A1E83}"/>
    <cellStyle name="Vírgula 8 2 5 2 11" xfId="21783" xr:uid="{D483D1DD-635D-465C-B7B7-C87652E083EA}"/>
    <cellStyle name="Vírgula 8 2 5 2 12" xfId="28962" xr:uid="{8FF02C3C-C03C-4718-9DAB-163D8A96987D}"/>
    <cellStyle name="Vírgula 8 2 5 2 13" xfId="31183" xr:uid="{C69ADA5E-0F33-4268-8F69-948AA83D9465}"/>
    <cellStyle name="Vírgula 8 2 5 2 14" xfId="33497" xr:uid="{3BC5CB18-C3BC-4DF2-8BEE-C433FF11198C}"/>
    <cellStyle name="Vírgula 8 2 5 2 15" xfId="1049" xr:uid="{1B33A750-DE0F-4405-9B3B-7ABF3CC16066}"/>
    <cellStyle name="Vírgula 8 2 5 2 16" xfId="39940" xr:uid="{611D3470-8B7D-4FA7-9745-47A9177F7ADD}"/>
    <cellStyle name="Vírgula 8 2 5 2 17" xfId="40386" xr:uid="{C1369825-7485-4B44-9C9E-386663040D74}"/>
    <cellStyle name="Vírgula 8 2 5 2 18" xfId="40837" xr:uid="{F4C35B71-2A9F-4978-A176-1A339F66EE99}"/>
    <cellStyle name="Vírgula 8 2 5 2 19" xfId="42755" xr:uid="{29050593-8D61-4B12-BDCB-30F398237084}"/>
    <cellStyle name="Vírgula 8 2 5 2 2" xfId="1901" xr:uid="{9E05AB85-EA4A-4323-85DE-5560C55C59AA}"/>
    <cellStyle name="Vírgula 8 2 5 2 2 10" xfId="29802" xr:uid="{8768200E-9E63-49ED-A1B6-EAAE2EE96F45}"/>
    <cellStyle name="Vírgula 8 2 5 2 2 11" xfId="31626" xr:uid="{E6498A3C-D841-4FEA-9029-8A30321508C5}"/>
    <cellStyle name="Vírgula 8 2 5 2 2 12" xfId="34867" xr:uid="{6DEA4834-6E6E-4E9E-AC6C-E743F14FEDD6}"/>
    <cellStyle name="Vírgula 8 2 5 2 2 13" xfId="41497" xr:uid="{15E9F906-FE8D-40F1-A60A-72F910748E28}"/>
    <cellStyle name="Vírgula 8 2 5 2 2 14" xfId="43415" xr:uid="{A2D02FC6-2C65-4DAE-93D1-35A8206A1F49}"/>
    <cellStyle name="Vírgula 8 2 5 2 2 2" xfId="4742" xr:uid="{4D4E784A-4157-41B7-BC94-435D823070C8}"/>
    <cellStyle name="Vírgula 8 2 5 2 2 2 2" xfId="9625" xr:uid="{751296F8-BF0C-40DF-ABE5-AF8F9C8D722C}"/>
    <cellStyle name="Vírgula 8 2 5 2 2 2 3" xfId="23111" xr:uid="{3C575FCB-2A0A-4A9A-8273-AE9A5CADB7C2}"/>
    <cellStyle name="Vírgula 8 2 5 2 2 2 4" xfId="32507" xr:uid="{CD583365-A301-46A1-9518-EE71472C16C1}"/>
    <cellStyle name="Vírgula 8 2 5 2 2 3" xfId="10956" xr:uid="{FDB4127C-C9D8-41E3-8104-7D42492356E5}"/>
    <cellStyle name="Vírgula 8 2 5 2 2 4" xfId="13284" xr:uid="{3043C433-A208-4913-A62A-BEAF615F665A}"/>
    <cellStyle name="Vírgula 8 2 5 2 2 5" xfId="7683" xr:uid="{FE8F043E-ABE2-48F7-BA73-513FF44DAE00}"/>
    <cellStyle name="Vírgula 8 2 5 2 2 6" xfId="15832" xr:uid="{869D34C0-E50F-45A8-97A5-9528C7BBCEFE}"/>
    <cellStyle name="Vírgula 8 2 5 2 2 7" xfId="18107" xr:uid="{68C5CDA3-371F-488D-A99F-79426B8FD9A3}"/>
    <cellStyle name="Vírgula 8 2 5 2 2 8" xfId="20382" xr:uid="{1C0E11ED-7ED0-4DD9-B3DC-4B54AAF5CB23}"/>
    <cellStyle name="Vírgula 8 2 5 2 2 9" xfId="22230" xr:uid="{CCE65890-FED7-426C-9B04-8D8957602BC9}"/>
    <cellStyle name="Vírgula 8 2 5 2 3" xfId="2736" xr:uid="{B823F78C-4088-464E-992B-BC58BEB19EE5}"/>
    <cellStyle name="Vírgula 8 2 5 2 3 10" xfId="30623" xr:uid="{439F80E4-AE41-4A8E-AFDC-009C25D2D2C8}"/>
    <cellStyle name="Vírgula 8 2 5 2 3 11" xfId="32064" xr:uid="{B982CDFF-0DB5-4F6A-9995-813D35A7398A}"/>
    <cellStyle name="Vírgula 8 2 5 2 3 12" xfId="35702" xr:uid="{B8EAAC8A-A67C-4177-A2A8-22EA002BBC3B}"/>
    <cellStyle name="Vírgula 8 2 5 2 3 13" xfId="42156" xr:uid="{0E741222-9FB7-4C95-B5A1-439C372BD76E}"/>
    <cellStyle name="Vírgula 8 2 5 2 3 14" xfId="44074" xr:uid="{1164D7D4-E78A-412B-B74E-706B40E659A5}"/>
    <cellStyle name="Vírgula 8 2 5 2 3 2" xfId="5577" xr:uid="{48D822AF-ABC4-4540-B3A8-3CEF8EDA0C5D}"/>
    <cellStyle name="Vírgula 8 2 5 2 3 2 2" xfId="10284" xr:uid="{52CC60C8-0DD8-4F43-948B-DD197657B814}"/>
    <cellStyle name="Vírgula 8 2 5 2 3 3" xfId="11615" xr:uid="{81E1A95E-7FC1-45E0-889B-48B5306005DE}"/>
    <cellStyle name="Vírgula 8 2 5 2 3 4" xfId="13943" xr:uid="{75559C4E-4EB2-4599-B60F-5321D1249512}"/>
    <cellStyle name="Vírgula 8 2 5 2 3 5" xfId="8518" xr:uid="{5B0C35B3-ACB0-4C47-BDCD-16E4C5E8308B}"/>
    <cellStyle name="Vírgula 8 2 5 2 3 6" xfId="16667" xr:uid="{EE0E6155-C3AD-4574-B9CB-61465671D9E7}"/>
    <cellStyle name="Vírgula 8 2 5 2 3 7" xfId="18942" xr:uid="{544BF7EE-352C-45AE-A87D-E94E453CE1F9}"/>
    <cellStyle name="Vírgula 8 2 5 2 3 8" xfId="21217" xr:uid="{F4EC11D1-2F75-4511-BB1C-3BEB72D7CAFD}"/>
    <cellStyle name="Vírgula 8 2 5 2 3 9" xfId="22668" xr:uid="{471B89E0-AFC6-47D1-BA27-4F5776682316}"/>
    <cellStyle name="Vírgula 8 2 5 2 4" xfId="3301" xr:uid="{3A9F5B0A-42FA-4C16-9237-3D4F70543C16}"/>
    <cellStyle name="Vírgula 8 2 5 2 4 2" xfId="12180" xr:uid="{4BFE6D28-8EBE-4DAC-83C7-E5C1956E5D1A}"/>
    <cellStyle name="Vírgula 8 2 5 2 4 3" xfId="14390" xr:uid="{44ABE025-62B9-457D-A9E8-70CBB5148394}"/>
    <cellStyle name="Vírgula 8 2 5 2 4 4" xfId="6889" xr:uid="{FB09C758-D2BC-4077-91C8-C013B50E9F34}"/>
    <cellStyle name="Vírgula 8 2 5 2 5" xfId="3888" xr:uid="{9C49FA23-16FB-4FC1-A63F-C639FE59A00B}"/>
    <cellStyle name="Vírgula 8 2 5 2 5 2" xfId="8965" xr:uid="{4FCB9A7B-A705-4439-9DCC-ECEB7FED0568}"/>
    <cellStyle name="Vírgula 8 2 5 2 6" xfId="6153" xr:uid="{0D278934-D294-4474-A790-6268D5C1BBBD}"/>
    <cellStyle name="Vírgula 8 2 5 2 7" xfId="12626" xr:uid="{97EE78D6-8415-47BA-A631-7B4AA9A7BE2C}"/>
    <cellStyle name="Vírgula 8 2 5 2 8" xfId="14978" xr:uid="{72F16ED9-87FD-4D3F-97FC-1109FA31BBD7}"/>
    <cellStyle name="Vírgula 8 2 5 2 9" xfId="17253" xr:uid="{39808491-0293-4DF2-BD52-F17505AE186A}"/>
    <cellStyle name="Vírgula 8 2 5 20" xfId="40620" xr:uid="{7E3AF462-3F6A-499C-B17D-F81064B49803}"/>
    <cellStyle name="Vírgula 8 2 5 21" xfId="42531" xr:uid="{A44482B2-5734-4784-A54D-F5947B2799EB}"/>
    <cellStyle name="Vírgula 8 2 5 3" xfId="1304" xr:uid="{D1E07934-8F17-41CB-978D-035F60B2A975}"/>
    <cellStyle name="Vírgula 8 2 5 3 10" xfId="19783" xr:uid="{78C17CCE-8B7E-4277-95B3-F0CDD3CDCC1F}"/>
    <cellStyle name="Vírgula 8 2 5 3 11" xfId="22011" xr:uid="{64A906DE-9F76-4830-9FE4-BE80DED4AD37}"/>
    <cellStyle name="Vírgula 8 2 5 3 12" xfId="29217" xr:uid="{70B650B7-DDCF-49DA-AFF1-76016A541FDD}"/>
    <cellStyle name="Vírgula 8 2 5 3 13" xfId="31407" xr:uid="{B0A19219-8894-4760-B0F9-FE2BB62B93B3}"/>
    <cellStyle name="Vírgula 8 2 5 3 14" xfId="34269" xr:uid="{91500352-4698-4C98-9106-7DF0EB8765D3}"/>
    <cellStyle name="Vírgula 8 2 5 3 15" xfId="41054" xr:uid="{3F7DD382-B566-4EDE-85D9-542BC36C8A50}"/>
    <cellStyle name="Vírgula 8 2 5 3 16" xfId="42972" xr:uid="{398407CA-790A-4E5F-BAA8-1B6ACA6DBA83}"/>
    <cellStyle name="Vírgula 8 2 5 3 2" xfId="2156" xr:uid="{0A2F02B3-6E89-4DF0-8303-498B59431F80}"/>
    <cellStyle name="Vírgula 8 2 5 3 2 10" xfId="30057" xr:uid="{11E02321-F3AB-43F3-9C65-B77023BA4470}"/>
    <cellStyle name="Vírgula 8 2 5 3 2 11" xfId="32288" xr:uid="{0935716E-17E1-47E4-B59B-096EB48D0DE8}"/>
    <cellStyle name="Vírgula 8 2 5 3 2 12" xfId="35122" xr:uid="{867D6B51-08A3-45DD-86B6-28FA3CF70D45}"/>
    <cellStyle name="Vírgula 8 2 5 3 2 13" xfId="41714" xr:uid="{4361B16F-FD74-4215-9124-1E1735EB5F99}"/>
    <cellStyle name="Vírgula 8 2 5 3 2 14" xfId="43632" xr:uid="{B4DB8033-2236-41AD-A976-3B8E9A184A15}"/>
    <cellStyle name="Vírgula 8 2 5 3 2 2" xfId="4997" xr:uid="{DB81E8B3-C23D-4FD8-93B9-3D745A060273}"/>
    <cellStyle name="Vírgula 8 2 5 3 2 2 2" xfId="9842" xr:uid="{0D020BFB-32EC-4092-9DF9-04E8733B71D4}"/>
    <cellStyle name="Vírgula 8 2 5 3 2 3" xfId="11173" xr:uid="{78F736A2-5FFB-4AF1-915A-347CCA002876}"/>
    <cellStyle name="Vírgula 8 2 5 3 2 4" xfId="13501" xr:uid="{E94F4D66-94B9-4171-B792-E71A071C6510}"/>
    <cellStyle name="Vírgula 8 2 5 3 2 5" xfId="7938" xr:uid="{77427F43-A278-4CF3-AA93-EA36D9DEB297}"/>
    <cellStyle name="Vírgula 8 2 5 3 2 6" xfId="16087" xr:uid="{5EF7CB07-2A75-408D-825E-2E5B7D1C474C}"/>
    <cellStyle name="Vírgula 8 2 5 3 2 7" xfId="18362" xr:uid="{4806525F-34A8-4C9B-B895-38B25A53A602}"/>
    <cellStyle name="Vírgula 8 2 5 3 2 8" xfId="20637" xr:uid="{233AA463-C071-489A-89B2-B284A83A7C37}"/>
    <cellStyle name="Vírgula 8 2 5 3 2 9" xfId="22892" xr:uid="{DE2032C0-B4F0-4CDC-BD4F-54532F9FD6A7}"/>
    <cellStyle name="Vírgula 8 2 5 3 3" xfId="4143" xr:uid="{6BC4B734-4D76-4382-8513-1C42491881AB}"/>
    <cellStyle name="Vírgula 8 2 5 3 3 2" xfId="7106" xr:uid="{AE8D8BB5-10B2-439A-80B1-1C7D41EE8C38}"/>
    <cellStyle name="Vírgula 8 2 5 3 4" xfId="9182" xr:uid="{076670EC-5F14-4577-9C87-47FC51B38AFA}"/>
    <cellStyle name="Vírgula 8 2 5 3 5" xfId="10513" xr:uid="{D4B64B37-CA62-49DE-B0A8-AC4296209091}"/>
    <cellStyle name="Vírgula 8 2 5 3 6" xfId="12843" xr:uid="{B2E0E895-97E4-4D85-BE19-FB2C7EA0C289}"/>
    <cellStyle name="Vírgula 8 2 5 3 7" xfId="6416" xr:uid="{8FC65962-2DEA-4B57-873F-37A3E6D32580}"/>
    <cellStyle name="Vírgula 8 2 5 3 8" xfId="15233" xr:uid="{5C624381-63BC-4760-8F46-276B761ED074}"/>
    <cellStyle name="Vírgula 8 2 5 3 9" xfId="17508" xr:uid="{CC0178B1-8004-4911-B1EB-861A71ECFD1F}"/>
    <cellStyle name="Vírgula 8 2 5 4" xfId="1592" xr:uid="{EA40322A-99B3-40A8-8DBA-A33B78DCB142}"/>
    <cellStyle name="Vírgula 8 2 5 4 10" xfId="29498" xr:uid="{0C08EC08-E538-4966-8143-EB44C4ED59C7}"/>
    <cellStyle name="Vírgula 8 2 5 4 11" xfId="31845" xr:uid="{0692F97A-01B9-47B9-B4F9-9E3B7F656787}"/>
    <cellStyle name="Vírgula 8 2 5 4 12" xfId="34558" xr:uid="{9749D717-3757-4137-AD6B-3EA0CABCB2AD}"/>
    <cellStyle name="Vírgula 8 2 5 4 13" xfId="41280" xr:uid="{CAA21935-8A3D-46B8-9218-268D54AE2FA3}"/>
    <cellStyle name="Vírgula 8 2 5 4 14" xfId="43198" xr:uid="{70B4E237-B80E-466D-8E0B-1FD74757B73B}"/>
    <cellStyle name="Vírgula 8 2 5 4 2" xfId="4433" xr:uid="{6F375E12-AB6E-476F-88F4-1BB2F9235CAC}"/>
    <cellStyle name="Vírgula 8 2 5 4 2 2" xfId="9408" xr:uid="{2EF1798D-75BA-4AF0-ACE2-EDD0281E199A}"/>
    <cellStyle name="Vírgula 8 2 5 4 3" xfId="10739" xr:uid="{567B19F3-B11C-4DC7-BFA6-C22C25DE1CE9}"/>
    <cellStyle name="Vírgula 8 2 5 4 4" xfId="13067" xr:uid="{50E9262E-75AD-4830-91E2-FE64531C6045}"/>
    <cellStyle name="Vírgula 8 2 5 4 5" xfId="7374" xr:uid="{DDA03D41-FF16-4E31-831D-88BF9C7DD4AE}"/>
    <cellStyle name="Vírgula 8 2 5 4 6" xfId="15523" xr:uid="{1B6F9DE9-769B-4178-9525-A8D45E0139B3}"/>
    <cellStyle name="Vírgula 8 2 5 4 7" xfId="17798" xr:uid="{326DA7A3-9C61-464D-BD09-3A0499249CD9}"/>
    <cellStyle name="Vírgula 8 2 5 4 8" xfId="20073" xr:uid="{892B7D7F-B9C5-4A00-9C0C-A23E89CC9410}"/>
    <cellStyle name="Vírgula 8 2 5 4 9" xfId="22449" xr:uid="{28BBADDD-87AB-475D-BE8A-F739EE778F70}"/>
    <cellStyle name="Vírgula 8 2 5 5" xfId="2443" xr:uid="{5BBCE6B2-BA4E-4BB3-B095-EC095C0B978C}"/>
    <cellStyle name="Vírgula 8 2 5 5 10" xfId="35409" xr:uid="{C0E9EF6A-5888-4C67-9239-694EA31FA754}"/>
    <cellStyle name="Vírgula 8 2 5 5 11" xfId="41937" xr:uid="{7DE18525-DA23-45A5-971A-800187966264}"/>
    <cellStyle name="Vírgula 8 2 5 5 12" xfId="43855" xr:uid="{D6A15098-65E9-4A8F-936C-9A468C4747B5}"/>
    <cellStyle name="Vírgula 8 2 5 5 2" xfId="5284" xr:uid="{3B465DC2-8F3D-403F-B175-25DC49C0A8FF}"/>
    <cellStyle name="Vírgula 8 2 5 5 2 2" xfId="10065" xr:uid="{EC7C5EA8-2852-4A74-A37F-EBD38641DA7F}"/>
    <cellStyle name="Vírgula 8 2 5 5 3" xfId="11396" xr:uid="{7DE4EE49-60D5-4EBC-90EA-74CED4E2ED49}"/>
    <cellStyle name="Vírgula 8 2 5 5 4" xfId="13724" xr:uid="{642C6E1E-4E7C-4FA8-A939-6DBFEAD96A95}"/>
    <cellStyle name="Vírgula 8 2 5 5 5" xfId="8225" xr:uid="{384A237A-CAAA-4420-A84A-F6A79F70B4AE}"/>
    <cellStyle name="Vírgula 8 2 5 5 6" xfId="16374" xr:uid="{2EAC7E99-748B-4D2B-BD5E-9307A21E7DF8}"/>
    <cellStyle name="Vírgula 8 2 5 5 7" xfId="18649" xr:uid="{0663DCF6-D482-498D-A085-DBB09D1314DB}"/>
    <cellStyle name="Vírgula 8 2 5 5 8" xfId="20924" xr:uid="{46D51566-E43F-42AF-B242-DDF6381DBAFC}"/>
    <cellStyle name="Vírgula 8 2 5 5 9" xfId="30335" xr:uid="{4C12AC16-F71A-4600-9AA4-A8586107DF68}"/>
    <cellStyle name="Vírgula 8 2 5 6" xfId="3008" xr:uid="{701A8572-DDA0-4CF7-9A59-357DE493D8D7}"/>
    <cellStyle name="Vírgula 8 2 5 6 2" xfId="11887" xr:uid="{4D61BD33-A28A-4346-B234-E1772E73FC76}"/>
    <cellStyle name="Vírgula 8 2 5 6 3" xfId="14171" xr:uid="{92FC3DFB-29AA-442F-BF54-879FA55D5D1D}"/>
    <cellStyle name="Vírgula 8 2 5 6 4" xfId="6672" xr:uid="{EB43148C-266F-4F65-BB6C-CA1F9330DE35}"/>
    <cellStyle name="Vírgula 8 2 5 7" xfId="3579" xr:uid="{ECBDF59C-76C4-4951-837C-A0100816F4FE}"/>
    <cellStyle name="Vírgula 8 2 5 7 2" xfId="8748" xr:uid="{7BF6DDF6-2BF5-4DA3-817A-958D75F60D64}"/>
    <cellStyle name="Vírgula 8 2 5 8" xfId="5851" xr:uid="{7A5008A2-364B-41C7-B6FD-FD5302046D3B}"/>
    <cellStyle name="Vírgula 8 2 5 9" xfId="12409" xr:uid="{9F0BDE8F-744F-4D3A-A71E-63CCF2C23ABC}"/>
    <cellStyle name="Vírgula 8 2 6" xfId="287" xr:uid="{4ABC7C34-1B58-4316-8D54-88705368AC61}"/>
    <cellStyle name="Vírgula 8 2 6 10" xfId="14774" xr:uid="{4C42F8E9-EA96-4067-AD3B-C24F60C795FE}"/>
    <cellStyle name="Vírgula 8 2 6 11" xfId="17049" xr:uid="{A799CE37-0D71-4DA3-99C3-56E8BA2AAA20}"/>
    <cellStyle name="Vírgula 8 2 6 12" xfId="19324" xr:uid="{0C44B477-A4F7-4696-BE08-C4F535E6F178}"/>
    <cellStyle name="Vírgula 8 2 6 13" xfId="21594" xr:uid="{B5D6C79E-B957-432C-B14E-99A393B72E3B}"/>
    <cellStyle name="Vírgula 8 2 6 14" xfId="28681" xr:uid="{54C2F0EB-EA28-430D-AA7E-15C1B61430E1}"/>
    <cellStyle name="Vírgula 8 2 6 15" xfId="30995" xr:uid="{7D4BD0FB-E145-42A7-B9D6-58C7AC7923BA}"/>
    <cellStyle name="Vírgula 8 2 6 16" xfId="33255" xr:uid="{0E9C0B30-DE99-4674-B9F2-EEE0F0BE792D}"/>
    <cellStyle name="Vírgula 8 2 6 17" xfId="900" xr:uid="{7A00E387-3927-43A9-A1EA-E24DD6543191}"/>
    <cellStyle name="Vírgula 8 2 6 18" xfId="39806" xr:uid="{56CD4C91-A230-4CD8-9C07-B87D4318D682}"/>
    <cellStyle name="Vírgula 8 2 6 19" xfId="40252" xr:uid="{D7CEA24A-BE71-4001-8B5E-29D68C225210}"/>
    <cellStyle name="Vírgula 8 2 6 2" xfId="655" xr:uid="{535D3995-0F17-472F-8CBE-E1E34704EA20}"/>
    <cellStyle name="Vírgula 8 2 6 2 10" xfId="19632" xr:uid="{49B19CDC-88C5-44B6-AA7C-F1A8781B79D7}"/>
    <cellStyle name="Vírgula 8 2 6 2 11" xfId="21868" xr:uid="{2A35136C-1F00-46FB-9689-34B49A6ACE0E}"/>
    <cellStyle name="Vírgula 8 2 6 2 12" xfId="29066" xr:uid="{19C1FBCD-A466-4607-8CA0-5B06D8BD1FD5}"/>
    <cellStyle name="Vírgula 8 2 6 2 13" xfId="31268" xr:uid="{AF823406-916E-4049-88F9-62D7C7DD4461}"/>
    <cellStyle name="Vírgula 8 2 6 2 14" xfId="33582" xr:uid="{69F93D40-7891-4675-83B2-986364FCA462}"/>
    <cellStyle name="Vírgula 8 2 6 2 15" xfId="1153" xr:uid="{33C642F4-023B-47E6-B031-76CCA75C8105}"/>
    <cellStyle name="Vírgula 8 2 6 2 16" xfId="40025" xr:uid="{B77F3584-5E6C-4683-BC52-424A9F064C66}"/>
    <cellStyle name="Vírgula 8 2 6 2 17" xfId="40471" xr:uid="{B080DF11-5DEC-4216-A822-DBB677C66ACC}"/>
    <cellStyle name="Vírgula 8 2 6 2 18" xfId="40922" xr:uid="{BEA93310-C12B-4DCE-99CE-68FCABC2342A}"/>
    <cellStyle name="Vírgula 8 2 6 2 19" xfId="42840" xr:uid="{A560EE3A-8ED3-44F3-8ADA-9F1F8A925928}"/>
    <cellStyle name="Vírgula 8 2 6 2 2" xfId="2005" xr:uid="{7A3C0088-DD0F-4219-ABE2-54E850210DAF}"/>
    <cellStyle name="Vírgula 8 2 6 2 2 10" xfId="29906" xr:uid="{0E2FE684-BB84-4837-A4B4-258A01C18F7E}"/>
    <cellStyle name="Vírgula 8 2 6 2 2 11" xfId="31711" xr:uid="{DCB03CA0-7D96-4A9A-AC49-43FC1C495A8A}"/>
    <cellStyle name="Vírgula 8 2 6 2 2 12" xfId="34971" xr:uid="{947D7EF9-0771-4491-B498-A261773B2E05}"/>
    <cellStyle name="Vírgula 8 2 6 2 2 13" xfId="41582" xr:uid="{11FCD34D-F122-43E8-ADA3-EC281CB36414}"/>
    <cellStyle name="Vírgula 8 2 6 2 2 14" xfId="43500" xr:uid="{538B2271-D839-47DF-B1EC-CCBF265B5FCA}"/>
    <cellStyle name="Vírgula 8 2 6 2 2 2" xfId="4846" xr:uid="{AAA7FF32-E275-4C70-8010-0218D282884B}"/>
    <cellStyle name="Vírgula 8 2 6 2 2 2 2" xfId="9710" xr:uid="{2F018F40-AAC1-4B8D-86DB-2F93FFBE88A6}"/>
    <cellStyle name="Vírgula 8 2 6 2 2 2 3" xfId="23196" xr:uid="{E95B0AEF-1680-43BA-B9B2-B30CF88EDB42}"/>
    <cellStyle name="Vírgula 8 2 6 2 2 2 4" xfId="32592" xr:uid="{8B2F4511-E830-4FB4-BA87-461C674295F0}"/>
    <cellStyle name="Vírgula 8 2 6 2 2 3" xfId="11041" xr:uid="{4D82282C-DED3-405E-88E5-19EE074FDD02}"/>
    <cellStyle name="Vírgula 8 2 6 2 2 4" xfId="13369" xr:uid="{3B2560CE-3938-498A-941D-D17F9A70B8CB}"/>
    <cellStyle name="Vírgula 8 2 6 2 2 5" xfId="7787" xr:uid="{680FD58B-1197-4291-B6AE-210B5CC03075}"/>
    <cellStyle name="Vírgula 8 2 6 2 2 6" xfId="15936" xr:uid="{567961D1-28C1-42BB-8C16-B9A14F3E8E92}"/>
    <cellStyle name="Vírgula 8 2 6 2 2 7" xfId="18211" xr:uid="{2BE9E7BA-3DA3-42FA-A785-3CD029621442}"/>
    <cellStyle name="Vírgula 8 2 6 2 2 8" xfId="20486" xr:uid="{69F1C95E-02BC-463C-B173-A99423F68700}"/>
    <cellStyle name="Vírgula 8 2 6 2 2 9" xfId="22315" xr:uid="{3C59068B-9F65-4362-B6F4-3DB00D4C361E}"/>
    <cellStyle name="Vírgula 8 2 6 2 3" xfId="2821" xr:uid="{2B9EE554-4052-4A82-A6D3-D727684748D2}"/>
    <cellStyle name="Vírgula 8 2 6 2 3 10" xfId="30708" xr:uid="{361A2A6B-36ED-4C6A-9C37-7D734A7F6BF5}"/>
    <cellStyle name="Vírgula 8 2 6 2 3 11" xfId="32149" xr:uid="{A0B411AD-BB3A-4913-BD14-1B42EF817BD0}"/>
    <cellStyle name="Vírgula 8 2 6 2 3 12" xfId="35787" xr:uid="{8070155F-8E1F-438D-8350-C14C0FE78CC7}"/>
    <cellStyle name="Vírgula 8 2 6 2 3 13" xfId="42241" xr:uid="{14113A8C-1673-4D9B-80D9-ABF9341581CC}"/>
    <cellStyle name="Vírgula 8 2 6 2 3 14" xfId="44159" xr:uid="{7040BD6F-EE80-447F-9A89-86F659FE7EB5}"/>
    <cellStyle name="Vírgula 8 2 6 2 3 2" xfId="5662" xr:uid="{409C5C5A-A25D-4725-BB59-A147A2841C8B}"/>
    <cellStyle name="Vírgula 8 2 6 2 3 2 2" xfId="10369" xr:uid="{65FF1E8C-4545-474F-8A98-A7239376A18A}"/>
    <cellStyle name="Vírgula 8 2 6 2 3 3" xfId="11700" xr:uid="{F3887152-B590-4FB8-BCD1-515B93B053FB}"/>
    <cellStyle name="Vírgula 8 2 6 2 3 4" xfId="14028" xr:uid="{7ECB527E-5D21-4A2A-BDF5-BBEE457E56FD}"/>
    <cellStyle name="Vírgula 8 2 6 2 3 5" xfId="8603" xr:uid="{B79D37A8-7480-4DD6-B1A4-B457CE63EC24}"/>
    <cellStyle name="Vírgula 8 2 6 2 3 6" xfId="16752" xr:uid="{BC1EFD53-B67F-4C82-B2E8-EE63DC5F72B6}"/>
    <cellStyle name="Vírgula 8 2 6 2 3 7" xfId="19027" xr:uid="{BA9D757E-7B33-449B-A3BD-610DA48B96A2}"/>
    <cellStyle name="Vírgula 8 2 6 2 3 8" xfId="21302" xr:uid="{287B209E-6FE0-4FE4-8228-1CEA897D22F0}"/>
    <cellStyle name="Vírgula 8 2 6 2 3 9" xfId="22753" xr:uid="{A33F58BA-70E1-4401-8193-33D422229D9C}"/>
    <cellStyle name="Vírgula 8 2 6 2 4" xfId="3386" xr:uid="{9EE30593-8175-4D43-875D-314500D44A1E}"/>
    <cellStyle name="Vírgula 8 2 6 2 4 2" xfId="12265" xr:uid="{76F803AC-7F86-4C0B-B6C6-5EB26476D94E}"/>
    <cellStyle name="Vírgula 8 2 6 2 4 3" xfId="14475" xr:uid="{5C32F5B0-FDEA-4CF7-8BF3-99D694EC6B12}"/>
    <cellStyle name="Vírgula 8 2 6 2 4 4" xfId="6974" xr:uid="{FC722EBC-AA08-4F01-9A7B-A6D31D3CCC74}"/>
    <cellStyle name="Vírgula 8 2 6 2 5" xfId="3992" xr:uid="{4BA9BAE7-375D-4F76-AC91-D65DA0668CA2}"/>
    <cellStyle name="Vírgula 8 2 6 2 5 2" xfId="9050" xr:uid="{A7706B13-CE8A-4244-A7E6-85429893901A}"/>
    <cellStyle name="Vírgula 8 2 6 2 6" xfId="6238" xr:uid="{5D95805C-FC4E-43FF-9AEE-BA85A5ED778C}"/>
    <cellStyle name="Vírgula 8 2 6 2 7" xfId="12711" xr:uid="{7389E85D-E828-4D11-ADE2-89ABBC7C57C8}"/>
    <cellStyle name="Vírgula 8 2 6 2 8" xfId="15082" xr:uid="{0F21D3FF-22F7-48C5-8F98-BF32DDC3B1D7}"/>
    <cellStyle name="Vírgula 8 2 6 2 9" xfId="17357" xr:uid="{E3137529-7414-438B-99FB-57C00E19EAE6}"/>
    <cellStyle name="Vírgula 8 2 6 20" xfId="40705" xr:uid="{A5F6C6A8-064D-41C3-8BC6-20C53C2BD1DF}"/>
    <cellStyle name="Vírgula 8 2 6 21" xfId="42616" xr:uid="{8936CB55-0660-4D12-AD14-2FD7176CE8C4}"/>
    <cellStyle name="Vírgula 8 2 6 3" xfId="1408" xr:uid="{64895301-E438-4224-A087-149422187DCE}"/>
    <cellStyle name="Vírgula 8 2 6 3 10" xfId="19887" xr:uid="{844CF4C4-7205-4D8C-8254-A2E05B40A9F0}"/>
    <cellStyle name="Vírgula 8 2 6 3 11" xfId="22096" xr:uid="{3042B1F9-7DD9-49A0-9D09-23C8BBF50E14}"/>
    <cellStyle name="Vírgula 8 2 6 3 12" xfId="29321" xr:uid="{9490C557-E012-4BAE-B4E9-3EDFC9866D3D}"/>
    <cellStyle name="Vírgula 8 2 6 3 13" xfId="31492" xr:uid="{F4CE6C68-663E-4BD1-BD5C-B3565DA83ED4}"/>
    <cellStyle name="Vírgula 8 2 6 3 14" xfId="34373" xr:uid="{641F81A4-51E8-424C-8DEF-E3D32605B000}"/>
    <cellStyle name="Vírgula 8 2 6 3 15" xfId="41139" xr:uid="{C8B996F6-0B5A-4DCF-9C22-C48EBFAAD527}"/>
    <cellStyle name="Vírgula 8 2 6 3 16" xfId="43057" xr:uid="{0BDC1A29-311B-47B9-9990-B3C162E38E98}"/>
    <cellStyle name="Vírgula 8 2 6 3 2" xfId="2260" xr:uid="{F4EE6E18-A7C6-418B-9B10-23F4A9B96892}"/>
    <cellStyle name="Vírgula 8 2 6 3 2 10" xfId="30161" xr:uid="{8768DE59-5D35-4C5F-872F-C1C0FF5E688C}"/>
    <cellStyle name="Vírgula 8 2 6 3 2 11" xfId="32373" xr:uid="{636F937A-78F3-4AAB-BA82-94B7DFF8478D}"/>
    <cellStyle name="Vírgula 8 2 6 3 2 12" xfId="35226" xr:uid="{75408908-6625-473F-B2A0-C15717B4FFF8}"/>
    <cellStyle name="Vírgula 8 2 6 3 2 13" xfId="41799" xr:uid="{7BA2E7EC-49B0-42B0-8575-77DF3CC4BD23}"/>
    <cellStyle name="Vírgula 8 2 6 3 2 14" xfId="43717" xr:uid="{7EFACA57-84C3-4022-B1CB-1D34D5103821}"/>
    <cellStyle name="Vírgula 8 2 6 3 2 2" xfId="5101" xr:uid="{DDFE985F-AEE6-43C1-B48B-464114F8D956}"/>
    <cellStyle name="Vírgula 8 2 6 3 2 2 2" xfId="9927" xr:uid="{C5CB5581-C510-4CE6-9222-B6448F03B1C0}"/>
    <cellStyle name="Vírgula 8 2 6 3 2 3" xfId="11258" xr:uid="{037083D1-EBC2-46B2-BE18-F8FBC0832A68}"/>
    <cellStyle name="Vírgula 8 2 6 3 2 4" xfId="13586" xr:uid="{A6752FFD-33EC-4155-9325-22533A0D550E}"/>
    <cellStyle name="Vírgula 8 2 6 3 2 5" xfId="8042" xr:uid="{5A5A4EB6-A6C8-4139-95F8-D503EE1790BF}"/>
    <cellStyle name="Vírgula 8 2 6 3 2 6" xfId="16191" xr:uid="{6E3F140E-65DA-47A6-9504-EFC2B4EF0A27}"/>
    <cellStyle name="Vírgula 8 2 6 3 2 7" xfId="18466" xr:uid="{099354DC-8D16-4730-9F87-5C403D4428C0}"/>
    <cellStyle name="Vírgula 8 2 6 3 2 8" xfId="20741" xr:uid="{8C410C8E-433E-4B38-B7E4-C1346E9C20AC}"/>
    <cellStyle name="Vírgula 8 2 6 3 2 9" xfId="22977" xr:uid="{5534407C-3A87-4FB2-93DF-F951E5AFE1F7}"/>
    <cellStyle name="Vírgula 8 2 6 3 3" xfId="4247" xr:uid="{7213502D-9967-4079-8DD2-3DA41E6DE991}"/>
    <cellStyle name="Vírgula 8 2 6 3 3 2" xfId="7191" xr:uid="{D57BBA53-39FD-4D80-B5DD-6DDA341B7E87}"/>
    <cellStyle name="Vírgula 8 2 6 3 4" xfId="9267" xr:uid="{135CD369-96F5-4434-8458-C4DC72F9DA30}"/>
    <cellStyle name="Vírgula 8 2 6 3 5" xfId="10598" xr:uid="{CB3AF39D-BFB6-46CF-96B2-0E88614ED244}"/>
    <cellStyle name="Vírgula 8 2 6 3 6" xfId="12928" xr:uid="{EB0E6D13-7574-4672-98AC-383314EFCBD7}"/>
    <cellStyle name="Vírgula 8 2 6 3 7" xfId="6520" xr:uid="{D388FCDD-4FC0-4712-867E-DBB56615DD27}"/>
    <cellStyle name="Vírgula 8 2 6 3 8" xfId="15337" xr:uid="{1AD01752-DA59-4F55-8763-033C9D288BDB}"/>
    <cellStyle name="Vírgula 8 2 6 3 9" xfId="17612" xr:uid="{C6227160-4AEE-4044-9340-A1426A6DBA66}"/>
    <cellStyle name="Vírgula 8 2 6 4" xfId="1697" xr:uid="{433722D8-73E6-435A-9826-F4E88B202B99}"/>
    <cellStyle name="Vírgula 8 2 6 4 10" xfId="29603" xr:uid="{033AAFCE-7467-4E17-B5D6-8059AA890FEE}"/>
    <cellStyle name="Vírgula 8 2 6 4 11" xfId="31930" xr:uid="{A170CC00-F45C-4B6A-A32D-70F62984DA92}"/>
    <cellStyle name="Vírgula 8 2 6 4 12" xfId="34663" xr:uid="{C5A3F9D9-0B56-4ABD-B3C7-1A9756610FD8}"/>
    <cellStyle name="Vírgula 8 2 6 4 13" xfId="41365" xr:uid="{72D907E5-8085-4A8F-AFB6-6FF969B21C17}"/>
    <cellStyle name="Vírgula 8 2 6 4 14" xfId="43283" xr:uid="{8FF2E898-869A-4FDF-82CD-38658F846214}"/>
    <cellStyle name="Vírgula 8 2 6 4 2" xfId="4538" xr:uid="{3FC4DF24-8F07-4258-88CB-4AF960DA440A}"/>
    <cellStyle name="Vírgula 8 2 6 4 2 2" xfId="9493" xr:uid="{0499472B-0641-4153-95C0-8E0A0E4732BB}"/>
    <cellStyle name="Vírgula 8 2 6 4 3" xfId="10824" xr:uid="{429563DA-46ED-424E-BEE7-BFA6BF3BE21A}"/>
    <cellStyle name="Vírgula 8 2 6 4 4" xfId="13152" xr:uid="{C3314590-6A27-4D7A-A95F-372C4137EABB}"/>
    <cellStyle name="Vírgula 8 2 6 4 5" xfId="7479" xr:uid="{2772DF95-00C7-46E1-9DAC-69287469B266}"/>
    <cellStyle name="Vírgula 8 2 6 4 6" xfId="15628" xr:uid="{F3CE2480-6BBA-484A-82AF-2E8EC3504DF4}"/>
    <cellStyle name="Vírgula 8 2 6 4 7" xfId="17903" xr:uid="{B86A55B1-5584-4F29-B011-24D60C589279}"/>
    <cellStyle name="Vírgula 8 2 6 4 8" xfId="20178" xr:uid="{05C7F828-DE92-4725-BCDA-31D53815ABBC}"/>
    <cellStyle name="Vírgula 8 2 6 4 9" xfId="22534" xr:uid="{9FE274E0-F8B6-4A46-B5EE-8154ABF9D49C}"/>
    <cellStyle name="Vírgula 8 2 6 5" xfId="2548" xr:uid="{D9F15224-5E0C-4F9B-8A29-73AE6CC5C333}"/>
    <cellStyle name="Vírgula 8 2 6 5 10" xfId="35514" xr:uid="{911438E2-D820-4572-8BA0-8D04926046D2}"/>
    <cellStyle name="Vírgula 8 2 6 5 11" xfId="42022" xr:uid="{CA7C1681-8984-4FEE-B3FA-653E6CB75B33}"/>
    <cellStyle name="Vírgula 8 2 6 5 12" xfId="43940" xr:uid="{0F1B479D-6BFF-4925-B4C8-85E06CE73340}"/>
    <cellStyle name="Vírgula 8 2 6 5 2" xfId="5389" xr:uid="{705D98E7-9620-438A-9A15-41D8C0A8CE18}"/>
    <cellStyle name="Vírgula 8 2 6 5 2 2" xfId="10150" xr:uid="{9C9C1963-2377-4AEE-BD05-27539FCAB830}"/>
    <cellStyle name="Vírgula 8 2 6 5 3" xfId="11481" xr:uid="{05FA860C-BBAD-4823-A212-8EA2DA631098}"/>
    <cellStyle name="Vírgula 8 2 6 5 4" xfId="13809" xr:uid="{0B73331A-BD37-47B3-AADF-AA5D3A9C5500}"/>
    <cellStyle name="Vírgula 8 2 6 5 5" xfId="8330" xr:uid="{87DB8DA3-91DF-4910-90E8-DC0D050C9CE1}"/>
    <cellStyle name="Vírgula 8 2 6 5 6" xfId="16479" xr:uid="{5257DADA-36E2-4648-9A1E-72892A75D998}"/>
    <cellStyle name="Vírgula 8 2 6 5 7" xfId="18754" xr:uid="{B567BB56-1CF1-42EC-9846-F324596C51C3}"/>
    <cellStyle name="Vírgula 8 2 6 5 8" xfId="21029" xr:uid="{9E7BC813-8F85-4EF5-BE98-3F34BFED9FA6}"/>
    <cellStyle name="Vírgula 8 2 6 5 9" xfId="30440" xr:uid="{65C01C8A-0CD6-433D-8405-69EAEAB8A4C8}"/>
    <cellStyle name="Vírgula 8 2 6 6" xfId="3113" xr:uid="{4F9BD6F8-ED02-45E3-9691-26C79443AE76}"/>
    <cellStyle name="Vírgula 8 2 6 6 2" xfId="11992" xr:uid="{964BFDF5-C267-4BA1-BB7B-10DF01B6BA3F}"/>
    <cellStyle name="Vírgula 8 2 6 6 3" xfId="14256" xr:uid="{1CE881C7-D167-41DA-A2C2-8E349A1AA23E}"/>
    <cellStyle name="Vírgula 8 2 6 6 4" xfId="6757" xr:uid="{35C580B1-C253-49CC-8C10-999D33C70489}"/>
    <cellStyle name="Vírgula 8 2 6 7" xfId="3684" xr:uid="{9D8AADF5-0148-4679-B4AB-7D4DB208A146}"/>
    <cellStyle name="Vírgula 8 2 6 7 2" xfId="8833" xr:uid="{1A7EDD43-C76A-487D-89C6-9C424B3AF5DA}"/>
    <cellStyle name="Vírgula 8 2 6 8" xfId="5956" xr:uid="{426D2D4C-6CA8-43ED-A7AA-D57AF958B2CA}"/>
    <cellStyle name="Vírgula 8 2 6 9" xfId="12494" xr:uid="{9A7264B8-305F-419C-8665-55309315E7D8}"/>
    <cellStyle name="Vírgula 8 2 7" xfId="512" xr:uid="{ADD823B9-70C2-4CCF-8071-97B3C886C776}"/>
    <cellStyle name="Vírgula 8 2 7 10" xfId="19456" xr:uid="{8D1312F5-2CD6-4280-986D-DB106ABC2842}"/>
    <cellStyle name="Vírgula 8 2 7 11" xfId="21725" xr:uid="{975896E6-0869-4CC1-A141-FCD1667A29FA}"/>
    <cellStyle name="Vírgula 8 2 7 12" xfId="28890" xr:uid="{5F4D639D-F8CC-42B5-AF97-2FA33E2EC30C}"/>
    <cellStyle name="Vírgula 8 2 7 13" xfId="31125" xr:uid="{4C4DE8F5-3F1A-4B7D-8985-E0B22316165D}"/>
    <cellStyle name="Vírgula 8 2 7 14" xfId="33439" xr:uid="{7EE65471-96D0-4401-8900-923BC459D0B1}"/>
    <cellStyle name="Vírgula 8 2 7 15" xfId="977" xr:uid="{9F1EB8A7-E370-4FD9-A736-4FFE19EBF27E}"/>
    <cellStyle name="Vírgula 8 2 7 16" xfId="39882" xr:uid="{23F13749-1F78-4A9F-9FE8-C5F981208400}"/>
    <cellStyle name="Vírgula 8 2 7 17" xfId="40328" xr:uid="{84303A7E-5944-4A1B-8936-C09E944241E4}"/>
    <cellStyle name="Vírgula 8 2 7 18" xfId="40779" xr:uid="{DDC11056-8745-48B9-A196-1F2BF90FE817}"/>
    <cellStyle name="Vírgula 8 2 7 19" xfId="42697" xr:uid="{62C15707-FEF8-4D61-BB0B-40E3EF26F5CF}"/>
    <cellStyle name="Vírgula 8 2 7 2" xfId="1829" xr:uid="{806A8D18-3D03-42E5-9FEB-96992CE90D3D}"/>
    <cellStyle name="Vírgula 8 2 7 2 10" xfId="29730" xr:uid="{679ABB27-3560-4C06-94E3-347D96731AE4}"/>
    <cellStyle name="Vírgula 8 2 7 2 11" xfId="31568" xr:uid="{021BEA16-AF57-4690-996C-769A37DD8841}"/>
    <cellStyle name="Vírgula 8 2 7 2 12" xfId="34795" xr:uid="{76AFBC9A-8ACC-4A22-97D6-F914BC8F3F64}"/>
    <cellStyle name="Vírgula 8 2 7 2 13" xfId="41439" xr:uid="{C7E30AEB-0FAA-45D7-BDF8-48B9EFAD3AA3}"/>
    <cellStyle name="Vírgula 8 2 7 2 14" xfId="43357" xr:uid="{B8F0180E-FD4F-493A-9ED2-BFC01059972C}"/>
    <cellStyle name="Vírgula 8 2 7 2 2" xfId="4670" xr:uid="{11BF2F93-F13D-47DE-9751-99BA528779F1}"/>
    <cellStyle name="Vírgula 8 2 7 2 2 2" xfId="9567" xr:uid="{218E28B4-F9D6-460A-86D9-97A5A9343398}"/>
    <cellStyle name="Vírgula 8 2 7 2 2 3" xfId="23053" xr:uid="{5108CE27-34BB-4618-8378-37BCE6560617}"/>
    <cellStyle name="Vírgula 8 2 7 2 2 4" xfId="32449" xr:uid="{0AE9FC10-2D81-4AE9-839D-324869B99E0D}"/>
    <cellStyle name="Vírgula 8 2 7 2 3" xfId="10898" xr:uid="{B6E504FE-2ABF-4ED8-87E3-DE7647653C86}"/>
    <cellStyle name="Vírgula 8 2 7 2 4" xfId="13226" xr:uid="{CDA3230C-50F2-4BB3-BF0C-0FF849508848}"/>
    <cellStyle name="Vírgula 8 2 7 2 5" xfId="7611" xr:uid="{AD6688D4-4C4E-45A9-BB07-ED130279F633}"/>
    <cellStyle name="Vírgula 8 2 7 2 6" xfId="15760" xr:uid="{87D15EB4-739B-4CD5-8F0D-CEA5D4E5FEAD}"/>
    <cellStyle name="Vírgula 8 2 7 2 7" xfId="18035" xr:uid="{AB2EF181-4BEA-485D-8224-EACBE1F9D202}"/>
    <cellStyle name="Vírgula 8 2 7 2 8" xfId="20310" xr:uid="{6FC11A36-8EC1-4C8E-9C03-036045064875}"/>
    <cellStyle name="Vírgula 8 2 7 2 9" xfId="22172" xr:uid="{6C50F94C-850D-483B-87F0-003CE143A4B9}"/>
    <cellStyle name="Vírgula 8 2 7 3" xfId="2678" xr:uid="{B000698F-D3B7-44A2-B9EF-7D4FDB1925B1}"/>
    <cellStyle name="Vírgula 8 2 7 3 10" xfId="30565" xr:uid="{3595504F-77C5-4A4C-ABD9-D34FF3C65AA0}"/>
    <cellStyle name="Vírgula 8 2 7 3 11" xfId="32006" xr:uid="{5749E0E0-A1DD-4104-BE11-DF2B17825D86}"/>
    <cellStyle name="Vírgula 8 2 7 3 12" xfId="35644" xr:uid="{936D2855-7829-4030-8A8C-EBD9ABC53D7B}"/>
    <cellStyle name="Vírgula 8 2 7 3 13" xfId="42098" xr:uid="{26F9316F-3FF4-41C9-9574-7579DE0FEDEA}"/>
    <cellStyle name="Vírgula 8 2 7 3 14" xfId="44016" xr:uid="{6BE9113B-A75B-4F5C-AE4F-2800E4D05EB5}"/>
    <cellStyle name="Vírgula 8 2 7 3 2" xfId="5519" xr:uid="{80E14917-7972-48E1-8505-0006D0DBCFE2}"/>
    <cellStyle name="Vírgula 8 2 7 3 2 2" xfId="10226" xr:uid="{41820E95-1FBD-4CAA-BE32-63AB668431C6}"/>
    <cellStyle name="Vírgula 8 2 7 3 3" xfId="11557" xr:uid="{2F3E1DC4-6587-49FB-9EE9-C96C322F380E}"/>
    <cellStyle name="Vírgula 8 2 7 3 4" xfId="13885" xr:uid="{CB53BE88-9C34-4627-8BB8-9EDDC7C99C14}"/>
    <cellStyle name="Vírgula 8 2 7 3 5" xfId="8460" xr:uid="{7E1DA66E-652C-442E-A0CE-DC6EC04278E2}"/>
    <cellStyle name="Vírgula 8 2 7 3 6" xfId="16609" xr:uid="{E7D15E8F-A8B8-4275-B234-7D4B915753BD}"/>
    <cellStyle name="Vírgula 8 2 7 3 7" xfId="18884" xr:uid="{C87E4453-9318-4A26-B8EC-39F6ED3BF48D}"/>
    <cellStyle name="Vírgula 8 2 7 3 8" xfId="21159" xr:uid="{9EB56BAF-3E38-421F-AF5C-2DFD6BC89DF9}"/>
    <cellStyle name="Vírgula 8 2 7 3 9" xfId="22610" xr:uid="{5AE77DF5-A40D-481A-AB64-A426CE87B0C6}"/>
    <cellStyle name="Vírgula 8 2 7 4" xfId="3243" xr:uid="{EA8900E5-AD58-48A4-BE06-DF54543BF4E9}"/>
    <cellStyle name="Vírgula 8 2 7 4 2" xfId="12122" xr:uid="{9C90B88F-AC83-4BD4-917C-A3B92A80CC21}"/>
    <cellStyle name="Vírgula 8 2 7 4 3" xfId="14332" xr:uid="{DDA78F04-D672-49BD-A8A0-1C035602A887}"/>
    <cellStyle name="Vírgula 8 2 7 4 4" xfId="6831" xr:uid="{2E9D7D17-8106-43B6-BF6B-003028D5FBC0}"/>
    <cellStyle name="Vírgula 8 2 7 5" xfId="3816" xr:uid="{A06AF600-5A37-4285-A02C-A25B026053BE}"/>
    <cellStyle name="Vírgula 8 2 7 5 2" xfId="8907" xr:uid="{4287356B-6B4E-4D15-9A34-5D2DC15C3475}"/>
    <cellStyle name="Vírgula 8 2 7 6" xfId="6095" xr:uid="{A735EB03-2EB3-4307-BB1E-589933091E08}"/>
    <cellStyle name="Vírgula 8 2 7 7" xfId="12568" xr:uid="{D9931ACC-6DD0-4BE6-8ADD-C8F00B4CDD4E}"/>
    <cellStyle name="Vírgula 8 2 7 8" xfId="14906" xr:uid="{602E9083-0DBB-46B7-9DEC-169C93F83EDC}"/>
    <cellStyle name="Vírgula 8 2 7 9" xfId="17181" xr:uid="{2887CC4A-C452-4F4E-B1A5-F965BC6E5C3C}"/>
    <cellStyle name="Vírgula 8 2 8" xfId="1232" xr:uid="{A62AABF2-166B-47CD-B473-DDC6338DC039}"/>
    <cellStyle name="Vírgula 8 2 8 10" xfId="19711" xr:uid="{6FE3EB26-43AE-45BF-A03E-8E938128EBC8}"/>
    <cellStyle name="Vírgula 8 2 8 11" xfId="21953" xr:uid="{4D58066D-1859-4084-BDCE-6590C94478D1}"/>
    <cellStyle name="Vírgula 8 2 8 12" xfId="29145" xr:uid="{5DA69117-E7B6-432C-BB9C-74BFB5FD585C}"/>
    <cellStyle name="Vírgula 8 2 8 13" xfId="31349" xr:uid="{827D4028-BDCF-4F29-A97A-94FAE04AF02F}"/>
    <cellStyle name="Vírgula 8 2 8 14" xfId="34197" xr:uid="{5D71408D-14C3-455B-90C6-CFCFA2F27CEF}"/>
    <cellStyle name="Vírgula 8 2 8 15" xfId="40996" xr:uid="{25A2DC53-2354-4427-A833-09489B3E31A4}"/>
    <cellStyle name="Vírgula 8 2 8 16" xfId="42914" xr:uid="{3C91225B-AD53-4EDE-A006-07284DDDF9B8}"/>
    <cellStyle name="Vírgula 8 2 8 2" xfId="2084" xr:uid="{CA2AF10A-F848-4E1F-ACEF-C93FDB259C90}"/>
    <cellStyle name="Vírgula 8 2 8 2 10" xfId="29985" xr:uid="{C675EFEB-6096-4AC2-B423-4E032C506210}"/>
    <cellStyle name="Vírgula 8 2 8 2 11" xfId="32230" xr:uid="{E5F48051-BFB0-444B-8F73-279F50238E20}"/>
    <cellStyle name="Vírgula 8 2 8 2 12" xfId="35050" xr:uid="{C446D527-A3BB-4AA1-BA52-5BB021DD0A9E}"/>
    <cellStyle name="Vírgula 8 2 8 2 13" xfId="41656" xr:uid="{A0D1ACB5-7D2A-44C3-9D0F-DB75C0ACA25A}"/>
    <cellStyle name="Vírgula 8 2 8 2 14" xfId="43574" xr:uid="{4D0943AB-F0B1-4CC7-A084-39CAC468243E}"/>
    <cellStyle name="Vírgula 8 2 8 2 2" xfId="4925" xr:uid="{149F467F-CD1B-43A2-AFB6-B3F596A6C169}"/>
    <cellStyle name="Vírgula 8 2 8 2 2 2" xfId="9784" xr:uid="{6DD4A8D8-B2B2-4EBD-8F60-AC6413526201}"/>
    <cellStyle name="Vírgula 8 2 8 2 3" xfId="11115" xr:uid="{CA92A031-D48A-4A27-9CA6-1EAF0369D321}"/>
    <cellStyle name="Vírgula 8 2 8 2 4" xfId="13443" xr:uid="{5D69E4BE-E798-40C2-A09A-4DC1A9A46B76}"/>
    <cellStyle name="Vírgula 8 2 8 2 5" xfId="7866" xr:uid="{A210C6BF-B7AA-4C74-847E-A71381860D29}"/>
    <cellStyle name="Vírgula 8 2 8 2 6" xfId="16015" xr:uid="{E75B9929-C685-4E01-973E-924FDC8CAC56}"/>
    <cellStyle name="Vírgula 8 2 8 2 7" xfId="18290" xr:uid="{06C1DF00-D816-43A4-8B5F-4CE65D8A3861}"/>
    <cellStyle name="Vírgula 8 2 8 2 8" xfId="20565" xr:uid="{B747B21C-211D-480F-A921-1AE8EFBB4C6F}"/>
    <cellStyle name="Vírgula 8 2 8 2 9" xfId="22834" xr:uid="{A5D215E9-366D-41AB-9C31-2A48EE24BEC1}"/>
    <cellStyle name="Vírgula 8 2 8 3" xfId="4071" xr:uid="{0A607E9E-E21E-43AE-A34A-40E8D138E8E6}"/>
    <cellStyle name="Vírgula 8 2 8 3 2" xfId="7048" xr:uid="{1FBF9948-A990-41F6-8185-FFE3C163E63C}"/>
    <cellStyle name="Vírgula 8 2 8 4" xfId="9124" xr:uid="{862D888F-D88B-4C03-8DCF-AAC39A71D90E}"/>
    <cellStyle name="Vírgula 8 2 8 5" xfId="10455" xr:uid="{6D1FF13A-33E1-465F-9845-12B666E9664D}"/>
    <cellStyle name="Vírgula 8 2 8 6" xfId="12785" xr:uid="{FB5C73E0-5B06-4112-A9DF-F9E41A4211F8}"/>
    <cellStyle name="Vírgula 8 2 8 7" xfId="6344" xr:uid="{985881C7-0C33-40EA-AB96-4D432439E68D}"/>
    <cellStyle name="Vírgula 8 2 8 8" xfId="15161" xr:uid="{93377CE1-1ACA-430E-8F4E-2A1D41F818DB}"/>
    <cellStyle name="Vírgula 8 2 8 9" xfId="17436" xr:uid="{45E83E28-76B0-4483-AD95-654EEF5F555C}"/>
    <cellStyle name="Vírgula 8 2 9" xfId="1520" xr:uid="{8F1D9F80-90D0-464F-A274-8294F9D71FF7}"/>
    <cellStyle name="Vírgula 8 2 9 10" xfId="29426" xr:uid="{B5AD27F6-2E73-4FC6-AE3A-2D87A76B36A8}"/>
    <cellStyle name="Vírgula 8 2 9 11" xfId="31787" xr:uid="{C802A906-C533-4501-A9CF-CDF9BDE3ABD5}"/>
    <cellStyle name="Vírgula 8 2 9 12" xfId="34486" xr:uid="{12305D6B-B607-4366-9850-2EDE852D78C8}"/>
    <cellStyle name="Vírgula 8 2 9 13" xfId="41222" xr:uid="{2427431B-DF44-4249-83F8-9D010AE1754F}"/>
    <cellStyle name="Vírgula 8 2 9 14" xfId="43140" xr:uid="{8A4B4E0F-A312-41FF-8BCE-BF29489E9A08}"/>
    <cellStyle name="Vírgula 8 2 9 2" xfId="4361" xr:uid="{F1C1A581-93AB-4AAE-8E32-20B440900975}"/>
    <cellStyle name="Vírgula 8 2 9 2 2" xfId="9350" xr:uid="{EEDDF4A6-80E0-4992-9B7C-0274E053277B}"/>
    <cellStyle name="Vírgula 8 2 9 3" xfId="10681" xr:uid="{28A5534A-67DC-4861-8ABD-FCE443E1B3D2}"/>
    <cellStyle name="Vírgula 8 2 9 4" xfId="13009" xr:uid="{871FDCC2-EAA8-4892-A463-F089A24A5359}"/>
    <cellStyle name="Vírgula 8 2 9 5" xfId="7302" xr:uid="{7729CFF7-DC28-4F86-917B-B5CE5D3F0F40}"/>
    <cellStyle name="Vírgula 8 2 9 6" xfId="15451" xr:uid="{123B9F17-FCAD-4E52-84E5-8EE53AA71CF1}"/>
    <cellStyle name="Vírgula 8 2 9 7" xfId="17726" xr:uid="{02E71D97-ECE5-4518-A329-F335A028DD85}"/>
    <cellStyle name="Vírgula 8 2 9 8" xfId="20001" xr:uid="{3D65AC52-56F6-4FE5-80D9-6ADF29B3BFF3}"/>
    <cellStyle name="Vírgula 8 2 9 9" xfId="22391" xr:uid="{3BEAA479-0E35-469F-9115-88169299555E}"/>
    <cellStyle name="Vírgula 8 20" xfId="30807" xr:uid="{BAD4DF1B-5A39-4D06-BDFE-CDA109B43EDB}"/>
    <cellStyle name="Vírgula 8 21" xfId="33067" xr:uid="{29C729E7-D2AA-4A6D-B768-FE9A80725968}"/>
    <cellStyle name="Vírgula 8 22" xfId="749" xr:uid="{43EE3905-C2B8-4A6E-BA1E-BB4D97B446CA}"/>
    <cellStyle name="Vírgula 8 23" xfId="39655" xr:uid="{B7326CCF-4553-4969-ABE3-0A5F0CFE3B6A}"/>
    <cellStyle name="Vírgula 8 24" xfId="40101" xr:uid="{E9D25494-48AA-4264-B997-1425DAAC0729}"/>
    <cellStyle name="Vírgula 8 25" xfId="40554" xr:uid="{3D57C111-64E5-4763-8D61-036A941340F8}"/>
    <cellStyle name="Vírgula 8 26" xfId="42327" xr:uid="{F6952889-44BE-49EC-A553-B7ED18E03E4F}"/>
    <cellStyle name="Vírgula 8 27" xfId="42465" xr:uid="{3F439AB7-3E17-4E77-A655-7BDCA297DDC2}"/>
    <cellStyle name="Vírgula 8 3" xfId="120" xr:uid="{AAC4C77D-921C-4179-83C5-CC4C997C195B}"/>
    <cellStyle name="Vírgula 8 3 10" xfId="5789" xr:uid="{B3AA47C5-BB4A-4620-9A26-5BDAB87D0561}"/>
    <cellStyle name="Vírgula 8 3 11" xfId="12360" xr:uid="{14CB4800-59D6-482C-9738-44ABF40F2790}"/>
    <cellStyle name="Vírgula 8 3 12" xfId="14607" xr:uid="{03FBAD35-00FB-421C-BD87-743CAF898E35}"/>
    <cellStyle name="Vírgula 8 3 13" xfId="16882" xr:uid="{9647F0A2-735D-48EE-85D6-8FFE3D920139}"/>
    <cellStyle name="Vírgula 8 3 14" xfId="19157" xr:uid="{A840FBEB-A970-43CF-B112-8BB2DF9EB663}"/>
    <cellStyle name="Vírgula 8 3 15" xfId="21427" xr:uid="{112CFD3F-DB92-4AC9-A6A7-B99E0648361A}"/>
    <cellStyle name="Vírgula 8 3 16" xfId="26615" xr:uid="{660383FE-96E7-41F7-81FD-454457988E5D}"/>
    <cellStyle name="Vírgula 8 3 17" xfId="30828" xr:uid="{A2DB92FA-69E9-43B8-A9B9-1B49E2472894}"/>
    <cellStyle name="Vírgula 8 3 18" xfId="33088" xr:uid="{DEBEE1B8-2F2A-4AC0-B373-076FB02310CC}"/>
    <cellStyle name="Vírgula 8 3 19" xfId="766" xr:uid="{CFB74520-9F74-42A1-87F5-9AA10A894018}"/>
    <cellStyle name="Vírgula 8 3 2" xfId="167" xr:uid="{F03B20A5-ACCF-4428-80F8-00624DE8E6B3}"/>
    <cellStyle name="Vírgula 8 3 2 10" xfId="12399" xr:uid="{F876C2C0-A3BC-43E1-8A82-F24DA2857E28}"/>
    <cellStyle name="Vírgula 8 3 2 11" xfId="14654" xr:uid="{5A4FD11F-62DB-4080-82A3-9B6D1A0B1EFA}"/>
    <cellStyle name="Vírgula 8 3 2 12" xfId="16929" xr:uid="{26DACCBC-066A-46D2-B0BD-9045B32030FF}"/>
    <cellStyle name="Vírgula 8 3 2 13" xfId="19204" xr:uid="{DD673989-B688-4757-91B2-7AAA01B509C5}"/>
    <cellStyle name="Vírgula 8 3 2 14" xfId="21474" xr:uid="{3F986420-2FCD-4EE5-9674-123EEACAD28F}"/>
    <cellStyle name="Vírgula 8 3 2 15" xfId="27330" xr:uid="{7DA3015D-1155-4318-BA3D-23C745CC3BA8}"/>
    <cellStyle name="Vírgula 8 3 2 16" xfId="30875" xr:uid="{40919C2E-702D-4213-AC70-EEEEEDA79384}"/>
    <cellStyle name="Vírgula 8 3 2 17" xfId="33135" xr:uid="{CDCDBD61-4AFC-4061-AE59-CC67EF1775C7}"/>
    <cellStyle name="Vírgula 8 3 2 18" xfId="805" xr:uid="{4E0AB9A8-BA9A-4EB0-866D-A27CFFE57898}"/>
    <cellStyle name="Vírgula 8 3 2 19" xfId="39711" xr:uid="{F7F043E2-D7CA-4D42-B71D-E04F4EFAC9D0}"/>
    <cellStyle name="Vírgula 8 3 2 2" xfId="272" xr:uid="{501B240D-64F0-4F29-9741-29048AE42B39}"/>
    <cellStyle name="Vírgula 8 3 2 2 10" xfId="14759" xr:uid="{D6C8BF27-BE8C-46CD-BA31-A27F7A0FAD02}"/>
    <cellStyle name="Vírgula 8 3 2 2 11" xfId="17034" xr:uid="{C2307FE9-DEC9-450F-B02A-FC1BB7EC74B3}"/>
    <cellStyle name="Vírgula 8 3 2 2 12" xfId="19309" xr:uid="{B1524133-9332-40E2-8642-0923EDBF462D}"/>
    <cellStyle name="Vírgula 8 3 2 2 13" xfId="21579" xr:uid="{7061CAD5-462A-4309-ADA5-DA7EC3987DBE}"/>
    <cellStyle name="Vírgula 8 3 2 2 14" xfId="28666" xr:uid="{CF3AB9ED-F1AE-4F6A-BDAC-56CA43E72DCE}"/>
    <cellStyle name="Vírgula 8 3 2 2 15" xfId="30980" xr:uid="{D329C6B3-BD65-4490-B27C-530A9B422A3B}"/>
    <cellStyle name="Vírgula 8 3 2 2 16" xfId="33240" xr:uid="{7CAF7B8A-9872-4582-9089-EA8698E66112}"/>
    <cellStyle name="Vírgula 8 3 2 2 17" xfId="890" xr:uid="{4F9D6C41-D397-4587-A4BC-6CFB7AAF228C}"/>
    <cellStyle name="Vírgula 8 3 2 2 18" xfId="39796" xr:uid="{98E53262-235D-43F9-A3A9-F4B4FEA494B5}"/>
    <cellStyle name="Vírgula 8 3 2 2 19" xfId="40242" xr:uid="{6471F490-9A78-4F86-AEC5-C4B27C2DBADB}"/>
    <cellStyle name="Vírgula 8 3 2 2 2" xfId="645" xr:uid="{24E2C8D1-0F42-411B-9B73-8AC2E769B456}"/>
    <cellStyle name="Vírgula 8 3 2 2 2 10" xfId="19617" xr:uid="{6EA27B78-3959-48B2-8C2A-DD2779D4C2CD}"/>
    <cellStyle name="Vírgula 8 3 2 2 2 11" xfId="21858" xr:uid="{B77A61E7-09E1-41F4-B80A-25059E7C2F02}"/>
    <cellStyle name="Vírgula 8 3 2 2 2 12" xfId="29051" xr:uid="{6C0CEED0-97FE-4C9D-BB27-F0D71363ED89}"/>
    <cellStyle name="Vírgula 8 3 2 2 2 13" xfId="31258" xr:uid="{9C4A2475-7253-485C-8C9A-CBC63005710D}"/>
    <cellStyle name="Vírgula 8 3 2 2 2 14" xfId="33572" xr:uid="{E37568C3-D07A-4AF5-8D36-869F5159655C}"/>
    <cellStyle name="Vírgula 8 3 2 2 2 15" xfId="1138" xr:uid="{658CF5EF-16AC-438F-A41A-CDE196778F79}"/>
    <cellStyle name="Vírgula 8 3 2 2 2 16" xfId="40015" xr:uid="{F17ACA85-EE0A-435D-B1D0-8C118AC6D048}"/>
    <cellStyle name="Vírgula 8 3 2 2 2 17" xfId="40461" xr:uid="{451B293B-87E6-4BC9-850E-EEF4E407B692}"/>
    <cellStyle name="Vírgula 8 3 2 2 2 18" xfId="40912" xr:uid="{7F7309A2-AD2C-4BE5-9C57-2DF98B52B05C}"/>
    <cellStyle name="Vírgula 8 3 2 2 2 19" xfId="42830" xr:uid="{F3196226-B875-46C5-8015-92998FAF603F}"/>
    <cellStyle name="Vírgula 8 3 2 2 2 2" xfId="1990" xr:uid="{06489714-0102-4653-8B30-00F2B1FD8A88}"/>
    <cellStyle name="Vírgula 8 3 2 2 2 2 10" xfId="29891" xr:uid="{3C2E2AF4-021B-4649-ABC1-7BE88A217445}"/>
    <cellStyle name="Vírgula 8 3 2 2 2 2 11" xfId="31701" xr:uid="{77C72E74-7217-4DA5-82D0-1D1285C8F832}"/>
    <cellStyle name="Vírgula 8 3 2 2 2 2 12" xfId="34956" xr:uid="{2F614DF8-4557-41E7-B343-97C15103C991}"/>
    <cellStyle name="Vírgula 8 3 2 2 2 2 13" xfId="41572" xr:uid="{9ED0C9E6-ABB0-4DD3-9C52-0940183B8C53}"/>
    <cellStyle name="Vírgula 8 3 2 2 2 2 14" xfId="43490" xr:uid="{94C77BBB-8755-4259-89DB-E9F8EB75EB7F}"/>
    <cellStyle name="Vírgula 8 3 2 2 2 2 2" xfId="4831" xr:uid="{78D40433-4DB8-479E-B722-F2E10AAB43A1}"/>
    <cellStyle name="Vírgula 8 3 2 2 2 2 2 2" xfId="9700" xr:uid="{063A7B8D-CB42-42AA-A2BB-466D9EEDB42B}"/>
    <cellStyle name="Vírgula 8 3 2 2 2 2 2 3" xfId="23186" xr:uid="{DE8CA567-9A4D-4F28-A3B1-286DF3F2D17A}"/>
    <cellStyle name="Vírgula 8 3 2 2 2 2 2 4" xfId="32582" xr:uid="{03BD47B1-E094-462B-9C9D-6A4539A4CC5C}"/>
    <cellStyle name="Vírgula 8 3 2 2 2 2 3" xfId="11031" xr:uid="{8C7C800A-21D5-4238-898D-06519D952D20}"/>
    <cellStyle name="Vírgula 8 3 2 2 2 2 4" xfId="13359" xr:uid="{A04FFDB8-79A4-4106-9A43-E82928BE9870}"/>
    <cellStyle name="Vírgula 8 3 2 2 2 2 5" xfId="7772" xr:uid="{27DA2642-7D4F-4248-B205-D32ED91F087C}"/>
    <cellStyle name="Vírgula 8 3 2 2 2 2 6" xfId="15921" xr:uid="{2BE298AA-B148-4186-B64C-6837E0567C64}"/>
    <cellStyle name="Vírgula 8 3 2 2 2 2 7" xfId="18196" xr:uid="{C623BB90-7E9E-4FB8-9CE7-9B1917D006D6}"/>
    <cellStyle name="Vírgula 8 3 2 2 2 2 8" xfId="20471" xr:uid="{C760CBC7-543D-4BCB-B942-E5BA1E609FAC}"/>
    <cellStyle name="Vírgula 8 3 2 2 2 2 9" xfId="22305" xr:uid="{ED7DC1F5-D403-45B0-B899-30550EA00CCF}"/>
    <cellStyle name="Vírgula 8 3 2 2 2 3" xfId="2811" xr:uid="{51C7467B-F4A0-4815-B3F2-2F9EEC2CDF78}"/>
    <cellStyle name="Vírgula 8 3 2 2 2 3 10" xfId="30698" xr:uid="{A6FC6A01-A676-4E3E-B590-70885711B5AB}"/>
    <cellStyle name="Vírgula 8 3 2 2 2 3 11" xfId="32139" xr:uid="{6222E41D-05E7-4F3B-8D3E-6CB1728C27D2}"/>
    <cellStyle name="Vírgula 8 3 2 2 2 3 12" xfId="35777" xr:uid="{147D357A-0810-4AC6-8B5E-07E662A83AD1}"/>
    <cellStyle name="Vírgula 8 3 2 2 2 3 13" xfId="42231" xr:uid="{C6EB9F2D-6F47-4071-921B-5FC32011656D}"/>
    <cellStyle name="Vírgula 8 3 2 2 2 3 14" xfId="44149" xr:uid="{F52D7294-177F-48E2-9249-9794ADAF1A3F}"/>
    <cellStyle name="Vírgula 8 3 2 2 2 3 2" xfId="5652" xr:uid="{5373AC5D-6085-406B-8C4F-A4BFFD8A4C68}"/>
    <cellStyle name="Vírgula 8 3 2 2 2 3 2 2" xfId="10359" xr:uid="{50929197-2965-4FEA-B85F-CADE883C7459}"/>
    <cellStyle name="Vírgula 8 3 2 2 2 3 3" xfId="11690" xr:uid="{C520610D-D232-4C37-95C3-9292ADEA75F5}"/>
    <cellStyle name="Vírgula 8 3 2 2 2 3 4" xfId="14018" xr:uid="{DE138A3C-0BE0-48F0-9DB2-ADACAEAFE456}"/>
    <cellStyle name="Vírgula 8 3 2 2 2 3 5" xfId="8593" xr:uid="{FCD2B7BF-0C99-49A7-85C6-6F27ADB6BB52}"/>
    <cellStyle name="Vírgula 8 3 2 2 2 3 6" xfId="16742" xr:uid="{3EB3E417-F770-468E-9C23-02FA2A13CEC4}"/>
    <cellStyle name="Vírgula 8 3 2 2 2 3 7" xfId="19017" xr:uid="{3AD2D524-EAA1-48F9-8E6F-293A2D445D14}"/>
    <cellStyle name="Vírgula 8 3 2 2 2 3 8" xfId="21292" xr:uid="{65D851FC-13A2-430E-8B0C-8C22531C803B}"/>
    <cellStyle name="Vírgula 8 3 2 2 2 3 9" xfId="22743" xr:uid="{F67CBFAA-9F0A-409F-982E-EE064F75D461}"/>
    <cellStyle name="Vírgula 8 3 2 2 2 4" xfId="3376" xr:uid="{99451FD7-6C48-4B97-B61F-3DBF0CD645CD}"/>
    <cellStyle name="Vírgula 8 3 2 2 2 4 2" xfId="12255" xr:uid="{E293CAA9-3D48-4DBC-A9FC-5829D030BA77}"/>
    <cellStyle name="Vírgula 8 3 2 2 2 4 3" xfId="14465" xr:uid="{87E66150-E072-4C2B-84CF-3402D92B5FDF}"/>
    <cellStyle name="Vírgula 8 3 2 2 2 4 4" xfId="6964" xr:uid="{3F1B4CDA-42D2-4318-B77C-121C5FF8CD28}"/>
    <cellStyle name="Vírgula 8 3 2 2 2 5" xfId="3977" xr:uid="{9B8B9BA2-8334-435F-8D6F-1427AA367608}"/>
    <cellStyle name="Vírgula 8 3 2 2 2 5 2" xfId="9040" xr:uid="{B4DD5155-4AF6-4C50-B990-C8369BEA89BF}"/>
    <cellStyle name="Vírgula 8 3 2 2 2 6" xfId="6228" xr:uid="{3B77C873-C193-453F-A4FC-6D8BFA326474}"/>
    <cellStyle name="Vírgula 8 3 2 2 2 7" xfId="12701" xr:uid="{F18DB679-848C-4F93-836D-F2A60C575CF6}"/>
    <cellStyle name="Vírgula 8 3 2 2 2 8" xfId="15067" xr:uid="{9476B2D4-69D7-494C-8A16-6B750D9093DC}"/>
    <cellStyle name="Vírgula 8 3 2 2 2 9" xfId="17342" xr:uid="{10AD710A-86B3-4B2C-B782-73114F78FDD8}"/>
    <cellStyle name="Vírgula 8 3 2 2 20" xfId="40695" xr:uid="{22869D39-292C-4DC5-ACB7-3986B9E79D99}"/>
    <cellStyle name="Vírgula 8 3 2 2 21" xfId="42606" xr:uid="{04512FAC-37D6-4358-BE8F-C4FCFE217F52}"/>
    <cellStyle name="Vírgula 8 3 2 2 3" xfId="1393" xr:uid="{F6BEDB9C-E090-4633-B8FB-CBD2C784503D}"/>
    <cellStyle name="Vírgula 8 3 2 2 3 10" xfId="19872" xr:uid="{B8FC4704-4049-40EC-8319-FB35AA748DEC}"/>
    <cellStyle name="Vírgula 8 3 2 2 3 11" xfId="22086" xr:uid="{36FCDC9B-1C0C-4C98-A16F-72AFE7531519}"/>
    <cellStyle name="Vírgula 8 3 2 2 3 12" xfId="29306" xr:uid="{FCE72AEC-8A5C-4EEE-ABC8-2C97B839F416}"/>
    <cellStyle name="Vírgula 8 3 2 2 3 13" xfId="31482" xr:uid="{6CC41FC2-7582-4965-94E1-CC97232CD2B1}"/>
    <cellStyle name="Vírgula 8 3 2 2 3 14" xfId="34358" xr:uid="{7CF9E5E8-3C5C-424A-8747-F5D452A45EF9}"/>
    <cellStyle name="Vírgula 8 3 2 2 3 15" xfId="41129" xr:uid="{FB4F52CC-D751-4293-95CE-E7C5133BA02C}"/>
    <cellStyle name="Vírgula 8 3 2 2 3 16" xfId="43047" xr:uid="{B4F4981C-557A-407E-8193-7FD644FC84E1}"/>
    <cellStyle name="Vírgula 8 3 2 2 3 2" xfId="2245" xr:uid="{8588337D-2D42-4831-80D0-D09CA9A7B816}"/>
    <cellStyle name="Vírgula 8 3 2 2 3 2 10" xfId="30146" xr:uid="{BAFC72B0-9497-44BE-926F-2A5FCAEBF928}"/>
    <cellStyle name="Vírgula 8 3 2 2 3 2 11" xfId="32363" xr:uid="{FBF53EAA-A1E7-4672-9316-68AFEF0BE000}"/>
    <cellStyle name="Vírgula 8 3 2 2 3 2 12" xfId="35211" xr:uid="{8443FBCD-FB43-4095-845E-BC873A122EC0}"/>
    <cellStyle name="Vírgula 8 3 2 2 3 2 13" xfId="41789" xr:uid="{7B5DC009-5380-4923-BF5A-BC15A09FEBC2}"/>
    <cellStyle name="Vírgula 8 3 2 2 3 2 14" xfId="43707" xr:uid="{8CE45228-D583-4E1D-A7A5-29EE96E35673}"/>
    <cellStyle name="Vírgula 8 3 2 2 3 2 2" xfId="5086" xr:uid="{84BB0C6E-59A7-407A-8AA6-A5993C526EBE}"/>
    <cellStyle name="Vírgula 8 3 2 2 3 2 2 2" xfId="9917" xr:uid="{6178FFF9-F9AE-4478-B729-04B4FCDDD786}"/>
    <cellStyle name="Vírgula 8 3 2 2 3 2 3" xfId="11248" xr:uid="{8A535CAA-91A9-4EE9-87CA-6DF0DC023683}"/>
    <cellStyle name="Vírgula 8 3 2 2 3 2 4" xfId="13576" xr:uid="{9D9B9BD8-22E0-4716-AA6E-30AC8F641E73}"/>
    <cellStyle name="Vírgula 8 3 2 2 3 2 5" xfId="8027" xr:uid="{9C7E609C-6D8D-41F9-8B0E-E167DCD7D0DF}"/>
    <cellStyle name="Vírgula 8 3 2 2 3 2 6" xfId="16176" xr:uid="{1D318121-5FA7-4EEF-8599-9AF5F42FDE7D}"/>
    <cellStyle name="Vírgula 8 3 2 2 3 2 7" xfId="18451" xr:uid="{71D33240-10E0-4842-83D1-7C5DEEFEE6EE}"/>
    <cellStyle name="Vírgula 8 3 2 2 3 2 8" xfId="20726" xr:uid="{10DC16BA-C4F5-4012-8994-EF486CCE1C3E}"/>
    <cellStyle name="Vírgula 8 3 2 2 3 2 9" xfId="22967" xr:uid="{85E9698A-DBBC-4FAC-9135-10EAA4FBE2F0}"/>
    <cellStyle name="Vírgula 8 3 2 2 3 3" xfId="4232" xr:uid="{B3FBFF0E-648C-4E6B-BEFF-0D62968501CB}"/>
    <cellStyle name="Vírgula 8 3 2 2 3 3 2" xfId="7181" xr:uid="{7C3910D8-1F02-4238-84F3-81B39E6D8BA1}"/>
    <cellStyle name="Vírgula 8 3 2 2 3 4" xfId="9257" xr:uid="{6F2E0659-F0A9-4761-BC0F-796B73DB299A}"/>
    <cellStyle name="Vírgula 8 3 2 2 3 5" xfId="10588" xr:uid="{598124EA-CF28-4665-B1C0-842355833FB3}"/>
    <cellStyle name="Vírgula 8 3 2 2 3 6" xfId="12918" xr:uid="{0351B0F8-F743-4908-9A6B-9532F8062952}"/>
    <cellStyle name="Vírgula 8 3 2 2 3 7" xfId="6505" xr:uid="{417A156F-4021-40FB-8DD1-0F8C58E387B5}"/>
    <cellStyle name="Vírgula 8 3 2 2 3 8" xfId="15322" xr:uid="{ECCDBFD5-ACC9-4A49-A85F-5C1185268BF3}"/>
    <cellStyle name="Vírgula 8 3 2 2 3 9" xfId="17597" xr:uid="{1F95B35A-8466-41A0-A85A-E45A16724E80}"/>
    <cellStyle name="Vírgula 8 3 2 2 4" xfId="1682" xr:uid="{7D466EFC-5F19-4B55-B617-FAAF8C88C99B}"/>
    <cellStyle name="Vírgula 8 3 2 2 4 10" xfId="29588" xr:uid="{507BDDCB-A141-452E-BDBA-8A0CB0654680}"/>
    <cellStyle name="Vírgula 8 3 2 2 4 11" xfId="31920" xr:uid="{FAB4CDAE-686C-446E-B3AC-38755057F35C}"/>
    <cellStyle name="Vírgula 8 3 2 2 4 12" xfId="34648" xr:uid="{B3B3CBE2-D927-40E7-AC48-5DD5ADC252B4}"/>
    <cellStyle name="Vírgula 8 3 2 2 4 13" xfId="41355" xr:uid="{F32C1AB6-1797-4BEB-842F-FF382FE0B06E}"/>
    <cellStyle name="Vírgula 8 3 2 2 4 14" xfId="43273" xr:uid="{8CFB1F9B-C128-4921-BB79-8B367C1A01A7}"/>
    <cellStyle name="Vírgula 8 3 2 2 4 2" xfId="4523" xr:uid="{2CC7734C-28AE-4704-AFEB-E037A4DE670F}"/>
    <cellStyle name="Vírgula 8 3 2 2 4 2 2" xfId="9483" xr:uid="{33D4AACC-4875-48E7-B2F1-BBC703A90658}"/>
    <cellStyle name="Vírgula 8 3 2 2 4 3" xfId="10814" xr:uid="{CA7FA978-CF75-4E87-8629-F2599DE7E97D}"/>
    <cellStyle name="Vírgula 8 3 2 2 4 4" xfId="13142" xr:uid="{9B1F9C1D-D964-46D4-8239-BF6A8DA5610B}"/>
    <cellStyle name="Vírgula 8 3 2 2 4 5" xfId="7464" xr:uid="{B5C46EA7-D2A8-4F4C-90B3-BCB1C593B453}"/>
    <cellStyle name="Vírgula 8 3 2 2 4 6" xfId="15613" xr:uid="{020EBD42-AA53-4DD9-9865-E20CCEAF5AD3}"/>
    <cellStyle name="Vírgula 8 3 2 2 4 7" xfId="17888" xr:uid="{44B17568-B847-4A73-BF0E-1E5C85100286}"/>
    <cellStyle name="Vírgula 8 3 2 2 4 8" xfId="20163" xr:uid="{29B17D13-435A-4435-8BBA-D25626945491}"/>
    <cellStyle name="Vírgula 8 3 2 2 4 9" xfId="22524" xr:uid="{A2A0F25B-316A-4B0E-8E0F-D1655CD8357D}"/>
    <cellStyle name="Vírgula 8 3 2 2 5" xfId="2533" xr:uid="{E882BFBD-A79A-4292-BF30-B642247E96EC}"/>
    <cellStyle name="Vírgula 8 3 2 2 5 10" xfId="35499" xr:uid="{55D9B027-625E-4F82-8BF5-0B763A21DDCF}"/>
    <cellStyle name="Vírgula 8 3 2 2 5 11" xfId="42012" xr:uid="{F6F7A294-F522-4FB3-ABB8-6A97855C976D}"/>
    <cellStyle name="Vírgula 8 3 2 2 5 12" xfId="43930" xr:uid="{6FA9370D-FDB3-464A-B3F4-A2991F1FB7B1}"/>
    <cellStyle name="Vírgula 8 3 2 2 5 2" xfId="5374" xr:uid="{ACB9A172-AAFE-4EF6-9C56-8926944270D0}"/>
    <cellStyle name="Vírgula 8 3 2 2 5 2 2" xfId="10140" xr:uid="{54381989-C5C8-42B2-B40D-CF5AE1DE2C95}"/>
    <cellStyle name="Vírgula 8 3 2 2 5 3" xfId="11471" xr:uid="{1C20FF59-A264-468B-917D-013F5BA64398}"/>
    <cellStyle name="Vírgula 8 3 2 2 5 4" xfId="13799" xr:uid="{989F178A-B052-4597-AEA0-37316D6E0FE6}"/>
    <cellStyle name="Vírgula 8 3 2 2 5 5" xfId="8315" xr:uid="{B9FA743D-AC55-4C08-BAC8-21A69E995BED}"/>
    <cellStyle name="Vírgula 8 3 2 2 5 6" xfId="16464" xr:uid="{20AB56E6-0AFD-4A2E-988E-FDCB99B9770E}"/>
    <cellStyle name="Vírgula 8 3 2 2 5 7" xfId="18739" xr:uid="{83059194-3C01-4152-ACF7-BC5DE1943355}"/>
    <cellStyle name="Vírgula 8 3 2 2 5 8" xfId="21014" xr:uid="{8F711B44-41DD-42FA-9946-41F4B8C4A4DA}"/>
    <cellStyle name="Vírgula 8 3 2 2 5 9" xfId="30425" xr:uid="{DDA373B0-AB00-4502-852D-9999118D3CEB}"/>
    <cellStyle name="Vírgula 8 3 2 2 6" xfId="3098" xr:uid="{8AC269E6-7E83-42A6-8567-3590A17B8D6F}"/>
    <cellStyle name="Vírgula 8 3 2 2 6 2" xfId="11977" xr:uid="{7CE85027-089B-4BA4-ACB1-12D641CFF8FC}"/>
    <cellStyle name="Vírgula 8 3 2 2 6 3" xfId="14246" xr:uid="{688E4EA4-E5B1-4066-AB8D-EC45F12C4179}"/>
    <cellStyle name="Vírgula 8 3 2 2 6 4" xfId="6747" xr:uid="{9631FC53-2919-404A-AC5C-134E36688D6D}"/>
    <cellStyle name="Vírgula 8 3 2 2 7" xfId="3669" xr:uid="{EE094A2A-6E82-416A-8D2B-5E4DBBB556E7}"/>
    <cellStyle name="Vírgula 8 3 2 2 7 2" xfId="8823" xr:uid="{37BEFD8F-7A95-435D-8D32-682FCC892C53}"/>
    <cellStyle name="Vírgula 8 3 2 2 8" xfId="5941" xr:uid="{32E4011E-A77D-4C0B-B200-50FD78209DC5}"/>
    <cellStyle name="Vírgula 8 3 2 2 9" xfId="12484" xr:uid="{494C1B01-597B-4558-8661-2B0D85DF5DB3}"/>
    <cellStyle name="Vírgula 8 3 2 20" xfId="40157" xr:uid="{FBC0479B-20E9-49D6-A278-46306F049E33}"/>
    <cellStyle name="Vírgula 8 3 2 21" xfId="40610" xr:uid="{3130A823-0BB5-4E54-A551-CB79A3E59F14}"/>
    <cellStyle name="Vírgula 8 3 2 22" xfId="42521" xr:uid="{C22724F3-F101-4CA0-86AC-EB84CF91C95E}"/>
    <cellStyle name="Vírgula 8 3 2 3" xfId="560" xr:uid="{592AE2B9-E53A-49C2-AF89-209B45A4F470}"/>
    <cellStyle name="Vírgula 8 3 2 3 10" xfId="19513" xr:uid="{F2057A98-CF64-40BD-9F80-9CBF73D934F2}"/>
    <cellStyle name="Vírgula 8 3 2 3 11" xfId="21773" xr:uid="{8DD7034D-E126-463C-B516-A6F666634F91}"/>
    <cellStyle name="Vírgula 8 3 2 3 12" xfId="28947" xr:uid="{13E1AB24-865C-483A-8ECA-2F4CA7E6A3A4}"/>
    <cellStyle name="Vírgula 8 3 2 3 13" xfId="31173" xr:uid="{ACA2548C-4AF6-4F9D-BE31-824A7FF8339C}"/>
    <cellStyle name="Vírgula 8 3 2 3 14" xfId="33487" xr:uid="{DF266AF8-9A60-47EC-8594-60FAB26F9E6E}"/>
    <cellStyle name="Vírgula 8 3 2 3 15" xfId="1034" xr:uid="{F77A0586-BA0F-44BA-AC4E-8EB571603B26}"/>
    <cellStyle name="Vírgula 8 3 2 3 16" xfId="39930" xr:uid="{566C66D4-5BCE-4051-8C17-A3A64F4C780F}"/>
    <cellStyle name="Vírgula 8 3 2 3 17" xfId="40376" xr:uid="{3236E058-04F3-44C2-B5AA-DC3108605BFD}"/>
    <cellStyle name="Vírgula 8 3 2 3 18" xfId="40827" xr:uid="{392F1B4D-D1AA-4AD2-BA18-30B4263126C4}"/>
    <cellStyle name="Vírgula 8 3 2 3 19" xfId="42745" xr:uid="{B6C1BDA4-604E-47AF-B929-3BA58F541680}"/>
    <cellStyle name="Vírgula 8 3 2 3 2" xfId="1886" xr:uid="{FE5AD311-2AB1-4E11-8738-D7967A22513E}"/>
    <cellStyle name="Vírgula 8 3 2 3 2 10" xfId="29787" xr:uid="{D94EB227-8F92-4690-961E-9F6FC813875F}"/>
    <cellStyle name="Vírgula 8 3 2 3 2 11" xfId="31616" xr:uid="{A2A57689-5B99-4596-922C-64E61F3DBDE2}"/>
    <cellStyle name="Vírgula 8 3 2 3 2 12" xfId="34852" xr:uid="{A8368569-8C64-4092-9DEA-25291A96DF8B}"/>
    <cellStyle name="Vírgula 8 3 2 3 2 13" xfId="41487" xr:uid="{BDB8CDEF-31EA-40E0-8631-26FA3EABE6BE}"/>
    <cellStyle name="Vírgula 8 3 2 3 2 14" xfId="43405" xr:uid="{55247D11-1883-41D6-B2D1-56A21485FCD1}"/>
    <cellStyle name="Vírgula 8 3 2 3 2 2" xfId="4727" xr:uid="{436DF111-5953-46FC-ADCB-1E8DCEE31A99}"/>
    <cellStyle name="Vírgula 8 3 2 3 2 2 2" xfId="9615" xr:uid="{344281C9-9214-42A4-98EC-F20C8E9B42F4}"/>
    <cellStyle name="Vírgula 8 3 2 3 2 2 3" xfId="23101" xr:uid="{22CC7E3A-A05A-4C25-AC32-9070C901BE63}"/>
    <cellStyle name="Vírgula 8 3 2 3 2 2 4" xfId="32497" xr:uid="{E029FB38-5B97-451D-8396-6FBEC8796CB7}"/>
    <cellStyle name="Vírgula 8 3 2 3 2 3" xfId="10946" xr:uid="{CE991296-E599-442D-B190-11451E19B9C6}"/>
    <cellStyle name="Vírgula 8 3 2 3 2 4" xfId="13274" xr:uid="{29A622A4-1B8A-477C-95BD-26166B5F2A1A}"/>
    <cellStyle name="Vírgula 8 3 2 3 2 5" xfId="7668" xr:uid="{7C204D1E-F9BE-4854-B877-F351E6F4989A}"/>
    <cellStyle name="Vírgula 8 3 2 3 2 6" xfId="15817" xr:uid="{420DFA70-03FA-42CA-8A15-B2F8385B9378}"/>
    <cellStyle name="Vírgula 8 3 2 3 2 7" xfId="18092" xr:uid="{13DBAE3C-973B-4E98-BF79-58625CFD0BB0}"/>
    <cellStyle name="Vírgula 8 3 2 3 2 8" xfId="20367" xr:uid="{9DFDE6F4-D6BE-40A8-A5E0-B49F8B311251}"/>
    <cellStyle name="Vírgula 8 3 2 3 2 9" xfId="22220" xr:uid="{934B8649-9A05-4141-8AE7-46863844D8D5}"/>
    <cellStyle name="Vírgula 8 3 2 3 3" xfId="2726" xr:uid="{AA5E2662-2C52-45B3-8A7A-9300DD7E72C8}"/>
    <cellStyle name="Vírgula 8 3 2 3 3 10" xfId="30613" xr:uid="{1AD0672F-74CD-4739-ACCB-8CA129D2C8B5}"/>
    <cellStyle name="Vírgula 8 3 2 3 3 11" xfId="32054" xr:uid="{C1B9AE0B-CD6B-432D-8A98-E53AA76AEDF2}"/>
    <cellStyle name="Vírgula 8 3 2 3 3 12" xfId="35692" xr:uid="{1EE63823-76A9-4F4C-B9A9-F6D296F35635}"/>
    <cellStyle name="Vírgula 8 3 2 3 3 13" xfId="42146" xr:uid="{ED3808EF-AC74-40ED-9250-A6C3653C016F}"/>
    <cellStyle name="Vírgula 8 3 2 3 3 14" xfId="44064" xr:uid="{EDD3DA44-FFB9-4712-86C3-6F95122A4DDB}"/>
    <cellStyle name="Vírgula 8 3 2 3 3 2" xfId="5567" xr:uid="{943256F1-0690-42CD-83DA-4B0E185643B4}"/>
    <cellStyle name="Vírgula 8 3 2 3 3 2 2" xfId="10274" xr:uid="{33398F3E-BE40-48F8-B314-5FC05D266424}"/>
    <cellStyle name="Vírgula 8 3 2 3 3 3" xfId="11605" xr:uid="{D30829B0-E4B5-4A71-8F66-873E9D4E141B}"/>
    <cellStyle name="Vírgula 8 3 2 3 3 4" xfId="13933" xr:uid="{8B406293-8D34-4EE1-B443-B2162CEE5F55}"/>
    <cellStyle name="Vírgula 8 3 2 3 3 5" xfId="8508" xr:uid="{6CA19947-12F9-4DC9-8916-6B0BB334CFB1}"/>
    <cellStyle name="Vírgula 8 3 2 3 3 6" xfId="16657" xr:uid="{93E2BD95-30F8-495A-A151-042BC60819CC}"/>
    <cellStyle name="Vírgula 8 3 2 3 3 7" xfId="18932" xr:uid="{0E29A1D2-2B26-45A6-B738-41DDBFD1CD23}"/>
    <cellStyle name="Vírgula 8 3 2 3 3 8" xfId="21207" xr:uid="{D996DC99-C8B2-4B0F-A1E5-FCB64FC254D6}"/>
    <cellStyle name="Vírgula 8 3 2 3 3 9" xfId="22658" xr:uid="{75BB8F0C-CDBB-4B97-860B-31CD5BA0E791}"/>
    <cellStyle name="Vírgula 8 3 2 3 4" xfId="3291" xr:uid="{E9C5C8D3-0C97-4B37-A8FF-E383404EE464}"/>
    <cellStyle name="Vírgula 8 3 2 3 4 2" xfId="12170" xr:uid="{6602DA1D-AA0A-404F-99D4-7D4C04F8E709}"/>
    <cellStyle name="Vírgula 8 3 2 3 4 3" xfId="14380" xr:uid="{FE11FB55-B59B-4429-842B-EF8AEA46B1AD}"/>
    <cellStyle name="Vírgula 8 3 2 3 4 4" xfId="6879" xr:uid="{599C7D9B-33C3-4FF4-96FC-7725D017CDE6}"/>
    <cellStyle name="Vírgula 8 3 2 3 5" xfId="3873" xr:uid="{C7083FFD-5DF7-47C3-A771-999442234D45}"/>
    <cellStyle name="Vírgula 8 3 2 3 5 2" xfId="8955" xr:uid="{C3984BE2-4A4A-4F92-BD22-2BB2CBD297FB}"/>
    <cellStyle name="Vírgula 8 3 2 3 6" xfId="6143" xr:uid="{F8598649-F72E-4CCC-8429-1247EB13E5CF}"/>
    <cellStyle name="Vírgula 8 3 2 3 7" xfId="12616" xr:uid="{4AE66731-6388-4A95-9B3B-09F4E1C55332}"/>
    <cellStyle name="Vírgula 8 3 2 3 8" xfId="14963" xr:uid="{FD655182-2C9D-4671-A0C4-E2883642D386}"/>
    <cellStyle name="Vírgula 8 3 2 3 9" xfId="17238" xr:uid="{4140B566-EB92-4AB9-A0F0-8D0B4D1B710C}"/>
    <cellStyle name="Vírgula 8 3 2 4" xfId="1289" xr:uid="{13932269-8ACE-4C29-8B27-A26E925CEBA6}"/>
    <cellStyle name="Vírgula 8 3 2 4 10" xfId="19768" xr:uid="{F1CB7887-7A53-48BB-A68C-9251FD333541}"/>
    <cellStyle name="Vírgula 8 3 2 4 11" xfId="22001" xr:uid="{04749EAC-A8AD-4D6D-A2D2-535BEC8BBD16}"/>
    <cellStyle name="Vírgula 8 3 2 4 12" xfId="29202" xr:uid="{5AF6A2DA-32A0-420A-9FA7-D29D3981C808}"/>
    <cellStyle name="Vírgula 8 3 2 4 13" xfId="31397" xr:uid="{B3B212A5-D4FD-4B8F-8C3A-A3B81839E5DF}"/>
    <cellStyle name="Vírgula 8 3 2 4 14" xfId="34254" xr:uid="{344661D3-7D02-4F06-8CF2-6EEEB5ED8E89}"/>
    <cellStyle name="Vírgula 8 3 2 4 15" xfId="41044" xr:uid="{80134DC6-CC2C-4748-8F52-329FCF7BD5A2}"/>
    <cellStyle name="Vírgula 8 3 2 4 16" xfId="42962" xr:uid="{6F202D21-02EF-4345-A318-ED48F6A4313B}"/>
    <cellStyle name="Vírgula 8 3 2 4 2" xfId="2141" xr:uid="{F6683201-20EE-4C6D-9705-AD223D25539F}"/>
    <cellStyle name="Vírgula 8 3 2 4 2 10" xfId="30042" xr:uid="{4A38FAC7-70DB-4285-9B56-997D6BFC175D}"/>
    <cellStyle name="Vírgula 8 3 2 4 2 11" xfId="32278" xr:uid="{0DCD12C3-4FEE-4648-AF81-95D91EA5EE87}"/>
    <cellStyle name="Vírgula 8 3 2 4 2 12" xfId="35107" xr:uid="{64335AD9-92DE-4F07-8841-19DB737682CB}"/>
    <cellStyle name="Vírgula 8 3 2 4 2 13" xfId="41704" xr:uid="{840A20EC-CD21-468A-858A-926A87A0C91B}"/>
    <cellStyle name="Vírgula 8 3 2 4 2 14" xfId="43622" xr:uid="{71B39C0A-0957-4F2F-87A8-0EDE359DE5B0}"/>
    <cellStyle name="Vírgula 8 3 2 4 2 2" xfId="4982" xr:uid="{AF2008AE-86A6-4AF2-B6E6-D8048D656932}"/>
    <cellStyle name="Vírgula 8 3 2 4 2 2 2" xfId="9832" xr:uid="{05150B30-890C-4847-A293-5F9B6E00C3C5}"/>
    <cellStyle name="Vírgula 8 3 2 4 2 3" xfId="11163" xr:uid="{C51C6873-F09D-4BAC-8004-DB13462DD86D}"/>
    <cellStyle name="Vírgula 8 3 2 4 2 4" xfId="13491" xr:uid="{9C7BDB24-A0CF-488A-BD4E-BE86387E486A}"/>
    <cellStyle name="Vírgula 8 3 2 4 2 5" xfId="7923" xr:uid="{517DE5AC-06C9-4348-BD6B-5510579A6A46}"/>
    <cellStyle name="Vírgula 8 3 2 4 2 6" xfId="16072" xr:uid="{FF4228D5-5A76-4F53-BBC6-E96A8F4D04ED}"/>
    <cellStyle name="Vírgula 8 3 2 4 2 7" xfId="18347" xr:uid="{4395E3A4-5071-43E4-B4A7-CCBE98BBC615}"/>
    <cellStyle name="Vírgula 8 3 2 4 2 8" xfId="20622" xr:uid="{4DE66814-99E9-4060-B390-53DBF5DD001E}"/>
    <cellStyle name="Vírgula 8 3 2 4 2 9" xfId="22882" xr:uid="{4C727102-D8D5-491A-BB82-656635184BB5}"/>
    <cellStyle name="Vírgula 8 3 2 4 3" xfId="4128" xr:uid="{76CECBFB-24D4-4CCB-BB7C-ADB801EF987C}"/>
    <cellStyle name="Vírgula 8 3 2 4 3 2" xfId="7096" xr:uid="{BC3EC3E5-6304-4D83-A3B8-8CBF1EBF4BE7}"/>
    <cellStyle name="Vírgula 8 3 2 4 4" xfId="9172" xr:uid="{9AA3286A-AA85-4F43-A77C-32DB6C7D55F8}"/>
    <cellStyle name="Vírgula 8 3 2 4 5" xfId="10503" xr:uid="{D86A8E3A-5AF9-4538-8655-5BAEE6FE01D8}"/>
    <cellStyle name="Vírgula 8 3 2 4 6" xfId="12833" xr:uid="{180928A2-A51F-45E4-B857-261E43D07DD8}"/>
    <cellStyle name="Vírgula 8 3 2 4 7" xfId="6401" xr:uid="{6AAF678B-267B-4B94-9095-E6643FD4DAD7}"/>
    <cellStyle name="Vírgula 8 3 2 4 8" xfId="15218" xr:uid="{75B76035-61FF-4CBD-85CF-3776E43EC685}"/>
    <cellStyle name="Vírgula 8 3 2 4 9" xfId="17493" xr:uid="{E8FAA55D-9DD9-485F-91FE-340AF5681F71}"/>
    <cellStyle name="Vírgula 8 3 2 5" xfId="1577" xr:uid="{B30D38A7-A1D1-4C31-8231-C41AF20B965F}"/>
    <cellStyle name="Vírgula 8 3 2 5 10" xfId="29483" xr:uid="{BAE1D462-DEDF-44A0-8408-72FE84813C98}"/>
    <cellStyle name="Vírgula 8 3 2 5 11" xfId="31835" xr:uid="{1F74B454-4A21-411E-B2A9-6A0BCB05C83A}"/>
    <cellStyle name="Vírgula 8 3 2 5 12" xfId="34543" xr:uid="{3E5AF652-61AF-4A9E-B8A1-99A09B8E4B43}"/>
    <cellStyle name="Vírgula 8 3 2 5 13" xfId="41270" xr:uid="{4F149946-1F7D-4CFE-B673-A797743FDFC4}"/>
    <cellStyle name="Vírgula 8 3 2 5 14" xfId="43188" xr:uid="{DF301A90-BC3E-4A91-B860-1F286D769AE2}"/>
    <cellStyle name="Vírgula 8 3 2 5 2" xfId="4418" xr:uid="{3CC318E4-CC70-4248-9A53-F9320D0C858F}"/>
    <cellStyle name="Vírgula 8 3 2 5 2 2" xfId="9398" xr:uid="{75E43680-E7C4-4C5D-8628-C3DA73EAD736}"/>
    <cellStyle name="Vírgula 8 3 2 5 3" xfId="10729" xr:uid="{3E17782B-5C05-4CE5-BD92-1C2EFA85F380}"/>
    <cellStyle name="Vírgula 8 3 2 5 4" xfId="13057" xr:uid="{20D2D1CB-5EE9-471A-9D42-F953AFFE41AD}"/>
    <cellStyle name="Vírgula 8 3 2 5 5" xfId="7359" xr:uid="{0CCCEA4C-7BED-4C8F-ACD6-CAC3B3665292}"/>
    <cellStyle name="Vírgula 8 3 2 5 6" xfId="15508" xr:uid="{B872B6E8-FB10-46C6-B844-DCF72924D094}"/>
    <cellStyle name="Vírgula 8 3 2 5 7" xfId="17783" xr:uid="{47EEFB30-BD4F-4D58-9FD0-C54729EBA65B}"/>
    <cellStyle name="Vírgula 8 3 2 5 8" xfId="20058" xr:uid="{E27C7A16-98C9-4E2E-B084-6711667D1D39}"/>
    <cellStyle name="Vírgula 8 3 2 5 9" xfId="22439" xr:uid="{1E60EFB4-DB37-4E5A-A651-CE548BCD1F8A}"/>
    <cellStyle name="Vírgula 8 3 2 6" xfId="2428" xr:uid="{856A8812-87FA-4E5F-AD8F-785A2D871BD8}"/>
    <cellStyle name="Vírgula 8 3 2 6 10" xfId="35394" xr:uid="{6C81A357-52F0-49B1-8FA5-02C052856361}"/>
    <cellStyle name="Vírgula 8 3 2 6 11" xfId="41927" xr:uid="{342CF530-C048-4B7F-A801-4FA4B76EF945}"/>
    <cellStyle name="Vírgula 8 3 2 6 12" xfId="43845" xr:uid="{029DFA1D-9E8D-44C4-980A-6FDF3AEF4A13}"/>
    <cellStyle name="Vírgula 8 3 2 6 2" xfId="5269" xr:uid="{3A54B167-EFF7-4827-9465-472CFE0B25EB}"/>
    <cellStyle name="Vírgula 8 3 2 6 2 2" xfId="10055" xr:uid="{9A89AB85-A802-4D25-830F-7922CB105769}"/>
    <cellStyle name="Vírgula 8 3 2 6 3" xfId="11386" xr:uid="{030044DC-C62A-4BC5-8A2B-E40EF51CD706}"/>
    <cellStyle name="Vírgula 8 3 2 6 4" xfId="13714" xr:uid="{F248B6CD-5D7F-4778-8193-C9957D6CEF6A}"/>
    <cellStyle name="Vírgula 8 3 2 6 5" xfId="8210" xr:uid="{F5D7490D-484B-48E3-BFC9-044F7EAFC174}"/>
    <cellStyle name="Vírgula 8 3 2 6 6" xfId="16359" xr:uid="{8D642C11-C96D-4E99-BF88-643EFA29F0AF}"/>
    <cellStyle name="Vírgula 8 3 2 6 7" xfId="18634" xr:uid="{CB8BD604-C8C2-4EEA-A0DA-AC5CAAEBC1B4}"/>
    <cellStyle name="Vírgula 8 3 2 6 8" xfId="20909" xr:uid="{5192DA85-47C8-4DF6-9FD5-D3AC750F7622}"/>
    <cellStyle name="Vírgula 8 3 2 6 9" xfId="30320" xr:uid="{0BC747C3-93F7-423A-A89B-97163CDBD3CC}"/>
    <cellStyle name="Vírgula 8 3 2 7" xfId="2993" xr:uid="{2CB49945-B58E-46DB-BC95-E98CF8A644AC}"/>
    <cellStyle name="Vírgula 8 3 2 7 2" xfId="11872" xr:uid="{F14199BF-7244-405A-BF9B-9243190A3672}"/>
    <cellStyle name="Vírgula 8 3 2 7 3" xfId="14161" xr:uid="{308C74AA-BD3E-41F0-BF1C-983D27EA804B}"/>
    <cellStyle name="Vírgula 8 3 2 7 4" xfId="6662" xr:uid="{73303AFE-1569-41EC-B814-F4725ABDB9F4}"/>
    <cellStyle name="Vírgula 8 3 2 7 5" xfId="28561" xr:uid="{CADCF76F-E49A-45B1-A511-7CB63FA272C3}"/>
    <cellStyle name="Vírgula 8 3 2 7 6" xfId="39103" xr:uid="{A25E7A64-EED7-4FFA-A1F0-C551BF988915}"/>
    <cellStyle name="Vírgula 8 3 2 8" xfId="3564" xr:uid="{0DDAC664-20B5-4962-95AC-D2135A897567}"/>
    <cellStyle name="Vírgula 8 3 2 8 2" xfId="8738" xr:uid="{732FD70E-0DCE-4C20-BC34-E2057292B9B7}"/>
    <cellStyle name="Vírgula 8 3 2 9" xfId="5836" xr:uid="{0E612F58-7B16-4227-98D2-098AE57EF665}"/>
    <cellStyle name="Vírgula 8 3 20" xfId="39672" xr:uid="{D0B70729-496E-4FFF-ABB7-245B6225955D}"/>
    <cellStyle name="Vírgula 8 3 21" xfId="40118" xr:uid="{A9A2F1F7-2574-4A6E-BAB4-F32033A70BED}"/>
    <cellStyle name="Vírgula 8 3 22" xfId="40571" xr:uid="{29DFDD2F-A1E0-4F17-88D1-6622FF7D61C2}"/>
    <cellStyle name="Vírgula 8 3 23" xfId="42482" xr:uid="{74EB480B-F86A-46AB-8496-31558FFC181B}"/>
    <cellStyle name="Vírgula 8 3 3" xfId="225" xr:uid="{4D54A557-28C8-429C-A857-9A35D135AC5F}"/>
    <cellStyle name="Vírgula 8 3 3 10" xfId="14712" xr:uid="{973C8BAE-F06B-48F0-805C-B3966F968699}"/>
    <cellStyle name="Vírgula 8 3 3 11" xfId="16987" xr:uid="{B7119856-A0C7-4AA3-BDBB-6CFD93BC689B}"/>
    <cellStyle name="Vírgula 8 3 3 12" xfId="19262" xr:uid="{91482193-B5FD-45DE-B91B-FA450368F79C}"/>
    <cellStyle name="Vírgula 8 3 3 13" xfId="21532" xr:uid="{EC358088-FB5E-4F9B-8B2F-31360E136F37}"/>
    <cellStyle name="Vírgula 8 3 3 14" xfId="27966" xr:uid="{E7EC601B-74EC-473C-904E-E7D6F2F7F5DA}"/>
    <cellStyle name="Vírgula 8 3 3 15" xfId="30933" xr:uid="{68E8629E-CCF0-46B1-A1E1-EE20248C3A12}"/>
    <cellStyle name="Vírgula 8 3 3 16" xfId="33193" xr:uid="{4825F8BB-3E92-4481-A0CD-4249DC022C9C}"/>
    <cellStyle name="Vírgula 8 3 3 17" xfId="851" xr:uid="{35B7E8F7-3805-4DBD-94FD-FEECA47199D9}"/>
    <cellStyle name="Vírgula 8 3 3 18" xfId="39757" xr:uid="{FE4D3AA1-7CE0-4250-877E-CB6D77B7F0CC}"/>
    <cellStyle name="Vírgula 8 3 3 19" xfId="40203" xr:uid="{0F62C403-6BD8-490C-A9DC-2086DC1984FB}"/>
    <cellStyle name="Vírgula 8 3 3 2" xfId="606" xr:uid="{5F919B60-7E30-4489-9EE2-AAA5A309C342}"/>
    <cellStyle name="Vírgula 8 3 3 2 10" xfId="19570" xr:uid="{9CDD7255-4CD2-4373-8691-54929A3FE3B5}"/>
    <cellStyle name="Vírgula 8 3 3 2 11" xfId="21819" xr:uid="{C4033169-246B-4909-B934-CCEA70ABBA27}"/>
    <cellStyle name="Vírgula 8 3 3 2 12" xfId="29004" xr:uid="{488C7A21-EE0E-4C68-991D-3B75A6B69786}"/>
    <cellStyle name="Vírgula 8 3 3 2 13" xfId="31219" xr:uid="{2D65CF82-B947-46CD-8A1A-C2137CBBE2AF}"/>
    <cellStyle name="Vírgula 8 3 3 2 14" xfId="33533" xr:uid="{798B8E91-9EB6-4049-85A8-5F9987C82273}"/>
    <cellStyle name="Vírgula 8 3 3 2 15" xfId="1091" xr:uid="{81A2A6C9-7F51-48AF-9734-7F32DE5AAF36}"/>
    <cellStyle name="Vírgula 8 3 3 2 16" xfId="39976" xr:uid="{1D33AA89-E702-4797-B4AB-ECB15698D3F9}"/>
    <cellStyle name="Vírgula 8 3 3 2 17" xfId="40422" xr:uid="{7F178729-5BD2-4222-AC51-FA864387BDC1}"/>
    <cellStyle name="Vírgula 8 3 3 2 18" xfId="40873" xr:uid="{82E99F49-A962-4AD6-920E-24DE6A27DE34}"/>
    <cellStyle name="Vírgula 8 3 3 2 19" xfId="42791" xr:uid="{BDD94C5D-8687-4986-A175-D583565849F6}"/>
    <cellStyle name="Vírgula 8 3 3 2 2" xfId="1943" xr:uid="{11128178-0B61-4AA6-905A-3069B695BCF6}"/>
    <cellStyle name="Vírgula 8 3 3 2 2 10" xfId="29844" xr:uid="{E1F98C87-98AD-4220-9CCA-11591D703E40}"/>
    <cellStyle name="Vírgula 8 3 3 2 2 11" xfId="31662" xr:uid="{BCFE779C-7CC8-453F-9253-EDF0FF0622EC}"/>
    <cellStyle name="Vírgula 8 3 3 2 2 12" xfId="34909" xr:uid="{35439188-0C35-42B3-9433-D2AA05637938}"/>
    <cellStyle name="Vírgula 8 3 3 2 2 13" xfId="41533" xr:uid="{5B1608A5-5085-4782-A068-BDBBA4C4E9B0}"/>
    <cellStyle name="Vírgula 8 3 3 2 2 14" xfId="43451" xr:uid="{5A6AEFDF-AA3F-4723-B989-818D82A86E25}"/>
    <cellStyle name="Vírgula 8 3 3 2 2 2" xfId="4784" xr:uid="{69D1D334-BB02-42EB-957E-B9FA3428A5E0}"/>
    <cellStyle name="Vírgula 8 3 3 2 2 2 2" xfId="9661" xr:uid="{AE5D071F-C76B-4863-888A-6D3FDDBCA319}"/>
    <cellStyle name="Vírgula 8 3 3 2 2 2 3" xfId="23147" xr:uid="{CC546A17-D49E-489A-B2DB-BB3F287467F7}"/>
    <cellStyle name="Vírgula 8 3 3 2 2 2 4" xfId="32543" xr:uid="{FD2F947C-EC34-41E2-A394-CE9137E0F7FA}"/>
    <cellStyle name="Vírgula 8 3 3 2 2 3" xfId="10992" xr:uid="{03C50C71-1F74-416D-903B-92EC235B6F99}"/>
    <cellStyle name="Vírgula 8 3 3 2 2 4" xfId="13320" xr:uid="{480DE9E6-6638-4181-A08B-4B3A0B6CB2AE}"/>
    <cellStyle name="Vírgula 8 3 3 2 2 5" xfId="7725" xr:uid="{05098CAD-D42D-424F-BC4C-626B79C46144}"/>
    <cellStyle name="Vírgula 8 3 3 2 2 6" xfId="15874" xr:uid="{C3D088EC-7804-4AD8-8CD2-CE1F4CEF866F}"/>
    <cellStyle name="Vírgula 8 3 3 2 2 7" xfId="18149" xr:uid="{A66617FA-6F0D-4BC8-9D6C-465536CBDC6E}"/>
    <cellStyle name="Vírgula 8 3 3 2 2 8" xfId="20424" xr:uid="{C6815EC5-60F8-41AF-9BD7-1031762187E5}"/>
    <cellStyle name="Vírgula 8 3 3 2 2 9" xfId="22266" xr:uid="{554AAE18-7E9F-41E9-B5FC-C3A562B541ED}"/>
    <cellStyle name="Vírgula 8 3 3 2 3" xfId="2772" xr:uid="{D6F4FD89-D947-4535-ACB1-6CAC0B868D17}"/>
    <cellStyle name="Vírgula 8 3 3 2 3 10" xfId="30659" xr:uid="{5E5AB3D9-E848-4407-9575-AE5CE49481B3}"/>
    <cellStyle name="Vírgula 8 3 3 2 3 11" xfId="32100" xr:uid="{B46E1E50-BF4A-45C7-AC6F-8C606359A8D1}"/>
    <cellStyle name="Vírgula 8 3 3 2 3 12" xfId="35738" xr:uid="{944725CE-C862-4ADD-BEC8-1E47821D0048}"/>
    <cellStyle name="Vírgula 8 3 3 2 3 13" xfId="42192" xr:uid="{EB8DE2A5-0F0C-4128-83C9-97D0A6978438}"/>
    <cellStyle name="Vírgula 8 3 3 2 3 14" xfId="44110" xr:uid="{0BBCC82D-C7B9-4A9F-A607-0ECED8A5F702}"/>
    <cellStyle name="Vírgula 8 3 3 2 3 2" xfId="5613" xr:uid="{8BF4ED1A-0AFB-4397-9C46-969249C5FD9C}"/>
    <cellStyle name="Vírgula 8 3 3 2 3 2 2" xfId="10320" xr:uid="{8FC2E4EA-BA7B-4CA3-AE28-DDC1C5698B4E}"/>
    <cellStyle name="Vírgula 8 3 3 2 3 3" xfId="11651" xr:uid="{370B86D8-56FE-4588-9AB0-E5C25BF27A2B}"/>
    <cellStyle name="Vírgula 8 3 3 2 3 4" xfId="13979" xr:uid="{CED91E73-DCB9-4F73-A886-84938A9AF1AB}"/>
    <cellStyle name="Vírgula 8 3 3 2 3 5" xfId="8554" xr:uid="{0132CC52-BE64-4347-8DD5-7EE431375BC8}"/>
    <cellStyle name="Vírgula 8 3 3 2 3 6" xfId="16703" xr:uid="{A7D11066-E97D-483E-BFB7-86E2757F9006}"/>
    <cellStyle name="Vírgula 8 3 3 2 3 7" xfId="18978" xr:uid="{35109CF5-D4DB-48C3-9BB0-3915D4F0D0E1}"/>
    <cellStyle name="Vírgula 8 3 3 2 3 8" xfId="21253" xr:uid="{2815D633-D37B-4AB9-A8B2-D5B86669314E}"/>
    <cellStyle name="Vírgula 8 3 3 2 3 9" xfId="22704" xr:uid="{4EB05C12-1398-4FA3-AAAC-DE4AA12C7140}"/>
    <cellStyle name="Vírgula 8 3 3 2 4" xfId="3337" xr:uid="{0E259DC2-E0CF-4505-9DB3-EFAB5F698FAC}"/>
    <cellStyle name="Vírgula 8 3 3 2 4 2" xfId="12216" xr:uid="{354AAF86-01D8-4153-B037-C89027DBAF28}"/>
    <cellStyle name="Vírgula 8 3 3 2 4 3" xfId="14426" xr:uid="{B229B24B-1041-4FD9-9A36-72F57B481E27}"/>
    <cellStyle name="Vírgula 8 3 3 2 4 4" xfId="6925" xr:uid="{BC3D88E5-21FA-4B6F-B240-CD083F7F870E}"/>
    <cellStyle name="Vírgula 8 3 3 2 5" xfId="3930" xr:uid="{1C0F3AD9-DDEF-4264-A89D-6F1BDE8FA42A}"/>
    <cellStyle name="Vírgula 8 3 3 2 5 2" xfId="9001" xr:uid="{953F453C-818A-4667-A7DF-EB88E77217B1}"/>
    <cellStyle name="Vírgula 8 3 3 2 6" xfId="6189" xr:uid="{29F68C9A-69C9-4A2A-94EC-527B918EC312}"/>
    <cellStyle name="Vírgula 8 3 3 2 7" xfId="12662" xr:uid="{0F659710-1971-467C-867A-5756DB156292}"/>
    <cellStyle name="Vírgula 8 3 3 2 8" xfId="15020" xr:uid="{68FC1CEF-40D7-4A5D-832D-5781EFC6777E}"/>
    <cellStyle name="Vírgula 8 3 3 2 9" xfId="17295" xr:uid="{9919853A-ACFA-4BBC-868F-71050FA1188B}"/>
    <cellStyle name="Vírgula 8 3 3 20" xfId="40656" xr:uid="{E3AB31FD-42AF-474A-A5DF-8D1D06E933B5}"/>
    <cellStyle name="Vírgula 8 3 3 21" xfId="42567" xr:uid="{750C50E4-5A05-45E2-BC8C-C41F0FFAE98F}"/>
    <cellStyle name="Vírgula 8 3 3 3" xfId="1346" xr:uid="{8AA1D851-2FDB-480B-92AB-E1A1A1F1CF23}"/>
    <cellStyle name="Vírgula 8 3 3 3 10" xfId="19825" xr:uid="{26625E33-4976-49CB-A446-4192365A6765}"/>
    <cellStyle name="Vírgula 8 3 3 3 11" xfId="22047" xr:uid="{38CE579E-AB93-4E30-9FA3-8E79A2353FC0}"/>
    <cellStyle name="Vírgula 8 3 3 3 12" xfId="29259" xr:uid="{E3BF8A10-3A50-482D-B283-1E4BF148AC23}"/>
    <cellStyle name="Vírgula 8 3 3 3 13" xfId="31443" xr:uid="{B7330933-FC86-4D30-8757-2CC4E4832793}"/>
    <cellStyle name="Vírgula 8 3 3 3 14" xfId="34311" xr:uid="{B60E28E5-02E8-4A12-93C7-39CDA2FBAFB4}"/>
    <cellStyle name="Vírgula 8 3 3 3 15" xfId="41090" xr:uid="{5360BD41-3DE6-491B-B5CD-AC978FEAE265}"/>
    <cellStyle name="Vírgula 8 3 3 3 16" xfId="43008" xr:uid="{6E821CE3-7FD4-4CB2-B663-4FC9B18B8BF0}"/>
    <cellStyle name="Vírgula 8 3 3 3 2" xfId="2198" xr:uid="{4854898E-B89D-4626-9FC4-E1CE250AF65B}"/>
    <cellStyle name="Vírgula 8 3 3 3 2 10" xfId="30099" xr:uid="{1DFDEAFA-E522-4DDA-8EF9-E7E5E3137551}"/>
    <cellStyle name="Vírgula 8 3 3 3 2 11" xfId="32324" xr:uid="{747EB34A-449C-43D0-AE4B-1169E0AE4ACA}"/>
    <cellStyle name="Vírgula 8 3 3 3 2 12" xfId="35164" xr:uid="{A9658C0B-586A-4C89-9FBB-BEC2C866E4BD}"/>
    <cellStyle name="Vírgula 8 3 3 3 2 13" xfId="41750" xr:uid="{260043E9-9237-410A-80E3-8456EDEC752E}"/>
    <cellStyle name="Vírgula 8 3 3 3 2 14" xfId="43668" xr:uid="{4A47D65D-000C-4129-84A7-88C448EDBA08}"/>
    <cellStyle name="Vírgula 8 3 3 3 2 2" xfId="5039" xr:uid="{083563E2-1889-4BAF-BB57-FBB7817A468D}"/>
    <cellStyle name="Vírgula 8 3 3 3 2 2 2" xfId="9878" xr:uid="{0FC9725B-CF82-4B4A-9201-BBE757C67A0D}"/>
    <cellStyle name="Vírgula 8 3 3 3 2 3" xfId="11209" xr:uid="{87482644-43DF-4938-9C37-5953D8118E73}"/>
    <cellStyle name="Vírgula 8 3 3 3 2 4" xfId="13537" xr:uid="{E868835C-780F-4D9F-9AB5-F89F3D8EFCFF}"/>
    <cellStyle name="Vírgula 8 3 3 3 2 5" xfId="7980" xr:uid="{5072516A-6234-4069-BA27-1AE569541146}"/>
    <cellStyle name="Vírgula 8 3 3 3 2 6" xfId="16129" xr:uid="{8478CD65-EA9A-4C46-9453-684A30BF04D4}"/>
    <cellStyle name="Vírgula 8 3 3 3 2 7" xfId="18404" xr:uid="{94D9CD6C-EDC8-4B9A-BEA0-00AEBEBC68DF}"/>
    <cellStyle name="Vírgula 8 3 3 3 2 8" xfId="20679" xr:uid="{A309484C-2A76-4614-9583-ED7DC0AC3844}"/>
    <cellStyle name="Vírgula 8 3 3 3 2 9" xfId="22928" xr:uid="{0755B75B-B278-493C-9704-2A9D688E1A4F}"/>
    <cellStyle name="Vírgula 8 3 3 3 3" xfId="4185" xr:uid="{20085BE7-AE8F-4F01-8303-39087A10979C}"/>
    <cellStyle name="Vírgula 8 3 3 3 3 2" xfId="7142" xr:uid="{81EF7CBF-03CE-4716-9793-4DBF43B61A9F}"/>
    <cellStyle name="Vírgula 8 3 3 3 4" xfId="9218" xr:uid="{42F6BE8E-D16D-4EC4-9D48-5E030CDAC570}"/>
    <cellStyle name="Vírgula 8 3 3 3 5" xfId="10549" xr:uid="{299CC8C4-75BC-4C69-9610-4BBF4221FC06}"/>
    <cellStyle name="Vírgula 8 3 3 3 6" xfId="12879" xr:uid="{CD3F30F9-B785-4D4E-9CA6-68F2CAD7E71B}"/>
    <cellStyle name="Vírgula 8 3 3 3 7" xfId="6458" xr:uid="{F5F1C8C1-DF59-465B-B7EF-AA883D5ABB80}"/>
    <cellStyle name="Vírgula 8 3 3 3 8" xfId="15275" xr:uid="{879282F1-6F32-4D60-9B5A-A0A0040FC4E1}"/>
    <cellStyle name="Vírgula 8 3 3 3 9" xfId="17550" xr:uid="{3561CE2A-0EC5-40DD-9E87-F4509D0F613D}"/>
    <cellStyle name="Vírgula 8 3 3 4" xfId="1635" xr:uid="{D4657536-8172-4D03-AC6A-B6AA2FAEE668}"/>
    <cellStyle name="Vírgula 8 3 3 4 10" xfId="29541" xr:uid="{40ABF6BC-90D8-498B-ABFE-2BCC21B4666F}"/>
    <cellStyle name="Vírgula 8 3 3 4 11" xfId="31881" xr:uid="{703038D9-8681-4528-A08B-970A99BFDBF7}"/>
    <cellStyle name="Vírgula 8 3 3 4 12" xfId="34601" xr:uid="{48B02B08-C273-472D-8A93-1A27695E8CA0}"/>
    <cellStyle name="Vírgula 8 3 3 4 13" xfId="41316" xr:uid="{9BF5B516-3CB3-4B61-9F01-1DF1F4155F99}"/>
    <cellStyle name="Vírgula 8 3 3 4 14" xfId="43234" xr:uid="{5164003A-ECDF-4B9E-9AF6-6A35445EB93C}"/>
    <cellStyle name="Vírgula 8 3 3 4 2" xfId="4476" xr:uid="{13334C0C-8A65-4C0F-9F4B-99C7FEB1D129}"/>
    <cellStyle name="Vírgula 8 3 3 4 2 2" xfId="9444" xr:uid="{5E872B18-D65E-4299-BB8D-00A024A17729}"/>
    <cellStyle name="Vírgula 8 3 3 4 3" xfId="10775" xr:uid="{5B40FEE5-37AF-425A-BE1D-9C290F35A83B}"/>
    <cellStyle name="Vírgula 8 3 3 4 4" xfId="13103" xr:uid="{A84FBC2C-A13B-419C-B0F9-E1757736AFA8}"/>
    <cellStyle name="Vírgula 8 3 3 4 5" xfId="7417" xr:uid="{7143CD2A-D09A-4DF4-AC48-31C95A39CBA8}"/>
    <cellStyle name="Vírgula 8 3 3 4 6" xfId="15566" xr:uid="{FE8456E6-D9B4-494A-BF7D-6E61095F80F1}"/>
    <cellStyle name="Vírgula 8 3 3 4 7" xfId="17841" xr:uid="{E70A9FE0-9599-4A65-8378-D14472FBECC4}"/>
    <cellStyle name="Vírgula 8 3 3 4 8" xfId="20116" xr:uid="{0FE53669-5CD6-4E10-88A9-6854E2F0472F}"/>
    <cellStyle name="Vírgula 8 3 3 4 9" xfId="22485" xr:uid="{1FC22C50-290B-4AC7-A18E-825DC33B2AA8}"/>
    <cellStyle name="Vírgula 8 3 3 5" xfId="2486" xr:uid="{79E9C542-5730-4710-99B7-D956847ADFC2}"/>
    <cellStyle name="Vírgula 8 3 3 5 10" xfId="35452" xr:uid="{74EE32AF-082B-4722-B4C4-3248C79DFD67}"/>
    <cellStyle name="Vírgula 8 3 3 5 11" xfId="41973" xr:uid="{137A098F-D95A-4419-BD31-1EE0DDF14FBA}"/>
    <cellStyle name="Vírgula 8 3 3 5 12" xfId="43891" xr:uid="{36DEB61E-31F8-4678-BC54-05C3621783EE}"/>
    <cellStyle name="Vírgula 8 3 3 5 2" xfId="5327" xr:uid="{81CD8431-8BD9-4776-8442-F11A13FB388D}"/>
    <cellStyle name="Vírgula 8 3 3 5 2 2" xfId="10101" xr:uid="{E9489A94-A6EB-4D9F-A549-8E00A7FF516A}"/>
    <cellStyle name="Vírgula 8 3 3 5 3" xfId="11432" xr:uid="{32FBADF8-C1F3-4BB9-9C2F-1E8D505CDD11}"/>
    <cellStyle name="Vírgula 8 3 3 5 4" xfId="13760" xr:uid="{3EC648F0-3DAF-4FC2-B82D-71DD0CE4724A}"/>
    <cellStyle name="Vírgula 8 3 3 5 5" xfId="8268" xr:uid="{512DFBD0-2EC8-44DA-B9D1-9E29CD69658A}"/>
    <cellStyle name="Vírgula 8 3 3 5 6" xfId="16417" xr:uid="{AA7360EA-C842-4ABA-B449-D2902A989F6F}"/>
    <cellStyle name="Vírgula 8 3 3 5 7" xfId="18692" xr:uid="{8A65B8CD-E8E7-4AA6-A220-ED43EFBEC98E}"/>
    <cellStyle name="Vírgula 8 3 3 5 8" xfId="20967" xr:uid="{D7B2B012-3D47-40DD-AC16-42907C57C6A6}"/>
    <cellStyle name="Vírgula 8 3 3 5 9" xfId="30378" xr:uid="{FB8D6E30-4D2E-4E8F-9249-F4C4304CB53B}"/>
    <cellStyle name="Vírgula 8 3 3 6" xfId="3051" xr:uid="{65434DD1-4D48-4A8F-99FF-B3DE45C34818}"/>
    <cellStyle name="Vírgula 8 3 3 6 2" xfId="11930" xr:uid="{C5C94EAA-ABBF-41CC-BB3E-D8D06FAB3456}"/>
    <cellStyle name="Vírgula 8 3 3 6 3" xfId="14207" xr:uid="{96D0710C-A323-4DF5-8768-D377E46AC39C}"/>
    <cellStyle name="Vírgula 8 3 3 6 4" xfId="6708" xr:uid="{0B9E68E8-0A87-420E-95EE-26036E04DC0E}"/>
    <cellStyle name="Vírgula 8 3 3 6 5" xfId="28619" xr:uid="{56EFB02B-4B5D-4038-8BB6-E272DDD0E7C6}"/>
    <cellStyle name="Vírgula 8 3 3 6 6" xfId="39144" xr:uid="{4CBCFDA7-881B-4743-9EE7-14FA33A1B6E2}"/>
    <cellStyle name="Vírgula 8 3 3 7" xfId="3622" xr:uid="{7CDEFA57-6EB2-445A-B9D2-010948E5E11E}"/>
    <cellStyle name="Vírgula 8 3 3 7 2" xfId="8784" xr:uid="{F058120E-94D4-49DA-BA13-502C4D06C1F1}"/>
    <cellStyle name="Vírgula 8 3 3 8" xfId="5894" xr:uid="{AAC51AD4-BAE0-45D4-BB55-8113B9E1EFD7}"/>
    <cellStyle name="Vírgula 8 3 3 9" xfId="12445" xr:uid="{E8E94A66-4564-46BF-9440-608849831CC9}"/>
    <cellStyle name="Vírgula 8 3 4" xfId="521" xr:uid="{4C408C47-9E28-4E77-9D95-A11EF4F4C02F}"/>
    <cellStyle name="Vírgula 8 3 4 10" xfId="19466" xr:uid="{FAB3A2E5-1D52-4A73-9D0C-1E78EF2AFA71}"/>
    <cellStyle name="Vírgula 8 3 4 11" xfId="21734" xr:uid="{6E315378-C824-45EB-8869-A02B81687804}"/>
    <cellStyle name="Vírgula 8 3 4 12" xfId="28900" xr:uid="{805B495F-0C1B-4572-A2A5-210901DE7961}"/>
    <cellStyle name="Vírgula 8 3 4 13" xfId="31134" xr:uid="{4C7D1FCA-7B4A-4CA2-A612-ED7C7FC7391D}"/>
    <cellStyle name="Vírgula 8 3 4 14" xfId="33448" xr:uid="{DE4A8AB5-EEEF-4BA0-9579-170D4070E630}"/>
    <cellStyle name="Vírgula 8 3 4 15" xfId="987" xr:uid="{E70FE363-5BAC-4705-AD4F-3C3BED495878}"/>
    <cellStyle name="Vírgula 8 3 4 16" xfId="39891" xr:uid="{7AD5CC75-0869-48D5-B910-E6D0BCCA3EEE}"/>
    <cellStyle name="Vírgula 8 3 4 17" xfId="40337" xr:uid="{7C92FC50-F622-42CF-97A7-1A6A7D0E3A31}"/>
    <cellStyle name="Vírgula 8 3 4 18" xfId="40788" xr:uid="{8FC713CB-DFB3-49E9-B157-33B354866251}"/>
    <cellStyle name="Vírgula 8 3 4 19" xfId="42706" xr:uid="{6954920D-3007-4FB9-B008-392812EFC08B}"/>
    <cellStyle name="Vírgula 8 3 4 2" xfId="1839" xr:uid="{24316A84-D009-4C07-B6B3-39D76673ECEE}"/>
    <cellStyle name="Vírgula 8 3 4 2 10" xfId="29740" xr:uid="{269DE18A-A8BF-46CB-86FB-EC4D101FD5D2}"/>
    <cellStyle name="Vírgula 8 3 4 2 11" xfId="31577" xr:uid="{EC8DE756-9E84-485B-B226-3FF6DF2B8288}"/>
    <cellStyle name="Vírgula 8 3 4 2 12" xfId="34805" xr:uid="{AE622EF5-57DC-4E75-8FB2-EEAEEF25788E}"/>
    <cellStyle name="Vírgula 8 3 4 2 13" xfId="41448" xr:uid="{FEF09616-77E9-40C6-BF59-695E12BD9B37}"/>
    <cellStyle name="Vírgula 8 3 4 2 14" xfId="43366" xr:uid="{72DE133A-E5DC-4A0B-92CB-0CEA5FB228E7}"/>
    <cellStyle name="Vírgula 8 3 4 2 2" xfId="4680" xr:uid="{8E28C08A-8A6B-446D-BFD2-5A16F1243D73}"/>
    <cellStyle name="Vírgula 8 3 4 2 2 2" xfId="9576" xr:uid="{F989B795-4D9D-4EA2-8333-511F33F1A984}"/>
    <cellStyle name="Vírgula 8 3 4 2 2 3" xfId="23062" xr:uid="{9068E592-63F6-4D80-AFC7-45F8DF5AECB6}"/>
    <cellStyle name="Vírgula 8 3 4 2 2 4" xfId="32458" xr:uid="{2707F3A9-181A-429C-9F32-AA920DD3F4BD}"/>
    <cellStyle name="Vírgula 8 3 4 2 3" xfId="10907" xr:uid="{0A35A008-7B91-4173-AD7E-DB685CF46F78}"/>
    <cellStyle name="Vírgula 8 3 4 2 4" xfId="13235" xr:uid="{89EC36E9-8BCE-4098-9ADA-5E010605F335}"/>
    <cellStyle name="Vírgula 8 3 4 2 5" xfId="7621" xr:uid="{46EFA9D9-D90B-4BB8-BA82-C1F05962F762}"/>
    <cellStyle name="Vírgula 8 3 4 2 6" xfId="15770" xr:uid="{C1693E78-0AE0-4F32-8FA8-E8DC78D3310D}"/>
    <cellStyle name="Vírgula 8 3 4 2 7" xfId="18045" xr:uid="{929CCF96-7DFC-431C-B1E1-64D9DBBA5F59}"/>
    <cellStyle name="Vírgula 8 3 4 2 8" xfId="20320" xr:uid="{9D8F4591-905C-4B3D-A189-D9CE045F929F}"/>
    <cellStyle name="Vírgula 8 3 4 2 9" xfId="22181" xr:uid="{F3359154-C896-4445-87A4-10761C3D7559}"/>
    <cellStyle name="Vírgula 8 3 4 3" xfId="2687" xr:uid="{678946B7-2C83-4F23-808F-780D25B49464}"/>
    <cellStyle name="Vírgula 8 3 4 3 10" xfId="30574" xr:uid="{1376B1A1-817A-4CAE-B8C2-E7FA11BDBE59}"/>
    <cellStyle name="Vírgula 8 3 4 3 11" xfId="32015" xr:uid="{D6819C4B-CE51-484B-A59C-46EE211CAF81}"/>
    <cellStyle name="Vírgula 8 3 4 3 12" xfId="35653" xr:uid="{C11C6AB5-6F54-4562-A014-E1786BFC48D5}"/>
    <cellStyle name="Vírgula 8 3 4 3 13" xfId="42107" xr:uid="{FA6C1F16-4D0E-4A9A-AFFC-81086EC9CDC4}"/>
    <cellStyle name="Vírgula 8 3 4 3 14" xfId="44025" xr:uid="{B1B8499B-3AFC-4044-BBDF-DE93F02F2B93}"/>
    <cellStyle name="Vírgula 8 3 4 3 2" xfId="5528" xr:uid="{7F5083CD-E41E-44F5-ACD2-9B3CE94F358F}"/>
    <cellStyle name="Vírgula 8 3 4 3 2 2" xfId="10235" xr:uid="{647C60DD-F5A3-44BC-AEFF-DC149C315386}"/>
    <cellStyle name="Vírgula 8 3 4 3 3" xfId="11566" xr:uid="{6F7A01A1-65A1-48C5-B7DD-4D3806CDF62C}"/>
    <cellStyle name="Vírgula 8 3 4 3 4" xfId="13894" xr:uid="{60E26882-5104-41D9-B19A-13AF74DABC8E}"/>
    <cellStyle name="Vírgula 8 3 4 3 5" xfId="8469" xr:uid="{06520A8C-0B26-42FB-9683-D6D93BEBAD59}"/>
    <cellStyle name="Vírgula 8 3 4 3 6" xfId="16618" xr:uid="{B4DD4600-7D16-46C3-B439-B4790FC5C8ED}"/>
    <cellStyle name="Vírgula 8 3 4 3 7" xfId="18893" xr:uid="{7FFF5393-8921-46D0-AD1D-FAE11577DD73}"/>
    <cellStyle name="Vírgula 8 3 4 3 8" xfId="21168" xr:uid="{0FE07100-002A-4475-AC31-5E70EF0D941C}"/>
    <cellStyle name="Vírgula 8 3 4 3 9" xfId="22619" xr:uid="{0B06C6E2-F2CA-4132-A358-C1A2F0ADC577}"/>
    <cellStyle name="Vírgula 8 3 4 4" xfId="3252" xr:uid="{E04D60B2-4031-4381-BEC6-B58F13669B47}"/>
    <cellStyle name="Vírgula 8 3 4 4 2" xfId="12131" xr:uid="{EB27EBD7-445C-4629-8744-215DBE8AF9F6}"/>
    <cellStyle name="Vírgula 8 3 4 4 3" xfId="14341" xr:uid="{7B3B8DCA-235B-4E39-B33E-633586BF4A32}"/>
    <cellStyle name="Vírgula 8 3 4 4 4" xfId="6840" xr:uid="{3E0F7A27-158B-4584-AEEB-F21C00516F08}"/>
    <cellStyle name="Vírgula 8 3 4 5" xfId="3826" xr:uid="{C2E9B5F2-990F-4434-8B2C-0B52BC2233C6}"/>
    <cellStyle name="Vírgula 8 3 4 5 2" xfId="8916" xr:uid="{99B5BC58-FFFC-48C9-9D45-C7E13A8B8BB0}"/>
    <cellStyle name="Vírgula 8 3 4 6" xfId="6104" xr:uid="{CAA44BFE-1A95-49BC-87FD-CE0BED67A5FE}"/>
    <cellStyle name="Vírgula 8 3 4 7" xfId="12577" xr:uid="{6B43ACC0-3B1B-4D81-9E76-EC210F312FC0}"/>
    <cellStyle name="Vírgula 8 3 4 8" xfId="14916" xr:uid="{9B041C93-E26D-46AF-8336-F11E7E7C165E}"/>
    <cellStyle name="Vírgula 8 3 4 9" xfId="17191" xr:uid="{94D3C690-A6CF-46B2-880D-D00B7929063B}"/>
    <cellStyle name="Vírgula 8 3 5" xfId="1242" xr:uid="{7AAF2040-5EE7-4C16-8319-4147E0CC6409}"/>
    <cellStyle name="Vírgula 8 3 5 10" xfId="19721" xr:uid="{44E86124-5F72-4251-9D9B-397BCB23CB98}"/>
    <cellStyle name="Vírgula 8 3 5 11" xfId="21962" xr:uid="{3D965C70-DD6B-4BB7-B4AA-B6AF1CD94CF6}"/>
    <cellStyle name="Vírgula 8 3 5 12" xfId="29155" xr:uid="{5F1AFD2F-BDA1-470F-837F-C7CCA3F2FCE9}"/>
    <cellStyle name="Vírgula 8 3 5 13" xfId="31358" xr:uid="{784C7943-38E1-4C32-8449-088285FEACFA}"/>
    <cellStyle name="Vírgula 8 3 5 14" xfId="34207" xr:uid="{FDE9DF07-3A59-4F8B-BEFD-963FD3099D31}"/>
    <cellStyle name="Vírgula 8 3 5 15" xfId="41005" xr:uid="{95A1540C-2ADD-4D61-985F-B76F187F5658}"/>
    <cellStyle name="Vírgula 8 3 5 16" xfId="42923" xr:uid="{983C35E1-C856-4886-BDB8-84C37A6250B7}"/>
    <cellStyle name="Vírgula 8 3 5 2" xfId="2094" xr:uid="{BC43C7C5-13C0-4E44-B140-6B669A9CB390}"/>
    <cellStyle name="Vírgula 8 3 5 2 10" xfId="29995" xr:uid="{273370BC-3354-43CC-A2AF-A06496EA15E7}"/>
    <cellStyle name="Vírgula 8 3 5 2 11" xfId="32239" xr:uid="{0FEBC0EA-3322-4EC6-87DB-815EB46AFB59}"/>
    <cellStyle name="Vírgula 8 3 5 2 12" xfId="35060" xr:uid="{C9B30582-67A9-4A59-8A32-D7C762321C0F}"/>
    <cellStyle name="Vírgula 8 3 5 2 13" xfId="41665" xr:uid="{DB121AFC-B22E-4CEC-A15A-F8350D455260}"/>
    <cellStyle name="Vírgula 8 3 5 2 14" xfId="43583" xr:uid="{91D5A801-0B42-448C-B1E0-1C97C915D412}"/>
    <cellStyle name="Vírgula 8 3 5 2 2" xfId="4935" xr:uid="{20749D94-9A8E-47E3-983F-34447520D33A}"/>
    <cellStyle name="Vírgula 8 3 5 2 2 2" xfId="9793" xr:uid="{1B972A09-4B5B-4800-8919-8C0C2540B53C}"/>
    <cellStyle name="Vírgula 8 3 5 2 3" xfId="11124" xr:uid="{0C2CEB4A-5C53-474C-A270-A701E7B68569}"/>
    <cellStyle name="Vírgula 8 3 5 2 4" xfId="13452" xr:uid="{69A2B1B6-9A15-4D35-A369-1B7647DD0EA1}"/>
    <cellStyle name="Vírgula 8 3 5 2 5" xfId="7876" xr:uid="{28A527A2-0A8F-4417-A856-87D8E6FFDD58}"/>
    <cellStyle name="Vírgula 8 3 5 2 6" xfId="16025" xr:uid="{0C8E630F-FC16-4C6C-8F02-6AE349E367EE}"/>
    <cellStyle name="Vírgula 8 3 5 2 7" xfId="18300" xr:uid="{10842354-6134-4916-B544-25E4F5CBBF2D}"/>
    <cellStyle name="Vírgula 8 3 5 2 8" xfId="20575" xr:uid="{57F3AD50-5C5C-4DBE-BEE1-4A03EA86C2B8}"/>
    <cellStyle name="Vírgula 8 3 5 2 9" xfId="22843" xr:uid="{4C979C8B-B5D8-4B32-9A15-61CB32AD3049}"/>
    <cellStyle name="Vírgula 8 3 5 3" xfId="4081" xr:uid="{8777CE2E-32FC-431E-A1EB-E09042DC918C}"/>
    <cellStyle name="Vírgula 8 3 5 3 2" xfId="7057" xr:uid="{E8B2FC48-B560-45D4-98A7-7B1BEC4FCDFB}"/>
    <cellStyle name="Vírgula 8 3 5 4" xfId="9133" xr:uid="{9E16398D-7812-40B0-AB77-E1588CD26723}"/>
    <cellStyle name="Vírgula 8 3 5 5" xfId="10464" xr:uid="{E6C76431-7D51-4D98-A04D-736286C98DE3}"/>
    <cellStyle name="Vírgula 8 3 5 6" xfId="12794" xr:uid="{F67D30B9-1CB5-4E60-B253-F2D53FBA409C}"/>
    <cellStyle name="Vírgula 8 3 5 7" xfId="6354" xr:uid="{A6B7BA4B-35CF-44A2-BCD4-ACE0729F5B61}"/>
    <cellStyle name="Vírgula 8 3 5 8" xfId="15171" xr:uid="{A017E049-40EF-49D8-A9BE-40509B223820}"/>
    <cellStyle name="Vírgula 8 3 5 9" xfId="17446" xr:uid="{9D643D06-D555-42C0-95C5-55E02405B206}"/>
    <cellStyle name="Vírgula 8 3 6" xfId="1530" xr:uid="{8296DD9A-84A6-472D-8BD8-B91475314965}"/>
    <cellStyle name="Vírgula 8 3 6 10" xfId="29436" xr:uid="{98913DCE-F789-49ED-A90D-EC87CE7CB35E}"/>
    <cellStyle name="Vírgula 8 3 6 11" xfId="31796" xr:uid="{0515C0AB-343D-4023-9DCC-017E2A459B93}"/>
    <cellStyle name="Vírgula 8 3 6 12" xfId="34496" xr:uid="{39ED9B8C-CCB5-404F-B8D1-458DF5511AB8}"/>
    <cellStyle name="Vírgula 8 3 6 13" xfId="41231" xr:uid="{CFB033E0-A794-42AA-BCDF-D3905055AA73}"/>
    <cellStyle name="Vírgula 8 3 6 14" xfId="43149" xr:uid="{A9DCBA0F-23B9-4051-B0A5-F29367AEF13A}"/>
    <cellStyle name="Vírgula 8 3 6 2" xfId="4371" xr:uid="{7691A434-5AD7-49E1-9B54-C0194045E880}"/>
    <cellStyle name="Vírgula 8 3 6 2 2" xfId="9359" xr:uid="{ACC52C30-7E39-4F3C-8871-4ADF02EE1D71}"/>
    <cellStyle name="Vírgula 8 3 6 3" xfId="10690" xr:uid="{03E3031C-D224-4FB9-AA27-927DC6BB2277}"/>
    <cellStyle name="Vírgula 8 3 6 4" xfId="13018" xr:uid="{4FFA04D4-E737-470C-9C82-BDE928BEB184}"/>
    <cellStyle name="Vírgula 8 3 6 5" xfId="7312" xr:uid="{2FBCB477-3158-47FB-8E99-0DBA34BCB9CE}"/>
    <cellStyle name="Vírgula 8 3 6 6" xfId="15461" xr:uid="{8FA18129-236E-4820-9F15-6F1BC3F087B0}"/>
    <cellStyle name="Vírgula 8 3 6 7" xfId="17736" xr:uid="{10B2EDFE-A5EB-4FA0-9988-79B08D848BAA}"/>
    <cellStyle name="Vírgula 8 3 6 8" xfId="20011" xr:uid="{DCC3E063-C464-4331-AC27-68D6DB88BEFF}"/>
    <cellStyle name="Vírgula 8 3 6 9" xfId="22400" xr:uid="{C4E674A5-8762-4064-939E-578B3EE3050E}"/>
    <cellStyle name="Vírgula 8 3 7" xfId="2381" xr:uid="{05F2739E-CCFD-48B8-B79D-47294139E5FD}"/>
    <cellStyle name="Vírgula 8 3 7 10" xfId="35347" xr:uid="{F209B09A-476A-4B00-B2B0-601306796FC6}"/>
    <cellStyle name="Vírgula 8 3 7 11" xfId="41888" xr:uid="{E6401803-8423-4FF5-A574-53345B74B78A}"/>
    <cellStyle name="Vírgula 8 3 7 12" xfId="43806" xr:uid="{E855C481-FD9B-491F-9EA6-9B62D0CC699B}"/>
    <cellStyle name="Vírgula 8 3 7 2" xfId="5222" xr:uid="{C0D5FCEB-C095-44DD-8FB6-311563DC6C04}"/>
    <cellStyle name="Vírgula 8 3 7 2 2" xfId="10016" xr:uid="{6D814212-8BE5-4736-B666-19A2B50308B0}"/>
    <cellStyle name="Vírgula 8 3 7 3" xfId="11347" xr:uid="{D383AE40-4EC9-4A98-84DF-41CC3A4B3873}"/>
    <cellStyle name="Vírgula 8 3 7 4" xfId="13675" xr:uid="{63FEB0B5-205B-43ED-B257-B35DD5D2F94E}"/>
    <cellStyle name="Vírgula 8 3 7 5" xfId="8163" xr:uid="{5A712F44-4197-4E0F-91DB-DF2E0EF1934A}"/>
    <cellStyle name="Vírgula 8 3 7 6" xfId="16312" xr:uid="{82222FCE-BD54-4376-9869-DD1B0A089F18}"/>
    <cellStyle name="Vírgula 8 3 7 7" xfId="18587" xr:uid="{2E2FF4BE-D526-4912-B757-0D9B63544D08}"/>
    <cellStyle name="Vírgula 8 3 7 8" xfId="20862" xr:uid="{A6C8797C-BB1D-4986-BFA3-DB254F58FB40}"/>
    <cellStyle name="Vírgula 8 3 7 9" xfId="30273" xr:uid="{478E288E-17C2-41DA-A0B2-A27F7627FABB}"/>
    <cellStyle name="Vírgula 8 3 8" xfId="2946" xr:uid="{1439756C-B1BF-4237-89B4-9F5DB9DFDDD5}"/>
    <cellStyle name="Vírgula 8 3 8 2" xfId="11825" xr:uid="{EA495B3C-B04D-420F-BBF8-AE1B12F03C67}"/>
    <cellStyle name="Vírgula 8 3 8 3" xfId="14122" xr:uid="{C3E04828-7437-4044-8CD9-C4F1D90E5B2D}"/>
    <cellStyle name="Vírgula 8 3 8 4" xfId="6623" xr:uid="{C9230BF9-F160-4703-93D2-F8566F9941BE}"/>
    <cellStyle name="Vírgula 8 3 8 5" xfId="28514" xr:uid="{7E73060C-C375-45B0-9E61-5D2D581BE96A}"/>
    <cellStyle name="Vírgula 8 3 8 6" xfId="39068" xr:uid="{04738E15-8AF0-4041-AF4D-4EE51E2610BA}"/>
    <cellStyle name="Vírgula 8 3 9" xfId="3517" xr:uid="{F111FA89-683E-4190-A733-604D15110DD6}"/>
    <cellStyle name="Vírgula 8 3 9 2" xfId="8699" xr:uid="{2F00643F-1A17-4F3C-BE60-5095C0A12172}"/>
    <cellStyle name="Vírgula 8 4" xfId="146" xr:uid="{2B01E0B2-450D-4790-BC41-70B0DD0F1557}"/>
    <cellStyle name="Vírgula 8 4 10" xfId="12382" xr:uid="{B28460AC-8FFD-4632-A8C5-D879CEC4D30E}"/>
    <cellStyle name="Vírgula 8 4 11" xfId="14633" xr:uid="{8CE23F08-720F-453A-A82E-523D59BE55F1}"/>
    <cellStyle name="Vírgula 8 4 12" xfId="16908" xr:uid="{F42C5632-7405-4638-85CA-CB5AA6FCDB3B}"/>
    <cellStyle name="Vírgula 8 4 13" xfId="19183" xr:uid="{B3E3FC8F-B227-4AC7-B1EC-EC32D594877A}"/>
    <cellStyle name="Vírgula 8 4 14" xfId="21453" xr:uid="{D4551706-F7CE-4C04-BAD3-AD3DC4F1027C}"/>
    <cellStyle name="Vírgula 8 4 15" xfId="27103" xr:uid="{A87C694E-0A3D-4DF4-8928-5F47C819BD47}"/>
    <cellStyle name="Vírgula 8 4 16" xfId="30854" xr:uid="{FCD71A5A-8BEC-457D-998F-3709CD78B0EA}"/>
    <cellStyle name="Vírgula 8 4 17" xfId="33114" xr:uid="{0C8C9677-7E05-4FA9-838F-90F5531A1587}"/>
    <cellStyle name="Vírgula 8 4 18" xfId="37812" xr:uid="{ACCD6885-842B-4538-B15D-57D732BE34FC}"/>
    <cellStyle name="Vírgula 8 4 19" xfId="788" xr:uid="{39E29D3F-A276-4BB4-A8F9-29E4BF841397}"/>
    <cellStyle name="Vírgula 8 4 2" xfId="251" xr:uid="{2BC3C213-89F6-4B2F-BF4D-B01B9693EE49}"/>
    <cellStyle name="Vírgula 8 4 2 10" xfId="14738" xr:uid="{9D2C5521-545B-41C5-8D8A-38124DA5E984}"/>
    <cellStyle name="Vírgula 8 4 2 11" xfId="17013" xr:uid="{2BEE9072-DC6D-4DEB-8A76-43952E24C86F}"/>
    <cellStyle name="Vírgula 8 4 2 12" xfId="19288" xr:uid="{7308DB24-44A2-46A0-A0BF-6E8B2C81875E}"/>
    <cellStyle name="Vírgula 8 4 2 13" xfId="21558" xr:uid="{0E2F310F-73FB-47F2-B0CC-44A12A573839}"/>
    <cellStyle name="Vírgula 8 4 2 14" xfId="27725" xr:uid="{7776D04E-3C24-4E80-9F95-2AE84C1D6FAF}"/>
    <cellStyle name="Vírgula 8 4 2 15" xfId="30959" xr:uid="{5E21AF0C-339D-4F30-A0B2-4704D5A6F5D1}"/>
    <cellStyle name="Vírgula 8 4 2 16" xfId="33219" xr:uid="{0D968C0F-012F-4620-930C-6D1FC2646169}"/>
    <cellStyle name="Vírgula 8 4 2 17" xfId="38371" xr:uid="{9CEBD0F8-BAA1-453D-BB07-C8DD0C310B9B}"/>
    <cellStyle name="Vírgula 8 4 2 18" xfId="873" xr:uid="{76C15BFB-5888-46C3-B203-FAD73209E68B}"/>
    <cellStyle name="Vírgula 8 4 2 19" xfId="39779" xr:uid="{24B1C59E-3115-449D-9FE7-027664D530E2}"/>
    <cellStyle name="Vírgula 8 4 2 2" xfId="628" xr:uid="{AE46F6A2-7609-4D55-9E6D-F1A39ACEB5D6}"/>
    <cellStyle name="Vírgula 8 4 2 2 10" xfId="19596" xr:uid="{1821A5AC-D5FA-471D-BD01-0BBD68D78D87}"/>
    <cellStyle name="Vírgula 8 4 2 2 11" xfId="21841" xr:uid="{FB9EA801-CC56-47DB-A1C4-AAD26150EF8B}"/>
    <cellStyle name="Vírgula 8 4 2 2 12" xfId="29030" xr:uid="{23EEB6AB-D1CC-4D23-9E26-F272957CC1C4}"/>
    <cellStyle name="Vírgula 8 4 2 2 13" xfId="31241" xr:uid="{7EB9A907-2947-4213-B052-425698D5E772}"/>
    <cellStyle name="Vírgula 8 4 2 2 14" xfId="33555" xr:uid="{99038A5C-B52D-41A0-B654-3BE0102C8A57}"/>
    <cellStyle name="Vírgula 8 4 2 2 15" xfId="1117" xr:uid="{9444EBFF-781A-446B-8BB0-DEE9A62C883B}"/>
    <cellStyle name="Vírgula 8 4 2 2 16" xfId="39998" xr:uid="{2809277B-1DA2-402D-BC20-A30156AECCD9}"/>
    <cellStyle name="Vírgula 8 4 2 2 17" xfId="40444" xr:uid="{0404AD34-8E05-487C-ADFF-814E0CABA629}"/>
    <cellStyle name="Vírgula 8 4 2 2 18" xfId="40895" xr:uid="{D8FD87F8-46FC-447C-9409-DFAAB275CC58}"/>
    <cellStyle name="Vírgula 8 4 2 2 19" xfId="42813" xr:uid="{863A3CAB-4614-4009-9F2F-0A16123AC2F2}"/>
    <cellStyle name="Vírgula 8 4 2 2 2" xfId="1969" xr:uid="{9CCD0CE7-B445-478B-B7DD-35AD50661E63}"/>
    <cellStyle name="Vírgula 8 4 2 2 2 10" xfId="29870" xr:uid="{E362F455-6AD7-47BA-96FC-1C32EBA06C88}"/>
    <cellStyle name="Vírgula 8 4 2 2 2 11" xfId="31684" xr:uid="{B6361A44-4254-43FA-96C3-B8221D37896D}"/>
    <cellStyle name="Vírgula 8 4 2 2 2 12" xfId="34935" xr:uid="{F5DD9EBC-6CF4-4D3C-A593-D08E0F720865}"/>
    <cellStyle name="Vírgula 8 4 2 2 2 13" xfId="41555" xr:uid="{581BEDD3-F90C-4BE9-A547-33F4872467E2}"/>
    <cellStyle name="Vírgula 8 4 2 2 2 14" xfId="43473" xr:uid="{62091B01-EB7C-4C95-8205-1543AD93B0F8}"/>
    <cellStyle name="Vírgula 8 4 2 2 2 2" xfId="4810" xr:uid="{B33BE5A2-14C7-4B27-90D2-CC89CF68ABDB}"/>
    <cellStyle name="Vírgula 8 4 2 2 2 2 2" xfId="9683" xr:uid="{F7D38283-D77F-4FBE-B720-7610D937FB7A}"/>
    <cellStyle name="Vírgula 8 4 2 2 2 2 3" xfId="23169" xr:uid="{A3180EA0-41B7-4D53-91B2-8B4C95F3D426}"/>
    <cellStyle name="Vírgula 8 4 2 2 2 2 4" xfId="32565" xr:uid="{698DF5FA-1BC0-437B-B5DF-0650A0172E37}"/>
    <cellStyle name="Vírgula 8 4 2 2 2 3" xfId="11014" xr:uid="{E7ED82EA-F09E-4D8D-8425-4B0AFCBDC912}"/>
    <cellStyle name="Vírgula 8 4 2 2 2 4" xfId="13342" xr:uid="{5A2C8312-D5D8-46C3-B046-1C458F9501CD}"/>
    <cellStyle name="Vírgula 8 4 2 2 2 5" xfId="7751" xr:uid="{8A29B167-6458-407B-A154-3F7E74A7EA09}"/>
    <cellStyle name="Vírgula 8 4 2 2 2 6" xfId="15900" xr:uid="{4AB53B89-5AFF-445C-9E60-67B37401F2D9}"/>
    <cellStyle name="Vírgula 8 4 2 2 2 7" xfId="18175" xr:uid="{61C51489-A8BD-496B-B702-C84B3ADBF33D}"/>
    <cellStyle name="Vírgula 8 4 2 2 2 8" xfId="20450" xr:uid="{56AB1C4D-35F9-46F6-8D18-5EE8D407ECCF}"/>
    <cellStyle name="Vírgula 8 4 2 2 2 9" xfId="22288" xr:uid="{C347B292-F3BD-4FD1-BF1F-770E9BE7E6E7}"/>
    <cellStyle name="Vírgula 8 4 2 2 3" xfId="2794" xr:uid="{D179EA17-1B94-4337-BF4B-EF7E9E1171DA}"/>
    <cellStyle name="Vírgula 8 4 2 2 3 10" xfId="30681" xr:uid="{23079C43-D90D-4ADB-8C5A-543524D454A5}"/>
    <cellStyle name="Vírgula 8 4 2 2 3 11" xfId="32122" xr:uid="{60365413-4179-4908-B365-6CBB11D8E565}"/>
    <cellStyle name="Vírgula 8 4 2 2 3 12" xfId="35760" xr:uid="{7648874D-3859-44D7-A76D-3813D91AE45A}"/>
    <cellStyle name="Vírgula 8 4 2 2 3 13" xfId="42214" xr:uid="{1D854E01-563A-45E4-A232-9BE4934C665C}"/>
    <cellStyle name="Vírgula 8 4 2 2 3 14" xfId="44132" xr:uid="{74AB1C6B-B5A2-4D86-A4D5-26FA909CD070}"/>
    <cellStyle name="Vírgula 8 4 2 2 3 2" xfId="5635" xr:uid="{83B59995-63DB-4B40-A6F9-90BE8F8FEF10}"/>
    <cellStyle name="Vírgula 8 4 2 2 3 2 2" xfId="10342" xr:uid="{85267FDB-357C-47D0-B142-8B38A2F082BE}"/>
    <cellStyle name="Vírgula 8 4 2 2 3 3" xfId="11673" xr:uid="{2C90DC0F-5476-4E85-B941-45C6FC540E16}"/>
    <cellStyle name="Vírgula 8 4 2 2 3 4" xfId="14001" xr:uid="{B9ACED12-78F9-4BA3-BA96-C7FE33C16937}"/>
    <cellStyle name="Vírgula 8 4 2 2 3 5" xfId="8576" xr:uid="{5E19429D-C53E-4670-BD9B-FDA4A7F5A45C}"/>
    <cellStyle name="Vírgula 8 4 2 2 3 6" xfId="16725" xr:uid="{DE9F6ECE-F79C-4442-867A-03AE28DAD85E}"/>
    <cellStyle name="Vírgula 8 4 2 2 3 7" xfId="19000" xr:uid="{895AA0B3-D953-47CB-9EBE-5FEC7970E17C}"/>
    <cellStyle name="Vírgula 8 4 2 2 3 8" xfId="21275" xr:uid="{27F67DAF-9470-471B-AB1C-782E43F2FC15}"/>
    <cellStyle name="Vírgula 8 4 2 2 3 9" xfId="22726" xr:uid="{8A202691-0E0F-4E15-8BE2-B1D047B995C8}"/>
    <cellStyle name="Vírgula 8 4 2 2 4" xfId="3359" xr:uid="{BCB56866-9924-44C8-8D6B-B1B4948BDADF}"/>
    <cellStyle name="Vírgula 8 4 2 2 4 2" xfId="12238" xr:uid="{2EB3B704-81B8-450A-97B7-C9E696320D30}"/>
    <cellStyle name="Vírgula 8 4 2 2 4 3" xfId="14448" xr:uid="{D742585B-32F4-4D68-9F32-F6230A034A0B}"/>
    <cellStyle name="Vírgula 8 4 2 2 4 4" xfId="6947" xr:uid="{EFC73065-A9BF-4AD0-92D2-FA1E2BA2A782}"/>
    <cellStyle name="Vírgula 8 4 2 2 5" xfId="3956" xr:uid="{6AE8D85C-6B8B-495E-BFA2-38530996BA12}"/>
    <cellStyle name="Vírgula 8 4 2 2 5 2" xfId="9023" xr:uid="{8D034C2F-B8F8-4ADC-B12F-03D54611F00B}"/>
    <cellStyle name="Vírgula 8 4 2 2 6" xfId="6211" xr:uid="{08BEA48B-EA03-4E5D-A313-8E8227903929}"/>
    <cellStyle name="Vírgula 8 4 2 2 7" xfId="12684" xr:uid="{34CD5836-FE39-43D9-8995-40A2484C6432}"/>
    <cellStyle name="Vírgula 8 4 2 2 8" xfId="15046" xr:uid="{B55DA08C-EAEF-4D8D-99DF-E00631263960}"/>
    <cellStyle name="Vírgula 8 4 2 2 9" xfId="17321" xr:uid="{5FA013CA-A663-433A-928C-65CD8B9C9EDC}"/>
    <cellStyle name="Vírgula 8 4 2 20" xfId="40225" xr:uid="{EC33E17A-5E81-46AA-A4D6-FE7ECB2A92B6}"/>
    <cellStyle name="Vírgula 8 4 2 21" xfId="40678" xr:uid="{1223C552-917D-454E-B4E9-8A688A20B2BE}"/>
    <cellStyle name="Vírgula 8 4 2 22" xfId="42589" xr:uid="{1CEBD438-FE64-4A45-96AD-E1BE8E8A92BD}"/>
    <cellStyle name="Vírgula 8 4 2 3" xfId="1372" xr:uid="{C5BC7A70-3ACC-48CD-8B4C-970D18D6AE96}"/>
    <cellStyle name="Vírgula 8 4 2 3 10" xfId="19851" xr:uid="{30B7FD62-6587-4D02-A1AE-03759C3A23F9}"/>
    <cellStyle name="Vírgula 8 4 2 3 11" xfId="22069" xr:uid="{D6E36BE9-B185-4CB8-91E9-23763764E57B}"/>
    <cellStyle name="Vírgula 8 4 2 3 12" xfId="29285" xr:uid="{120737BD-39F5-4B81-8D67-160DF2FDB9D4}"/>
    <cellStyle name="Vírgula 8 4 2 3 13" xfId="31465" xr:uid="{713DF9C0-88F0-4601-B397-6D5C47F425C3}"/>
    <cellStyle name="Vírgula 8 4 2 3 14" xfId="34337" xr:uid="{385DE18E-EA96-43B5-B707-4D63AAB45E51}"/>
    <cellStyle name="Vírgula 8 4 2 3 15" xfId="41112" xr:uid="{0BA39E42-E5CF-40E9-87FF-9B3F335C9E3C}"/>
    <cellStyle name="Vírgula 8 4 2 3 16" xfId="43030" xr:uid="{7A920D3C-E489-42C4-9182-915A4C3302DF}"/>
    <cellStyle name="Vírgula 8 4 2 3 2" xfId="2224" xr:uid="{5000C076-AABC-419C-A8DC-F8CC86AADF6D}"/>
    <cellStyle name="Vírgula 8 4 2 3 2 10" xfId="30125" xr:uid="{476BDB9F-7816-40A4-B0A3-C9E7F8643680}"/>
    <cellStyle name="Vírgula 8 4 2 3 2 11" xfId="32346" xr:uid="{DEDEC048-750C-4B38-8C21-7A298197A28C}"/>
    <cellStyle name="Vírgula 8 4 2 3 2 12" xfId="35190" xr:uid="{96C16C99-66B3-4BAA-8C0E-C5DA88918941}"/>
    <cellStyle name="Vírgula 8 4 2 3 2 13" xfId="41772" xr:uid="{5C94BCAB-8A28-4893-A7F3-CDF89C180630}"/>
    <cellStyle name="Vírgula 8 4 2 3 2 14" xfId="43690" xr:uid="{AC8DDDB6-89FB-4A5B-95FB-DFDFA46103D3}"/>
    <cellStyle name="Vírgula 8 4 2 3 2 2" xfId="5065" xr:uid="{07AFC8B5-5C0E-4E89-A658-9E59177B75E9}"/>
    <cellStyle name="Vírgula 8 4 2 3 2 2 2" xfId="9900" xr:uid="{9C6D7CDD-0B65-426A-A9B3-1962975F7BDD}"/>
    <cellStyle name="Vírgula 8 4 2 3 2 3" xfId="11231" xr:uid="{8C1BFE36-B1C4-4AC4-8574-DB81C82D12D5}"/>
    <cellStyle name="Vírgula 8 4 2 3 2 4" xfId="13559" xr:uid="{BBED8787-6C4C-4446-AEA3-5F88157FAD5E}"/>
    <cellStyle name="Vírgula 8 4 2 3 2 5" xfId="8006" xr:uid="{1AF703A8-DCAC-4B32-B414-A206339AB22B}"/>
    <cellStyle name="Vírgula 8 4 2 3 2 6" xfId="16155" xr:uid="{B60909EA-5088-4145-B4AC-CC2A0432241B}"/>
    <cellStyle name="Vírgula 8 4 2 3 2 7" xfId="18430" xr:uid="{EE532BED-710E-491F-ADE9-F0E231350E4D}"/>
    <cellStyle name="Vírgula 8 4 2 3 2 8" xfId="20705" xr:uid="{EED14FB3-B992-4F74-9D3C-4CBCF8A9F37A}"/>
    <cellStyle name="Vírgula 8 4 2 3 2 9" xfId="22950" xr:uid="{659AF66B-7562-489D-AA24-F3849D6D04EA}"/>
    <cellStyle name="Vírgula 8 4 2 3 3" xfId="4211" xr:uid="{A949F0CA-ADF6-4071-87D6-708767E5EE16}"/>
    <cellStyle name="Vírgula 8 4 2 3 3 2" xfId="7164" xr:uid="{3E487E6E-5DFD-488C-9DE4-07921BAC6D81}"/>
    <cellStyle name="Vírgula 8 4 2 3 4" xfId="9240" xr:uid="{2EB1B83E-D6A9-42DE-A566-4E581955CE65}"/>
    <cellStyle name="Vírgula 8 4 2 3 5" xfId="10571" xr:uid="{CEBE501A-0C34-4A56-80AC-6D514D3729A2}"/>
    <cellStyle name="Vírgula 8 4 2 3 6" xfId="12901" xr:uid="{53CDB6FB-7FBA-41D7-8CAE-ACE8A422020F}"/>
    <cellStyle name="Vírgula 8 4 2 3 7" xfId="6484" xr:uid="{EE4E00B0-8336-4140-B425-5F6E0E4833DE}"/>
    <cellStyle name="Vírgula 8 4 2 3 8" xfId="15301" xr:uid="{56A1B718-F206-49F8-B936-8EA2DBF31BD0}"/>
    <cellStyle name="Vírgula 8 4 2 3 9" xfId="17576" xr:uid="{6D8B59B3-1402-40AB-8821-66B646D65185}"/>
    <cellStyle name="Vírgula 8 4 2 4" xfId="1661" xr:uid="{0C65019B-8443-4E36-AD2D-82F5CE249D22}"/>
    <cellStyle name="Vírgula 8 4 2 4 10" xfId="29567" xr:uid="{F6C9C81E-F1ED-4406-B50D-DCCA41D53619}"/>
    <cellStyle name="Vírgula 8 4 2 4 11" xfId="31903" xr:uid="{9B3CB5EF-7666-464A-A14D-3EA1B5EFF60E}"/>
    <cellStyle name="Vírgula 8 4 2 4 12" xfId="34627" xr:uid="{1A2AD60F-0DF1-4E1C-B974-C9F8441D7623}"/>
    <cellStyle name="Vírgula 8 4 2 4 13" xfId="41338" xr:uid="{F6FB6778-9E9E-4F58-8B26-E40587A9F524}"/>
    <cellStyle name="Vírgula 8 4 2 4 14" xfId="43256" xr:uid="{54097D03-3291-45AA-92CF-6C020FBD827D}"/>
    <cellStyle name="Vírgula 8 4 2 4 2" xfId="4502" xr:uid="{8F3FD3B3-1BDC-4091-8E01-9056DAAFFB5E}"/>
    <cellStyle name="Vírgula 8 4 2 4 2 2" xfId="9466" xr:uid="{4BACAC4F-2499-4D7E-BAE4-C712496B43C5}"/>
    <cellStyle name="Vírgula 8 4 2 4 3" xfId="10797" xr:uid="{6CFAF10B-794F-47AA-B739-7C25369043C4}"/>
    <cellStyle name="Vírgula 8 4 2 4 4" xfId="13125" xr:uid="{0DB268E2-6A4B-42B3-A977-20FDD09164D9}"/>
    <cellStyle name="Vírgula 8 4 2 4 5" xfId="7443" xr:uid="{0D5BF3CC-25FC-4343-9D98-702DC1ABB01F}"/>
    <cellStyle name="Vírgula 8 4 2 4 6" xfId="15592" xr:uid="{61B19195-6ECF-421E-999F-5C4A21EDB00A}"/>
    <cellStyle name="Vírgula 8 4 2 4 7" xfId="17867" xr:uid="{A31B340C-A0DE-4C1C-9F7F-88BB254EFD8F}"/>
    <cellStyle name="Vírgula 8 4 2 4 8" xfId="20142" xr:uid="{F5ABBAAA-D2FA-4FEE-BD3E-0AB3CC59D1C5}"/>
    <cellStyle name="Vírgula 8 4 2 4 9" xfId="22507" xr:uid="{36D5BEBC-F49C-47F4-A7FE-0BB8C2AB6968}"/>
    <cellStyle name="Vírgula 8 4 2 5" xfId="2512" xr:uid="{C33AC265-B471-426F-AD5B-8A94471BBDCB}"/>
    <cellStyle name="Vírgula 8 4 2 5 10" xfId="35478" xr:uid="{11826C91-8037-427A-8327-BD80EBC4B239}"/>
    <cellStyle name="Vírgula 8 4 2 5 11" xfId="41995" xr:uid="{1C116278-DB40-4877-A8F4-D32B95077A3D}"/>
    <cellStyle name="Vírgula 8 4 2 5 12" xfId="43913" xr:uid="{95B8FC3C-CC03-4169-B140-EB36E2FD7046}"/>
    <cellStyle name="Vírgula 8 4 2 5 2" xfId="5353" xr:uid="{052E719C-731E-486D-955D-456738078391}"/>
    <cellStyle name="Vírgula 8 4 2 5 2 2" xfId="10123" xr:uid="{B55990C5-AC3A-4E5A-ABC4-B377B9DED86E}"/>
    <cellStyle name="Vírgula 8 4 2 5 3" xfId="11454" xr:uid="{F8283AB9-BA01-4FD3-86A8-050750509C53}"/>
    <cellStyle name="Vírgula 8 4 2 5 4" xfId="13782" xr:uid="{EBCCC4F1-EAA4-4876-B1A2-1E5375A37BC1}"/>
    <cellStyle name="Vírgula 8 4 2 5 5" xfId="8294" xr:uid="{1F54DBF0-C035-49D5-8262-4D9FBDBF4783}"/>
    <cellStyle name="Vírgula 8 4 2 5 6" xfId="16443" xr:uid="{94624CA2-5E5D-44E8-AD53-6866A62F3FA3}"/>
    <cellStyle name="Vírgula 8 4 2 5 7" xfId="18718" xr:uid="{D0C2FF5F-44D8-41A4-9CD0-D3B76A76985B}"/>
    <cellStyle name="Vírgula 8 4 2 5 8" xfId="20993" xr:uid="{791C7DE6-56AB-441B-818B-E809EF0AC9AE}"/>
    <cellStyle name="Vírgula 8 4 2 5 9" xfId="30404" xr:uid="{76E7714E-85BC-4738-B2F8-3104D643032E}"/>
    <cellStyle name="Vírgula 8 4 2 6" xfId="3077" xr:uid="{9E6D5AC6-56BC-4017-B890-0356C317D6CE}"/>
    <cellStyle name="Vírgula 8 4 2 6 2" xfId="11956" xr:uid="{641D9DB4-8DDC-46D9-8A91-DCCEDFF12242}"/>
    <cellStyle name="Vírgula 8 4 2 6 3" xfId="14229" xr:uid="{56452648-2F30-4DB4-855B-01CB0552BBB6}"/>
    <cellStyle name="Vírgula 8 4 2 6 4" xfId="6730" xr:uid="{FCCBD5A5-E566-40E6-9083-4A97A69EB34F}"/>
    <cellStyle name="Vírgula 8 4 2 6 5" xfId="28645" xr:uid="{CE6E5241-80F8-4F2D-AA70-BB6C76291379}"/>
    <cellStyle name="Vírgula 8 4 2 6 6" xfId="39162" xr:uid="{D80E6C5D-8E7A-4760-B859-32832FBBD04F}"/>
    <cellStyle name="Vírgula 8 4 2 7" xfId="3648" xr:uid="{5C5013AB-109F-45B5-B2A9-5D8C94DD04DC}"/>
    <cellStyle name="Vírgula 8 4 2 7 2" xfId="8806" xr:uid="{4E4C7D8C-2B38-4FFC-9B9F-65CDC10EDABD}"/>
    <cellStyle name="Vírgula 8 4 2 8" xfId="5920" xr:uid="{D69D33F0-0EF1-4D55-BE4C-DB8FF5FF77B3}"/>
    <cellStyle name="Vírgula 8 4 2 9" xfId="12467" xr:uid="{06E19B93-2506-459F-B074-3B3B9D212724}"/>
    <cellStyle name="Vírgula 8 4 20" xfId="39694" xr:uid="{4063FC0A-421E-4D06-96D9-9519DF0F7A6C}"/>
    <cellStyle name="Vírgula 8 4 21" xfId="40140" xr:uid="{1F186284-A7B1-454A-B450-821E85446780}"/>
    <cellStyle name="Vírgula 8 4 22" xfId="40593" xr:uid="{EBD67E18-E339-4482-8B30-7C6137A2692C}"/>
    <cellStyle name="Vírgula 8 4 23" xfId="42504" xr:uid="{0CBFFBD0-8AC3-4AB9-9B15-4E895DBD47D5}"/>
    <cellStyle name="Vírgula 8 4 3" xfId="543" xr:uid="{265E574C-D5D0-419A-87A1-968D2EDC7FCA}"/>
    <cellStyle name="Vírgula 8 4 3 10" xfId="19492" xr:uid="{8AC46F19-F01C-459B-A00A-F3BB131B560B}"/>
    <cellStyle name="Vírgula 8 4 3 11" xfId="21756" xr:uid="{729F6210-28EB-4C33-8888-9484BE51700C}"/>
    <cellStyle name="Vírgula 8 4 3 12" xfId="28439" xr:uid="{44818FF6-DA31-4D29-80C4-C239A7097464}"/>
    <cellStyle name="Vírgula 8 4 3 13" xfId="31156" xr:uid="{CB580ADB-69AE-44AD-8F40-4AF16C73AF7E}"/>
    <cellStyle name="Vírgula 8 4 3 14" xfId="33470" xr:uid="{081474DF-FD8C-4415-86E1-E3EB8068BD02}"/>
    <cellStyle name="Vírgula 8 4 3 15" xfId="39020" xr:uid="{3A9ACAC2-B174-444F-B937-35F980ECC3B4}"/>
    <cellStyle name="Vírgula 8 4 3 16" xfId="1013" xr:uid="{0BF60EB0-AFB6-411E-83FB-7D20CDDB11BD}"/>
    <cellStyle name="Vírgula 8 4 3 17" xfId="39913" xr:uid="{74EFC5CC-E3EE-4203-A741-592EE73B8BE5}"/>
    <cellStyle name="Vírgula 8 4 3 18" xfId="40359" xr:uid="{367B7998-75AC-41E8-A530-F5C826F424FB}"/>
    <cellStyle name="Vírgula 8 4 3 19" xfId="40810" xr:uid="{22A41780-87A9-449F-8700-B7BB75E8D7E7}"/>
    <cellStyle name="Vírgula 8 4 3 2" xfId="1865" xr:uid="{916BE6C5-8356-4912-9775-CCBACCB15094}"/>
    <cellStyle name="Vírgula 8 4 3 2 10" xfId="29766" xr:uid="{F447EE1B-494D-43BA-B9A2-F592FBB48C55}"/>
    <cellStyle name="Vírgula 8 4 3 2 11" xfId="31599" xr:uid="{49DBF071-3DA7-47F5-9F1C-9E8926D18197}"/>
    <cellStyle name="Vírgula 8 4 3 2 12" xfId="34831" xr:uid="{3EF4496F-0F5E-47E8-9541-EE48F5922C88}"/>
    <cellStyle name="Vírgula 8 4 3 2 13" xfId="41470" xr:uid="{8BA9B920-752D-4193-A3A0-711BBFBDDB38}"/>
    <cellStyle name="Vírgula 8 4 3 2 14" xfId="43388" xr:uid="{A616A7A3-8696-4A12-A854-9BE60D362C01}"/>
    <cellStyle name="Vírgula 8 4 3 2 2" xfId="4706" xr:uid="{37374D48-48E5-479A-924F-5CEC02D0394E}"/>
    <cellStyle name="Vírgula 8 4 3 2 2 2" xfId="9598" xr:uid="{5A3D0F0D-C98C-4860-82F1-F45B3E1917EA}"/>
    <cellStyle name="Vírgula 8 4 3 2 2 3" xfId="23084" xr:uid="{8502E692-A27A-4ADF-A996-49EC2543099F}"/>
    <cellStyle name="Vírgula 8 4 3 2 2 4" xfId="32480" xr:uid="{AF62572B-B9E9-4025-B0FB-C13E1CAAD5C2}"/>
    <cellStyle name="Vírgula 8 4 3 2 3" xfId="10929" xr:uid="{24061F0D-2EC9-42FC-A4FB-D387B3627CA5}"/>
    <cellStyle name="Vírgula 8 4 3 2 4" xfId="13257" xr:uid="{3086EB97-9F87-4837-834B-EE40E438CBE5}"/>
    <cellStyle name="Vírgula 8 4 3 2 5" xfId="7647" xr:uid="{4D90EF5F-DAB5-4E17-8925-8572E19DDF04}"/>
    <cellStyle name="Vírgula 8 4 3 2 6" xfId="15796" xr:uid="{F53529E5-0440-4AFC-A59E-1B9B98C9B8C6}"/>
    <cellStyle name="Vírgula 8 4 3 2 7" xfId="18071" xr:uid="{2FE9202B-5550-4F14-91FC-6220DB59F631}"/>
    <cellStyle name="Vírgula 8 4 3 2 8" xfId="20346" xr:uid="{68324871-0E2D-4158-8379-48ABB98375EC}"/>
    <cellStyle name="Vírgula 8 4 3 2 9" xfId="22203" xr:uid="{DB03BEBF-7138-4052-8680-398C1B9C1329}"/>
    <cellStyle name="Vírgula 8 4 3 20" xfId="42728" xr:uid="{AF1FAA6E-5B33-4895-A99B-DF5621717787}"/>
    <cellStyle name="Vírgula 8 4 3 3" xfId="2709" xr:uid="{86FCDAB8-4B7D-456C-A223-4EFA411BD2DE}"/>
    <cellStyle name="Vírgula 8 4 3 3 10" xfId="30596" xr:uid="{CB15892F-E3A6-452E-9B0D-30CFBC55C169}"/>
    <cellStyle name="Vírgula 8 4 3 3 11" xfId="32037" xr:uid="{ADD1C507-0354-47B8-981D-E30F51EE5290}"/>
    <cellStyle name="Vírgula 8 4 3 3 12" xfId="35675" xr:uid="{72549CB7-B27C-4991-A812-5930FFB602F2}"/>
    <cellStyle name="Vírgula 8 4 3 3 13" xfId="42129" xr:uid="{4F808B18-2F9F-4841-BC74-E79B94D1A4DA}"/>
    <cellStyle name="Vírgula 8 4 3 3 14" xfId="44047" xr:uid="{2B4DD561-9400-475D-BFF5-E9355FF0A312}"/>
    <cellStyle name="Vírgula 8 4 3 3 2" xfId="5550" xr:uid="{BB2500CA-C8DF-408C-9694-5E09488AE9F0}"/>
    <cellStyle name="Vírgula 8 4 3 3 2 2" xfId="10257" xr:uid="{DC2FAF0B-E35C-4E52-8A01-91A044D641F7}"/>
    <cellStyle name="Vírgula 8 4 3 3 3" xfId="11588" xr:uid="{D5E77605-0DE2-4DD0-9360-59DF45F4C9AC}"/>
    <cellStyle name="Vírgula 8 4 3 3 4" xfId="13916" xr:uid="{D255DD87-8ADF-476D-8364-03A68CBBCA88}"/>
    <cellStyle name="Vírgula 8 4 3 3 5" xfId="8491" xr:uid="{103E368B-8E0D-4EDA-BF80-CB24DFC2FFD9}"/>
    <cellStyle name="Vírgula 8 4 3 3 6" xfId="16640" xr:uid="{A7DBE581-FFB9-46E0-88DB-FA6488A3AC8C}"/>
    <cellStyle name="Vírgula 8 4 3 3 7" xfId="18915" xr:uid="{0CE1888F-9E01-47F1-8786-B06A28A91C6B}"/>
    <cellStyle name="Vírgula 8 4 3 3 8" xfId="21190" xr:uid="{24E904CA-F9B9-4DC9-8447-63EA7A408774}"/>
    <cellStyle name="Vírgula 8 4 3 3 9" xfId="22641" xr:uid="{4CA406FB-2A8D-4547-8375-CBE6C3DB706A}"/>
    <cellStyle name="Vírgula 8 4 3 4" xfId="3274" xr:uid="{44F2FA2B-FB03-43D3-BD1B-E06A421E539F}"/>
    <cellStyle name="Vírgula 8 4 3 4 2" xfId="12153" xr:uid="{CCC6C79A-5EDF-446F-AC51-D87CB3BE8964}"/>
    <cellStyle name="Vírgula 8 4 3 4 3" xfId="14363" xr:uid="{B391A00F-CD22-4DDE-95B4-512875FD8B00}"/>
    <cellStyle name="Vírgula 8 4 3 4 4" xfId="6862" xr:uid="{D3A7B03D-0350-418D-98B6-90D9E4A4F383}"/>
    <cellStyle name="Vírgula 8 4 3 4 5" xfId="28926" xr:uid="{14F0DB55-A8B7-4F03-BE97-303B6FE412D6}"/>
    <cellStyle name="Vírgula 8 4 3 4 6" xfId="39273" xr:uid="{581BE352-79A0-421B-A310-7FC937B21853}"/>
    <cellStyle name="Vírgula 8 4 3 5" xfId="3852" xr:uid="{178B312A-012D-4B8E-9BB8-9EB0D69188EC}"/>
    <cellStyle name="Vírgula 8 4 3 5 2" xfId="8938" xr:uid="{75D564CF-2C88-40C2-8EC8-848EFCD9BF45}"/>
    <cellStyle name="Vírgula 8 4 3 6" xfId="6126" xr:uid="{4042D3DB-A426-45DB-BCA5-DFE11009E897}"/>
    <cellStyle name="Vírgula 8 4 3 7" xfId="12599" xr:uid="{BADE9BE7-30F8-4A30-B3DA-906D0CDA4AD4}"/>
    <cellStyle name="Vírgula 8 4 3 8" xfId="14942" xr:uid="{C9D07B04-7B39-4808-A845-2E384E070538}"/>
    <cellStyle name="Vírgula 8 4 3 9" xfId="17217" xr:uid="{671C3AB3-91E0-4C01-A696-CF14CD698BAC}"/>
    <cellStyle name="Vírgula 8 4 4" xfId="1268" xr:uid="{E0F76AD5-1885-4395-AA25-A07E6A43036A}"/>
    <cellStyle name="Vírgula 8 4 4 10" xfId="19747" xr:uid="{5FCA4DC2-0B25-4C20-ADA5-23C6BC3CB0FD}"/>
    <cellStyle name="Vírgula 8 4 4 11" xfId="21984" xr:uid="{FD24BEA1-F8EF-4B6F-997F-F5B60A857DB6}"/>
    <cellStyle name="Vírgula 8 4 4 12" xfId="29181" xr:uid="{332448D7-2287-4E59-A7EE-ED93268CFD9E}"/>
    <cellStyle name="Vírgula 8 4 4 13" xfId="31380" xr:uid="{F1A60775-3B08-4D71-8D5C-64E5555233DC}"/>
    <cellStyle name="Vírgula 8 4 4 14" xfId="34233" xr:uid="{A7A9628E-2A60-4164-85D8-058DE4D895AF}"/>
    <cellStyle name="Vírgula 8 4 4 15" xfId="41027" xr:uid="{C18BAA5C-FDD6-447D-87CE-C556EB6BBBF3}"/>
    <cellStyle name="Vírgula 8 4 4 16" xfId="42945" xr:uid="{2F2700EC-C47E-42B0-98A2-2DDF02C76492}"/>
    <cellStyle name="Vírgula 8 4 4 2" xfId="2120" xr:uid="{F3F72961-43AE-4B38-A51C-2B33788C13CA}"/>
    <cellStyle name="Vírgula 8 4 4 2 10" xfId="30021" xr:uid="{22A837BB-2476-4650-8396-E8C6C247595D}"/>
    <cellStyle name="Vírgula 8 4 4 2 11" xfId="32261" xr:uid="{6CFE4D1F-EE29-443B-B706-54257B0604CD}"/>
    <cellStyle name="Vírgula 8 4 4 2 12" xfId="35086" xr:uid="{4812CC5F-1B1B-4E32-BF0D-986F87067CA8}"/>
    <cellStyle name="Vírgula 8 4 4 2 13" xfId="41687" xr:uid="{DBE157EB-23A4-4234-B275-1DE575194FCB}"/>
    <cellStyle name="Vírgula 8 4 4 2 14" xfId="43605" xr:uid="{92B2599D-FF02-42A6-867F-6BF9E18E7AE1}"/>
    <cellStyle name="Vírgula 8 4 4 2 2" xfId="4961" xr:uid="{E007527F-6DCB-44AC-BEF1-C5341CE2457F}"/>
    <cellStyle name="Vírgula 8 4 4 2 2 2" xfId="9815" xr:uid="{5BE566C0-CDFC-45C4-8794-ED7B996D8819}"/>
    <cellStyle name="Vírgula 8 4 4 2 3" xfId="11146" xr:uid="{7A415149-B295-4FE4-A6F3-9C1073343473}"/>
    <cellStyle name="Vírgula 8 4 4 2 4" xfId="13474" xr:uid="{E1075127-C85B-40AE-B361-5AF60931B2C8}"/>
    <cellStyle name="Vírgula 8 4 4 2 5" xfId="7902" xr:uid="{873B68F3-8205-4C56-AA00-2B57CD517069}"/>
    <cellStyle name="Vírgula 8 4 4 2 6" xfId="16051" xr:uid="{5AAC23E3-7DF4-4DE9-8049-F8AF2F96C33A}"/>
    <cellStyle name="Vírgula 8 4 4 2 7" xfId="18326" xr:uid="{B5FF5C91-27ED-4B9C-9D1C-6B988F127099}"/>
    <cellStyle name="Vírgula 8 4 4 2 8" xfId="20601" xr:uid="{992131D2-1CE5-4B74-895D-B62959A44A87}"/>
    <cellStyle name="Vírgula 8 4 4 2 9" xfId="22865" xr:uid="{8084FBC4-B2B9-4150-95AE-B691B0B0280E}"/>
    <cellStyle name="Vírgula 8 4 4 3" xfId="4107" xr:uid="{F54DB2D8-0744-4564-8417-F564FA9C9DD3}"/>
    <cellStyle name="Vírgula 8 4 4 3 2" xfId="7079" xr:uid="{C27D75AC-8AA2-4257-8022-388211656C77}"/>
    <cellStyle name="Vírgula 8 4 4 4" xfId="9155" xr:uid="{4BA3B455-59AC-438C-BA63-6303E2BB003D}"/>
    <cellStyle name="Vírgula 8 4 4 5" xfId="10486" xr:uid="{1530278B-81A5-4819-A0E1-636279B266C9}"/>
    <cellStyle name="Vírgula 8 4 4 6" xfId="12816" xr:uid="{E0178190-5400-48F0-8631-FB78960F714C}"/>
    <cellStyle name="Vírgula 8 4 4 7" xfId="6380" xr:uid="{138956E0-DFF6-4C51-8362-4A96BD45F12E}"/>
    <cellStyle name="Vírgula 8 4 4 8" xfId="15197" xr:uid="{A4CE4488-EA9F-4B21-AD7B-21F05BC34B4B}"/>
    <cellStyle name="Vírgula 8 4 4 9" xfId="17472" xr:uid="{876CFA39-85F5-4B95-9C0C-116120594D25}"/>
    <cellStyle name="Vírgula 8 4 5" xfId="1556" xr:uid="{310C5F10-8C1C-417B-BCC6-3C942FFE12E6}"/>
    <cellStyle name="Vírgula 8 4 5 10" xfId="29462" xr:uid="{63E7440D-643C-434E-A20D-AD19FD7C4BFB}"/>
    <cellStyle name="Vírgula 8 4 5 11" xfId="31818" xr:uid="{0841F29D-8EDB-42D1-B919-8F75C9C2E69D}"/>
    <cellStyle name="Vírgula 8 4 5 12" xfId="34522" xr:uid="{6254900E-00B2-486E-BA08-0169DB85B8F0}"/>
    <cellStyle name="Vírgula 8 4 5 13" xfId="41253" xr:uid="{9078D107-6C00-464F-89F5-76916FBB54C8}"/>
    <cellStyle name="Vírgula 8 4 5 14" xfId="43171" xr:uid="{3512B7A8-0AB0-48AA-8762-5DE656706B53}"/>
    <cellStyle name="Vírgula 8 4 5 2" xfId="4397" xr:uid="{370A483D-D9F1-48F3-BED5-F86D8EB54284}"/>
    <cellStyle name="Vírgula 8 4 5 2 2" xfId="9381" xr:uid="{E45FBDC7-8303-4E92-AE7B-8D34A68229C8}"/>
    <cellStyle name="Vírgula 8 4 5 3" xfId="10712" xr:uid="{955F1401-3A63-4F1F-A7B1-7BCAAB756512}"/>
    <cellStyle name="Vírgula 8 4 5 4" xfId="13040" xr:uid="{DE82B07F-AC51-4498-BEE5-5072BCC5004B}"/>
    <cellStyle name="Vírgula 8 4 5 5" xfId="7338" xr:uid="{42771E14-D6CD-4CA7-AAD6-6C474F30DACE}"/>
    <cellStyle name="Vírgula 8 4 5 6" xfId="15487" xr:uid="{6C34E64E-A380-41F4-8E33-F7B440294B69}"/>
    <cellStyle name="Vírgula 8 4 5 7" xfId="17762" xr:uid="{0EA0909A-A4BD-4B1F-A86E-690B46350E40}"/>
    <cellStyle name="Vírgula 8 4 5 8" xfId="20037" xr:uid="{2EA87F5B-3A5C-4A61-956F-E610714290C9}"/>
    <cellStyle name="Vírgula 8 4 5 9" xfId="22422" xr:uid="{91BA590C-8260-4A73-B8FD-37F8B1C7C426}"/>
    <cellStyle name="Vírgula 8 4 6" xfId="2407" xr:uid="{A3BD6196-112D-4022-AC72-E09F5A5BDD91}"/>
    <cellStyle name="Vírgula 8 4 6 10" xfId="35373" xr:uid="{45091296-3553-4074-A612-8B037093DB1D}"/>
    <cellStyle name="Vírgula 8 4 6 11" xfId="41910" xr:uid="{3E2982DB-B753-466C-A6EF-53B8D4A3DAA2}"/>
    <cellStyle name="Vírgula 8 4 6 12" xfId="43828" xr:uid="{A96D2942-E11B-469D-A43F-FDB5966C100A}"/>
    <cellStyle name="Vírgula 8 4 6 2" xfId="5248" xr:uid="{8FF77D72-1850-4105-9585-A48E2F8D7753}"/>
    <cellStyle name="Vírgula 8 4 6 2 2" xfId="10038" xr:uid="{BF067A45-55B7-45F4-92C6-CF10F8236FAF}"/>
    <cellStyle name="Vírgula 8 4 6 3" xfId="11369" xr:uid="{156C6821-C19B-44FC-94C4-15B928DA3E40}"/>
    <cellStyle name="Vírgula 8 4 6 4" xfId="13697" xr:uid="{D705D148-69D9-43F1-BF6D-BF37CED38413}"/>
    <cellStyle name="Vírgula 8 4 6 5" xfId="8189" xr:uid="{7E6735B9-1BD6-41BF-9576-6F0C13B11755}"/>
    <cellStyle name="Vírgula 8 4 6 6" xfId="16338" xr:uid="{83932161-F334-4B6F-BC00-5B7C3D39D0B7}"/>
    <cellStyle name="Vírgula 8 4 6 7" xfId="18613" xr:uid="{E958E560-6776-4349-B7E1-B3A4EC6F7120}"/>
    <cellStyle name="Vírgula 8 4 6 8" xfId="20888" xr:uid="{DEA8F2F6-BF97-42D4-B7A0-C20DC8971147}"/>
    <cellStyle name="Vírgula 8 4 6 9" xfId="30299" xr:uid="{E0523987-955C-4BCA-A057-5BCA942A25C3}"/>
    <cellStyle name="Vírgula 8 4 7" xfId="2972" xr:uid="{B4B670AE-E1FA-49FB-BB27-2BA92495904C}"/>
    <cellStyle name="Vírgula 8 4 7 2" xfId="11851" xr:uid="{6E687D08-42A9-4E35-806F-078E85C97AF1}"/>
    <cellStyle name="Vírgula 8 4 7 3" xfId="14144" xr:uid="{BA5AF5AD-09F7-4BE9-BCBD-8A2E909FE004}"/>
    <cellStyle name="Vírgula 8 4 7 4" xfId="6645" xr:uid="{1759A77C-F045-4ECC-B4EF-10065C9EE337}"/>
    <cellStyle name="Vírgula 8 4 7 5" xfId="28540" xr:uid="{6020DDCA-2AEA-4016-8072-3BEC714DC35E}"/>
    <cellStyle name="Vírgula 8 4 7 6" xfId="39088" xr:uid="{814F0A17-4011-4094-A7EB-FC51812968E3}"/>
    <cellStyle name="Vírgula 8 4 8" xfId="3543" xr:uid="{DF156A82-9463-4922-8CED-9B656C0361B5}"/>
    <cellStyle name="Vírgula 8 4 8 2" xfId="8721" xr:uid="{786078A8-3C8E-4100-80EA-A1995C4D3990}"/>
    <cellStyle name="Vírgula 8 4 9" xfId="5815" xr:uid="{A27D3058-0446-44A6-955B-008974969F5C}"/>
    <cellStyle name="Vírgula 8 5" xfId="204" xr:uid="{38192215-F029-4183-84B5-95510E69F75B}"/>
    <cellStyle name="Vírgula 8 5 10" xfId="14691" xr:uid="{8E5533C3-0B7C-4565-80BA-C342AB1F8A83}"/>
    <cellStyle name="Vírgula 8 5 11" xfId="16966" xr:uid="{B4E3D647-A598-4CCE-8F58-41EB0F75256F}"/>
    <cellStyle name="Vírgula 8 5 12" xfId="19241" xr:uid="{00A650CE-F59E-4A23-9356-2CE00917B5A5}"/>
    <cellStyle name="Vírgula 8 5 13" xfId="21511" xr:uid="{1708A9A1-204C-4EEC-98CB-ECE097FF6EC2}"/>
    <cellStyle name="Vírgula 8 5 14" xfId="27212" xr:uid="{28733D6A-5643-4BE1-AFA4-0DB7880DB0A3}"/>
    <cellStyle name="Vírgula 8 5 15" xfId="30912" xr:uid="{124B33AB-3777-47BD-AC63-06A43B63DDB4}"/>
    <cellStyle name="Vírgula 8 5 16" xfId="33172" xr:uid="{B40E945C-7C16-465A-A1AC-706B65BD3A9F}"/>
    <cellStyle name="Vírgula 8 5 17" xfId="834" xr:uid="{DC878247-13E4-4DB3-9D5E-2A9DABDBEFB6}"/>
    <cellStyle name="Vírgula 8 5 18" xfId="39740" xr:uid="{B4FB10AB-F5C6-41EA-A430-E4F342128442}"/>
    <cellStyle name="Vírgula 8 5 19" xfId="40186" xr:uid="{F67C5BFB-75DC-4DAA-B78F-E9199A344653}"/>
    <cellStyle name="Vírgula 8 5 2" xfId="589" xr:uid="{9C5C140D-3244-4C0E-ABFE-998B97692F2B}"/>
    <cellStyle name="Vírgula 8 5 2 10" xfId="19549" xr:uid="{0771959A-E513-452D-BB75-1C69DDB29AAF}"/>
    <cellStyle name="Vírgula 8 5 2 11" xfId="21802" xr:uid="{06719564-8DCA-4AB7-B86D-58CE2FE93A34}"/>
    <cellStyle name="Vírgula 8 5 2 12" xfId="28983" xr:uid="{2841BF55-F03C-4DF6-A7BC-6B3F4A06BA93}"/>
    <cellStyle name="Vírgula 8 5 2 13" xfId="31202" xr:uid="{DC408422-311B-4C81-98F8-6D95C789D0F0}"/>
    <cellStyle name="Vírgula 8 5 2 14" xfId="33516" xr:uid="{BABED88B-BF74-484A-8D0B-661C672E9238}"/>
    <cellStyle name="Vírgula 8 5 2 15" xfId="1070" xr:uid="{66B70F43-2AAC-4B26-BF0B-74C15F53B621}"/>
    <cellStyle name="Vírgula 8 5 2 16" xfId="39959" xr:uid="{00C07848-C6A3-4134-8580-D9B7B71226E3}"/>
    <cellStyle name="Vírgula 8 5 2 17" xfId="40405" xr:uid="{1F8060ED-C567-41FD-B263-F2A539076698}"/>
    <cellStyle name="Vírgula 8 5 2 18" xfId="40856" xr:uid="{8C82489B-5168-4AB8-AAEF-A851B8E6FF19}"/>
    <cellStyle name="Vírgula 8 5 2 19" xfId="42774" xr:uid="{0EC61808-4FF8-4715-AC65-17DC61A116B2}"/>
    <cellStyle name="Vírgula 8 5 2 2" xfId="1922" xr:uid="{EAEE85D7-8695-4F6B-AB50-E120E7D53061}"/>
    <cellStyle name="Vírgula 8 5 2 2 10" xfId="29823" xr:uid="{76AE20B8-DBC5-4F2C-BDD0-2777135E687A}"/>
    <cellStyle name="Vírgula 8 5 2 2 11" xfId="31645" xr:uid="{6E08FD97-FBB2-472A-B8AB-CE0500654DBB}"/>
    <cellStyle name="Vírgula 8 5 2 2 12" xfId="34888" xr:uid="{88392BE3-1FF6-4CF0-88C2-E20A3769DA45}"/>
    <cellStyle name="Vírgula 8 5 2 2 13" xfId="41516" xr:uid="{75524C40-C56C-48B0-96AE-0CA0C2027CDD}"/>
    <cellStyle name="Vírgula 8 5 2 2 14" xfId="43434" xr:uid="{C3C0E381-FA34-4620-ADE6-809035C48767}"/>
    <cellStyle name="Vírgula 8 5 2 2 2" xfId="4763" xr:uid="{7AF5BD60-6D79-4C75-85EF-F13F38BB2C66}"/>
    <cellStyle name="Vírgula 8 5 2 2 2 2" xfId="9644" xr:uid="{D4EDB487-507B-49C8-86DA-326F586CAFE3}"/>
    <cellStyle name="Vírgula 8 5 2 2 2 3" xfId="23130" xr:uid="{B551194C-AD7C-4A34-AC62-001D26B3FA4F}"/>
    <cellStyle name="Vírgula 8 5 2 2 2 4" xfId="32526" xr:uid="{BB4DFDAC-9892-44BE-93FC-3DF3EC8045DB}"/>
    <cellStyle name="Vírgula 8 5 2 2 3" xfId="10975" xr:uid="{037344B1-D62D-4530-A49B-2D8F725A6520}"/>
    <cellStyle name="Vírgula 8 5 2 2 4" xfId="13303" xr:uid="{9C9C51FA-F1EB-43E0-BB72-C4D95F2218D7}"/>
    <cellStyle name="Vírgula 8 5 2 2 5" xfId="7704" xr:uid="{7C533CF6-9A6F-4993-8E54-B17EEAB8483C}"/>
    <cellStyle name="Vírgula 8 5 2 2 6" xfId="15853" xr:uid="{04E9C4A4-CF6B-4669-8076-5BB23C39ECCC}"/>
    <cellStyle name="Vírgula 8 5 2 2 7" xfId="18128" xr:uid="{B4F1F957-BD01-4B8B-AEE1-1D58F9B6311E}"/>
    <cellStyle name="Vírgula 8 5 2 2 8" xfId="20403" xr:uid="{1392C01E-7680-42BC-931E-A9923546A196}"/>
    <cellStyle name="Vírgula 8 5 2 2 9" xfId="22249" xr:uid="{24A50851-ACFB-4BDC-A9BF-70975C8FEBC6}"/>
    <cellStyle name="Vírgula 8 5 2 3" xfId="2755" xr:uid="{7008171E-D656-4232-A973-E05E1CF9CDED}"/>
    <cellStyle name="Vírgula 8 5 2 3 10" xfId="30642" xr:uid="{4B569CD7-AA55-4C50-A0A8-D40202DCE0F3}"/>
    <cellStyle name="Vírgula 8 5 2 3 11" xfId="32083" xr:uid="{1A232E33-6CB6-4C1B-9C31-9ADFA45F2B23}"/>
    <cellStyle name="Vírgula 8 5 2 3 12" xfId="35721" xr:uid="{7A3D6B49-E856-44F0-BEEA-434FCB408D45}"/>
    <cellStyle name="Vírgula 8 5 2 3 13" xfId="42175" xr:uid="{36630D63-B636-4E06-BDC8-3F8E5F63D5A8}"/>
    <cellStyle name="Vírgula 8 5 2 3 14" xfId="44093" xr:uid="{4D635004-E76A-48A4-8241-4CF780702EB4}"/>
    <cellStyle name="Vírgula 8 5 2 3 2" xfId="5596" xr:uid="{25F31A11-7DA0-45D6-B0F7-1FF526CEA0CB}"/>
    <cellStyle name="Vírgula 8 5 2 3 2 2" xfId="10303" xr:uid="{C7B1119E-0D69-42D1-B23F-0A93A453BDAF}"/>
    <cellStyle name="Vírgula 8 5 2 3 3" xfId="11634" xr:uid="{5EDE19BC-F1E8-4B1F-98E6-0C7E39092265}"/>
    <cellStyle name="Vírgula 8 5 2 3 4" xfId="13962" xr:uid="{226012E9-FD32-4086-AE86-D9EE0734CB30}"/>
    <cellStyle name="Vírgula 8 5 2 3 5" xfId="8537" xr:uid="{F3C9AA48-23DC-44B4-A432-3B01A9D8CFBB}"/>
    <cellStyle name="Vírgula 8 5 2 3 6" xfId="16686" xr:uid="{BDE6CC29-3940-4C6E-B5A2-81ADC74D7913}"/>
    <cellStyle name="Vírgula 8 5 2 3 7" xfId="18961" xr:uid="{43EB57B1-36FD-4574-9FCA-33941C131EB7}"/>
    <cellStyle name="Vírgula 8 5 2 3 8" xfId="21236" xr:uid="{D6B72050-60C3-47CD-95FC-B4DD24071C96}"/>
    <cellStyle name="Vírgula 8 5 2 3 9" xfId="22687" xr:uid="{CB15AD85-0508-4FE5-AB19-066528EE8498}"/>
    <cellStyle name="Vírgula 8 5 2 4" xfId="3320" xr:uid="{7039BF57-DB6A-4F45-9B90-86CBE3DDD3CE}"/>
    <cellStyle name="Vírgula 8 5 2 4 2" xfId="12199" xr:uid="{1C12CF2F-9FF5-46BC-84E4-686DD2BF9E78}"/>
    <cellStyle name="Vírgula 8 5 2 4 3" xfId="14409" xr:uid="{51F463C2-DA81-4991-A9D1-236683AA5089}"/>
    <cellStyle name="Vírgula 8 5 2 4 4" xfId="6908" xr:uid="{C7DC7672-6C7F-4829-A2DA-69C94F328009}"/>
    <cellStyle name="Vírgula 8 5 2 5" xfId="3909" xr:uid="{AE315EC1-311B-4230-99D1-956D8BA8996E}"/>
    <cellStyle name="Vírgula 8 5 2 5 2" xfId="8984" xr:uid="{2ED6E7A3-D886-43F4-B0B9-136E787A4A91}"/>
    <cellStyle name="Vírgula 8 5 2 6" xfId="6172" xr:uid="{2D265113-67DF-42D8-A926-DB6BC4764209}"/>
    <cellStyle name="Vírgula 8 5 2 7" xfId="12645" xr:uid="{ED71DA43-4F0C-48E4-9969-579719E6371C}"/>
    <cellStyle name="Vírgula 8 5 2 8" xfId="14999" xr:uid="{E9AC05BE-3406-4CD6-BCCF-6E9B294B2E06}"/>
    <cellStyle name="Vírgula 8 5 2 9" xfId="17274" xr:uid="{5CE7D57A-9FD1-42D2-A1C5-D94EDECCFCB2}"/>
    <cellStyle name="Vírgula 8 5 20" xfId="40639" xr:uid="{571A9553-223C-49DC-B3AE-28CF720FBB4A}"/>
    <cellStyle name="Vírgula 8 5 21" xfId="42550" xr:uid="{6ADEC90E-BE3D-499B-ACF7-19E80A2AF640}"/>
    <cellStyle name="Vírgula 8 5 3" xfId="1325" xr:uid="{0CD248EC-19DB-4410-8D47-04B0CF6EED95}"/>
    <cellStyle name="Vírgula 8 5 3 10" xfId="19804" xr:uid="{B025D346-8845-4993-AF1C-46BDBCF1CBDA}"/>
    <cellStyle name="Vírgula 8 5 3 11" xfId="22030" xr:uid="{30E72338-F885-4F2D-A11C-0160627EA812}"/>
    <cellStyle name="Vírgula 8 5 3 12" xfId="29238" xr:uid="{4FA3F268-6815-4B4A-9F85-820A77637C16}"/>
    <cellStyle name="Vírgula 8 5 3 13" xfId="31426" xr:uid="{F4871FAA-B809-41EE-A004-C470B6BBA7A6}"/>
    <cellStyle name="Vírgula 8 5 3 14" xfId="34290" xr:uid="{B3734CFD-BBA2-4FCA-BA0F-AE4175BD14AA}"/>
    <cellStyle name="Vírgula 8 5 3 15" xfId="41073" xr:uid="{317E00DE-01C0-4A00-A577-3D1EE386A781}"/>
    <cellStyle name="Vírgula 8 5 3 16" xfId="42991" xr:uid="{D75F8E2F-59BD-4131-B147-3A276B94F910}"/>
    <cellStyle name="Vírgula 8 5 3 2" xfId="2177" xr:uid="{F61A1837-5B85-46B0-97DC-7CBA6656FEBE}"/>
    <cellStyle name="Vírgula 8 5 3 2 10" xfId="30078" xr:uid="{8F749187-9C77-49F0-8BB6-2E341FCBE02E}"/>
    <cellStyle name="Vírgula 8 5 3 2 11" xfId="32307" xr:uid="{A5650275-1E14-4FCB-A357-110B8EEF29AF}"/>
    <cellStyle name="Vírgula 8 5 3 2 12" xfId="35143" xr:uid="{652521C2-7FE5-482E-84EE-95A5D61A8DFD}"/>
    <cellStyle name="Vírgula 8 5 3 2 13" xfId="41733" xr:uid="{A1238482-3E9A-4A98-8DE1-749A572F5F99}"/>
    <cellStyle name="Vírgula 8 5 3 2 14" xfId="43651" xr:uid="{A0BC6421-4936-41D6-97EC-3862B0A3DC3E}"/>
    <cellStyle name="Vírgula 8 5 3 2 2" xfId="5018" xr:uid="{B78FE588-6CF1-4E7D-B5BB-26B112824B09}"/>
    <cellStyle name="Vírgula 8 5 3 2 2 2" xfId="9861" xr:uid="{85ECF137-EC29-4600-8521-BF1AC88242A9}"/>
    <cellStyle name="Vírgula 8 5 3 2 3" xfId="11192" xr:uid="{6AA649E0-F2B6-4C6F-9D0C-C874AA90EBCB}"/>
    <cellStyle name="Vírgula 8 5 3 2 4" xfId="13520" xr:uid="{45D06FD2-1C09-45FE-852B-D23FA944C443}"/>
    <cellStyle name="Vírgula 8 5 3 2 5" xfId="7959" xr:uid="{83C6D281-F9A3-4EB3-8A5F-2727EEE04330}"/>
    <cellStyle name="Vírgula 8 5 3 2 6" xfId="16108" xr:uid="{65920014-D52C-4681-BC61-6AC4A0E0A786}"/>
    <cellStyle name="Vírgula 8 5 3 2 7" xfId="18383" xr:uid="{AC827C06-5E9F-4E2D-A41E-2DFA0D083E04}"/>
    <cellStyle name="Vírgula 8 5 3 2 8" xfId="20658" xr:uid="{C731C0D3-10E7-4998-A1B7-101E84B26DF6}"/>
    <cellStyle name="Vírgula 8 5 3 2 9" xfId="22911" xr:uid="{75DAD139-D481-43F4-A3FD-2D3153213419}"/>
    <cellStyle name="Vírgula 8 5 3 3" xfId="4164" xr:uid="{EE9FAC44-A669-4560-8B2C-EC650DA96701}"/>
    <cellStyle name="Vírgula 8 5 3 3 2" xfId="7125" xr:uid="{10EFB354-2A91-41B2-AD65-724BAAA193EB}"/>
    <cellStyle name="Vírgula 8 5 3 4" xfId="9201" xr:uid="{E6130F85-69E7-46DD-9269-1F2551E02D6E}"/>
    <cellStyle name="Vírgula 8 5 3 5" xfId="10532" xr:uid="{E85FB2EC-09E5-46F0-9BA4-50AEB6C70C9E}"/>
    <cellStyle name="Vírgula 8 5 3 6" xfId="12862" xr:uid="{220EA4C5-3039-46C5-8E50-ED5DD65527D5}"/>
    <cellStyle name="Vírgula 8 5 3 7" xfId="6437" xr:uid="{DDF7EF0A-CB72-4FFF-8E7B-B13BF4491024}"/>
    <cellStyle name="Vírgula 8 5 3 8" xfId="15254" xr:uid="{95067331-9225-4A3B-BCAB-765319DFFF11}"/>
    <cellStyle name="Vírgula 8 5 3 9" xfId="17529" xr:uid="{D6226074-8CC6-40BD-BAC6-1204C546E08A}"/>
    <cellStyle name="Vírgula 8 5 4" xfId="1614" xr:uid="{0AACCC5F-4C09-4160-A45E-8DCED0C92A79}"/>
    <cellStyle name="Vírgula 8 5 4 10" xfId="29520" xr:uid="{8E3BB1C7-B0F1-47FF-B4B8-9FDEEAF399A4}"/>
    <cellStyle name="Vírgula 8 5 4 11" xfId="31864" xr:uid="{9B9D9354-88C1-43AD-B740-DE6B428A8278}"/>
    <cellStyle name="Vírgula 8 5 4 12" xfId="34580" xr:uid="{F5EAB3F6-8A45-45F7-AD54-B58FD1DDF361}"/>
    <cellStyle name="Vírgula 8 5 4 13" xfId="41299" xr:uid="{92C113F8-C479-4B98-BD0F-4F24EF607556}"/>
    <cellStyle name="Vírgula 8 5 4 14" xfId="43217" xr:uid="{92763A8C-AE70-42F9-BCBF-02EB44AC5BD5}"/>
    <cellStyle name="Vírgula 8 5 4 2" xfId="4455" xr:uid="{447E6B4C-D11C-4377-A37F-5AE64E71DDE3}"/>
    <cellStyle name="Vírgula 8 5 4 2 2" xfId="9427" xr:uid="{7CC15E16-DF9C-495B-8520-50BE1F97E672}"/>
    <cellStyle name="Vírgula 8 5 4 3" xfId="10758" xr:uid="{9FD0C68F-E3B8-47E2-8268-CDEA706E41ED}"/>
    <cellStyle name="Vírgula 8 5 4 4" xfId="13086" xr:uid="{79703DB6-32E2-49DD-8612-B663CA04DDFB}"/>
    <cellStyle name="Vírgula 8 5 4 5" xfId="7396" xr:uid="{87AA7CB4-BAE1-4991-991F-FEDE7710D52C}"/>
    <cellStyle name="Vírgula 8 5 4 6" xfId="15545" xr:uid="{E31C47EA-C770-415E-80EC-3222815C22E9}"/>
    <cellStyle name="Vírgula 8 5 4 7" xfId="17820" xr:uid="{77F80ADE-E199-4CA3-BF87-38DB8BB19D70}"/>
    <cellStyle name="Vírgula 8 5 4 8" xfId="20095" xr:uid="{2B2CBB68-EACA-4A9F-AF4D-FD5E98431C39}"/>
    <cellStyle name="Vírgula 8 5 4 9" xfId="22468" xr:uid="{C21CA692-36CC-4F9B-A8C9-20CD9B839BD2}"/>
    <cellStyle name="Vírgula 8 5 5" xfId="2465" xr:uid="{310FEF39-9836-4B59-A6B0-C2C47A4105CC}"/>
    <cellStyle name="Vírgula 8 5 5 10" xfId="35431" xr:uid="{3C70E3F6-CBD9-4773-A099-39A48531D23F}"/>
    <cellStyle name="Vírgula 8 5 5 11" xfId="41956" xr:uid="{E75BD2BA-8F84-47E7-A310-751A29483A39}"/>
    <cellStyle name="Vírgula 8 5 5 12" xfId="43874" xr:uid="{4C7D24E1-A80D-4E80-89C3-C446C84362F7}"/>
    <cellStyle name="Vírgula 8 5 5 2" xfId="5306" xr:uid="{A74C4371-9ECB-41EC-8081-9CEF33570DE2}"/>
    <cellStyle name="Vírgula 8 5 5 2 2" xfId="10084" xr:uid="{7BFFC2D8-DBD0-48BC-AEA7-05A9DDF401E2}"/>
    <cellStyle name="Vírgula 8 5 5 3" xfId="11415" xr:uid="{52161790-5262-459E-A4A5-C585CFF2D3EB}"/>
    <cellStyle name="Vírgula 8 5 5 4" xfId="13743" xr:uid="{42214586-35E4-4BCB-9E4B-AF52316F27D2}"/>
    <cellStyle name="Vírgula 8 5 5 5" xfId="8247" xr:uid="{545DA156-38F8-4C69-9216-6B46FCDCF8BC}"/>
    <cellStyle name="Vírgula 8 5 5 6" xfId="16396" xr:uid="{BF42CD04-3177-421F-AF55-41CD448F35F2}"/>
    <cellStyle name="Vírgula 8 5 5 7" xfId="18671" xr:uid="{8B9DF92E-8B85-41CB-A2CC-3CBAC18FEB73}"/>
    <cellStyle name="Vírgula 8 5 5 8" xfId="20946" xr:uid="{C9D7645E-275A-4763-9FDE-F50CA15FF1EF}"/>
    <cellStyle name="Vírgula 8 5 5 9" xfId="30357" xr:uid="{4F0D9171-3CF2-43CA-8CE8-DC18F7C60D91}"/>
    <cellStyle name="Vírgula 8 5 6" xfId="3030" xr:uid="{91AC53E4-34F2-475C-8211-C2692E8FF059}"/>
    <cellStyle name="Vírgula 8 5 6 2" xfId="11909" xr:uid="{3037B85D-1E93-45EF-90DA-C7CCAC9C5D5B}"/>
    <cellStyle name="Vírgula 8 5 6 3" xfId="14190" xr:uid="{88B294B9-C044-456F-A6A7-3A8BD6C64B14}"/>
    <cellStyle name="Vírgula 8 5 6 4" xfId="6691" xr:uid="{F617D424-94C4-450E-85DA-FD944E157E85}"/>
    <cellStyle name="Vírgula 8 5 6 5" xfId="28598" xr:uid="{4DAC6D2E-9A6D-47CF-9B3F-09C0E7B7CED1}"/>
    <cellStyle name="Vírgula 8 5 6 6" xfId="39129" xr:uid="{BD50DB08-38B0-4C20-8631-6783683FD08D}"/>
    <cellStyle name="Vírgula 8 5 7" xfId="3601" xr:uid="{BC3E5BCC-D3CF-416E-AC57-01B8F0D4316C}"/>
    <cellStyle name="Vírgula 8 5 7 2" xfId="8767" xr:uid="{6FC06874-10A3-4224-8042-370DE2EB0EA8}"/>
    <cellStyle name="Vírgula 8 5 8" xfId="5873" xr:uid="{CF484816-0CC9-4CBE-A46A-431DC25EA9FA}"/>
    <cellStyle name="Vírgula 8 5 9" xfId="12428" xr:uid="{5AC15472-A8F2-4E2A-822B-C930AC145589}"/>
    <cellStyle name="Vírgula 8 6" xfId="491" xr:uid="{562E1AE0-ACEA-4FAB-B353-FC5417796062}"/>
    <cellStyle name="Vírgula 8 6 10" xfId="14883" xr:uid="{A6EE6B69-8219-4029-968A-4478905EA75E}"/>
    <cellStyle name="Vírgula 8 6 11" xfId="17158" xr:uid="{E44D44D7-20D6-4D64-A1B4-0659316A7CBB}"/>
    <cellStyle name="Vírgula 8 6 12" xfId="19433" xr:uid="{AC283382-A688-4457-B568-D5F4FF30F54D}"/>
    <cellStyle name="Vírgula 8 6 13" xfId="21704" xr:uid="{DF970089-B073-4086-8892-DD03FD2920D4}"/>
    <cellStyle name="Vírgula 8 6 14" xfId="27847" xr:uid="{B44F972A-836F-4DED-B915-693E3A64AD5C}"/>
    <cellStyle name="Vírgula 8 6 15" xfId="31104" xr:uid="{D9800F01-C81C-4ED9-96A3-4B815C2C3E82}"/>
    <cellStyle name="Vírgula 8 6 16" xfId="33418" xr:uid="{FE43AFB5-467C-4FA5-A5A5-D3269EA43AF8}"/>
    <cellStyle name="Vírgula 8 6 17" xfId="38483" xr:uid="{3B88CB35-F76A-44F1-9033-3285E92BFE6F}"/>
    <cellStyle name="Vírgula 8 6 18" xfId="958" xr:uid="{780CF6EE-77E4-4694-96AE-C171B88847F0}"/>
    <cellStyle name="Vírgula 8 6 19" xfId="39863" xr:uid="{EE04F2C0-D363-4131-93F7-80ACB2822C5F}"/>
    <cellStyle name="Vírgula 8 6 2" xfId="712" xr:uid="{61B74967-8D6C-4FF2-803B-B4C93B9C79C7}"/>
    <cellStyle name="Vírgula 8 6 2 10" xfId="19690" xr:uid="{DE9F3678-6EC2-4A28-B5F3-F34C69A37B08}"/>
    <cellStyle name="Vírgula 8 6 2 11" xfId="21925" xr:uid="{9EF946D5-579B-49DB-8AF1-C3A8B62F51A1}"/>
    <cellStyle name="Vírgula 8 6 2 12" xfId="29124" xr:uid="{AFA9626F-0D35-496F-933E-6C880CDD83D9}"/>
    <cellStyle name="Vírgula 8 6 2 13" xfId="31325" xr:uid="{51BC71C5-4EF8-4779-A07F-73926746DA3D}"/>
    <cellStyle name="Vírgula 8 6 2 14" xfId="33639" xr:uid="{CF8F6E4B-8A89-49DF-A0B0-7ACC92ECF1CE}"/>
    <cellStyle name="Vírgula 8 6 2 15" xfId="1211" xr:uid="{FA6010D5-42B9-46AD-AB32-B0A62DEB4B5E}"/>
    <cellStyle name="Vírgula 8 6 2 16" xfId="40082" xr:uid="{9EDF3380-9211-4D36-8ADB-D24DFF0FCB19}"/>
    <cellStyle name="Vírgula 8 6 2 17" xfId="40528" xr:uid="{8C6D19D4-7E6D-4894-8DEF-8668DFCA2ADE}"/>
    <cellStyle name="Vírgula 8 6 2 18" xfId="40979" xr:uid="{721030B2-312E-44ED-A6DC-AA6F1D1F4E15}"/>
    <cellStyle name="Vírgula 8 6 2 19" xfId="42897" xr:uid="{E93C7C2C-3541-4662-A3FE-3F40B4BB3E12}"/>
    <cellStyle name="Vírgula 8 6 2 2" xfId="2063" xr:uid="{18F3C0B6-D4A5-4A90-B606-4B819B14F833}"/>
    <cellStyle name="Vírgula 8 6 2 2 10" xfId="29964" xr:uid="{DDD776E0-0470-4902-938F-3A287F2F39E6}"/>
    <cellStyle name="Vírgula 8 6 2 2 11" xfId="31768" xr:uid="{29DBB6EF-2918-4D9E-B9B5-F3B89B8F28CA}"/>
    <cellStyle name="Vírgula 8 6 2 2 12" xfId="35029" xr:uid="{D79A02EA-903D-46B6-9A73-624DDD62443E}"/>
    <cellStyle name="Vírgula 8 6 2 2 13" xfId="41639" xr:uid="{5C8BE81D-E8D4-486C-97FF-3D670D3E4E09}"/>
    <cellStyle name="Vírgula 8 6 2 2 14" xfId="43557" xr:uid="{89C54AC2-5553-46CD-B7C4-9EFE672EADD3}"/>
    <cellStyle name="Vírgula 8 6 2 2 2" xfId="4904" xr:uid="{8CF53D74-04C5-469B-A60F-86796BB31B0B}"/>
    <cellStyle name="Vírgula 8 6 2 2 2 2" xfId="9767" xr:uid="{248B9A01-37EA-4420-8A26-6F60ADBB2DFF}"/>
    <cellStyle name="Vírgula 8 6 2 2 2 3" xfId="23253" xr:uid="{72D06408-7844-4C65-A5CC-E4DAF9CDC3C6}"/>
    <cellStyle name="Vírgula 8 6 2 2 2 4" xfId="32649" xr:uid="{F7B56673-8F53-46BC-B36C-3547232FA255}"/>
    <cellStyle name="Vírgula 8 6 2 2 3" xfId="11098" xr:uid="{E621B8CE-35B4-4ECB-8355-38D6EA0127E2}"/>
    <cellStyle name="Vírgula 8 6 2 2 4" xfId="13426" xr:uid="{DBEF7367-C9F0-41F4-BFC7-599A73DAFB7A}"/>
    <cellStyle name="Vírgula 8 6 2 2 5" xfId="7845" xr:uid="{855AC89F-3BD6-45D5-920E-18E31356D3C9}"/>
    <cellStyle name="Vírgula 8 6 2 2 6" xfId="15994" xr:uid="{6571C2D6-BB2D-4155-B9FA-DA5D1B3B422B}"/>
    <cellStyle name="Vírgula 8 6 2 2 7" xfId="18269" xr:uid="{146FC469-1447-4EBB-BB11-2D18DC9C981D}"/>
    <cellStyle name="Vírgula 8 6 2 2 8" xfId="20544" xr:uid="{B04DDEB6-E068-403B-83EA-06151DB47283}"/>
    <cellStyle name="Vírgula 8 6 2 2 9" xfId="22372" xr:uid="{55E771BE-5AA7-49EE-B5CF-0A4C06AE011F}"/>
    <cellStyle name="Vírgula 8 6 2 3" xfId="2878" xr:uid="{BC6E9301-EA1D-40CD-AB05-FACD57A23053}"/>
    <cellStyle name="Vírgula 8 6 2 3 10" xfId="30765" xr:uid="{F2C5533C-CB99-4E81-AD9F-545D277AB898}"/>
    <cellStyle name="Vírgula 8 6 2 3 11" xfId="32206" xr:uid="{648314E9-0ADF-4827-91AA-E8C86467CFE5}"/>
    <cellStyle name="Vírgula 8 6 2 3 12" xfId="35844" xr:uid="{E91C455B-EA73-41F3-A98E-5851C9B78BE0}"/>
    <cellStyle name="Vírgula 8 6 2 3 13" xfId="42298" xr:uid="{9CF2F1FA-A69E-4A22-9B0F-E8A4E71C8F32}"/>
    <cellStyle name="Vírgula 8 6 2 3 14" xfId="44216" xr:uid="{2E1FD55E-FC2C-4DD3-8C2D-BCD8BA808986}"/>
    <cellStyle name="Vírgula 8 6 2 3 2" xfId="5719" xr:uid="{76176229-44A1-4FE3-B2E8-FCF29721E39D}"/>
    <cellStyle name="Vírgula 8 6 2 3 2 2" xfId="10426" xr:uid="{04B56A3F-A4D9-4FD7-B834-352242908976}"/>
    <cellStyle name="Vírgula 8 6 2 3 3" xfId="11757" xr:uid="{D67ABC50-5322-46E2-A446-81E16B96343A}"/>
    <cellStyle name="Vírgula 8 6 2 3 4" xfId="14085" xr:uid="{41B6A1D6-D1C7-4369-818F-56201BD2C073}"/>
    <cellStyle name="Vírgula 8 6 2 3 5" xfId="8660" xr:uid="{6237BAC1-AF41-4D29-A700-7DC8AC09858D}"/>
    <cellStyle name="Vírgula 8 6 2 3 6" xfId="16809" xr:uid="{5F5C7723-6FD0-450B-AC1F-12C7685C8401}"/>
    <cellStyle name="Vírgula 8 6 2 3 7" xfId="19084" xr:uid="{603DE5C5-8C90-48D5-8E2D-46AB1C7E346D}"/>
    <cellStyle name="Vírgula 8 6 2 3 8" xfId="21359" xr:uid="{A0AE736E-DDEA-4256-B248-A9143EFBD49A}"/>
    <cellStyle name="Vírgula 8 6 2 3 9" xfId="22810" xr:uid="{F7B6817B-563D-469E-8289-CD2A84FB6649}"/>
    <cellStyle name="Vírgula 8 6 2 4" xfId="3443" xr:uid="{EC29B44E-A905-49BE-9058-F8B5EE51C7C6}"/>
    <cellStyle name="Vírgula 8 6 2 4 2" xfId="12322" xr:uid="{12F06C79-CB2E-4948-AA67-F6F1AAD7717E}"/>
    <cellStyle name="Vírgula 8 6 2 4 3" xfId="14532" xr:uid="{ACD5FADF-8A12-4FBA-A337-B84ABB36C717}"/>
    <cellStyle name="Vírgula 8 6 2 4 4" xfId="7031" xr:uid="{FDD20642-09C7-4E8C-94A7-E289641A5E85}"/>
    <cellStyle name="Vírgula 8 6 2 5" xfId="4050" xr:uid="{B84EEA50-2A9A-432E-8F76-27F4591E6B79}"/>
    <cellStyle name="Vírgula 8 6 2 5 2" xfId="9107" xr:uid="{018DCD68-3EAB-47BD-8672-19B840108D2D}"/>
    <cellStyle name="Vírgula 8 6 2 6" xfId="6295" xr:uid="{8623B939-3CC2-46E0-BD69-EEF189482E19}"/>
    <cellStyle name="Vírgula 8 6 2 7" xfId="12768" xr:uid="{BFC6CC0A-855A-424C-BDFA-6A31452EAE55}"/>
    <cellStyle name="Vírgula 8 6 2 8" xfId="15140" xr:uid="{DD43DE7B-3B00-45D6-8918-648442D3C1E9}"/>
    <cellStyle name="Vírgula 8 6 2 9" xfId="17415" xr:uid="{2092C468-0925-4B53-932C-D51F843B5835}"/>
    <cellStyle name="Vírgula 8 6 20" xfId="40309" xr:uid="{B0962485-7C31-44E8-8685-F1DC59565437}"/>
    <cellStyle name="Vírgula 8 6 21" xfId="40762" xr:uid="{A5EE64D5-946F-47B4-BBE0-218B69146F23}"/>
    <cellStyle name="Vírgula 8 6 22" xfId="42680" xr:uid="{7A1D8ED8-C428-4773-92EC-9A4C3AEF8421}"/>
    <cellStyle name="Vírgula 8 6 3" xfId="1466" xr:uid="{D93274A3-2F3A-4D56-9868-FC6E4AFC4584}"/>
    <cellStyle name="Vírgula 8 6 3 10" xfId="19945" xr:uid="{FC05B08C-8F0E-422E-9163-1D826F0E3A27}"/>
    <cellStyle name="Vírgula 8 6 3 11" xfId="22153" xr:uid="{FF65B299-4867-4BAE-AB4F-7C6AD13D325C}"/>
    <cellStyle name="Vírgula 8 6 3 12" xfId="29379" xr:uid="{7DF0E4B3-0947-4D53-8DFE-9EAF561A12F1}"/>
    <cellStyle name="Vírgula 8 6 3 13" xfId="31549" xr:uid="{A1F5672D-4010-44B8-A5E8-18C8C9B8311B}"/>
    <cellStyle name="Vírgula 8 6 3 14" xfId="34431" xr:uid="{AC99ED92-345E-4FD5-BDE7-1E6F4F30B6EB}"/>
    <cellStyle name="Vírgula 8 6 3 15" xfId="41196" xr:uid="{C450C540-D4AD-42F1-BF8B-C5D3965A8B9B}"/>
    <cellStyle name="Vírgula 8 6 3 16" xfId="43114" xr:uid="{8B487528-B889-4B85-AAFD-50E3D8A76F6A}"/>
    <cellStyle name="Vírgula 8 6 3 2" xfId="2318" xr:uid="{776960C1-1DDB-4009-9275-4049F5F730D9}"/>
    <cellStyle name="Vírgula 8 6 3 2 10" xfId="30219" xr:uid="{B80F0652-41AB-4FA4-88FE-EA812995C151}"/>
    <cellStyle name="Vírgula 8 6 3 2 11" xfId="32430" xr:uid="{EA0ACEBA-8DD8-4034-8124-C2DFCEDFE8D2}"/>
    <cellStyle name="Vírgula 8 6 3 2 12" xfId="35284" xr:uid="{4178E235-6B78-4A9D-888F-70912515257A}"/>
    <cellStyle name="Vírgula 8 6 3 2 13" xfId="41856" xr:uid="{ABFF0088-EE7D-430B-AED4-E7A394F9BD2E}"/>
    <cellStyle name="Vírgula 8 6 3 2 14" xfId="43774" xr:uid="{9B76BCCF-07FB-4A3D-8B24-7F164833344E}"/>
    <cellStyle name="Vírgula 8 6 3 2 2" xfId="5159" xr:uid="{58C369DC-9AB0-4CD8-BA8B-E019DFDF49BF}"/>
    <cellStyle name="Vírgula 8 6 3 2 2 2" xfId="9984" xr:uid="{FBD7AC20-D1E2-4693-AC5C-91ABB3E1CA01}"/>
    <cellStyle name="Vírgula 8 6 3 2 3" xfId="11315" xr:uid="{3C37BB67-3A97-4274-B7F2-DBA8CA563502}"/>
    <cellStyle name="Vírgula 8 6 3 2 4" xfId="13643" xr:uid="{6EFDB46E-74B0-4F7C-9F58-819DC011587C}"/>
    <cellStyle name="Vírgula 8 6 3 2 5" xfId="8100" xr:uid="{C38AB9A7-0B1C-4089-8F57-8C0A46752A2B}"/>
    <cellStyle name="Vírgula 8 6 3 2 6" xfId="16249" xr:uid="{9CF1BE2A-5584-4632-8A51-7ECA8D577081}"/>
    <cellStyle name="Vírgula 8 6 3 2 7" xfId="18524" xr:uid="{22E63C06-AAF4-4295-BE75-729A8C4B99DB}"/>
    <cellStyle name="Vírgula 8 6 3 2 8" xfId="20799" xr:uid="{C6C29FC4-B46E-41D3-8699-C49C7DC33DD8}"/>
    <cellStyle name="Vírgula 8 6 3 2 9" xfId="23034" xr:uid="{F2BB9B14-D6C3-4EC3-B52F-7EDA7FA72199}"/>
    <cellStyle name="Vírgula 8 6 3 3" xfId="4305" xr:uid="{B2C60A8C-6054-4963-93CD-9EBB6A003FD1}"/>
    <cellStyle name="Vírgula 8 6 3 3 2" xfId="7248" xr:uid="{FA7C6574-EE93-46CA-85B0-F0CFDD07162D}"/>
    <cellStyle name="Vírgula 8 6 3 4" xfId="9324" xr:uid="{7CB47F29-CA74-4981-B54D-A7976F944E97}"/>
    <cellStyle name="Vírgula 8 6 3 5" xfId="10655" xr:uid="{5FE46413-7618-40FE-8E37-F2B0F229FAAC}"/>
    <cellStyle name="Vírgula 8 6 3 6" xfId="12985" xr:uid="{108D6750-3C4B-4912-812A-0AD8A976F8AC}"/>
    <cellStyle name="Vírgula 8 6 3 7" xfId="6578" xr:uid="{42843BE0-0D39-4471-9B69-838577C45E0F}"/>
    <cellStyle name="Vírgula 8 6 3 8" xfId="15395" xr:uid="{C48099B1-4288-4EBC-AA23-1187DD9A7D8F}"/>
    <cellStyle name="Vírgula 8 6 3 9" xfId="17670" xr:uid="{7F8341F9-5397-4B98-A528-D390DB5CC10A}"/>
    <cellStyle name="Vírgula 8 6 4" xfId="1806" xr:uid="{6B0E1C25-D180-4D3A-88B6-24B1D8D2E85F}"/>
    <cellStyle name="Vírgula 8 6 4 10" xfId="29709" xr:uid="{1E35D061-C3CA-4048-A23B-CBAB7FA64A30}"/>
    <cellStyle name="Vírgula 8 6 4 11" xfId="31987" xr:uid="{642FD57F-3E00-4628-93E3-81E8DAA0FB6A}"/>
    <cellStyle name="Vírgula 8 6 4 12" xfId="34772" xr:uid="{EC2AC33B-47A7-4AF2-8E78-27CE7BCC3246}"/>
    <cellStyle name="Vírgula 8 6 4 13" xfId="41422" xr:uid="{BA16996C-64D7-439F-8AF3-C10D524DCA44}"/>
    <cellStyle name="Vírgula 8 6 4 14" xfId="43340" xr:uid="{EED58E69-8CE3-4F97-B628-7131D68FA043}"/>
    <cellStyle name="Vírgula 8 6 4 2" xfId="4647" xr:uid="{9DED549F-9520-4B74-BA00-0A2D6D97DB5D}"/>
    <cellStyle name="Vírgula 8 6 4 2 2" xfId="9550" xr:uid="{28EBE306-B7BB-4562-9B52-8412317AF939}"/>
    <cellStyle name="Vírgula 8 6 4 3" xfId="10881" xr:uid="{7629A167-7188-4126-A3FE-E03ED8B2CAA0}"/>
    <cellStyle name="Vírgula 8 6 4 4" xfId="13209" xr:uid="{7D531665-4BEC-401F-933B-70D2B2BBC271}"/>
    <cellStyle name="Vírgula 8 6 4 5" xfId="7588" xr:uid="{94DB8F6E-EF59-4052-A27C-D4E6A30E4743}"/>
    <cellStyle name="Vírgula 8 6 4 6" xfId="15737" xr:uid="{CF01E190-956D-44B2-A91F-6D9DC2A315AC}"/>
    <cellStyle name="Vírgula 8 6 4 7" xfId="18012" xr:uid="{6D56E7D3-33FD-413B-8D17-D7A9B9403FFE}"/>
    <cellStyle name="Vírgula 8 6 4 8" xfId="20287" xr:uid="{C292068E-533A-4734-901F-6ACFCEB83200}"/>
    <cellStyle name="Vírgula 8 6 4 9" xfId="22591" xr:uid="{876210CB-E229-4853-829A-DBAC671B318C}"/>
    <cellStyle name="Vírgula 8 6 5" xfId="2657" xr:uid="{0F7EE7F3-FD2B-4120-84AF-025CCBBD4613}"/>
    <cellStyle name="Vírgula 8 6 5 10" xfId="35623" xr:uid="{A182EAB1-E9D0-4BEA-8D44-4C0D4FE124AE}"/>
    <cellStyle name="Vírgula 8 6 5 11" xfId="42079" xr:uid="{F2C3C487-335D-4268-BCB7-145DC83F1B6F}"/>
    <cellStyle name="Vírgula 8 6 5 12" xfId="43997" xr:uid="{6B0AE2A0-9EAF-4E19-9D49-9C8A34BD6225}"/>
    <cellStyle name="Vírgula 8 6 5 2" xfId="5498" xr:uid="{C120183E-30EF-42EA-B2C7-E846DE51E006}"/>
    <cellStyle name="Vírgula 8 6 5 2 2" xfId="10207" xr:uid="{6AF2DEBC-72B7-4967-8881-E43AF09EABD3}"/>
    <cellStyle name="Vírgula 8 6 5 3" xfId="11538" xr:uid="{483D286F-43ED-44ED-BD58-5381435BE8F2}"/>
    <cellStyle name="Vírgula 8 6 5 4" xfId="13866" xr:uid="{7635F96D-1ABE-42AE-B01B-C8E376DF50C1}"/>
    <cellStyle name="Vírgula 8 6 5 5" xfId="8439" xr:uid="{82DBA3FF-3D9B-4D14-8424-ED13388F41B5}"/>
    <cellStyle name="Vírgula 8 6 5 6" xfId="16588" xr:uid="{ECA6BA18-1B69-40D1-A7EE-8971ACDEACDD}"/>
    <cellStyle name="Vírgula 8 6 5 7" xfId="18863" xr:uid="{AEC9D615-B3F6-4514-BA54-3D130533FA72}"/>
    <cellStyle name="Vírgula 8 6 5 8" xfId="21138" xr:uid="{A547698A-227F-4A55-B39A-384BA7F8FBD5}"/>
    <cellStyle name="Vírgula 8 6 5 9" xfId="30546" xr:uid="{B7E2EA47-3FB4-4399-B32A-54C4B79705D2}"/>
    <cellStyle name="Vírgula 8 6 6" xfId="3222" xr:uid="{68EDE537-4A0C-4F6E-8749-108C303C32BA}"/>
    <cellStyle name="Vírgula 8 6 6 2" xfId="12101" xr:uid="{C24F69C8-72B1-4E91-BE4E-87FB759A37A5}"/>
    <cellStyle name="Vírgula 8 6 6 3" xfId="14313" xr:uid="{38E4B66C-C396-4614-B6B5-D2BA70A47F0D}"/>
    <cellStyle name="Vírgula 8 6 6 4" xfId="6814" xr:uid="{9DEFD9DD-691D-4B07-A943-A95106326D2E}"/>
    <cellStyle name="Vírgula 8 6 6 5" xfId="28869" xr:uid="{70E3B299-9319-462B-8BFE-AFE8C5B326D0}"/>
    <cellStyle name="Vírgula 8 6 6 6" xfId="39247" xr:uid="{6F03D386-BC29-48ED-B0B1-77A5CB22BF4F}"/>
    <cellStyle name="Vírgula 8 6 7" xfId="3793" xr:uid="{655666DD-18F8-4B0C-AB6C-BF5B54B110DE}"/>
    <cellStyle name="Vírgula 8 6 7 2" xfId="8890" xr:uid="{E2E4CF2B-AB72-4F4C-8AA8-8D18743B7707}"/>
    <cellStyle name="Vírgula 8 6 8" xfId="6074" xr:uid="{B1DE2598-C0D9-497B-B520-766052FC1FB7}"/>
    <cellStyle name="Vírgula 8 6 9" xfId="12551" xr:uid="{DA6942D6-EE62-4C85-949F-C6848C47B5FE}"/>
    <cellStyle name="Vírgula 8 7" xfId="504" xr:uid="{28021046-0730-4AAE-BA7F-34B59B87DCAB}"/>
    <cellStyle name="Vírgula 8 7 10" xfId="19445" xr:uid="{565A0B1E-FED7-4D9A-8353-7D33F6979B02}"/>
    <cellStyle name="Vírgula 8 7 11" xfId="21717" xr:uid="{4ABD3BCA-771A-489D-A02A-15391171F462}"/>
    <cellStyle name="Vírgula 8 7 12" xfId="28879" xr:uid="{1F639F69-1E90-4470-9B80-03E6A78D70F7}"/>
    <cellStyle name="Vírgula 8 7 13" xfId="31117" xr:uid="{AAB5DDF9-A008-4946-9058-7E19FFC841F1}"/>
    <cellStyle name="Vírgula 8 7 14" xfId="33431" xr:uid="{41B6F55B-D5A7-43E8-8856-F7982C0C4967}"/>
    <cellStyle name="Vírgula 8 7 15" xfId="968" xr:uid="{3F56378E-0EE1-4601-9A25-03C27B862B2B}"/>
    <cellStyle name="Vírgula 8 7 16" xfId="39874" xr:uid="{A1B1777F-226C-4163-8AA5-0618D1C5D0A0}"/>
    <cellStyle name="Vírgula 8 7 17" xfId="40320" xr:uid="{4E396FCE-BDF4-42FA-A63B-272FB1092C58}"/>
    <cellStyle name="Vírgula 8 7 18" xfId="40771" xr:uid="{EA9CCE89-266A-42F0-9654-83768B003753}"/>
    <cellStyle name="Vírgula 8 7 19" xfId="42689" xr:uid="{F2CE255F-0E80-4170-B0E3-0990F3ED6DD9}"/>
    <cellStyle name="Vírgula 8 7 2" xfId="1818" xr:uid="{3E56EC6C-B49F-45E7-AD80-AD83E0E23764}"/>
    <cellStyle name="Vírgula 8 7 2 10" xfId="29719" xr:uid="{E77EC1E8-5C05-402F-BAC3-96A8F07B37A8}"/>
    <cellStyle name="Vírgula 8 7 2 11" xfId="31560" xr:uid="{E86A5538-C3E1-43BC-973C-B53A6B8807F2}"/>
    <cellStyle name="Vírgula 8 7 2 12" xfId="34784" xr:uid="{75C21A5D-7BC4-4817-B262-93A5CC6990FA}"/>
    <cellStyle name="Vírgula 8 7 2 13" xfId="41431" xr:uid="{17808810-7EC9-4BBB-ADF1-F11F235CD333}"/>
    <cellStyle name="Vírgula 8 7 2 14" xfId="43349" xr:uid="{00358467-EA98-471E-9A14-E272F499B0FB}"/>
    <cellStyle name="Vírgula 8 7 2 2" xfId="4659" xr:uid="{4B025DBF-B63F-4C4D-ACFD-1497C5B96B3B}"/>
    <cellStyle name="Vírgula 8 7 2 2 2" xfId="9559" xr:uid="{E28EA7BA-860E-475C-898E-29A65BEE5765}"/>
    <cellStyle name="Vírgula 8 7 2 2 3" xfId="23045" xr:uid="{2AE32EAB-A6DD-44DA-B685-7C6112108A05}"/>
    <cellStyle name="Vírgula 8 7 2 2 4" xfId="32441" xr:uid="{B7E23EE2-572F-4390-B2C5-370931722B12}"/>
    <cellStyle name="Vírgula 8 7 2 3" xfId="10890" xr:uid="{0A7882A8-FD75-4EE4-8A39-073EC438047F}"/>
    <cellStyle name="Vírgula 8 7 2 4" xfId="13218" xr:uid="{EF7883E3-A802-4736-9F3B-E02E9D2C5B73}"/>
    <cellStyle name="Vírgula 8 7 2 5" xfId="7600" xr:uid="{C48B1095-4CF2-47E0-BA85-DD3168436AF7}"/>
    <cellStyle name="Vírgula 8 7 2 6" xfId="15749" xr:uid="{8309FBCF-7242-46F2-9F4F-EBBDBA77F671}"/>
    <cellStyle name="Vírgula 8 7 2 7" xfId="18024" xr:uid="{E3617D83-E581-49FB-8A4D-E6241C55FC6B}"/>
    <cellStyle name="Vírgula 8 7 2 8" xfId="20299" xr:uid="{DD358C16-3BC9-47D8-B3BB-5282FDBA91F6}"/>
    <cellStyle name="Vírgula 8 7 2 9" xfId="22164" xr:uid="{C0AC77FF-A2E9-4AB1-B36E-6F56FE9FE995}"/>
    <cellStyle name="Vírgula 8 7 3" xfId="2670" xr:uid="{6EC42140-7B4B-469D-8B9E-7FC900F52ADB}"/>
    <cellStyle name="Vírgula 8 7 3 10" xfId="30557" xr:uid="{60D23258-250F-4214-B770-8FA77D38365A}"/>
    <cellStyle name="Vírgula 8 7 3 11" xfId="31998" xr:uid="{C3A0C37F-5FBD-46EA-A51B-691EFD76D4FC}"/>
    <cellStyle name="Vírgula 8 7 3 12" xfId="35636" xr:uid="{0C45DDE8-8A9E-478E-93D6-C65D3C79DC0B}"/>
    <cellStyle name="Vírgula 8 7 3 13" xfId="42090" xr:uid="{71C86AFC-262A-4156-BAF0-510AFCE05EC8}"/>
    <cellStyle name="Vírgula 8 7 3 14" xfId="44008" xr:uid="{D98C846F-AE73-4BE6-885B-48C0FD28D90D}"/>
    <cellStyle name="Vírgula 8 7 3 2" xfId="5511" xr:uid="{CC5E2831-5110-4FAC-9662-DCB235B6ABFA}"/>
    <cellStyle name="Vírgula 8 7 3 2 2" xfId="10218" xr:uid="{49D57AD4-04F9-4D58-AFFA-1126E40620D6}"/>
    <cellStyle name="Vírgula 8 7 3 3" xfId="11549" xr:uid="{53A5A67E-F521-48FF-892E-969F474C73FA}"/>
    <cellStyle name="Vírgula 8 7 3 4" xfId="13877" xr:uid="{516323CD-3A66-4C42-B384-F48A6CA85DB4}"/>
    <cellStyle name="Vírgula 8 7 3 5" xfId="8452" xr:uid="{C589010D-80C4-4354-943B-407FDD88CCEC}"/>
    <cellStyle name="Vírgula 8 7 3 6" xfId="16601" xr:uid="{BDF9F5C8-73CF-4594-BC5B-753CF285655A}"/>
    <cellStyle name="Vírgula 8 7 3 7" xfId="18876" xr:uid="{241A0963-EE77-41F0-A6E6-289DEA6C1766}"/>
    <cellStyle name="Vírgula 8 7 3 8" xfId="21151" xr:uid="{2E77489D-F831-4E2B-84D6-878041A3C394}"/>
    <cellStyle name="Vírgula 8 7 3 9" xfId="22602" xr:uid="{9E331853-4A80-46E3-BE23-629E0546B598}"/>
    <cellStyle name="Vírgula 8 7 4" xfId="3235" xr:uid="{7142BBC4-3B19-4670-A5A0-39181D61625F}"/>
    <cellStyle name="Vírgula 8 7 4 2" xfId="12114" xr:uid="{C4088570-8B14-4534-BB81-BB4A8ED8B652}"/>
    <cellStyle name="Vírgula 8 7 4 3" xfId="14324" xr:uid="{7765593C-347E-4EA0-A612-572EE02191E0}"/>
    <cellStyle name="Vírgula 8 7 4 4" xfId="6823" xr:uid="{7F265048-B6CD-4178-A236-B8559650CD17}"/>
    <cellStyle name="Vírgula 8 7 5" xfId="3805" xr:uid="{9AD1BCBC-D77C-49EE-ACCC-1593914F310D}"/>
    <cellStyle name="Vírgula 8 7 5 2" xfId="8899" xr:uid="{A8D9D792-EDAB-4758-B9EA-B83FB13AD018}"/>
    <cellStyle name="Vírgula 8 7 6" xfId="6087" xr:uid="{0CACDDF8-EF99-4A49-8AAE-81A811B6FF10}"/>
    <cellStyle name="Vírgula 8 7 7" xfId="12560" xr:uid="{E56736AA-D371-40B2-BA58-0B39C605C1B9}"/>
    <cellStyle name="Vírgula 8 7 8" xfId="14895" xr:uid="{FDD35455-15B1-4B61-BCDD-5B71D435BDBB}"/>
    <cellStyle name="Vírgula 8 7 9" xfId="17170" xr:uid="{1579D052-25EF-4654-B860-57DF24A65392}"/>
    <cellStyle name="Vírgula 8 8" xfId="1221" xr:uid="{7C28A83A-5819-4C2A-90DB-E2D9282FFEBA}"/>
    <cellStyle name="Vírgula 8 8 10" xfId="19700" xr:uid="{3EBD543A-D057-44B5-8C1A-60F98F6A1A1D}"/>
    <cellStyle name="Vírgula 8 8 11" xfId="21945" xr:uid="{69722C35-7364-4AB3-8DFF-8EE2B75DE5A7}"/>
    <cellStyle name="Vírgula 8 8 12" xfId="29134" xr:uid="{121EA044-C189-4815-9ED2-53F20695D446}"/>
    <cellStyle name="Vírgula 8 8 13" xfId="31341" xr:uid="{658AE2AB-9DE0-459C-8662-6BC03431AD0F}"/>
    <cellStyle name="Vírgula 8 8 14" xfId="34186" xr:uid="{282F799C-0AE8-47F9-B438-15CEAACF34B1}"/>
    <cellStyle name="Vírgula 8 8 15" xfId="40988" xr:uid="{C3A8EB57-7535-49F9-A6BF-813C53A24007}"/>
    <cellStyle name="Vírgula 8 8 16" xfId="42906" xr:uid="{54D7360D-D7B6-4AF1-8304-D2746959BEC2}"/>
    <cellStyle name="Vírgula 8 8 2" xfId="2073" xr:uid="{F0A585A9-E05D-40BC-BD88-0A59E56DD2A7}"/>
    <cellStyle name="Vírgula 8 8 2 10" xfId="29974" xr:uid="{6582FB39-8848-4167-A0EF-ADD1A111B4BE}"/>
    <cellStyle name="Vírgula 8 8 2 11" xfId="32222" xr:uid="{6787508F-E6EA-4C12-AD6A-30B95C1C2E28}"/>
    <cellStyle name="Vírgula 8 8 2 12" xfId="35039" xr:uid="{38FD37CA-1A8C-494D-AD7B-3307CFBFC1AE}"/>
    <cellStyle name="Vírgula 8 8 2 13" xfId="41648" xr:uid="{A2466ADC-9633-4653-BB43-1DBAD574D211}"/>
    <cellStyle name="Vírgula 8 8 2 14" xfId="43566" xr:uid="{1673FA17-37B7-40CB-B84A-6277EB1F4BD0}"/>
    <cellStyle name="Vírgula 8 8 2 2" xfId="4914" xr:uid="{55419B7F-1E9F-4119-AD4E-A1C9324BFA1F}"/>
    <cellStyle name="Vírgula 8 8 2 2 2" xfId="9776" xr:uid="{5234C5FF-98BE-4625-943D-FBEDB265BD13}"/>
    <cellStyle name="Vírgula 8 8 2 3" xfId="11107" xr:uid="{63274DA0-E355-47A8-9947-9B7F50D37806}"/>
    <cellStyle name="Vírgula 8 8 2 4" xfId="13435" xr:uid="{96AA938B-33EC-43A2-9864-EBD305862516}"/>
    <cellStyle name="Vírgula 8 8 2 5" xfId="7855" xr:uid="{A07A6DFB-7E58-41F4-8DF5-DAB6BCEAA4FF}"/>
    <cellStyle name="Vírgula 8 8 2 6" xfId="16004" xr:uid="{8DC784CD-8D4E-4767-8733-7DAD9A4EB842}"/>
    <cellStyle name="Vírgula 8 8 2 7" xfId="18279" xr:uid="{B676BB5F-55FC-430A-AD3B-A99D2F26CC7F}"/>
    <cellStyle name="Vírgula 8 8 2 8" xfId="20554" xr:uid="{DC9122C4-1EE3-47F1-8078-B992EAEB668D}"/>
    <cellStyle name="Vírgula 8 8 2 9" xfId="22826" xr:uid="{CC290D0B-6E24-4E8C-98B2-A9E867A64951}"/>
    <cellStyle name="Vírgula 8 8 3" xfId="4060" xr:uid="{BE52171E-9C18-42A0-A8BA-FB90A46DE2E5}"/>
    <cellStyle name="Vírgula 8 8 3 2" xfId="7040" xr:uid="{BFB2C35D-727A-4059-A2D7-6E87899FCE49}"/>
    <cellStyle name="Vírgula 8 8 4" xfId="9116" xr:uid="{296BD77E-C1CA-40FE-BBB1-8D2833CE5E73}"/>
    <cellStyle name="Vírgula 8 8 5" xfId="10447" xr:uid="{5C223535-35CA-4D96-974A-E1D942428ECC}"/>
    <cellStyle name="Vírgula 8 8 6" xfId="12777" xr:uid="{B1E65503-8700-4320-8C60-D0923ABF0DC7}"/>
    <cellStyle name="Vírgula 8 8 7" xfId="6333" xr:uid="{91B483C4-A609-416A-9C31-1A7997868105}"/>
    <cellStyle name="Vírgula 8 8 8" xfId="15150" xr:uid="{85566F13-0B83-4F13-A6D3-D8C97A486EF1}"/>
    <cellStyle name="Vírgula 8 8 9" xfId="17425" xr:uid="{85C544F0-A801-4818-98AB-AF60EBEEE3D3}"/>
    <cellStyle name="Vírgula 8 9" xfId="1509" xr:uid="{05263AAC-3558-4956-ABFF-60B342BB739C}"/>
    <cellStyle name="Vírgula 8 9 10" xfId="29415" xr:uid="{78CB16E1-34EA-4C5C-8AD5-06201FD1C183}"/>
    <cellStyle name="Vírgula 8 9 11" xfId="31779" xr:uid="{FD8E11B8-BA5B-4EB8-80E0-D67A4A3C64D6}"/>
    <cellStyle name="Vírgula 8 9 12" xfId="34475" xr:uid="{19072B50-DE15-42D4-8518-726B1450023D}"/>
    <cellStyle name="Vírgula 8 9 13" xfId="41214" xr:uid="{911CCE03-BAB0-4A61-AADE-1AFCF2E101A6}"/>
    <cellStyle name="Vírgula 8 9 14" xfId="43132" xr:uid="{3DA6627B-7DA7-41A8-84EC-134D63961EED}"/>
    <cellStyle name="Vírgula 8 9 2" xfId="4350" xr:uid="{39F17E97-DCF8-4CF6-B511-9B8C7D23FC6E}"/>
    <cellStyle name="Vírgula 8 9 2 2" xfId="9342" xr:uid="{C880DF14-CBB1-4B8F-B67C-5D54015CE8F5}"/>
    <cellStyle name="Vírgula 8 9 3" xfId="10673" xr:uid="{0CCF8369-7C80-4C25-ABF3-7C97CF72971D}"/>
    <cellStyle name="Vírgula 8 9 4" xfId="13001" xr:uid="{11B39432-9B7A-43BD-88B0-40E1168DC19D}"/>
    <cellStyle name="Vírgula 8 9 5" xfId="7291" xr:uid="{2A57A17B-C6C9-49CC-ADEC-62A441485632}"/>
    <cellStyle name="Vírgula 8 9 6" xfId="15440" xr:uid="{DDF580C0-B9FB-449F-B5A9-8A46C2B9943F}"/>
    <cellStyle name="Vírgula 8 9 7" xfId="17715" xr:uid="{FD9BD432-01B9-423A-8E4C-93E82FEF59F6}"/>
    <cellStyle name="Vírgula 8 9 8" xfId="19990" xr:uid="{3C60A9E4-881F-4B07-B1B1-A5C571FC65AB}"/>
    <cellStyle name="Vírgula 8 9 9" xfId="22383" xr:uid="{C28CEAEC-E665-4739-A441-C2ACEC45C068}"/>
    <cellStyle name="Vírgula 9" xfId="111" xr:uid="{5CD77D4C-0FD2-4D1F-B213-F53BBAFF2B26}"/>
    <cellStyle name="Vírgula 9 10" xfId="3508" xr:uid="{9D91D34E-2FF6-4F38-A290-BA7EDAB3EBD1}"/>
    <cellStyle name="Vírgula 9 10 2" xfId="8691" xr:uid="{66A88063-F9D8-4BCF-B405-9073C4E7095B}"/>
    <cellStyle name="Vírgula 9 11" xfId="5780" xr:uid="{551CB4F5-C905-4C26-8B66-5780A8B6B84E}"/>
    <cellStyle name="Vírgula 9 12" xfId="12352" xr:uid="{D391A079-0486-484F-A23C-F873BDFB5ABA}"/>
    <cellStyle name="Vírgula 9 13" xfId="14598" xr:uid="{036D112C-EE08-402C-A26D-8848C957C0E2}"/>
    <cellStyle name="Vírgula 9 14" xfId="16873" xr:uid="{90F4139F-4AF2-4F13-9A84-F3DC103B477D}"/>
    <cellStyle name="Vírgula 9 15" xfId="19148" xr:uid="{19EE0CE8-3646-499C-A1FD-F7C45FDA8525}"/>
    <cellStyle name="Vírgula 9 16" xfId="21418" xr:uid="{20898043-DE83-44C9-83DB-BE4845F5AA3B}"/>
    <cellStyle name="Vírgula 9 17" xfId="26582" xr:uid="{B175CFEE-9DA4-4A1B-A7DA-5A7CD9E6EB8C}"/>
    <cellStyle name="Vírgula 9 18" xfId="30819" xr:uid="{A2E0DC0E-3214-4203-BD46-DCB25D065E84}"/>
    <cellStyle name="Vírgula 9 19" xfId="33079" xr:uid="{BD5501B4-5F39-44F8-B079-4F7BD0D43A4F}"/>
    <cellStyle name="Vírgula 9 2" xfId="158" xr:uid="{EE2AD2F9-BFAA-4B74-8A4C-4EF6176950D3}"/>
    <cellStyle name="Vírgula 9 2 10" xfId="12391" xr:uid="{EFE3C9E2-C78E-4930-A549-6279CC7696D1}"/>
    <cellStyle name="Vírgula 9 2 11" xfId="14645" xr:uid="{B32E751D-4C20-4F4B-B063-FCAEF3796EE0}"/>
    <cellStyle name="Vírgula 9 2 12" xfId="16920" xr:uid="{E2CB033E-C565-469A-BEC1-04347979FA39}"/>
    <cellStyle name="Vírgula 9 2 13" xfId="19195" xr:uid="{F7CD1208-1C30-4F13-87B7-249F1468D668}"/>
    <cellStyle name="Vírgula 9 2 14" xfId="21465" xr:uid="{0CED0453-5689-4A2C-8B14-0F0FED31E95D}"/>
    <cellStyle name="Vírgula 9 2 15" xfId="26616" xr:uid="{102972C8-2FDF-4B49-9CCB-D26936F987B4}"/>
    <cellStyle name="Vírgula 9 2 16" xfId="30866" xr:uid="{146F607F-0B6F-4760-AF8D-E2BD36A65F2E}"/>
    <cellStyle name="Vírgula 9 2 17" xfId="33126" xr:uid="{0379597C-DD2D-450B-96E3-1B626A6AFA2B}"/>
    <cellStyle name="Vírgula 9 2 18" xfId="797" xr:uid="{7D14AD5C-E4F9-4191-B9BE-78C8D08A73AD}"/>
    <cellStyle name="Vírgula 9 2 19" xfId="39703" xr:uid="{0EA29A93-C580-4D8E-BD7F-BA539813984C}"/>
    <cellStyle name="Vírgula 9 2 2" xfId="263" xr:uid="{03E3090B-5F33-4962-8C78-836A80DE780F}"/>
    <cellStyle name="Vírgula 9 2 2 10" xfId="14750" xr:uid="{8D94D258-542D-4064-AE8D-70DC7C3FEC78}"/>
    <cellStyle name="Vírgula 9 2 2 11" xfId="17025" xr:uid="{5DF83ADF-B8A2-4511-8BED-CC936343F3E7}"/>
    <cellStyle name="Vírgula 9 2 2 12" xfId="19300" xr:uid="{D8481AFC-B795-472E-B127-B9C60ED74E57}"/>
    <cellStyle name="Vírgula 9 2 2 13" xfId="21570" xr:uid="{C0AF4134-F4A9-4631-932F-BA8B88EB2B71}"/>
    <cellStyle name="Vírgula 9 2 2 14" xfId="27331" xr:uid="{BFE3CA9F-E0D5-4F3C-8F2F-289F3DADD138}"/>
    <cellStyle name="Vírgula 9 2 2 15" xfId="30971" xr:uid="{B98FA38C-8C8E-4C1E-BFC8-6EFD5E29C4D1}"/>
    <cellStyle name="Vírgula 9 2 2 16" xfId="33231" xr:uid="{9C86458D-07C1-4A97-B5C1-5173704E2771}"/>
    <cellStyle name="Vírgula 9 2 2 17" xfId="882" xr:uid="{19E1E1FB-5B3E-4B40-80B0-3F461F64FED6}"/>
    <cellStyle name="Vírgula 9 2 2 18" xfId="39788" xr:uid="{D04C59CC-0CD5-4ED7-A873-AA70669360E2}"/>
    <cellStyle name="Vírgula 9 2 2 19" xfId="40234" xr:uid="{3A1D5401-ADD3-4C4F-BEB7-FFDCE27073BC}"/>
    <cellStyle name="Vírgula 9 2 2 2" xfId="637" xr:uid="{F87BEC24-145D-4890-945F-2E5651611100}"/>
    <cellStyle name="Vírgula 9 2 2 2 10" xfId="19608" xr:uid="{F8F86025-37E5-4FF8-BDC8-6AC0C042D5E4}"/>
    <cellStyle name="Vírgula 9 2 2 2 11" xfId="21850" xr:uid="{8D8EA079-8EB6-418A-8AB3-AFD3AA1A3CD8}"/>
    <cellStyle name="Vírgula 9 2 2 2 12" xfId="29042" xr:uid="{44DE74E3-60B2-4EAF-9D0D-F06526F51E62}"/>
    <cellStyle name="Vírgula 9 2 2 2 13" xfId="31250" xr:uid="{98CFA563-1EAD-4C0E-807F-D060ACB6D283}"/>
    <cellStyle name="Vírgula 9 2 2 2 14" xfId="33564" xr:uid="{4027FA43-1B93-4D2B-BB24-8ADECE8255C1}"/>
    <cellStyle name="Vírgula 9 2 2 2 15" xfId="1129" xr:uid="{265704C6-8CBA-44F3-BFAC-392CBAA55AF6}"/>
    <cellStyle name="Vírgula 9 2 2 2 16" xfId="40007" xr:uid="{3E5A38BA-6FCA-428F-A046-F7375E9F902A}"/>
    <cellStyle name="Vírgula 9 2 2 2 17" xfId="40453" xr:uid="{10FE2FD0-3744-4DBF-AABE-CB792178DCC1}"/>
    <cellStyle name="Vírgula 9 2 2 2 18" xfId="40904" xr:uid="{B9530EF4-3346-48CF-AC8E-0425EA5CA67E}"/>
    <cellStyle name="Vírgula 9 2 2 2 19" xfId="42822" xr:uid="{90F8A7C0-0D11-4727-8FDB-E1E7C4C12DED}"/>
    <cellStyle name="Vírgula 9 2 2 2 2" xfId="1981" xr:uid="{FA8CE9FC-0A9E-4626-9FCF-50A816A106F5}"/>
    <cellStyle name="Vírgula 9 2 2 2 2 10" xfId="29882" xr:uid="{04D59758-7F3C-4682-A318-16F3376FAF13}"/>
    <cellStyle name="Vírgula 9 2 2 2 2 11" xfId="31693" xr:uid="{6163042D-5DB1-4FED-8C5B-D7657D2EE5D0}"/>
    <cellStyle name="Vírgula 9 2 2 2 2 12" xfId="34947" xr:uid="{C5D82452-A46B-4BF5-89C0-FB05A7B74C27}"/>
    <cellStyle name="Vírgula 9 2 2 2 2 13" xfId="41564" xr:uid="{35EC6752-DE18-480F-B08B-E51C8F4A06AA}"/>
    <cellStyle name="Vírgula 9 2 2 2 2 14" xfId="43482" xr:uid="{577BAD2F-281E-4DA1-AAF9-CF762594C457}"/>
    <cellStyle name="Vírgula 9 2 2 2 2 2" xfId="4822" xr:uid="{9DC0626D-757F-4689-AFC9-E59916336DA5}"/>
    <cellStyle name="Vírgula 9 2 2 2 2 2 2" xfId="9692" xr:uid="{AA95D2C2-152B-4608-B7C8-1597463DF2BA}"/>
    <cellStyle name="Vírgula 9 2 2 2 2 2 3" xfId="23178" xr:uid="{41393057-727B-444B-B975-8EDBF01EBAAA}"/>
    <cellStyle name="Vírgula 9 2 2 2 2 2 4" xfId="32574" xr:uid="{9D0AAA82-BD17-461A-8782-CCCA335DF02F}"/>
    <cellStyle name="Vírgula 9 2 2 2 2 3" xfId="11023" xr:uid="{90C909E0-8F06-4EDF-BC0E-1B5F1A224D13}"/>
    <cellStyle name="Vírgula 9 2 2 2 2 4" xfId="13351" xr:uid="{E207788E-267D-4CDC-BAD7-9CB20674F7FD}"/>
    <cellStyle name="Vírgula 9 2 2 2 2 5" xfId="7763" xr:uid="{C7BA21B3-6F45-4CFE-83D5-4AD2CE166935}"/>
    <cellStyle name="Vírgula 9 2 2 2 2 6" xfId="15912" xr:uid="{C2417E1D-023F-4876-B76E-5376B484FF98}"/>
    <cellStyle name="Vírgula 9 2 2 2 2 7" xfId="18187" xr:uid="{E57F5E44-F6A1-49AE-8FFC-F015B496D08E}"/>
    <cellStyle name="Vírgula 9 2 2 2 2 8" xfId="20462" xr:uid="{1E2300F1-9C3F-481E-B21B-7CE8628C4C76}"/>
    <cellStyle name="Vírgula 9 2 2 2 2 9" xfId="22297" xr:uid="{B947C1DE-549A-4400-96F0-CABFC13D979A}"/>
    <cellStyle name="Vírgula 9 2 2 2 3" xfId="2803" xr:uid="{C3BD96F0-2483-4E71-880B-C9FFAF378B1E}"/>
    <cellStyle name="Vírgula 9 2 2 2 3 10" xfId="30690" xr:uid="{7319804D-33E4-435E-8E2C-3CF304226C2E}"/>
    <cellStyle name="Vírgula 9 2 2 2 3 11" xfId="32131" xr:uid="{875B87A0-1954-4E40-ADEB-0204DE403154}"/>
    <cellStyle name="Vírgula 9 2 2 2 3 12" xfId="35769" xr:uid="{F759663A-0406-4B18-B403-DCC64BA7C6C7}"/>
    <cellStyle name="Vírgula 9 2 2 2 3 13" xfId="42223" xr:uid="{CF240DF8-4F0F-4536-820E-13EFA19A82AA}"/>
    <cellStyle name="Vírgula 9 2 2 2 3 14" xfId="44141" xr:uid="{103ED2BD-7D1F-4441-846E-0F033902D752}"/>
    <cellStyle name="Vírgula 9 2 2 2 3 2" xfId="5644" xr:uid="{FA4F0789-98A6-4CDF-8258-B5F9DB848170}"/>
    <cellStyle name="Vírgula 9 2 2 2 3 2 2" xfId="10351" xr:uid="{0FF96FAC-E5CC-4DC2-8C51-F905692F974F}"/>
    <cellStyle name="Vírgula 9 2 2 2 3 3" xfId="11682" xr:uid="{63BCE349-6C07-450C-BD91-63C6F6CFAC5D}"/>
    <cellStyle name="Vírgula 9 2 2 2 3 4" xfId="14010" xr:uid="{0BC9593C-43CA-4873-B0D6-27C238A0E423}"/>
    <cellStyle name="Vírgula 9 2 2 2 3 5" xfId="8585" xr:uid="{336144D8-D30C-484D-B991-5826C9A90659}"/>
    <cellStyle name="Vírgula 9 2 2 2 3 6" xfId="16734" xr:uid="{598C76E4-B45E-4E16-9D2F-A1A8F898C66A}"/>
    <cellStyle name="Vírgula 9 2 2 2 3 7" xfId="19009" xr:uid="{239BC4EE-54AE-4DEF-A5B5-064DF448D858}"/>
    <cellStyle name="Vírgula 9 2 2 2 3 8" xfId="21284" xr:uid="{81A51630-62C1-4C9A-9DC4-BDF494AAF63D}"/>
    <cellStyle name="Vírgula 9 2 2 2 3 9" xfId="22735" xr:uid="{E6CAB55A-2D04-4A15-85D4-2819028ACE4A}"/>
    <cellStyle name="Vírgula 9 2 2 2 4" xfId="3368" xr:uid="{DC27BACD-E0B8-4D62-B47F-8ACE990EAF22}"/>
    <cellStyle name="Vírgula 9 2 2 2 4 2" xfId="12247" xr:uid="{94B812E3-59A0-4E2D-9FC7-F67638CB269B}"/>
    <cellStyle name="Vírgula 9 2 2 2 4 3" xfId="14457" xr:uid="{2BC215BA-F847-4D99-8DDE-04361F91DD0A}"/>
    <cellStyle name="Vírgula 9 2 2 2 4 4" xfId="6956" xr:uid="{B84BAFB8-882E-43EF-A402-EB7CCEB7066C}"/>
    <cellStyle name="Vírgula 9 2 2 2 5" xfId="3968" xr:uid="{CB6D6105-BF4C-4304-9DCE-7B5A397FAAF4}"/>
    <cellStyle name="Vírgula 9 2 2 2 5 2" xfId="9032" xr:uid="{068879DF-0CB1-4A7E-86B3-F289E94D59E0}"/>
    <cellStyle name="Vírgula 9 2 2 2 6" xfId="6220" xr:uid="{D920CF30-6403-49E3-BA98-F9A1B9F8A5BB}"/>
    <cellStyle name="Vírgula 9 2 2 2 7" xfId="12693" xr:uid="{6AE7A7A2-99F2-4821-B280-FCF242DC7997}"/>
    <cellStyle name="Vírgula 9 2 2 2 8" xfId="15058" xr:uid="{E35ECA93-2493-46BC-843B-7B49F836DF5B}"/>
    <cellStyle name="Vírgula 9 2 2 2 9" xfId="17333" xr:uid="{D4DBA8BD-04F2-40BC-8D25-29578287684F}"/>
    <cellStyle name="Vírgula 9 2 2 20" xfId="40687" xr:uid="{BF32B611-FDD2-4DBB-A915-B4C89E6C2A1B}"/>
    <cellStyle name="Vírgula 9 2 2 21" xfId="42598" xr:uid="{917F963F-E88A-4399-AC34-D87284AFDAD2}"/>
    <cellStyle name="Vírgula 9 2 2 3" xfId="1384" xr:uid="{F0DADFAD-DAF5-43E2-B7B2-4769123109B1}"/>
    <cellStyle name="Vírgula 9 2 2 3 10" xfId="19863" xr:uid="{78EAFCF2-513C-41B5-8645-632DF51B4109}"/>
    <cellStyle name="Vírgula 9 2 2 3 11" xfId="22078" xr:uid="{7D0DD704-AC8E-4274-B097-8CD0719AB386}"/>
    <cellStyle name="Vírgula 9 2 2 3 12" xfId="29297" xr:uid="{7FB483D7-DFF2-410C-94BE-45057F5F2B63}"/>
    <cellStyle name="Vírgula 9 2 2 3 13" xfId="31474" xr:uid="{10127BB6-212D-465B-9283-C827F5145159}"/>
    <cellStyle name="Vírgula 9 2 2 3 14" xfId="34349" xr:uid="{2D183F83-F4EE-4C43-8582-7F9D195AD780}"/>
    <cellStyle name="Vírgula 9 2 2 3 15" xfId="41121" xr:uid="{83FE27C0-BBDF-4FC7-BF24-19C3E25E6C7D}"/>
    <cellStyle name="Vírgula 9 2 2 3 16" xfId="43039" xr:uid="{7EDA7AA0-E41A-47A7-A38D-F4490FED3466}"/>
    <cellStyle name="Vírgula 9 2 2 3 2" xfId="2236" xr:uid="{3375EB41-2F5A-431F-B1B6-511A701A6B2E}"/>
    <cellStyle name="Vírgula 9 2 2 3 2 10" xfId="30137" xr:uid="{270308BF-8B8D-45D9-AF54-4DCA17EA880D}"/>
    <cellStyle name="Vírgula 9 2 2 3 2 11" xfId="32355" xr:uid="{BC163516-0A5B-4E52-888D-57731E7E94FA}"/>
    <cellStyle name="Vírgula 9 2 2 3 2 12" xfId="35202" xr:uid="{36FB5CA2-05FB-4B53-AADF-1C26EBC5C8FA}"/>
    <cellStyle name="Vírgula 9 2 2 3 2 13" xfId="41781" xr:uid="{7AC1F142-C281-457F-B66C-3B4AF8F1F970}"/>
    <cellStyle name="Vírgula 9 2 2 3 2 14" xfId="43699" xr:uid="{8F13A900-078B-48F3-8C60-697654728223}"/>
    <cellStyle name="Vírgula 9 2 2 3 2 2" xfId="5077" xr:uid="{8CCB4C9D-C948-4144-9892-AC0AA6A6B8F9}"/>
    <cellStyle name="Vírgula 9 2 2 3 2 2 2" xfId="9909" xr:uid="{37AFC12B-FD5E-4FB5-B562-88982FAAA827}"/>
    <cellStyle name="Vírgula 9 2 2 3 2 3" xfId="11240" xr:uid="{EDED4F98-4794-47CD-8A43-A51EF8B9111B}"/>
    <cellStyle name="Vírgula 9 2 2 3 2 4" xfId="13568" xr:uid="{4F95B56A-FBD5-4932-AA5B-D3ED08CB3655}"/>
    <cellStyle name="Vírgula 9 2 2 3 2 5" xfId="8018" xr:uid="{E63A554A-4D3A-40AF-88C3-116B500D4F11}"/>
    <cellStyle name="Vírgula 9 2 2 3 2 6" xfId="16167" xr:uid="{6700A991-2203-4291-A463-74164C0362FB}"/>
    <cellStyle name="Vírgula 9 2 2 3 2 7" xfId="18442" xr:uid="{82E7797E-E0D1-4A93-BA31-58028E00BDF3}"/>
    <cellStyle name="Vírgula 9 2 2 3 2 8" xfId="20717" xr:uid="{DD4670FF-6FE0-4E78-93CF-0506EDA74091}"/>
    <cellStyle name="Vírgula 9 2 2 3 2 9" xfId="22959" xr:uid="{52D120BD-2A83-4396-8D83-79532160F76A}"/>
    <cellStyle name="Vírgula 9 2 2 3 3" xfId="4223" xr:uid="{758E975E-FFD2-4A80-8D31-D2CC86F1E8B6}"/>
    <cellStyle name="Vírgula 9 2 2 3 3 2" xfId="7173" xr:uid="{FA0B9A74-6B30-4075-AAE6-DE360C5915FE}"/>
    <cellStyle name="Vírgula 9 2 2 3 4" xfId="9249" xr:uid="{8A903E5D-16D1-43B1-A99A-9530B349BF72}"/>
    <cellStyle name="Vírgula 9 2 2 3 5" xfId="10580" xr:uid="{8DB837D5-BFB7-4C88-BDE3-875B8859B225}"/>
    <cellStyle name="Vírgula 9 2 2 3 6" xfId="12910" xr:uid="{7CC9E44E-ED03-4897-A62E-914534DD1838}"/>
    <cellStyle name="Vírgula 9 2 2 3 7" xfId="6496" xr:uid="{78734B28-D0C3-488D-A3A8-CFEE113505B0}"/>
    <cellStyle name="Vírgula 9 2 2 3 8" xfId="15313" xr:uid="{98A195F9-9AD0-49C5-8692-8156DA1331FF}"/>
    <cellStyle name="Vírgula 9 2 2 3 9" xfId="17588" xr:uid="{C28A6B23-9D5D-42C0-842B-9FF1CC9C1A55}"/>
    <cellStyle name="Vírgula 9 2 2 4" xfId="1673" xr:uid="{60A7715D-3B5D-473C-A4ED-489908287C60}"/>
    <cellStyle name="Vírgula 9 2 2 4 10" xfId="29579" xr:uid="{3D9BA48B-D709-4DD6-8466-8C06561D1958}"/>
    <cellStyle name="Vírgula 9 2 2 4 11" xfId="31912" xr:uid="{5AE0F4BF-3ECB-4A6C-92E9-776E4CB917B0}"/>
    <cellStyle name="Vírgula 9 2 2 4 12" xfId="34639" xr:uid="{8DDEDA72-FF61-42C6-B427-E171717474C0}"/>
    <cellStyle name="Vírgula 9 2 2 4 13" xfId="41347" xr:uid="{07C41F51-8BA4-4FF6-92CF-A153C6E4A5C5}"/>
    <cellStyle name="Vírgula 9 2 2 4 14" xfId="43265" xr:uid="{5B5AFDE5-E7A9-4CA8-9FC9-042E2DA5F4C3}"/>
    <cellStyle name="Vírgula 9 2 2 4 2" xfId="4514" xr:uid="{665C2E4E-A4C8-4A22-A405-D49BACE6B22D}"/>
    <cellStyle name="Vírgula 9 2 2 4 2 2" xfId="9475" xr:uid="{8F484508-00CB-4444-98E5-A81F9482FDF8}"/>
    <cellStyle name="Vírgula 9 2 2 4 3" xfId="10806" xr:uid="{4EBF4A21-937E-47FF-A40B-D39F6ACB380D}"/>
    <cellStyle name="Vírgula 9 2 2 4 4" xfId="13134" xr:uid="{3F43D070-F37E-4CAF-B744-75C94F1D4A3C}"/>
    <cellStyle name="Vírgula 9 2 2 4 5" xfId="7455" xr:uid="{C9B7B193-137B-45A6-B974-A7EECD2A1E63}"/>
    <cellStyle name="Vírgula 9 2 2 4 6" xfId="15604" xr:uid="{BF883794-B13C-42DD-8238-F97025A4FD41}"/>
    <cellStyle name="Vírgula 9 2 2 4 7" xfId="17879" xr:uid="{99CDC2F6-2892-42AF-9FB0-2A3C79E18CEE}"/>
    <cellStyle name="Vírgula 9 2 2 4 8" xfId="20154" xr:uid="{1397CC1F-DFC4-4707-B88F-8F931D460533}"/>
    <cellStyle name="Vírgula 9 2 2 4 9" xfId="22516" xr:uid="{27B5383F-C0F4-4606-BEB1-09FA7EA31351}"/>
    <cellStyle name="Vírgula 9 2 2 5" xfId="2524" xr:uid="{19ADE5D9-5F69-4F29-8D99-764ADCB0EFB9}"/>
    <cellStyle name="Vírgula 9 2 2 5 10" xfId="35490" xr:uid="{E10A4500-4574-414E-B8D9-430BC38810E4}"/>
    <cellStyle name="Vírgula 9 2 2 5 11" xfId="42004" xr:uid="{EA19EE32-D89F-4C00-9E0E-E34215F61741}"/>
    <cellStyle name="Vírgula 9 2 2 5 12" xfId="43922" xr:uid="{645C092D-0AA7-4AC5-9851-72BC2EB07D07}"/>
    <cellStyle name="Vírgula 9 2 2 5 2" xfId="5365" xr:uid="{B5DFBF35-305D-460B-A799-8CA9869C8CE5}"/>
    <cellStyle name="Vírgula 9 2 2 5 2 2" xfId="10132" xr:uid="{D50CAB34-6100-4075-8A24-9F56621743CD}"/>
    <cellStyle name="Vírgula 9 2 2 5 3" xfId="11463" xr:uid="{EAF7A7CB-EB31-4192-88EB-EE38B99F6938}"/>
    <cellStyle name="Vírgula 9 2 2 5 4" xfId="13791" xr:uid="{A2C052D5-B998-4F73-8D0F-5D708CA5A8D6}"/>
    <cellStyle name="Vírgula 9 2 2 5 5" xfId="8306" xr:uid="{C0A4438A-2986-4994-AA28-07926146E203}"/>
    <cellStyle name="Vírgula 9 2 2 5 6" xfId="16455" xr:uid="{21506B95-9000-443E-AB4F-62F6CAF8C497}"/>
    <cellStyle name="Vírgula 9 2 2 5 7" xfId="18730" xr:uid="{642BB376-4C7F-4940-BE50-44E3DF3509AA}"/>
    <cellStyle name="Vírgula 9 2 2 5 8" xfId="21005" xr:uid="{E00AD5AF-7D74-46B0-A93E-787E426A4512}"/>
    <cellStyle name="Vírgula 9 2 2 5 9" xfId="30416" xr:uid="{4F8EB19B-2021-483B-B137-7A6D41376AB9}"/>
    <cellStyle name="Vírgula 9 2 2 6" xfId="3089" xr:uid="{83513BC6-16DA-4015-BF33-0B71729D1782}"/>
    <cellStyle name="Vírgula 9 2 2 6 2" xfId="11968" xr:uid="{A81C2523-5779-4C9D-8180-ED9CD0F0DEF1}"/>
    <cellStyle name="Vírgula 9 2 2 6 3" xfId="14238" xr:uid="{AA9582A3-49E0-4881-B4CA-11353F264EB2}"/>
    <cellStyle name="Vírgula 9 2 2 6 4" xfId="6739" xr:uid="{F0389F11-CD8D-49FE-90FB-59F0C74D4687}"/>
    <cellStyle name="Vírgula 9 2 2 6 5" xfId="28657" xr:uid="{DB1CB48E-E393-4176-8E51-6D0FD463CE9F}"/>
    <cellStyle name="Vírgula 9 2 2 6 6" xfId="39167" xr:uid="{B1362A93-5FCC-4FA8-B80E-0F06871A462A}"/>
    <cellStyle name="Vírgula 9 2 2 7" xfId="3660" xr:uid="{3290A8DB-E370-4A5E-A940-BA10DC855073}"/>
    <cellStyle name="Vírgula 9 2 2 7 2" xfId="8815" xr:uid="{627A6081-D5F5-46E2-BEDC-B7DCAAC63359}"/>
    <cellStyle name="Vírgula 9 2 2 8" xfId="5932" xr:uid="{E64684B9-A40E-4423-B762-E1171BFFD97D}"/>
    <cellStyle name="Vírgula 9 2 2 9" xfId="12476" xr:uid="{BB74EE3B-8408-49AE-BFF0-A3172791CFD8}"/>
    <cellStyle name="Vírgula 9 2 20" xfId="40149" xr:uid="{055C6484-21F8-423B-80B6-8283744648E2}"/>
    <cellStyle name="Vírgula 9 2 21" xfId="40602" xr:uid="{D2BB20A6-1DEB-48B2-B1F6-A4418667E909}"/>
    <cellStyle name="Vírgula 9 2 22" xfId="42394" xr:uid="{E6D4DD17-43B1-47A6-8249-D7CF3EF8B4F5}"/>
    <cellStyle name="Vírgula 9 2 23" xfId="42513" xr:uid="{BB6B0828-D218-467D-AD75-0D4BDFC85AEB}"/>
    <cellStyle name="Vírgula 9 2 3" xfId="552" xr:uid="{B9B7973D-2B17-47BA-985A-C8F2A9F72027}"/>
    <cellStyle name="Vírgula 9 2 3 10" xfId="19504" xr:uid="{A774A612-13D1-428D-AC8A-FB2F01DD2D5E}"/>
    <cellStyle name="Vírgula 9 2 3 11" xfId="21765" xr:uid="{BC9CE9CF-1B05-45C7-B530-B27B2B23A5E6}"/>
    <cellStyle name="Vírgula 9 2 3 12" xfId="27967" xr:uid="{19A1A35F-B83E-4D60-A66C-E69701F101AA}"/>
    <cellStyle name="Vírgula 9 2 3 13" xfId="31165" xr:uid="{56B36B4D-8E08-4F10-928B-CA8D956F0FAA}"/>
    <cellStyle name="Vírgula 9 2 3 14" xfId="33479" xr:uid="{1AD944B4-5A8B-4FD6-A1DA-B854BD63818E}"/>
    <cellStyle name="Vírgula 9 2 3 15" xfId="1025" xr:uid="{47E6D1C4-CD6B-4363-9D2B-103054D7EB9F}"/>
    <cellStyle name="Vírgula 9 2 3 16" xfId="39922" xr:uid="{0FB351DE-87C4-442E-96E0-E33A84882E12}"/>
    <cellStyle name="Vírgula 9 2 3 17" xfId="40368" xr:uid="{4E54DED6-7AD3-4346-A966-B586FA9DE8AD}"/>
    <cellStyle name="Vírgula 9 2 3 18" xfId="40819" xr:uid="{5AE60A59-6177-49B3-8ED1-F95C241F5F71}"/>
    <cellStyle name="Vírgula 9 2 3 19" xfId="42737" xr:uid="{75F825FB-50D7-452E-899D-8D447300BC94}"/>
    <cellStyle name="Vírgula 9 2 3 2" xfId="1877" xr:uid="{D4732BE1-4167-49B9-B6F5-A23431544586}"/>
    <cellStyle name="Vírgula 9 2 3 2 10" xfId="29778" xr:uid="{D76C5027-E538-4BAF-BC82-2908515EA53E}"/>
    <cellStyle name="Vírgula 9 2 3 2 11" xfId="31608" xr:uid="{BFEFDABD-0D94-4087-AB52-84614B0BE22E}"/>
    <cellStyle name="Vírgula 9 2 3 2 12" xfId="34843" xr:uid="{CF7A3869-6149-4C9D-95ED-50279E932F96}"/>
    <cellStyle name="Vírgula 9 2 3 2 13" xfId="41479" xr:uid="{9A0BA51C-F0C0-49A4-B5AB-A28A7C515DA0}"/>
    <cellStyle name="Vírgula 9 2 3 2 14" xfId="43397" xr:uid="{883FD95E-7D7D-41F3-A972-255CEBB858A4}"/>
    <cellStyle name="Vírgula 9 2 3 2 2" xfId="4718" xr:uid="{C0D43006-B3CC-4A33-BD0C-4FEBB1C238F0}"/>
    <cellStyle name="Vírgula 9 2 3 2 2 2" xfId="9607" xr:uid="{0AA6E1FC-2CA8-4EC5-9FE4-6576C725F4F9}"/>
    <cellStyle name="Vírgula 9 2 3 2 2 3" xfId="23093" xr:uid="{ABB477A5-34DA-41C9-9524-6B1232DC17C6}"/>
    <cellStyle name="Vírgula 9 2 3 2 2 4" xfId="32489" xr:uid="{366833CA-A1D1-436A-ABD4-F8B55288EFCC}"/>
    <cellStyle name="Vírgula 9 2 3 2 3" xfId="10938" xr:uid="{2D2EFA7D-3B97-408F-8EE6-B77FE365CFAF}"/>
    <cellStyle name="Vírgula 9 2 3 2 4" xfId="13266" xr:uid="{F626CE69-C455-416A-9F5E-CBA000864FB7}"/>
    <cellStyle name="Vírgula 9 2 3 2 5" xfId="7659" xr:uid="{8ECA4C79-17FC-44CB-AC26-32F414FF4E34}"/>
    <cellStyle name="Vírgula 9 2 3 2 6" xfId="15808" xr:uid="{5A02D98B-A7CD-4963-9FD4-E18781FAD006}"/>
    <cellStyle name="Vírgula 9 2 3 2 7" xfId="18083" xr:uid="{595191AA-1DE2-4837-BACE-3AA41779066C}"/>
    <cellStyle name="Vírgula 9 2 3 2 8" xfId="20358" xr:uid="{8B7B393D-28CE-4E25-BFBE-F62C4A8AC5D3}"/>
    <cellStyle name="Vírgula 9 2 3 2 9" xfId="22212" xr:uid="{D6622E90-9A61-47AD-8E33-F86EE90B7820}"/>
    <cellStyle name="Vírgula 9 2 3 3" xfId="2718" xr:uid="{3E838055-334E-4226-9623-060D2A259A58}"/>
    <cellStyle name="Vírgula 9 2 3 3 10" xfId="30605" xr:uid="{3CFD2D91-BAD3-4605-9EDB-5472E6A00E48}"/>
    <cellStyle name="Vírgula 9 2 3 3 11" xfId="32046" xr:uid="{741ADBFB-53C7-4F6D-9107-36E8410AA7A8}"/>
    <cellStyle name="Vírgula 9 2 3 3 12" xfId="35684" xr:uid="{4F8DE4B2-03DC-44DC-AA1F-4680955AB0B0}"/>
    <cellStyle name="Vírgula 9 2 3 3 13" xfId="42138" xr:uid="{D67F2832-D822-45BD-A61D-2EA52C30AE6D}"/>
    <cellStyle name="Vírgula 9 2 3 3 14" xfId="44056" xr:uid="{9B438A7F-3B50-40F5-84CB-2B72A076F65A}"/>
    <cellStyle name="Vírgula 9 2 3 3 2" xfId="5559" xr:uid="{2CBD58E6-42A1-48DB-AB87-43058F4A33D9}"/>
    <cellStyle name="Vírgula 9 2 3 3 2 2" xfId="10266" xr:uid="{1AA6F6C4-C14E-4FFC-81C7-021D95A0915E}"/>
    <cellStyle name="Vírgula 9 2 3 3 3" xfId="11597" xr:uid="{DBC56C09-AF7A-4461-B13D-6AD1FF691D0F}"/>
    <cellStyle name="Vírgula 9 2 3 3 4" xfId="13925" xr:uid="{D3C7BBFD-FD9A-4008-8FC3-48BF313B6C22}"/>
    <cellStyle name="Vírgula 9 2 3 3 5" xfId="8500" xr:uid="{96FDFFCF-BC70-4736-BAE4-318E3538B816}"/>
    <cellStyle name="Vírgula 9 2 3 3 6" xfId="16649" xr:uid="{4653D0AA-E675-46D2-A7BF-F7B39159FD84}"/>
    <cellStyle name="Vírgula 9 2 3 3 7" xfId="18924" xr:uid="{C3E6B619-F173-4EE2-97A1-6CAC87C574E3}"/>
    <cellStyle name="Vírgula 9 2 3 3 8" xfId="21199" xr:uid="{D6101243-0A07-46BA-8EC1-61485D349356}"/>
    <cellStyle name="Vírgula 9 2 3 3 9" xfId="22650" xr:uid="{3A993494-561F-4403-838F-99DC0DB5AA7B}"/>
    <cellStyle name="Vírgula 9 2 3 4" xfId="3283" xr:uid="{3A1F5AFC-67F8-4A88-919F-388A505C04CB}"/>
    <cellStyle name="Vírgula 9 2 3 4 2" xfId="12162" xr:uid="{246E950A-3CDE-4FEB-919C-D131F0EF4AF2}"/>
    <cellStyle name="Vírgula 9 2 3 4 3" xfId="14372" xr:uid="{5C9193BA-5E7C-4D0A-98E3-9DECFB334B5A}"/>
    <cellStyle name="Vírgula 9 2 3 4 4" xfId="6871" xr:uid="{0FCB1E25-2009-4DB7-8DE6-E3DD3DE946B8}"/>
    <cellStyle name="Vírgula 9 2 3 4 5" xfId="28938" xr:uid="{D5DFE34A-1B81-4715-9BA3-FFD89FD2171A}"/>
    <cellStyle name="Vírgula 9 2 3 4 6" xfId="39278" xr:uid="{BFA6B986-27E3-4E96-8AD4-8E5F88532114}"/>
    <cellStyle name="Vírgula 9 2 3 5" xfId="3864" xr:uid="{89DC0A77-4B42-4FD5-B4FD-85C0F5F651D5}"/>
    <cellStyle name="Vírgula 9 2 3 5 2" xfId="8947" xr:uid="{68A4E75E-51C1-44C5-BB47-4DDE6C394C0D}"/>
    <cellStyle name="Vírgula 9 2 3 6" xfId="6135" xr:uid="{24284F1A-1F52-48A3-8007-B33E744E7CD7}"/>
    <cellStyle name="Vírgula 9 2 3 7" xfId="12608" xr:uid="{4A75D855-BF86-492B-89B8-4CCD9E7C6BD4}"/>
    <cellStyle name="Vírgula 9 2 3 8" xfId="14954" xr:uid="{DE970F83-9690-4A3E-B31A-5EEFA7E52DFD}"/>
    <cellStyle name="Vírgula 9 2 3 9" xfId="17229" xr:uid="{EE1F9612-DFC6-4F9E-9051-1E4C57607313}"/>
    <cellStyle name="Vírgula 9 2 4" xfId="1280" xr:uid="{6EB5780E-16A9-44EA-A632-9FA0133B9933}"/>
    <cellStyle name="Vírgula 9 2 4 10" xfId="19759" xr:uid="{6E4829CB-4265-4DF6-B09D-E1530B37DF71}"/>
    <cellStyle name="Vírgula 9 2 4 11" xfId="21993" xr:uid="{2A369BC8-EA8F-4B81-96FE-9C020BB24737}"/>
    <cellStyle name="Vírgula 9 2 4 12" xfId="29193" xr:uid="{C8B2F4F9-01C4-4AA8-A70B-B5E9F6DDF02D}"/>
    <cellStyle name="Vírgula 9 2 4 13" xfId="31389" xr:uid="{D84BCB92-68EB-427E-BA5E-310155730F7B}"/>
    <cellStyle name="Vírgula 9 2 4 14" xfId="34245" xr:uid="{ACE7404D-A7D0-44FF-BB39-A97E16BA5C1F}"/>
    <cellStyle name="Vírgula 9 2 4 15" xfId="41036" xr:uid="{1C42B0E3-F772-4FD3-9BA6-F65E116B9345}"/>
    <cellStyle name="Vírgula 9 2 4 16" xfId="42954" xr:uid="{DC2E198E-DEB0-4572-A613-7B935265C622}"/>
    <cellStyle name="Vírgula 9 2 4 2" xfId="2132" xr:uid="{5E8BEF59-D4A1-48CF-BD25-0D207CA8D183}"/>
    <cellStyle name="Vírgula 9 2 4 2 10" xfId="30033" xr:uid="{24744BCC-AF6A-4C38-B39C-ECA0A38CC0A4}"/>
    <cellStyle name="Vírgula 9 2 4 2 11" xfId="32270" xr:uid="{B70A0CA1-04D1-4C4F-A14D-DD709C2D87C9}"/>
    <cellStyle name="Vírgula 9 2 4 2 12" xfId="35098" xr:uid="{EE6F9AD4-A6E1-41D3-B576-C50B1D985077}"/>
    <cellStyle name="Vírgula 9 2 4 2 13" xfId="41696" xr:uid="{5ADB39C0-B014-4CFB-BFF9-DCC3CDB9A987}"/>
    <cellStyle name="Vírgula 9 2 4 2 14" xfId="43614" xr:uid="{61833F8A-94B4-403A-9508-75C12E1D506F}"/>
    <cellStyle name="Vírgula 9 2 4 2 2" xfId="4973" xr:uid="{D3242E8E-8B37-4BBA-A10B-D04C004FD5B5}"/>
    <cellStyle name="Vírgula 9 2 4 2 2 2" xfId="9824" xr:uid="{9DC97E8D-6439-4A3F-B3AB-671E257A10FD}"/>
    <cellStyle name="Vírgula 9 2 4 2 3" xfId="11155" xr:uid="{BB479CF5-5530-4BB6-BFCB-DD3CE75C20BD}"/>
    <cellStyle name="Vírgula 9 2 4 2 4" xfId="13483" xr:uid="{27EBA706-625F-4167-8877-E533B26F1D1E}"/>
    <cellStyle name="Vírgula 9 2 4 2 5" xfId="7914" xr:uid="{31E5AC40-6AFA-45A0-8F67-01860B284581}"/>
    <cellStyle name="Vírgula 9 2 4 2 6" xfId="16063" xr:uid="{EDB9E856-1C23-47D3-A38A-E549122F936D}"/>
    <cellStyle name="Vírgula 9 2 4 2 7" xfId="18338" xr:uid="{26C4B117-3E0E-4152-93EF-EDA668136739}"/>
    <cellStyle name="Vírgula 9 2 4 2 8" xfId="20613" xr:uid="{6DB88B55-E240-463F-BE46-6807ED20B7D8}"/>
    <cellStyle name="Vírgula 9 2 4 2 9" xfId="22874" xr:uid="{D263FE52-BA7A-4BA0-9471-A1BB951B89ED}"/>
    <cellStyle name="Vírgula 9 2 4 3" xfId="4119" xr:uid="{D845031A-8B20-4FF9-A132-5BFDD1D09E10}"/>
    <cellStyle name="Vírgula 9 2 4 3 2" xfId="7088" xr:uid="{D800D0EC-C023-42CE-83A6-83648FCDCA37}"/>
    <cellStyle name="Vírgula 9 2 4 4" xfId="9164" xr:uid="{00CBEDEF-83FF-45C1-9FED-1E0BF7A3A0B8}"/>
    <cellStyle name="Vírgula 9 2 4 5" xfId="10495" xr:uid="{923A6739-26CC-4CEC-AABF-B15DCFC5E81C}"/>
    <cellStyle name="Vírgula 9 2 4 6" xfId="12825" xr:uid="{9AAC02C8-4DC6-4434-8529-E88CAA15C771}"/>
    <cellStyle name="Vírgula 9 2 4 7" xfId="6392" xr:uid="{2BC91B71-F676-47E7-9FD5-EB305820C72E}"/>
    <cellStyle name="Vírgula 9 2 4 8" xfId="15209" xr:uid="{D09D5685-4194-4917-993F-634493A3B143}"/>
    <cellStyle name="Vírgula 9 2 4 9" xfId="17484" xr:uid="{D299EA67-E98E-4689-A9BB-B1CC1764641E}"/>
    <cellStyle name="Vírgula 9 2 5" xfId="1568" xr:uid="{60F17044-9EE7-4B79-8F7C-DE506A1E5E57}"/>
    <cellStyle name="Vírgula 9 2 5 10" xfId="29474" xr:uid="{15E2B48E-9842-4ADD-A340-2ADA9BA65B07}"/>
    <cellStyle name="Vírgula 9 2 5 11" xfId="31827" xr:uid="{86E092F6-F2C8-427D-BEB2-089768F04B46}"/>
    <cellStyle name="Vírgula 9 2 5 12" xfId="34534" xr:uid="{2726BAD4-4962-4131-B445-0777067CC05E}"/>
    <cellStyle name="Vírgula 9 2 5 13" xfId="41262" xr:uid="{1C9EA3F1-EEC4-4E8E-BB7C-225BE8DA84B7}"/>
    <cellStyle name="Vírgula 9 2 5 14" xfId="43180" xr:uid="{BE5044E9-6E2F-459E-8FDA-8808BD2E0101}"/>
    <cellStyle name="Vírgula 9 2 5 2" xfId="4409" xr:uid="{80D98236-4CEE-4B12-B347-956F7707AEAC}"/>
    <cellStyle name="Vírgula 9 2 5 2 2" xfId="9390" xr:uid="{542230DC-A1F8-4AF0-A29D-85D08B88D1DC}"/>
    <cellStyle name="Vírgula 9 2 5 3" xfId="10721" xr:uid="{9E35F684-BCE7-4FCA-B660-6374F0EBE94B}"/>
    <cellStyle name="Vírgula 9 2 5 4" xfId="13049" xr:uid="{04924015-661D-49D7-A457-EA0B69634455}"/>
    <cellStyle name="Vírgula 9 2 5 5" xfId="7350" xr:uid="{5A00BA50-BC7B-4C9B-98FD-ABB70A0BA490}"/>
    <cellStyle name="Vírgula 9 2 5 6" xfId="15499" xr:uid="{CF94416A-D3D5-4E39-BF4D-B9E0DEE794DB}"/>
    <cellStyle name="Vírgula 9 2 5 7" xfId="17774" xr:uid="{1DB094E8-7129-4CEF-B644-55E187FD6A06}"/>
    <cellStyle name="Vírgula 9 2 5 8" xfId="20049" xr:uid="{BF14B37B-6209-4B79-8E28-292C4EE7C9EC}"/>
    <cellStyle name="Vírgula 9 2 5 9" xfId="22431" xr:uid="{B1EA4985-509C-4414-AF1E-FCB986771B9F}"/>
    <cellStyle name="Vírgula 9 2 6" xfId="2419" xr:uid="{40AA05E5-DE0E-414C-8294-ACFDFB11D6EE}"/>
    <cellStyle name="Vírgula 9 2 6 10" xfId="30311" xr:uid="{763817D1-5E2F-4E97-AC42-A7A8309D4DDD}"/>
    <cellStyle name="Vírgula 9 2 6 11" xfId="32885" xr:uid="{6A123F81-F7D2-485B-A769-017B98498201}"/>
    <cellStyle name="Vírgula 9 2 6 12" xfId="35385" xr:uid="{AEE415FB-FB95-4112-BE2D-0C706884EE52}"/>
    <cellStyle name="Vírgula 9 2 6 13" xfId="41919" xr:uid="{95487085-769B-40A4-B7CF-5D905E97D479}"/>
    <cellStyle name="Vírgula 9 2 6 14" xfId="43837" xr:uid="{96B6E123-7D8E-423F-A310-71F0B5EBC87B}"/>
    <cellStyle name="Vírgula 9 2 6 2" xfId="5260" xr:uid="{5266681C-9EBA-42C0-8A93-22E4EAD72C79}"/>
    <cellStyle name="Vírgula 9 2 6 2 2" xfId="10047" xr:uid="{E0EC9B12-75B3-4227-865C-B9C426323023}"/>
    <cellStyle name="Vírgula 9 2 6 3" xfId="11378" xr:uid="{53E71F1D-1AC3-49B7-A37A-0276AE1D90AE}"/>
    <cellStyle name="Vírgula 9 2 6 4" xfId="13706" xr:uid="{AC146A4B-BE92-4507-8038-C6D91FF9F63A}"/>
    <cellStyle name="Vírgula 9 2 6 5" xfId="8201" xr:uid="{0E32C3B2-F6A2-456A-97CF-6A44E551DD31}"/>
    <cellStyle name="Vírgula 9 2 6 6" xfId="16350" xr:uid="{BEEE118C-3291-47E7-BA97-EBAEF9F1F1E4}"/>
    <cellStyle name="Vírgula 9 2 6 7" xfId="18625" xr:uid="{47E8203C-46D1-4B3F-9ED4-9F4DD9A119BB}"/>
    <cellStyle name="Vírgula 9 2 6 8" xfId="20900" xr:uid="{409A9B11-48E8-4BFE-A68B-D4DF3A8C80EF}"/>
    <cellStyle name="Vírgula 9 2 6 9" xfId="23671" xr:uid="{28BAD209-76C2-46B6-9CB7-1E41E65A03F9}"/>
    <cellStyle name="Vírgula 9 2 7" xfId="2984" xr:uid="{CC3E2A9F-FBF8-4540-A6D3-C6EF1768BD26}"/>
    <cellStyle name="Vírgula 9 2 7 2" xfId="11863" xr:uid="{D353529D-BC1E-4B99-B1DC-1B07242638E1}"/>
    <cellStyle name="Vírgula 9 2 7 3" xfId="14153" xr:uid="{F3E3282B-07AE-43AB-97C7-64302F36C213}"/>
    <cellStyle name="Vírgula 9 2 7 4" xfId="6654" xr:uid="{D0FEA8B8-A616-4AB9-80CE-5143D8A9B76D}"/>
    <cellStyle name="Vírgula 9 2 7 5" xfId="28552" xr:uid="{2A463F28-0213-42D7-9216-3625D847C9E8}"/>
    <cellStyle name="Vírgula 9 2 7 6" xfId="39096" xr:uid="{717667D7-561A-43F2-961D-8E74756BFD42}"/>
    <cellStyle name="Vírgula 9 2 8" xfId="3555" xr:uid="{08E51919-4E1D-4B00-877E-7E0AA40DF7E9}"/>
    <cellStyle name="Vírgula 9 2 8 2" xfId="8730" xr:uid="{A3DA1CA0-0D09-4499-9883-C852E66CC54B}"/>
    <cellStyle name="Vírgula 9 2 9" xfId="5827" xr:uid="{2B9D241A-B349-4604-A88B-8E2695BD655B}"/>
    <cellStyle name="Vírgula 9 20" xfId="758" xr:uid="{C6500C23-25E7-4687-A0A3-F4A183A923BC}"/>
    <cellStyle name="Vírgula 9 21" xfId="39664" xr:uid="{C65E0DAE-EB1A-4550-A17C-BA903D7994CC}"/>
    <cellStyle name="Vírgula 9 22" xfId="40110" xr:uid="{09AA36FB-C7D1-46BD-8D9E-41D2A36471BE}"/>
    <cellStyle name="Vírgula 9 23" xfId="40563" xr:uid="{8B5C634B-E457-4932-9E0A-EFFC258937C1}"/>
    <cellStyle name="Vírgula 9 24" xfId="42328" xr:uid="{1539C14B-115F-4CD4-80DD-A651F49C6506}"/>
    <cellStyle name="Vírgula 9 25" xfId="42474" xr:uid="{B2D18D2E-657C-4D31-AE9C-2F5EE3B9FD0D}"/>
    <cellStyle name="Vírgula 9 3" xfId="216" xr:uid="{46C91EE2-3276-4741-B8FD-2947CACA7CD6}"/>
    <cellStyle name="Vírgula 9 3 10" xfId="14703" xr:uid="{D745847D-40A9-416C-888C-9761E7883177}"/>
    <cellStyle name="Vírgula 9 3 11" xfId="16978" xr:uid="{59C919B6-0170-4742-ABAF-D83236ECFDC0}"/>
    <cellStyle name="Vírgula 9 3 12" xfId="19253" xr:uid="{B60E04D7-897E-4DAD-B81A-A9AA7E40E05E}"/>
    <cellStyle name="Vírgula 9 3 13" xfId="21523" xr:uid="{888D3506-DB45-4C09-89F8-BEAC63D333EE}"/>
    <cellStyle name="Vírgula 9 3 14" xfId="27104" xr:uid="{879009B5-C4B6-4C82-967D-DD6793D77141}"/>
    <cellStyle name="Vírgula 9 3 15" xfId="30924" xr:uid="{8D88E7E7-E117-4A69-9122-4F38D4ABCE81}"/>
    <cellStyle name="Vírgula 9 3 16" xfId="33184" xr:uid="{6EBE835E-EB2E-419C-B717-54D1E570DE8F}"/>
    <cellStyle name="Vírgula 9 3 17" xfId="843" xr:uid="{4A0767F8-A8EF-4473-A226-9C5D58D7C48A}"/>
    <cellStyle name="Vírgula 9 3 18" xfId="39749" xr:uid="{398CDB8E-221A-4F33-8DD4-40D72522860B}"/>
    <cellStyle name="Vírgula 9 3 19" xfId="40195" xr:uid="{CB2A2374-775B-4CFB-A49B-A5FE0AB6136F}"/>
    <cellStyle name="Vírgula 9 3 2" xfId="598" xr:uid="{A6C8634C-B934-4051-B55F-F38F4E8D00AB}"/>
    <cellStyle name="Vírgula 9 3 2 10" xfId="19561" xr:uid="{8E7828F7-566D-40C1-9F98-347D7D822551}"/>
    <cellStyle name="Vírgula 9 3 2 11" xfId="21811" xr:uid="{4708D015-DC25-4C65-B74D-720D9657A883}"/>
    <cellStyle name="Vírgula 9 3 2 12" xfId="27726" xr:uid="{C4E0D6BE-FF2A-414C-98AA-7F4DAD466901}"/>
    <cellStyle name="Vírgula 9 3 2 13" xfId="31211" xr:uid="{A6338342-744D-4A35-AFEB-E23F9EE5D228}"/>
    <cellStyle name="Vírgula 9 3 2 14" xfId="33525" xr:uid="{9B22A2EA-C96B-4823-AF6F-F42873292845}"/>
    <cellStyle name="Vírgula 9 3 2 15" xfId="1082" xr:uid="{79CBE8DA-901B-4E9E-9ACD-A100C3CBC2D2}"/>
    <cellStyle name="Vírgula 9 3 2 16" xfId="39968" xr:uid="{E6BF59DB-4437-41C4-955E-929E79655640}"/>
    <cellStyle name="Vírgula 9 3 2 17" xfId="40414" xr:uid="{A305E1B7-E0B7-4B54-98B1-90CF0DD856D1}"/>
    <cellStyle name="Vírgula 9 3 2 18" xfId="40865" xr:uid="{EA12B921-A91F-4AD1-A690-7C303FEA2F71}"/>
    <cellStyle name="Vírgula 9 3 2 19" xfId="42783" xr:uid="{AB8C976B-9514-4F8F-A0F6-5791FAE55DCD}"/>
    <cellStyle name="Vírgula 9 3 2 2" xfId="1934" xr:uid="{FDFDA7CA-D1DA-4C36-BBEF-5033A0FED70B}"/>
    <cellStyle name="Vírgula 9 3 2 2 10" xfId="29835" xr:uid="{5F070AD7-DCEC-48CC-8638-697220D35802}"/>
    <cellStyle name="Vírgula 9 3 2 2 11" xfId="31654" xr:uid="{BD94FD1C-23F6-47C1-BEA6-F0D2EBFB3C6F}"/>
    <cellStyle name="Vírgula 9 3 2 2 12" xfId="34900" xr:uid="{4CE7EED1-9F37-482A-AE55-BFA6C059AE06}"/>
    <cellStyle name="Vírgula 9 3 2 2 13" xfId="41525" xr:uid="{0B2CBF70-AEB2-4D6D-B45A-D335E394F6B6}"/>
    <cellStyle name="Vírgula 9 3 2 2 14" xfId="43443" xr:uid="{DB51FC1D-558B-4636-BC1F-F30B11271ED4}"/>
    <cellStyle name="Vírgula 9 3 2 2 2" xfId="4775" xr:uid="{4519DCBD-7E91-4F70-9862-5D9C60050DE6}"/>
    <cellStyle name="Vírgula 9 3 2 2 2 2" xfId="9653" xr:uid="{9D84EEE1-2360-4665-A994-139A09CF6B94}"/>
    <cellStyle name="Vírgula 9 3 2 2 2 3" xfId="23139" xr:uid="{71E17438-B0E9-4F06-B621-F88C0056D2AA}"/>
    <cellStyle name="Vírgula 9 3 2 2 2 4" xfId="32535" xr:uid="{8D915CCF-39B0-4795-BBDE-BECAA2B3BC7B}"/>
    <cellStyle name="Vírgula 9 3 2 2 3" xfId="10984" xr:uid="{C46B7715-CC15-4CE4-9ED1-F5245A969A9B}"/>
    <cellStyle name="Vírgula 9 3 2 2 4" xfId="13312" xr:uid="{D0FBA108-40A9-4567-A38C-036487114AC9}"/>
    <cellStyle name="Vírgula 9 3 2 2 5" xfId="7716" xr:uid="{03014342-64A1-493B-B0D5-CC08AD358C8C}"/>
    <cellStyle name="Vírgula 9 3 2 2 6" xfId="15865" xr:uid="{E645D7DD-745E-4281-85CC-0F554C71878A}"/>
    <cellStyle name="Vírgula 9 3 2 2 7" xfId="18140" xr:uid="{EA7ACF4C-5770-49FB-B78A-9AA63D08589C}"/>
    <cellStyle name="Vírgula 9 3 2 2 8" xfId="20415" xr:uid="{6CC6DBE5-5740-4E2A-90BC-4B02E832508B}"/>
    <cellStyle name="Vírgula 9 3 2 2 9" xfId="22258" xr:uid="{6CCF1BF4-0887-4784-9C3C-BA331321EA51}"/>
    <cellStyle name="Vírgula 9 3 2 3" xfId="2764" xr:uid="{88C299A0-9609-4F40-8688-35383DEDBDCA}"/>
    <cellStyle name="Vírgula 9 3 2 3 10" xfId="30651" xr:uid="{6B11FA01-4933-4597-AB0A-A29E0B097128}"/>
    <cellStyle name="Vírgula 9 3 2 3 11" xfId="32092" xr:uid="{B9D33156-D708-4850-92FC-684DEBDF5BAF}"/>
    <cellStyle name="Vírgula 9 3 2 3 12" xfId="35730" xr:uid="{324CBDD0-D061-472E-A387-FE85EBEE843D}"/>
    <cellStyle name="Vírgula 9 3 2 3 13" xfId="42184" xr:uid="{D1A8D144-4837-427A-B736-104A5D55EBBF}"/>
    <cellStyle name="Vírgula 9 3 2 3 14" xfId="44102" xr:uid="{1A67EFBF-E5D0-4E1A-92B7-5948F9EDBD24}"/>
    <cellStyle name="Vírgula 9 3 2 3 2" xfId="5605" xr:uid="{BE9E9E00-9B29-44BB-BAB5-D2ABD69B0C15}"/>
    <cellStyle name="Vírgula 9 3 2 3 2 2" xfId="10312" xr:uid="{92C0FB29-F1C5-4006-9BD6-E78A5FCFC61D}"/>
    <cellStyle name="Vírgula 9 3 2 3 3" xfId="11643" xr:uid="{18DF5AD8-2E05-4C32-895E-3EA97852F4EF}"/>
    <cellStyle name="Vírgula 9 3 2 3 4" xfId="13971" xr:uid="{342A309C-43F8-4DF7-A36C-F7CA0356E6D8}"/>
    <cellStyle name="Vírgula 9 3 2 3 5" xfId="8546" xr:uid="{91C99140-0341-4942-B04D-433649EF9742}"/>
    <cellStyle name="Vírgula 9 3 2 3 6" xfId="16695" xr:uid="{F3C23706-5A7B-4271-816F-CE010F7B54EE}"/>
    <cellStyle name="Vírgula 9 3 2 3 7" xfId="18970" xr:uid="{B1297B5B-E103-4D45-8F7E-09AC3502AD48}"/>
    <cellStyle name="Vírgula 9 3 2 3 8" xfId="21245" xr:uid="{7C97DAD5-D13D-4F7D-864A-D4633AD017D3}"/>
    <cellStyle name="Vírgula 9 3 2 3 9" xfId="22696" xr:uid="{AF9FE0CA-02D9-4C3A-B806-ED35B7D05CD0}"/>
    <cellStyle name="Vírgula 9 3 2 4" xfId="3329" xr:uid="{F6C3E17A-38E2-4578-A085-511F93B2DC8B}"/>
    <cellStyle name="Vírgula 9 3 2 4 2" xfId="12208" xr:uid="{93459055-8A5B-410E-835B-CBB9C94D4DD5}"/>
    <cellStyle name="Vírgula 9 3 2 4 3" xfId="14418" xr:uid="{BA2AB5BC-43FA-4718-A567-FDB2C9827EF7}"/>
    <cellStyle name="Vírgula 9 3 2 4 4" xfId="6917" xr:uid="{9C0F6FA8-2179-479C-B3BF-B12528579AB4}"/>
    <cellStyle name="Vírgula 9 3 2 4 5" xfId="28995" xr:uid="{7E184DBB-E091-4F02-BD9D-CD58031EEB54}"/>
    <cellStyle name="Vírgula 9 3 2 4 6" xfId="39303" xr:uid="{B7CC26F9-CB30-4779-9A75-6FB17E7055E5}"/>
    <cellStyle name="Vírgula 9 3 2 5" xfId="3921" xr:uid="{D7310247-F2A7-4ABD-8520-997BCB9E3243}"/>
    <cellStyle name="Vírgula 9 3 2 5 2" xfId="8993" xr:uid="{2075CFB4-6DB6-4188-9991-E6BB53AB6632}"/>
    <cellStyle name="Vírgula 9 3 2 6" xfId="6181" xr:uid="{0F0823F6-F33E-450A-93A9-F61F28B7F40A}"/>
    <cellStyle name="Vírgula 9 3 2 7" xfId="12654" xr:uid="{C3D8E622-CB00-42EE-B56B-55B1F63625D9}"/>
    <cellStyle name="Vírgula 9 3 2 8" xfId="15011" xr:uid="{E07C9921-8296-4E52-BC40-E77C5C95EBD6}"/>
    <cellStyle name="Vírgula 9 3 2 9" xfId="17286" xr:uid="{2A3035B6-676E-4CE3-9286-79CC8433F144}"/>
    <cellStyle name="Vírgula 9 3 20" xfId="40648" xr:uid="{6E8A46B5-D6BF-4E69-BC18-FA22971C9059}"/>
    <cellStyle name="Vírgula 9 3 21" xfId="42559" xr:uid="{B9521F88-4EFA-4F15-BA25-E3E279E5F8F1}"/>
    <cellStyle name="Vírgula 9 3 3" xfId="1337" xr:uid="{24464D55-0C75-44EE-92CB-AE7A64CA5F38}"/>
    <cellStyle name="Vírgula 9 3 3 10" xfId="19816" xr:uid="{6C9506CA-ABAD-4E64-B091-6325AF1F4B71}"/>
    <cellStyle name="Vírgula 9 3 3 11" xfId="22039" xr:uid="{32FE009D-96E9-4262-B350-35C9D79D3FA7}"/>
    <cellStyle name="Vírgula 9 3 3 12" xfId="28440" xr:uid="{41241DE1-1914-4D30-9FA7-5AA4D7065482}"/>
    <cellStyle name="Vírgula 9 3 3 13" xfId="31435" xr:uid="{89C9FF87-3075-4E20-BC96-526044DC6C1D}"/>
    <cellStyle name="Vírgula 9 3 3 14" xfId="34302" xr:uid="{FBB29166-E13C-445B-8CBA-F825CB2F1379}"/>
    <cellStyle name="Vírgula 9 3 3 15" xfId="41082" xr:uid="{7130445E-1A0B-4EFA-8B52-986BDB0FFDCF}"/>
    <cellStyle name="Vírgula 9 3 3 16" xfId="43000" xr:uid="{8D27E7B6-FDF8-4DA9-BE34-50DE1D34D8BF}"/>
    <cellStyle name="Vírgula 9 3 3 2" xfId="2189" xr:uid="{1C5A9FCC-5721-4BC8-879B-C1B39FBF0BC6}"/>
    <cellStyle name="Vírgula 9 3 3 2 10" xfId="30090" xr:uid="{536FDE07-6199-4B4A-9F27-AA8242CFA283}"/>
    <cellStyle name="Vírgula 9 3 3 2 11" xfId="32316" xr:uid="{E377BDF7-210A-44ED-8F65-9FB4397EE61B}"/>
    <cellStyle name="Vírgula 9 3 3 2 12" xfId="35155" xr:uid="{4865CF37-C2BB-4C24-8DA3-E3DAD2896C73}"/>
    <cellStyle name="Vírgula 9 3 3 2 13" xfId="41742" xr:uid="{3EBD0A91-B4A5-4657-A7D6-30D8A76700CF}"/>
    <cellStyle name="Vírgula 9 3 3 2 14" xfId="43660" xr:uid="{0F90FBC0-DB58-4391-B2A2-E8337C3959CE}"/>
    <cellStyle name="Vírgula 9 3 3 2 2" xfId="5030" xr:uid="{163B5770-B324-4CDA-B0DA-B2211C341266}"/>
    <cellStyle name="Vírgula 9 3 3 2 2 2" xfId="9870" xr:uid="{2CE49D22-07A1-4331-832B-C01DF2E1FFA3}"/>
    <cellStyle name="Vírgula 9 3 3 2 3" xfId="11201" xr:uid="{FC8604F6-985A-4FC7-AC4D-05DCF72A415B}"/>
    <cellStyle name="Vírgula 9 3 3 2 4" xfId="13529" xr:uid="{4989CE7F-F9E8-4232-A553-A31D615D10D0}"/>
    <cellStyle name="Vírgula 9 3 3 2 5" xfId="7971" xr:uid="{D28C9717-9AE5-4463-BE8A-D3CBD22D3C68}"/>
    <cellStyle name="Vírgula 9 3 3 2 6" xfId="16120" xr:uid="{90203923-9236-4E7A-9B58-0C3D8B3B0BD4}"/>
    <cellStyle name="Vírgula 9 3 3 2 7" xfId="18395" xr:uid="{8EE2E6C0-6BD5-4848-99EA-B7E76557EBCB}"/>
    <cellStyle name="Vírgula 9 3 3 2 8" xfId="20670" xr:uid="{EDFFF855-49CA-45AD-B8CE-DDA42B4D1057}"/>
    <cellStyle name="Vírgula 9 3 3 2 9" xfId="22920" xr:uid="{349734DE-E294-4C40-A4B6-3CB519A1BD7B}"/>
    <cellStyle name="Vírgula 9 3 3 3" xfId="4176" xr:uid="{86361986-1042-4E34-8C80-1E08D49B2451}"/>
    <cellStyle name="Vírgula 9 3 3 3 2" xfId="7134" xr:uid="{322F1C13-5EE2-4B6D-8BC1-9976A1B06E30}"/>
    <cellStyle name="Vírgula 9 3 3 3 3" xfId="29250" xr:uid="{3299DD0E-8E08-46F5-8B45-3DED55174B0B}"/>
    <cellStyle name="Vírgula 9 3 3 3 4" xfId="39392" xr:uid="{5A67A12A-CADE-462B-9DDC-E3D886671D10}"/>
    <cellStyle name="Vírgula 9 3 3 4" xfId="9210" xr:uid="{F46C7456-0182-4016-B00E-4DC9EC411957}"/>
    <cellStyle name="Vírgula 9 3 3 5" xfId="10541" xr:uid="{F5D374DC-8874-4111-A0FF-7CE1DF5A0456}"/>
    <cellStyle name="Vírgula 9 3 3 6" xfId="12871" xr:uid="{84273243-DA61-4B8C-9342-D1BC30BDF511}"/>
    <cellStyle name="Vírgula 9 3 3 7" xfId="6449" xr:uid="{A13A859A-073C-4662-BB98-09699281AE35}"/>
    <cellStyle name="Vírgula 9 3 3 8" xfId="15266" xr:uid="{6F722CA7-C2B1-4B6D-AE3F-C3E3C515E346}"/>
    <cellStyle name="Vírgula 9 3 3 9" xfId="17541" xr:uid="{0326621F-15F2-4052-B989-3981DE465437}"/>
    <cellStyle name="Vírgula 9 3 4" xfId="1626" xr:uid="{0944D5FF-8E95-4EEF-9F7A-338F2CF570C8}"/>
    <cellStyle name="Vírgula 9 3 4 10" xfId="29532" xr:uid="{4C501276-13C7-4B3E-AEC6-AF61AE74EFAD}"/>
    <cellStyle name="Vírgula 9 3 4 11" xfId="31873" xr:uid="{A285090E-B74B-466A-99BC-DD71E7891A04}"/>
    <cellStyle name="Vírgula 9 3 4 12" xfId="34592" xr:uid="{A670AEA2-8FEC-4C6F-B909-71711DF86877}"/>
    <cellStyle name="Vírgula 9 3 4 13" xfId="41308" xr:uid="{F006B1BF-3518-4810-AE4F-015CF688E828}"/>
    <cellStyle name="Vírgula 9 3 4 14" xfId="43226" xr:uid="{129CC7A3-3F81-44BD-9CBC-751E8915F23C}"/>
    <cellStyle name="Vírgula 9 3 4 2" xfId="4467" xr:uid="{DC197FB7-9EDF-4DB2-9C47-F996857A290D}"/>
    <cellStyle name="Vírgula 9 3 4 2 2" xfId="9436" xr:uid="{09A14AA0-8AF2-4BDF-8CEB-33B232A66A97}"/>
    <cellStyle name="Vírgula 9 3 4 3" xfId="10767" xr:uid="{FBF2A38F-5836-411E-9806-98719CD350BE}"/>
    <cellStyle name="Vírgula 9 3 4 4" xfId="13095" xr:uid="{C9FFA420-6B24-4963-8BDC-C4B7EFE1DEB3}"/>
    <cellStyle name="Vírgula 9 3 4 5" xfId="7408" xr:uid="{372F26E8-51CF-4426-9162-69F80A7B8BC0}"/>
    <cellStyle name="Vírgula 9 3 4 6" xfId="15557" xr:uid="{DF38AC33-887D-4704-BE1A-CBC068FC4240}"/>
    <cellStyle name="Vírgula 9 3 4 7" xfId="17832" xr:uid="{1DA7564B-3CFA-45B7-9CA0-449371BAF458}"/>
    <cellStyle name="Vírgula 9 3 4 8" xfId="20107" xr:uid="{C14233B6-ACFB-4D5C-A9F9-6E5F4C2A5DE5}"/>
    <cellStyle name="Vírgula 9 3 4 9" xfId="22477" xr:uid="{6D2FD34E-2417-4A1C-B1B4-133994A11C79}"/>
    <cellStyle name="Vírgula 9 3 5" xfId="2477" xr:uid="{E18BC543-63C0-419D-B591-6829DCC3F0E0}"/>
    <cellStyle name="Vírgula 9 3 5 10" xfId="35443" xr:uid="{13211C2C-D4CB-46DF-BFED-AD4AEEBC97E5}"/>
    <cellStyle name="Vírgula 9 3 5 11" xfId="41965" xr:uid="{563F19D3-6EBA-419F-AF64-97C8FFFB7AC3}"/>
    <cellStyle name="Vírgula 9 3 5 12" xfId="43883" xr:uid="{1E3799AD-F836-4CC4-9595-CF6C74F6A7C6}"/>
    <cellStyle name="Vírgula 9 3 5 2" xfId="5318" xr:uid="{6DA7E573-FE6C-490B-B64D-000E0B6879C2}"/>
    <cellStyle name="Vírgula 9 3 5 2 2" xfId="10093" xr:uid="{50F8C2B8-E767-4C7A-8140-325FF1CE6BA3}"/>
    <cellStyle name="Vírgula 9 3 5 3" xfId="11424" xr:uid="{3F8BC8B5-DC62-4F26-ADBF-064F9E606E5D}"/>
    <cellStyle name="Vírgula 9 3 5 4" xfId="13752" xr:uid="{046F1168-3D0A-4665-B238-68B5420F0685}"/>
    <cellStyle name="Vírgula 9 3 5 5" xfId="8259" xr:uid="{3D9A6D29-D6C9-480C-AA73-4D3E4E2E9DC3}"/>
    <cellStyle name="Vírgula 9 3 5 6" xfId="16408" xr:uid="{88A1C5E4-6961-4EEC-9989-96F7965DAF89}"/>
    <cellStyle name="Vírgula 9 3 5 7" xfId="18683" xr:uid="{4B6015F4-6DF3-48C1-ACF5-C1A9A90DCD6B}"/>
    <cellStyle name="Vírgula 9 3 5 8" xfId="20958" xr:uid="{D3D8F4FE-4AB9-4FAD-BFB4-5593CF239321}"/>
    <cellStyle name="Vírgula 9 3 5 9" xfId="30369" xr:uid="{4906876D-6CCC-45C3-B3F3-C9C6964AD799}"/>
    <cellStyle name="Vírgula 9 3 6" xfId="3042" xr:uid="{859E3ED4-4F47-46B9-8A1A-92E237E9DF51}"/>
    <cellStyle name="Vírgula 9 3 6 2" xfId="11921" xr:uid="{92C1E2D9-2A6A-4510-9BC6-E9CAD1C8C28F}"/>
    <cellStyle name="Vírgula 9 3 6 3" xfId="14199" xr:uid="{23BA3F65-D346-4E6B-A548-0B75BD1E98B5}"/>
    <cellStyle name="Vírgula 9 3 6 4" xfId="6700" xr:uid="{EC05950A-4B29-41E2-939F-1D5F505851FD}"/>
    <cellStyle name="Vírgula 9 3 6 5" xfId="28610" xr:uid="{A48E7535-424A-46C3-99AA-1710C6AD429A}"/>
    <cellStyle name="Vírgula 9 3 6 6" xfId="39137" xr:uid="{A858FA56-7329-411A-A12E-142BB8AD0C4E}"/>
    <cellStyle name="Vírgula 9 3 7" xfId="3613" xr:uid="{E39AD3DC-B293-4DE5-90A7-BEB02B12DD6A}"/>
    <cellStyle name="Vírgula 9 3 7 2" xfId="8776" xr:uid="{05FAB6C3-0634-44B4-A27D-FFE8F1DE5E4D}"/>
    <cellStyle name="Vírgula 9 3 8" xfId="5885" xr:uid="{310CBB36-9723-4154-924F-358493D7166B}"/>
    <cellStyle name="Vírgula 9 3 9" xfId="12437" xr:uid="{86BC2AD5-9679-4127-85B1-F9869143A95F}"/>
    <cellStyle name="Vírgula 9 4" xfId="401" xr:uid="{84558A2D-0CDE-4A27-911D-24659F2C24D4}"/>
    <cellStyle name="Vírgula 9 4 10" xfId="14799" xr:uid="{4C68CA3D-7FCB-4E29-BEF1-D72BC9B5035A}"/>
    <cellStyle name="Vírgula 9 4 11" xfId="17074" xr:uid="{89E5D206-F314-4857-9AC9-85FB7B46A68E}"/>
    <cellStyle name="Vírgula 9 4 12" xfId="19349" xr:uid="{44AD589E-CF5C-42CC-A549-589FE1F9D767}"/>
    <cellStyle name="Vírgula 9 4 13" xfId="21620" xr:uid="{6A1B0D9A-CE95-4E5B-8728-D2FA62A137F6}"/>
    <cellStyle name="Vírgula 9 4 14" xfId="27105" xr:uid="{2E92EEE3-3C07-4316-9C39-7B861BB4943E}"/>
    <cellStyle name="Vírgula 9 4 15" xfId="31020" xr:uid="{89C4FAA6-EB34-47CB-A6A8-67DAA56D0A4D}"/>
    <cellStyle name="Vírgula 9 4 16" xfId="33328" xr:uid="{1475AAB5-6DEF-4826-963A-11C94E103F32}"/>
    <cellStyle name="Vírgula 9 4 17" xfId="37813" xr:uid="{7E2AB79A-A520-413E-A915-04144403C839}"/>
    <cellStyle name="Vírgula 9 4 18" xfId="913" xr:uid="{9C2B11B9-722E-44EB-91AC-00CE987324F5}"/>
    <cellStyle name="Vírgula 9 4 19" xfId="39818" xr:uid="{8BEA2C13-0C72-47FF-BD1C-7BBE6666AE78}"/>
    <cellStyle name="Vírgula 9 4 2" xfId="667" xr:uid="{9891D8BC-C2F2-40C6-8D20-36A1F8D0DEE8}"/>
    <cellStyle name="Vírgula 9 4 2 10" xfId="19645" xr:uid="{E98744BB-095F-410F-BECB-EDE27C1D7D0C}"/>
    <cellStyle name="Vírgula 9 4 2 11" xfId="21880" xr:uid="{D194CABE-2DCA-42C4-9B3E-D71D017CA1EA}"/>
    <cellStyle name="Vírgula 9 4 2 12" xfId="27727" xr:uid="{6ACECFE1-F85B-49AA-99BE-228CCBDEC130}"/>
    <cellStyle name="Vírgula 9 4 2 13" xfId="31280" xr:uid="{90556755-B554-4DA0-8658-3D5BAA1F2ADB}"/>
    <cellStyle name="Vírgula 9 4 2 14" xfId="33594" xr:uid="{6E7B0CD2-5E42-4E0D-8FCE-3FDC217A372C}"/>
    <cellStyle name="Vírgula 9 4 2 15" xfId="38372" xr:uid="{68BEDEC7-AEF6-4C70-B77D-25B68943022C}"/>
    <cellStyle name="Vírgula 9 4 2 16" xfId="1166" xr:uid="{B74E0E7F-BCF6-460E-A65E-EC558B1328D1}"/>
    <cellStyle name="Vírgula 9 4 2 17" xfId="40037" xr:uid="{834A1FAE-9627-4A86-9E71-B9C82C948626}"/>
    <cellStyle name="Vírgula 9 4 2 18" xfId="40483" xr:uid="{E501005B-C86E-4A57-B446-DF25C3DF6DB8}"/>
    <cellStyle name="Vírgula 9 4 2 19" xfId="40934" xr:uid="{F28CF16D-FE02-472D-8AB4-4D8B0771A9F3}"/>
    <cellStyle name="Vírgula 9 4 2 2" xfId="2018" xr:uid="{0161B467-80F9-4A87-8571-3B9199977A4E}"/>
    <cellStyle name="Vírgula 9 4 2 2 10" xfId="29919" xr:uid="{8EFF79B8-01A6-4AD7-A103-D3567EBFF2A9}"/>
    <cellStyle name="Vírgula 9 4 2 2 11" xfId="31723" xr:uid="{A04E7BAD-2288-4635-A42A-975AB2C9EDAE}"/>
    <cellStyle name="Vírgula 9 4 2 2 12" xfId="34984" xr:uid="{B2DB7CF4-5857-43C6-908A-72C86EB43D7E}"/>
    <cellStyle name="Vírgula 9 4 2 2 13" xfId="41594" xr:uid="{1A98093E-B456-4115-A454-0E6C6ABD5072}"/>
    <cellStyle name="Vírgula 9 4 2 2 14" xfId="43512" xr:uid="{D80FC5E0-CC21-4BBF-9642-410DDC418FDE}"/>
    <cellStyle name="Vírgula 9 4 2 2 2" xfId="4859" xr:uid="{A7213F7D-D7F8-498B-B3AF-83BBCF667179}"/>
    <cellStyle name="Vírgula 9 4 2 2 2 2" xfId="9722" xr:uid="{986F122B-1ACC-4229-AB9B-240F72D0DAE2}"/>
    <cellStyle name="Vírgula 9 4 2 2 2 3" xfId="23208" xr:uid="{062E365C-B03C-441E-A0CC-795159E20036}"/>
    <cellStyle name="Vírgula 9 4 2 2 2 4" xfId="32604" xr:uid="{C7CEBE38-C7BD-46E2-AFD5-3EA1D5ED572D}"/>
    <cellStyle name="Vírgula 9 4 2 2 3" xfId="11053" xr:uid="{A80FCB0F-36B3-4064-9551-02FEBD23EBFD}"/>
    <cellStyle name="Vírgula 9 4 2 2 4" xfId="13381" xr:uid="{40DE0B39-0CB8-4782-B23D-F6C4FAAA135A}"/>
    <cellStyle name="Vírgula 9 4 2 2 5" xfId="7800" xr:uid="{37D99D9E-C890-4E10-8D8E-8CA7C792169E}"/>
    <cellStyle name="Vírgula 9 4 2 2 6" xfId="15949" xr:uid="{96CFEFCC-48F6-462A-A8CE-888AA9E5EDF6}"/>
    <cellStyle name="Vírgula 9 4 2 2 7" xfId="18224" xr:uid="{2E7F37BC-B238-4CC2-AAB9-D635812B1A0A}"/>
    <cellStyle name="Vírgula 9 4 2 2 8" xfId="20499" xr:uid="{E819FDFC-3E75-4830-AFC4-6E20AD2AE305}"/>
    <cellStyle name="Vírgula 9 4 2 2 9" xfId="22327" xr:uid="{849DC0E9-3F8C-4E2D-B9BE-14B5CCFA3DCF}"/>
    <cellStyle name="Vírgula 9 4 2 20" xfId="42852" xr:uid="{1277CC95-EF64-490A-B107-03662B55C9CC}"/>
    <cellStyle name="Vírgula 9 4 2 3" xfId="2833" xr:uid="{9902B58B-8FB3-433E-8452-5D38FE5455BF}"/>
    <cellStyle name="Vírgula 9 4 2 3 10" xfId="30720" xr:uid="{C242DD6D-24EF-4CF4-890F-27259337B29C}"/>
    <cellStyle name="Vírgula 9 4 2 3 11" xfId="32161" xr:uid="{6FFD49EE-6576-4C5D-A3F8-635473D026F8}"/>
    <cellStyle name="Vírgula 9 4 2 3 12" xfId="35799" xr:uid="{B48EAD19-EC93-418B-ACC6-6F8BF6E08180}"/>
    <cellStyle name="Vírgula 9 4 2 3 13" xfId="42253" xr:uid="{8ED7D8E6-F4E6-45E1-A897-3BDB1E51860E}"/>
    <cellStyle name="Vírgula 9 4 2 3 14" xfId="44171" xr:uid="{6396FC1A-BDC3-4E17-8233-FA0A9A6606DE}"/>
    <cellStyle name="Vírgula 9 4 2 3 2" xfId="5674" xr:uid="{7C9D0747-62BE-4661-8C9F-7EF3F789ED8E}"/>
    <cellStyle name="Vírgula 9 4 2 3 2 2" xfId="10381" xr:uid="{957D5DE5-D6C1-4D40-8D1F-C7B4C417C24F}"/>
    <cellStyle name="Vírgula 9 4 2 3 3" xfId="11712" xr:uid="{523C5E24-E5E3-4254-BCB8-84D2F01ADA2E}"/>
    <cellStyle name="Vírgula 9 4 2 3 4" xfId="14040" xr:uid="{3AF09399-D069-405A-BC86-3C4015644AB3}"/>
    <cellStyle name="Vírgula 9 4 2 3 5" xfId="8615" xr:uid="{5188C403-6216-4F39-AADC-FB929F214371}"/>
    <cellStyle name="Vírgula 9 4 2 3 6" xfId="16764" xr:uid="{2B905899-58AD-4069-BEC9-14C7A508D97F}"/>
    <cellStyle name="Vírgula 9 4 2 3 7" xfId="19039" xr:uid="{BF112119-21C3-4C21-998D-6DE0EB44CA41}"/>
    <cellStyle name="Vírgula 9 4 2 3 8" xfId="21314" xr:uid="{D72C1C1F-0ADC-4F48-902D-CC7CB04BABB1}"/>
    <cellStyle name="Vírgula 9 4 2 3 9" xfId="22765" xr:uid="{0B406710-C615-4828-815E-F722BC5A347B}"/>
    <cellStyle name="Vírgula 9 4 2 4" xfId="3398" xr:uid="{CFD86CD6-0321-487F-8564-54B0F961D7EB}"/>
    <cellStyle name="Vírgula 9 4 2 4 2" xfId="12277" xr:uid="{0DAFB152-F06F-4617-85FA-008BC0BBB113}"/>
    <cellStyle name="Vírgula 9 4 2 4 3" xfId="14487" xr:uid="{B950CB73-CD1C-4EC1-985A-4B2DBA172D46}"/>
    <cellStyle name="Vírgula 9 4 2 4 4" xfId="6986" xr:uid="{50CB9CB9-084D-4515-B33A-A2C0DA426882}"/>
    <cellStyle name="Vírgula 9 4 2 4 5" xfId="29079" xr:uid="{ACD4258D-D5B3-40F0-A5EE-9628C286CAD3}"/>
    <cellStyle name="Vírgula 9 4 2 4 6" xfId="39329" xr:uid="{39777FCF-B3B6-4DF7-A023-4EB74AA03A8E}"/>
    <cellStyle name="Vírgula 9 4 2 5" xfId="4005" xr:uid="{0BEF82C0-21B6-423B-8787-57E498DFE750}"/>
    <cellStyle name="Vírgula 9 4 2 5 2" xfId="9062" xr:uid="{705735FF-09EC-47CB-8AE6-6C03A7AAE007}"/>
    <cellStyle name="Vírgula 9 4 2 6" xfId="6250" xr:uid="{4998DF25-9B6B-46DD-BD71-639728692B38}"/>
    <cellStyle name="Vírgula 9 4 2 7" xfId="12723" xr:uid="{F3F5E5F1-3705-4EB4-A5B8-E04ED9FF5B2A}"/>
    <cellStyle name="Vírgula 9 4 2 8" xfId="15095" xr:uid="{1898305E-6163-4239-84DF-3517EAA748F9}"/>
    <cellStyle name="Vírgula 9 4 2 9" xfId="17370" xr:uid="{4B0C2BE9-D0A3-4429-BD31-CA0F9177B79B}"/>
    <cellStyle name="Vírgula 9 4 20" xfId="40264" xr:uid="{07E63353-2215-498F-82C6-2176EAF5E1F0}"/>
    <cellStyle name="Vírgula 9 4 21" xfId="40717" xr:uid="{BBC6EE54-368B-4BBA-A364-83DB4ED8999F}"/>
    <cellStyle name="Vírgula 9 4 22" xfId="42635" xr:uid="{747BAF2B-745A-4B78-9050-62AA61637B80}"/>
    <cellStyle name="Vírgula 9 4 3" xfId="1421" xr:uid="{9207F259-2967-48AB-89DB-CEC42E5D3E46}"/>
    <cellStyle name="Vírgula 9 4 3 10" xfId="19900" xr:uid="{6050E07A-E0DD-49AD-AEDE-5D486A4368AE}"/>
    <cellStyle name="Vírgula 9 4 3 11" xfId="22108" xr:uid="{54B3712E-28DA-4F76-B118-34B714410B9D}"/>
    <cellStyle name="Vírgula 9 4 3 12" xfId="28441" xr:uid="{F9A69C0E-0878-4448-B398-68F0D68A23F1}"/>
    <cellStyle name="Vírgula 9 4 3 13" xfId="31504" xr:uid="{1ED9DD32-512A-4049-8C12-58C8297289DE}"/>
    <cellStyle name="Vírgula 9 4 3 14" xfId="34386" xr:uid="{1B09C720-0C1F-4917-A4DD-C3985C71FCAC}"/>
    <cellStyle name="Vírgula 9 4 3 15" xfId="39021" xr:uid="{63891694-775F-4CC8-83C7-2EE738106A1D}"/>
    <cellStyle name="Vírgula 9 4 3 16" xfId="41151" xr:uid="{DBF9F599-B973-4D4E-862B-74D9D5E0CE46}"/>
    <cellStyle name="Vírgula 9 4 3 17" xfId="43069" xr:uid="{FCD25F1E-2519-4BD0-BEE3-77D6829995C9}"/>
    <cellStyle name="Vírgula 9 4 3 2" xfId="2273" xr:uid="{4654A414-0E73-41B1-AAEC-06CA21169C9B}"/>
    <cellStyle name="Vírgula 9 4 3 2 10" xfId="30174" xr:uid="{69044776-DB8B-4193-B50E-55FA7A6B26A1}"/>
    <cellStyle name="Vírgula 9 4 3 2 11" xfId="32385" xr:uid="{8CC31B19-F0CF-4C3A-A4FA-960093B47625}"/>
    <cellStyle name="Vírgula 9 4 3 2 12" xfId="35239" xr:uid="{4BFBCFCF-8EF6-42B3-AD7B-5721B6EB2B32}"/>
    <cellStyle name="Vírgula 9 4 3 2 13" xfId="41811" xr:uid="{877436BB-53A5-478E-B214-3AB093ACA05C}"/>
    <cellStyle name="Vírgula 9 4 3 2 14" xfId="43729" xr:uid="{1649F54F-643F-4E28-A3BC-8F7375416757}"/>
    <cellStyle name="Vírgula 9 4 3 2 2" xfId="5114" xr:uid="{E366B9AB-11DF-4419-8456-8F30FFC90EC1}"/>
    <cellStyle name="Vírgula 9 4 3 2 2 2" xfId="9939" xr:uid="{E8136D47-7C68-4861-8C7D-217E07ABFE94}"/>
    <cellStyle name="Vírgula 9 4 3 2 3" xfId="11270" xr:uid="{78BCAB3D-50FB-46CD-A7B9-9FF5F1CF2D50}"/>
    <cellStyle name="Vírgula 9 4 3 2 4" xfId="13598" xr:uid="{49AC8688-2328-4816-9A8B-32E366CA0CB8}"/>
    <cellStyle name="Vírgula 9 4 3 2 5" xfId="8055" xr:uid="{2C1A4618-B6E8-4141-87AB-2B6914EC25EF}"/>
    <cellStyle name="Vírgula 9 4 3 2 6" xfId="16204" xr:uid="{27F70E2A-E594-4F8D-9C9C-A08E92E17AAA}"/>
    <cellStyle name="Vírgula 9 4 3 2 7" xfId="18479" xr:uid="{E5E821A1-CDCD-437B-8DAC-39A8F2D84CEE}"/>
    <cellStyle name="Vírgula 9 4 3 2 8" xfId="20754" xr:uid="{90ADCD53-0D7C-46B4-9E55-C47EC2ADF1B5}"/>
    <cellStyle name="Vírgula 9 4 3 2 9" xfId="22989" xr:uid="{DCF08F88-985F-4D88-BDC6-FDF50003256A}"/>
    <cellStyle name="Vírgula 9 4 3 3" xfId="4260" xr:uid="{367135AE-8953-4CD5-B409-02E877541182}"/>
    <cellStyle name="Vírgula 9 4 3 3 2" xfId="7203" xr:uid="{0EAB18DD-576D-49E9-9C3C-0787A5EEDC0E}"/>
    <cellStyle name="Vírgula 9 4 3 3 3" xfId="29334" xr:uid="{B686387E-1C6F-4CA9-992D-2651310B9330}"/>
    <cellStyle name="Vírgula 9 4 3 3 4" xfId="39416" xr:uid="{26A05461-79B0-4457-962F-BFD1E099226F}"/>
    <cellStyle name="Vírgula 9 4 3 4" xfId="9279" xr:uid="{D381BDA6-9269-4ED2-8CE5-D11CBCA87AB8}"/>
    <cellStyle name="Vírgula 9 4 3 5" xfId="10610" xr:uid="{6653153B-B035-42AB-9D34-7CC39EE43CCE}"/>
    <cellStyle name="Vírgula 9 4 3 6" xfId="12940" xr:uid="{CE164A80-5CC1-436A-AD36-DBA97E8423F6}"/>
    <cellStyle name="Vírgula 9 4 3 7" xfId="6533" xr:uid="{86455970-71D9-4E9B-822E-A83D8D42A65F}"/>
    <cellStyle name="Vírgula 9 4 3 8" xfId="15350" xr:uid="{C3314E14-D5D0-4D71-9C46-3B22AE13859C}"/>
    <cellStyle name="Vírgula 9 4 3 9" xfId="17625" xr:uid="{1CC43996-D3EF-47D7-B4E6-41757F4A5E73}"/>
    <cellStyle name="Vírgula 9 4 4" xfId="1722" xr:uid="{E8900D72-ACE1-4523-BA0A-6F8F36A76893}"/>
    <cellStyle name="Vírgula 9 4 4 10" xfId="29628" xr:uid="{0C887CD5-055B-4FA7-A6BC-4EC9590A386F}"/>
    <cellStyle name="Vírgula 9 4 4 11" xfId="31942" xr:uid="{A1097A66-7E58-4812-B5DF-359B203CC10C}"/>
    <cellStyle name="Vírgula 9 4 4 12" xfId="34688" xr:uid="{B3CE6B24-42D9-4878-B5CC-A50D0E7D507E}"/>
    <cellStyle name="Vírgula 9 4 4 13" xfId="41377" xr:uid="{0E72FCB3-5791-457A-B33C-6877B5C63F9D}"/>
    <cellStyle name="Vírgula 9 4 4 14" xfId="43295" xr:uid="{2C893C63-0089-4D39-8D36-321E44808AD8}"/>
    <cellStyle name="Vírgula 9 4 4 2" xfId="4563" xr:uid="{34F03AAA-6D4D-4EAC-8AE4-0C03A72C6F55}"/>
    <cellStyle name="Vírgula 9 4 4 2 2" xfId="9505" xr:uid="{8CE822E9-8505-4258-A1E8-28AC35F4A2F6}"/>
    <cellStyle name="Vírgula 9 4 4 3" xfId="10836" xr:uid="{95C786F1-05FB-4FE1-9643-822808127DAC}"/>
    <cellStyle name="Vírgula 9 4 4 4" xfId="13164" xr:uid="{DCA4247D-A5F2-4D4C-B46A-72742319DE42}"/>
    <cellStyle name="Vírgula 9 4 4 5" xfId="7504" xr:uid="{45ABBCD4-4E9F-498F-8D69-9670FD857571}"/>
    <cellStyle name="Vírgula 9 4 4 6" xfId="15653" xr:uid="{6A1ACCE9-DC8C-426C-A29C-B7FF74ADB70E}"/>
    <cellStyle name="Vírgula 9 4 4 7" xfId="17928" xr:uid="{6FD6995E-5C91-4858-B4FA-DF2AD68A7519}"/>
    <cellStyle name="Vírgula 9 4 4 8" xfId="20203" xr:uid="{3AEB24A4-8AEA-4CE1-B438-CBD924171BF0}"/>
    <cellStyle name="Vírgula 9 4 4 9" xfId="22546" xr:uid="{A116B4BC-17F0-41FA-B8BF-4A6CFE96DAF2}"/>
    <cellStyle name="Vírgula 9 4 5" xfId="2573" xr:uid="{D9F6CCE1-EF02-4A1C-B998-6AFD98EBD64B}"/>
    <cellStyle name="Vírgula 9 4 5 10" xfId="35539" xr:uid="{9C895656-41AA-4B8B-A4DB-36C3A2D68B92}"/>
    <cellStyle name="Vírgula 9 4 5 11" xfId="42034" xr:uid="{26B74ECB-E318-4497-96BB-5862F799283C}"/>
    <cellStyle name="Vírgula 9 4 5 12" xfId="43952" xr:uid="{C166DFE2-8A56-46E5-AB1A-32195E72631F}"/>
    <cellStyle name="Vírgula 9 4 5 2" xfId="5414" xr:uid="{EE8D6C95-B824-478A-9D1D-F12BA7AAD059}"/>
    <cellStyle name="Vírgula 9 4 5 2 2" xfId="10162" xr:uid="{4E605E38-8603-4B6B-B819-195B07CDA92E}"/>
    <cellStyle name="Vírgula 9 4 5 3" xfId="11493" xr:uid="{A6CFF292-1975-41AD-BA92-D1CB2F0B84EE}"/>
    <cellStyle name="Vírgula 9 4 5 4" xfId="13821" xr:uid="{28370E46-8363-49BC-B102-9D549008A3CE}"/>
    <cellStyle name="Vírgula 9 4 5 5" xfId="8355" xr:uid="{084E4731-695F-41BD-BD30-FF9070CF67DA}"/>
    <cellStyle name="Vírgula 9 4 5 6" xfId="16504" xr:uid="{6A739DAF-A1FC-48BA-8D55-4250EEC9D190}"/>
    <cellStyle name="Vírgula 9 4 5 7" xfId="18779" xr:uid="{83AE1310-DC41-4F4A-A896-726D413F9463}"/>
    <cellStyle name="Vírgula 9 4 5 8" xfId="21054" xr:uid="{9D5F8861-6469-4952-874C-0B3BEB098E9A}"/>
    <cellStyle name="Vírgula 9 4 5 9" xfId="30465" xr:uid="{6D23C3F9-AEF9-4CC5-895B-88E6107C01F0}"/>
    <cellStyle name="Vírgula 9 4 6" xfId="3138" xr:uid="{3BACD2D1-5607-4F04-892C-D3D27E41661A}"/>
    <cellStyle name="Vírgula 9 4 6 2" xfId="12017" xr:uid="{96493FD3-7893-4E55-8870-DC10B14D8003}"/>
    <cellStyle name="Vírgula 9 4 6 3" xfId="14268" xr:uid="{8C7434B0-7B4A-4026-8B7C-2541F2362DB8}"/>
    <cellStyle name="Vírgula 9 4 6 4" xfId="6769" xr:uid="{3333EC92-3422-4A3C-8402-9A7B783563B3}"/>
    <cellStyle name="Vírgula 9 4 6 5" xfId="28783" xr:uid="{7DB42113-4C15-4E22-B091-9386C7E15900}"/>
    <cellStyle name="Vírgula 9 4 6 6" xfId="39198" xr:uid="{DBD6BDD8-3CB8-4D09-888F-F8E5FA170BA9}"/>
    <cellStyle name="Vírgula 9 4 7" xfId="3709" xr:uid="{8B244568-D25E-4070-866B-EE7C9AE5779C}"/>
    <cellStyle name="Vírgula 9 4 7 2" xfId="8845" xr:uid="{F13CC841-C30C-491A-9077-D02C14C34366}"/>
    <cellStyle name="Vírgula 9 4 8" xfId="5989" xr:uid="{FAEC004A-E96B-43FD-B0DA-6F621A8CADDC}"/>
    <cellStyle name="Vírgula 9 4 9" xfId="12506" xr:uid="{97206F88-4FE7-4DA3-86F2-528B178B0D2F}"/>
    <cellStyle name="Vírgula 9 5" xfId="513" xr:uid="{9CC2439F-7A5E-4323-A7AC-3E3939DD8413}"/>
    <cellStyle name="Vírgula 9 5 10" xfId="19457" xr:uid="{48D1B871-E564-483F-902C-30E4C137B2D2}"/>
    <cellStyle name="Vírgula 9 5 11" xfId="21726" xr:uid="{EE356465-FC6F-4ECD-A6A2-D8E4F52DB028}"/>
    <cellStyle name="Vírgula 9 5 12" xfId="27312" xr:uid="{02CADB2D-F6DE-4A60-BFB1-46B27FC8D138}"/>
    <cellStyle name="Vírgula 9 5 13" xfId="31126" xr:uid="{5D13DB4B-6CCF-4876-8783-E8104BCBA453}"/>
    <cellStyle name="Vírgula 9 5 14" xfId="33440" xr:uid="{B719CC05-1872-4AC7-8072-5F0CC9F0E4F9}"/>
    <cellStyle name="Vírgula 9 5 15" xfId="978" xr:uid="{763DFD5D-E323-45DC-8261-FC629F79A929}"/>
    <cellStyle name="Vírgula 9 5 16" xfId="39883" xr:uid="{4C6609F3-F586-4CDA-8695-2C5890A665F9}"/>
    <cellStyle name="Vírgula 9 5 17" xfId="40329" xr:uid="{A25FC9A5-22A1-460B-AEDB-3AFA8A9C6A40}"/>
    <cellStyle name="Vírgula 9 5 18" xfId="40780" xr:uid="{7CC003F4-111E-4937-8111-9BD32E8DD08D}"/>
    <cellStyle name="Vírgula 9 5 19" xfId="42698" xr:uid="{92A4618F-7033-423F-8FF4-594C8EDE28B8}"/>
    <cellStyle name="Vírgula 9 5 2" xfId="1830" xr:uid="{E464DF2F-036C-48A6-A3AD-7C5375FC7972}"/>
    <cellStyle name="Vírgula 9 5 2 10" xfId="29731" xr:uid="{F21568F8-EF75-4C3D-954A-E42036227191}"/>
    <cellStyle name="Vírgula 9 5 2 11" xfId="31569" xr:uid="{B6224418-7E05-46BB-B99A-B70EB04388D2}"/>
    <cellStyle name="Vírgula 9 5 2 12" xfId="34796" xr:uid="{7DB70199-F2D2-4114-B335-B5375351C2BA}"/>
    <cellStyle name="Vírgula 9 5 2 13" xfId="41440" xr:uid="{3BCD3BA7-7673-46A8-861A-0EC4A63CB4FC}"/>
    <cellStyle name="Vírgula 9 5 2 14" xfId="43358" xr:uid="{D46A2D3F-F618-4B6C-8C91-6142EB916457}"/>
    <cellStyle name="Vírgula 9 5 2 2" xfId="4671" xr:uid="{5D074E17-9812-4F8E-BF41-FDB83182575B}"/>
    <cellStyle name="Vírgula 9 5 2 2 2" xfId="9568" xr:uid="{C5D9375A-1776-4AD2-8242-3A8BEF7E1D0C}"/>
    <cellStyle name="Vírgula 9 5 2 2 3" xfId="23054" xr:uid="{AE29BA27-441B-43D8-A255-04A25D6ED632}"/>
    <cellStyle name="Vírgula 9 5 2 2 4" xfId="32450" xr:uid="{4E24A640-42AB-480C-88D2-E864B47F89EC}"/>
    <cellStyle name="Vírgula 9 5 2 3" xfId="10899" xr:uid="{5C574AC0-4CD6-4B2B-8EF1-0C017A56BBF8}"/>
    <cellStyle name="Vírgula 9 5 2 4" xfId="13227" xr:uid="{BE257682-511E-456A-9AC3-15965A19FB29}"/>
    <cellStyle name="Vírgula 9 5 2 5" xfId="7612" xr:uid="{1360B0AA-97C9-4C2C-B543-5D749A3723CB}"/>
    <cellStyle name="Vírgula 9 5 2 6" xfId="15761" xr:uid="{974219F6-361B-40C6-A609-E86C31FEA0C5}"/>
    <cellStyle name="Vírgula 9 5 2 7" xfId="18036" xr:uid="{7DDE95E2-BE89-4BF3-87AC-5F540C435DA7}"/>
    <cellStyle name="Vírgula 9 5 2 8" xfId="20311" xr:uid="{98A844D8-C36E-4E2A-B0C0-04F4073420D1}"/>
    <cellStyle name="Vírgula 9 5 2 9" xfId="22173" xr:uid="{FD287977-B557-48AF-9954-C8AD10D53440}"/>
    <cellStyle name="Vírgula 9 5 3" xfId="2679" xr:uid="{A0D694D3-C540-4AEF-91A8-AB8175E97B4D}"/>
    <cellStyle name="Vírgula 9 5 3 10" xfId="30566" xr:uid="{18643C11-390A-4D61-9F58-34C1B7FBCE3A}"/>
    <cellStyle name="Vírgula 9 5 3 11" xfId="32007" xr:uid="{D10A4615-356A-4ECA-9D05-3459AB25FD13}"/>
    <cellStyle name="Vírgula 9 5 3 12" xfId="35645" xr:uid="{5F714012-CF29-45E1-B07F-DA48E1C9F3EC}"/>
    <cellStyle name="Vírgula 9 5 3 13" xfId="42099" xr:uid="{8FF9148C-2488-4D61-8F76-8B58172C5BF3}"/>
    <cellStyle name="Vírgula 9 5 3 14" xfId="44017" xr:uid="{ED849E36-D13F-4321-BD3B-533DCC640A73}"/>
    <cellStyle name="Vírgula 9 5 3 2" xfId="5520" xr:uid="{4AB2C6A1-AEBE-4DED-B6AE-2F11D2C9C3EB}"/>
    <cellStyle name="Vírgula 9 5 3 2 2" xfId="10227" xr:uid="{89F80068-FAAE-47E5-82F2-17496FC0485F}"/>
    <cellStyle name="Vírgula 9 5 3 3" xfId="11558" xr:uid="{6E879394-7F8C-45E7-8DEE-D9937656346A}"/>
    <cellStyle name="Vírgula 9 5 3 4" xfId="13886" xr:uid="{3AFC1322-D6D8-43B8-8C64-28853B715887}"/>
    <cellStyle name="Vírgula 9 5 3 5" xfId="8461" xr:uid="{D706407F-4DF3-4180-87EA-A283A906794F}"/>
    <cellStyle name="Vírgula 9 5 3 6" xfId="16610" xr:uid="{F441FB3B-CFCD-46B9-B88B-7701CC3CBB35}"/>
    <cellStyle name="Vírgula 9 5 3 7" xfId="18885" xr:uid="{EFA4A3F1-878C-4F1E-BDC4-BBCBF19D7D21}"/>
    <cellStyle name="Vírgula 9 5 3 8" xfId="21160" xr:uid="{9E3C551E-B35C-45B9-A269-D1E7137C3B2B}"/>
    <cellStyle name="Vírgula 9 5 3 9" xfId="22611" xr:uid="{1F38CB55-523C-4EDD-8236-01212FFE50AE}"/>
    <cellStyle name="Vírgula 9 5 4" xfId="3244" xr:uid="{63748DE1-65E8-4BB8-9238-B172375912A7}"/>
    <cellStyle name="Vírgula 9 5 4 2" xfId="12123" xr:uid="{E7E0C8B0-FC73-44CE-90A6-B6B22E55E566}"/>
    <cellStyle name="Vírgula 9 5 4 3" xfId="14333" xr:uid="{C16F84AF-1F4E-42D9-95EC-BDA27403565C}"/>
    <cellStyle name="Vírgula 9 5 4 4" xfId="6832" xr:uid="{7E9A88F8-58F2-4920-865F-6D9A4DB03E56}"/>
    <cellStyle name="Vírgula 9 5 4 5" xfId="28891" xr:uid="{F403AFD8-567B-48BA-BC3A-76C8F3A77E03}"/>
    <cellStyle name="Vírgula 9 5 4 6" xfId="39257" xr:uid="{B93BC20A-7761-4165-8299-E3065DBDDC24}"/>
    <cellStyle name="Vírgula 9 5 5" xfId="3817" xr:uid="{8FB9A5DA-A811-47BC-BF16-AFA6C69BF9E7}"/>
    <cellStyle name="Vírgula 9 5 5 2" xfId="8908" xr:uid="{D22A3332-2F8A-424A-B5B8-6D77D0A950F9}"/>
    <cellStyle name="Vírgula 9 5 6" xfId="6096" xr:uid="{93899F5A-BE49-43F6-8696-1FA170797512}"/>
    <cellStyle name="Vírgula 9 5 7" xfId="12569" xr:uid="{06D845C1-6B9C-4D98-AC36-AEBA96DA033A}"/>
    <cellStyle name="Vírgula 9 5 8" xfId="14907" xr:uid="{494C9DFF-9164-43D4-825E-980ED536E22B}"/>
    <cellStyle name="Vírgula 9 5 9" xfId="17182" xr:uid="{337A7BD1-D4DA-48E3-80D3-C97995FF7713}"/>
    <cellStyle name="Vírgula 9 6" xfId="1233" xr:uid="{401FB81D-A57C-4EFD-B3CA-46300A8B3589}"/>
    <cellStyle name="Vírgula 9 6 10" xfId="19712" xr:uid="{DCED9B94-C8D0-4E18-8E20-9D8F68130034}"/>
    <cellStyle name="Vírgula 9 6 11" xfId="21954" xr:uid="{5193C081-80EC-498F-B1DB-C9EFBAEC1F81}"/>
    <cellStyle name="Vírgula 9 6 12" xfId="27947" xr:uid="{B15EB3FB-6BC7-4EE1-96FE-9579B24ED817}"/>
    <cellStyle name="Vírgula 9 6 13" xfId="31350" xr:uid="{935F6C14-A953-4B5D-8993-0C1DDE355C2E}"/>
    <cellStyle name="Vírgula 9 6 14" xfId="34198" xr:uid="{C4A8F052-9389-4C1C-A7D8-DFBF6D433199}"/>
    <cellStyle name="Vírgula 9 6 15" xfId="40997" xr:uid="{3E1BBAC8-6A9C-463E-83F3-BCA85610D473}"/>
    <cellStyle name="Vírgula 9 6 16" xfId="42915" xr:uid="{6B27B185-6169-4D1D-8FFE-BCC814281917}"/>
    <cellStyle name="Vírgula 9 6 2" xfId="2085" xr:uid="{2CE565EB-6FFF-4B06-97EE-00BE2CCB484B}"/>
    <cellStyle name="Vírgula 9 6 2 10" xfId="29986" xr:uid="{576E6AE1-E4C1-4A4B-8253-47BC8DB60571}"/>
    <cellStyle name="Vírgula 9 6 2 11" xfId="32231" xr:uid="{B8EA08B0-51DE-4D1C-89DA-9AE4C6A2F436}"/>
    <cellStyle name="Vírgula 9 6 2 12" xfId="35051" xr:uid="{EBD2ED45-7D70-4959-BBCD-76378D765047}"/>
    <cellStyle name="Vírgula 9 6 2 13" xfId="41657" xr:uid="{04735971-1565-4129-ABE1-BAD5D71FA98C}"/>
    <cellStyle name="Vírgula 9 6 2 14" xfId="43575" xr:uid="{7119B6A3-0A3A-4EA6-BE0C-D617C54E2256}"/>
    <cellStyle name="Vírgula 9 6 2 2" xfId="4926" xr:uid="{673017F4-4CF8-40A5-9C49-4DB233B20BE5}"/>
    <cellStyle name="Vírgula 9 6 2 2 2" xfId="9785" xr:uid="{EC95FCB7-B63D-4B5E-93C7-2925E5CB54B6}"/>
    <cellStyle name="Vírgula 9 6 2 3" xfId="11116" xr:uid="{0B8F5ED9-17CE-4EA9-A175-8B6865E15BB0}"/>
    <cellStyle name="Vírgula 9 6 2 4" xfId="13444" xr:uid="{0AFDD148-488B-4EBF-AFEB-B196F13FA683}"/>
    <cellStyle name="Vírgula 9 6 2 5" xfId="7867" xr:uid="{B51F8BE5-D047-4D33-8C3F-0E04149CC56D}"/>
    <cellStyle name="Vírgula 9 6 2 6" xfId="16016" xr:uid="{A4A00C76-F993-478A-9565-F8F72D75519F}"/>
    <cellStyle name="Vírgula 9 6 2 7" xfId="18291" xr:uid="{8EA18127-A95D-4B1E-9B78-B5494FBEE059}"/>
    <cellStyle name="Vírgula 9 6 2 8" xfId="20566" xr:uid="{3B422DBD-1264-4D78-9AD0-D33D19930AD8}"/>
    <cellStyle name="Vírgula 9 6 2 9" xfId="22835" xr:uid="{E9F0B891-00CE-4688-B737-6913F52C0B19}"/>
    <cellStyle name="Vírgula 9 6 3" xfId="4072" xr:uid="{FBDA2C71-4CD8-4125-9C74-50B7F46BE15B}"/>
    <cellStyle name="Vírgula 9 6 3 2" xfId="7049" xr:uid="{755D3147-F3B0-4843-9D52-8420AA7ABF20}"/>
    <cellStyle name="Vírgula 9 6 3 3" xfId="29146" xr:uid="{846E4010-761E-48BB-8E79-DEF94119DE61}"/>
    <cellStyle name="Vírgula 9 6 3 4" xfId="39358" xr:uid="{1F9799D7-5ADF-4745-98AE-41F0C3E710A1}"/>
    <cellStyle name="Vírgula 9 6 4" xfId="9125" xr:uid="{48912A4E-0AFD-4917-A6CD-5E76E5E6D840}"/>
    <cellStyle name="Vírgula 9 6 5" xfId="10456" xr:uid="{889FE5F4-DC8D-4965-8816-6A0821914C25}"/>
    <cellStyle name="Vírgula 9 6 6" xfId="12786" xr:uid="{7FFDA932-75BC-4B38-932A-FD466DB2CF1C}"/>
    <cellStyle name="Vírgula 9 6 7" xfId="6345" xr:uid="{793770C3-D36F-4956-A1FA-0F73FD66B123}"/>
    <cellStyle name="Vírgula 9 6 8" xfId="15162" xr:uid="{324F46B4-5DA8-44D1-8EF8-B6E606FE91F4}"/>
    <cellStyle name="Vírgula 9 6 9" xfId="17437" xr:uid="{679EA59C-8F3A-4920-BD6F-7B192B846DA6}"/>
    <cellStyle name="Vírgula 9 7" xfId="1521" xr:uid="{CE3B345D-E260-4870-91E1-C8A67F9B4E53}"/>
    <cellStyle name="Vírgula 9 7 10" xfId="29427" xr:uid="{6EBA0754-3ACE-40FC-A897-C835AAD7B334}"/>
    <cellStyle name="Vírgula 9 7 11" xfId="31788" xr:uid="{658CD2BE-8437-417D-B258-FB849D33881C}"/>
    <cellStyle name="Vírgula 9 7 12" xfId="34487" xr:uid="{BE8ED72A-4A83-4BAF-91E6-3844877A5E35}"/>
    <cellStyle name="Vírgula 9 7 13" xfId="41223" xr:uid="{8A9B57B9-F7BA-4BB5-8699-3E87D0E7973B}"/>
    <cellStyle name="Vírgula 9 7 14" xfId="43141" xr:uid="{55593E31-7DF5-4E46-B8FB-A6A00E101707}"/>
    <cellStyle name="Vírgula 9 7 2" xfId="4362" xr:uid="{F9179375-3F61-49B8-8A5B-ABBB7616C495}"/>
    <cellStyle name="Vírgula 9 7 2 2" xfId="9351" xr:uid="{F644B797-63C8-4F07-A472-40CEC77EC955}"/>
    <cellStyle name="Vírgula 9 7 3" xfId="10682" xr:uid="{EDCB23AA-539F-4FFA-BAB2-A707BC02B5DE}"/>
    <cellStyle name="Vírgula 9 7 4" xfId="13010" xr:uid="{0544ECCD-B3C5-4498-9040-360F9B9034F2}"/>
    <cellStyle name="Vírgula 9 7 5" xfId="7303" xr:uid="{A7F6DAA1-D449-4E4E-8789-0A7491CA4C62}"/>
    <cellStyle name="Vírgula 9 7 6" xfId="15452" xr:uid="{000C309E-1C23-41C3-8060-3CD2229E3046}"/>
    <cellStyle name="Vírgula 9 7 7" xfId="17727" xr:uid="{D49C11DB-A87E-4343-88C1-EC09A73FBC79}"/>
    <cellStyle name="Vírgula 9 7 8" xfId="20002" xr:uid="{45A90DB8-6CC3-4DD1-81A8-1E461941B17E}"/>
    <cellStyle name="Vírgula 9 7 9" xfId="22392" xr:uid="{2CDF4131-EC86-4C2E-BB75-65CF95777A65}"/>
    <cellStyle name="Vírgula 9 8" xfId="2372" xr:uid="{5B962BB6-29F4-4A36-8E36-EB883F499F99}"/>
    <cellStyle name="Vírgula 9 8 10" xfId="30264" xr:uid="{CC6BE9D0-5E33-4A22-A8A6-677FA3F5A127}"/>
    <cellStyle name="Vírgula 9 8 11" xfId="32737" xr:uid="{950F0A85-38A6-4746-BFDB-B1DE022E9002}"/>
    <cellStyle name="Vírgula 9 8 12" xfId="35338" xr:uid="{F7CA44E6-D3EB-41AB-A54F-0EFE537E120E}"/>
    <cellStyle name="Vírgula 9 8 13" xfId="41880" xr:uid="{F113AA36-930B-410F-8C43-D9805C49F7C1}"/>
    <cellStyle name="Vírgula 9 8 14" xfId="43798" xr:uid="{85E8923F-F1BB-4983-8BA5-479F3F846189}"/>
    <cellStyle name="Vírgula 9 8 2" xfId="5213" xr:uid="{22BA6BA4-858E-4092-8B80-A8F5B6E612FC}"/>
    <cellStyle name="Vírgula 9 8 2 2" xfId="10008" xr:uid="{8BFFF67A-5A2D-4F63-ADA4-9D82DB182726}"/>
    <cellStyle name="Vírgula 9 8 3" xfId="11339" xr:uid="{96644C31-5AEC-4F3E-885E-679294D09B5E}"/>
    <cellStyle name="Vírgula 9 8 4" xfId="13667" xr:uid="{7D51C4E1-305D-444F-9A5F-DB213ADF32AB}"/>
    <cellStyle name="Vírgula 9 8 5" xfId="8154" xr:uid="{230BCF50-3C2A-4CFF-86EF-FF990EAE92FB}"/>
    <cellStyle name="Vírgula 9 8 6" xfId="16303" xr:uid="{94490565-39F2-4964-96CE-0E8CC6A49DF8}"/>
    <cellStyle name="Vírgula 9 8 7" xfId="18578" xr:uid="{6D308CF8-F820-4F56-8B9F-D14C979ABC60}"/>
    <cellStyle name="Vírgula 9 8 8" xfId="20853" xr:uid="{44BEE0A7-9D6A-42C6-8E25-3FCD98E44182}"/>
    <cellStyle name="Vírgula 9 8 9" xfId="23458" xr:uid="{2A6C8581-6A03-44CA-96C8-5946421CB38C}"/>
    <cellStyle name="Vírgula 9 9" xfId="2937" xr:uid="{6D449208-7540-46D1-A957-64B7734CBD09}"/>
    <cellStyle name="Vírgula 9 9 2" xfId="11816" xr:uid="{6E76BB2F-A692-4EE6-A526-2C0CFE3D6156}"/>
    <cellStyle name="Vírgula 9 9 3" xfId="14114" xr:uid="{AF741287-2EAB-4649-B478-E05D78E87D91}"/>
    <cellStyle name="Vírgula 9 9 4" xfId="6615" xr:uid="{D0EFAB85-6F5F-4872-8B77-A96DF24B452D}"/>
    <cellStyle name="Vírgula 9 9 5" xfId="28505" xr:uid="{8BDBE9A7-5DCB-4A9B-8659-38AFA681A8C3}"/>
    <cellStyle name="Vírgula 9 9 6" xfId="39060" xr:uid="{45755052-A4CC-4E3F-9897-CA59612F3450}"/>
    <cellStyle name="Warning Text" xfId="23530" xr:uid="{1F83DD02-EB41-4373-ACB0-93A1CB3ED4DB}"/>
    <cellStyle name="常规_2011_3" xfId="23531" xr:uid="{AD03EF38-A021-4BF2-99DF-BAFB0BA6F5E2}"/>
  </cellStyles>
  <dxfs count="94">
    <dxf>
      <font>
        <b/>
        <i val="0"/>
        <color rgb="FFC00000"/>
      </font>
    </dxf>
    <dxf>
      <font>
        <b/>
        <i val="0"/>
        <color theme="9"/>
      </font>
    </dxf>
    <dxf>
      <font>
        <color rgb="FF9C0006"/>
      </font>
    </dxf>
    <dxf>
      <font>
        <color theme="9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9C0006"/>
      </font>
    </dxf>
    <dxf>
      <font>
        <b/>
        <i val="0"/>
        <color rgb="FF00B050"/>
      </font>
    </dxf>
    <dxf>
      <font>
        <color rgb="FF00B050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color rgb="FF9C0006"/>
      </font>
    </dxf>
    <dxf>
      <font>
        <color theme="9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/>
      </font>
    </dxf>
    <dxf>
      <font>
        <b/>
        <i val="0"/>
        <color rgb="FF9C0006"/>
      </font>
    </dxf>
    <dxf>
      <font>
        <b/>
        <i val="0"/>
        <color rgb="FF00B050"/>
      </font>
    </dxf>
    <dxf>
      <font>
        <color rgb="FF00B050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color rgb="FF9C0006"/>
      </font>
    </dxf>
    <dxf>
      <font>
        <color theme="9"/>
      </font>
    </dxf>
    <dxf>
      <font>
        <b/>
        <i val="0"/>
        <color rgb="FFC00000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b/>
        <i val="0"/>
        <color theme="9"/>
      </font>
    </dxf>
    <dxf>
      <font>
        <b/>
        <i val="0"/>
        <color rgb="FF00B050"/>
      </font>
    </dxf>
    <dxf>
      <font>
        <b/>
        <i val="0"/>
        <color rgb="FF9C0006"/>
      </font>
    </dxf>
    <dxf>
      <font>
        <color rgb="FF00B050"/>
      </font>
    </dxf>
    <dxf>
      <font>
        <b/>
        <i val="0"/>
        <color rgb="FFC00000"/>
      </font>
    </dxf>
    <dxf>
      <font>
        <b/>
        <i val="0"/>
        <color theme="9"/>
      </font>
    </dxf>
    <dxf>
      <font>
        <color rgb="FF9C0006"/>
      </font>
    </dxf>
    <dxf>
      <font>
        <color theme="9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color rgb="FF00B050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color rgb="FF9C0006"/>
      </font>
    </dxf>
    <dxf>
      <font>
        <color theme="9"/>
      </font>
    </dxf>
    <dxf>
      <font>
        <b/>
        <i val="0"/>
        <color rgb="FFC00000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b/>
        <i val="0"/>
        <color theme="9"/>
      </font>
    </dxf>
    <dxf>
      <font>
        <b/>
        <i val="0"/>
        <color rgb="FF00B050"/>
      </font>
    </dxf>
    <dxf>
      <font>
        <color rgb="FF00B050"/>
      </font>
    </dxf>
    <dxf>
      <font>
        <b/>
        <i val="0"/>
        <color rgb="FFC00000"/>
      </font>
    </dxf>
    <dxf>
      <font>
        <b/>
        <i val="0"/>
        <color theme="9"/>
      </font>
    </dxf>
    <dxf>
      <font>
        <color rgb="FF9C0006"/>
      </font>
    </dxf>
    <dxf>
      <font>
        <color theme="9"/>
      </font>
    </dxf>
    <dxf>
      <font>
        <b/>
        <i val="0"/>
        <color rgb="FFC00000"/>
      </font>
    </dxf>
    <dxf>
      <font>
        <b/>
        <i val="0"/>
        <color theme="9"/>
      </font>
    </dxf>
    <dxf>
      <font>
        <b/>
        <i val="0"/>
        <color rgb="FF00B050"/>
      </font>
    </dxf>
    <dxf>
      <font>
        <color rgb="FF00B050"/>
      </font>
    </dxf>
    <dxf>
      <font>
        <color rgb="FF9C0006"/>
      </font>
    </dxf>
    <dxf>
      <font>
        <color theme="9"/>
      </font>
    </dxf>
    <dxf>
      <font>
        <b/>
        <i val="0"/>
        <color rgb="FFC00000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b/>
        <i val="0"/>
        <color theme="9"/>
      </font>
    </dxf>
    <dxf>
      <font>
        <b/>
        <i val="0"/>
        <color rgb="FF00B050"/>
      </font>
    </dxf>
    <dxf>
      <font>
        <b/>
        <i val="0"/>
        <color rgb="FFC00000"/>
      </font>
    </dxf>
    <dxf>
      <font>
        <b/>
        <i val="0"/>
        <color theme="9"/>
      </font>
    </dxf>
    <dxf>
      <font>
        <color theme="9"/>
      </font>
    </dxf>
    <dxf>
      <font>
        <color rgb="FF9C0006"/>
      </font>
    </dxf>
    <dxf>
      <font>
        <b/>
        <i val="0"/>
        <color rgb="FF00B050"/>
      </font>
    </dxf>
    <dxf>
      <font>
        <color theme="9"/>
      </font>
    </dxf>
    <dxf>
      <font>
        <color rgb="FF9C0006"/>
      </font>
    </dxf>
    <dxf>
      <font>
        <b/>
        <i val="0"/>
        <color rgb="FF00B050"/>
      </font>
    </dxf>
    <dxf>
      <font>
        <color theme="9"/>
      </font>
    </dxf>
    <dxf>
      <font>
        <color rgb="FF9C0006"/>
      </font>
    </dxf>
    <dxf>
      <font>
        <b/>
        <i val="0"/>
        <color rgb="FF00B050"/>
      </font>
    </dxf>
    <dxf>
      <font>
        <color theme="9"/>
      </font>
    </dxf>
    <dxf>
      <font>
        <color rgb="FF9C0006"/>
      </font>
    </dxf>
    <dxf>
      <font>
        <b/>
        <i val="0"/>
        <color rgb="FF00B050"/>
      </font>
    </dxf>
    <dxf>
      <font>
        <color rgb="FF9C0006"/>
      </font>
    </dxf>
    <dxf>
      <font>
        <color theme="9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theme="9"/>
      </font>
    </dxf>
    <dxf>
      <font>
        <color rgb="FF00B050"/>
      </font>
    </dxf>
  </dxfs>
  <tableStyles count="1" defaultTableStyle="TableStyleMedium2" defaultPivotStyle="PivotStyleLight16">
    <tableStyle name="Estilo de Tabela 1" pivot="0" count="0" xr9:uid="{EDB69722-4177-423D-8C6E-6C08039289DF}"/>
  </tableStyles>
  <colors>
    <mruColors>
      <color rgb="FF9C0006"/>
      <color rgb="FF00B050"/>
      <color rgb="FFFFC7CE"/>
      <color rgb="FF0061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3A95-8FBE-4D50-AC98-99AF0D268F29}">
  <dimension ref="C1:BU128"/>
  <sheetViews>
    <sheetView showGridLines="0" tabSelected="1" topLeftCell="A48" zoomScale="55" zoomScaleNormal="55" workbookViewId="0">
      <pane xSplit="16" topLeftCell="BB1" activePane="topRight" state="frozen"/>
      <selection pane="topRight" activeCell="BB95" sqref="BB95"/>
    </sheetView>
  </sheetViews>
  <sheetFormatPr defaultColWidth="9.44140625" defaultRowHeight="13.2"/>
  <cols>
    <col min="1" max="1" width="3" style="2" customWidth="1"/>
    <col min="2" max="2" width="1.44140625" style="2" customWidth="1"/>
    <col min="3" max="3" width="35.5546875" style="2" customWidth="1"/>
    <col min="4" max="4" width="1.44140625" style="2" customWidth="1"/>
    <col min="5" max="5" width="9.44140625" style="2" bestFit="1" customWidth="1"/>
    <col min="6" max="6" width="3" style="2" customWidth="1"/>
    <col min="7" max="7" width="54.44140625" style="2" customWidth="1"/>
    <col min="8" max="8" width="2.5546875" style="3" customWidth="1"/>
    <col min="9" max="9" width="35.6640625" style="2" customWidth="1"/>
    <col min="10" max="10" width="10.109375" style="2" customWidth="1"/>
    <col min="11" max="11" width="2.109375" style="2" customWidth="1"/>
    <col min="12" max="12" width="33.6640625" style="2" customWidth="1"/>
    <col min="13" max="13" width="3.88671875" style="2" customWidth="1"/>
    <col min="14" max="14" width="34.33203125" style="2" customWidth="1"/>
    <col min="15" max="15" width="33.88671875" style="2" customWidth="1"/>
    <col min="16" max="16" width="7.88671875" style="1" customWidth="1"/>
    <col min="17" max="17" width="34.44140625" style="2" customWidth="1"/>
    <col min="18" max="18" width="31.5546875" style="2" customWidth="1"/>
    <col min="19" max="19" width="10" style="1" customWidth="1"/>
    <col min="20" max="20" width="32.5546875" style="2" customWidth="1"/>
    <col min="21" max="21" width="29" style="2" bestFit="1" customWidth="1"/>
    <col min="22" max="22" width="10" style="1" customWidth="1"/>
    <col min="23" max="23" width="0.5546875" style="2" customWidth="1"/>
    <col min="24" max="24" width="29" style="2" bestFit="1" customWidth="1"/>
    <col min="25" max="25" width="33.5546875" style="2" customWidth="1"/>
    <col min="26" max="26" width="10" style="1" customWidth="1"/>
    <col min="27" max="27" width="0.44140625" style="2" customWidth="1"/>
    <col min="28" max="28" width="0.5546875" style="2" customWidth="1"/>
    <col min="29" max="30" width="29" style="2" bestFit="1" customWidth="1"/>
    <col min="31" max="31" width="11.109375" style="1" customWidth="1"/>
    <col min="32" max="32" width="0.44140625" style="2" customWidth="1"/>
    <col min="33" max="34" width="29" style="2" bestFit="1" customWidth="1"/>
    <col min="35" max="35" width="9.44140625" style="1" customWidth="1"/>
    <col min="36" max="36" width="4.5546875" style="2" customWidth="1"/>
    <col min="37" max="38" width="29" style="2" bestFit="1" customWidth="1"/>
    <col min="39" max="39" width="9.44140625" style="1" customWidth="1"/>
    <col min="40" max="40" width="0.5546875" style="2" customWidth="1"/>
    <col min="41" max="42" width="29" style="2" bestFit="1" customWidth="1"/>
    <col min="43" max="43" width="12.109375" style="1" customWidth="1"/>
    <col min="44" max="44" width="6" style="2" customWidth="1"/>
    <col min="45" max="45" width="29" style="2" customWidth="1"/>
    <col min="46" max="46" width="29" style="2" bestFit="1" customWidth="1"/>
    <col min="47" max="47" width="11.44140625" style="1" customWidth="1"/>
    <col min="48" max="48" width="1.44140625" style="2" customWidth="1"/>
    <col min="49" max="49" width="32" style="2" customWidth="1"/>
    <col min="50" max="50" width="29" style="2" bestFit="1" customWidth="1"/>
    <col min="51" max="51" width="12" style="1" customWidth="1"/>
    <col min="52" max="52" width="0.109375" style="2" customWidth="1"/>
    <col min="53" max="53" width="28.6640625" style="2" customWidth="1"/>
    <col min="54" max="54" width="29.109375" style="2" customWidth="1"/>
    <col min="55" max="55" width="12" style="1" customWidth="1"/>
    <col min="56" max="56" width="3.88671875" style="2" customWidth="1"/>
    <col min="57" max="57" width="30.44140625" style="2" customWidth="1"/>
    <col min="58" max="58" width="30.33203125" style="2" customWidth="1"/>
    <col min="59" max="59" width="14.44140625" style="1" customWidth="1"/>
    <col min="60" max="60" width="2.5546875" style="2" customWidth="1"/>
    <col min="61" max="62" width="29" style="2" bestFit="1" customWidth="1"/>
    <col min="63" max="63" width="11.109375" style="1" customWidth="1"/>
    <col min="64" max="64" width="9.44140625" style="2" customWidth="1"/>
    <col min="65" max="65" width="0.109375" style="2" customWidth="1"/>
    <col min="66" max="70" width="9.44140625" style="2" customWidth="1"/>
    <col min="71" max="72" width="9.44140625" style="2"/>
    <col min="73" max="73" width="12.109375" style="2" bestFit="1" customWidth="1"/>
    <col min="74" max="16384" width="9.44140625" style="2"/>
  </cols>
  <sheetData>
    <row r="1" spans="3:73">
      <c r="L1" s="241"/>
    </row>
    <row r="2" spans="3:73" ht="28.2" thickBot="1">
      <c r="C2" s="38" t="s">
        <v>141</v>
      </c>
      <c r="D2" s="39"/>
      <c r="E2" s="39"/>
      <c r="F2" s="39"/>
      <c r="G2" s="39"/>
      <c r="H2" s="39"/>
      <c r="I2" s="39"/>
      <c r="J2" s="39"/>
      <c r="K2" s="39"/>
      <c r="L2" s="39"/>
      <c r="M2" s="40"/>
      <c r="N2" s="268"/>
      <c r="O2" s="268"/>
      <c r="P2" s="207"/>
      <c r="Q2" s="36"/>
      <c r="R2" s="37"/>
      <c r="S2" s="204"/>
      <c r="T2" s="36"/>
      <c r="U2" s="37"/>
      <c r="V2" s="204"/>
      <c r="X2" s="36"/>
      <c r="Y2" s="37"/>
      <c r="Z2" s="204"/>
      <c r="AC2" s="36"/>
      <c r="AD2" s="37"/>
      <c r="AE2" s="204"/>
      <c r="AG2" s="36"/>
      <c r="AH2" s="37"/>
      <c r="AI2" s="204"/>
      <c r="AK2" s="36"/>
      <c r="AL2" s="37"/>
      <c r="AM2" s="204"/>
      <c r="AO2" s="36"/>
      <c r="AP2" s="252"/>
      <c r="AQ2" s="204"/>
      <c r="AS2" s="36"/>
      <c r="AT2" s="37"/>
      <c r="AU2" s="204"/>
      <c r="AW2" s="36"/>
      <c r="AX2" s="37"/>
      <c r="AY2" s="204"/>
      <c r="BA2" s="36"/>
      <c r="BB2" s="37"/>
      <c r="BC2" s="204"/>
      <c r="BE2" s="36"/>
      <c r="BF2" s="37"/>
      <c r="BG2" s="204"/>
      <c r="BI2" s="36"/>
      <c r="BJ2" s="37"/>
      <c r="BK2" s="204"/>
    </row>
    <row r="3" spans="3:73" ht="13.8" thickBot="1">
      <c r="G3" s="3"/>
      <c r="I3" s="3"/>
      <c r="J3" s="4"/>
      <c r="Q3" s="208"/>
      <c r="R3" s="208"/>
      <c r="T3" s="208"/>
      <c r="U3" s="208"/>
      <c r="X3" s="208"/>
      <c r="Y3" s="208"/>
      <c r="AC3" s="208"/>
      <c r="AD3" s="208"/>
      <c r="AG3" s="208"/>
      <c r="AH3" s="208"/>
    </row>
    <row r="4" spans="3:73" s="5" customFormat="1" ht="20.100000000000001" customHeight="1">
      <c r="C4" s="271" t="s">
        <v>0</v>
      </c>
      <c r="D4" s="89"/>
      <c r="E4" s="273" t="s">
        <v>45</v>
      </c>
      <c r="F4" s="89"/>
      <c r="G4" s="271" t="s">
        <v>1</v>
      </c>
      <c r="H4" s="68"/>
      <c r="I4" s="271" t="s">
        <v>104</v>
      </c>
      <c r="J4" s="273" t="s">
        <v>2</v>
      </c>
      <c r="K4" s="14"/>
      <c r="L4" s="271" t="s">
        <v>3</v>
      </c>
      <c r="M4" s="89"/>
      <c r="N4" s="281" t="s">
        <v>4</v>
      </c>
      <c r="O4" s="282"/>
      <c r="P4" s="67"/>
      <c r="Q4" s="269" t="s">
        <v>5</v>
      </c>
      <c r="R4" s="270"/>
      <c r="S4" s="33"/>
      <c r="T4" s="269" t="s">
        <v>6</v>
      </c>
      <c r="U4" s="270"/>
      <c r="V4" s="33"/>
      <c r="X4" s="269" t="s">
        <v>7</v>
      </c>
      <c r="Y4" s="270"/>
      <c r="Z4" s="33"/>
      <c r="AC4" s="269" t="s">
        <v>8</v>
      </c>
      <c r="AD4" s="270"/>
      <c r="AE4" s="33"/>
      <c r="AG4" s="269" t="s">
        <v>9</v>
      </c>
      <c r="AH4" s="270"/>
      <c r="AI4" s="33"/>
      <c r="AK4" s="269" t="s">
        <v>10</v>
      </c>
      <c r="AL4" s="270"/>
      <c r="AM4" s="33"/>
      <c r="AO4" s="269" t="s">
        <v>11</v>
      </c>
      <c r="AP4" s="270"/>
      <c r="AQ4" s="33"/>
      <c r="AS4" s="269" t="s">
        <v>108</v>
      </c>
      <c r="AT4" s="270"/>
      <c r="AU4" s="33"/>
      <c r="AW4" s="269" t="s">
        <v>109</v>
      </c>
      <c r="AX4" s="270"/>
      <c r="AY4" s="33"/>
      <c r="BA4" s="269" t="s">
        <v>110</v>
      </c>
      <c r="BB4" s="270"/>
      <c r="BC4" s="33"/>
      <c r="BE4" s="269" t="s">
        <v>111</v>
      </c>
      <c r="BF4" s="270"/>
      <c r="BG4" s="33"/>
      <c r="BI4" s="269" t="s">
        <v>112</v>
      </c>
      <c r="BJ4" s="270"/>
      <c r="BK4" s="33"/>
    </row>
    <row r="5" spans="3:73" s="5" customFormat="1" ht="23.4" thickBot="1">
      <c r="C5" s="272"/>
      <c r="D5" s="90"/>
      <c r="E5" s="274"/>
      <c r="F5" s="90"/>
      <c r="G5" s="272"/>
      <c r="H5" s="68"/>
      <c r="I5" s="272"/>
      <c r="J5" s="275"/>
      <c r="K5" s="14"/>
      <c r="L5" s="275"/>
      <c r="M5" s="89"/>
      <c r="N5" s="91" t="s">
        <v>12</v>
      </c>
      <c r="O5" s="92" t="s">
        <v>13</v>
      </c>
      <c r="P5" s="67"/>
      <c r="Q5" s="6" t="s">
        <v>12</v>
      </c>
      <c r="R5" s="6" t="s">
        <v>13</v>
      </c>
      <c r="S5" s="33"/>
      <c r="T5" s="6" t="s">
        <v>12</v>
      </c>
      <c r="U5" s="6" t="s">
        <v>13</v>
      </c>
      <c r="V5" s="33"/>
      <c r="X5" s="6" t="s">
        <v>12</v>
      </c>
      <c r="Y5" s="6" t="s">
        <v>13</v>
      </c>
      <c r="Z5" s="33"/>
      <c r="AC5" s="6" t="s">
        <v>12</v>
      </c>
      <c r="AD5" s="6" t="s">
        <v>13</v>
      </c>
      <c r="AE5" s="33"/>
      <c r="AG5" s="6" t="s">
        <v>12</v>
      </c>
      <c r="AH5" s="6" t="s">
        <v>13</v>
      </c>
      <c r="AI5" s="33"/>
      <c r="AK5" s="6" t="s">
        <v>12</v>
      </c>
      <c r="AL5" s="6" t="s">
        <v>13</v>
      </c>
      <c r="AM5" s="33"/>
      <c r="AO5" s="6" t="s">
        <v>12</v>
      </c>
      <c r="AP5" s="6" t="s">
        <v>13</v>
      </c>
      <c r="AQ5" s="33"/>
      <c r="AS5" s="6" t="s">
        <v>12</v>
      </c>
      <c r="AT5" s="6" t="s">
        <v>13</v>
      </c>
      <c r="AU5" s="33"/>
      <c r="AW5" s="6" t="s">
        <v>12</v>
      </c>
      <c r="AX5" s="6" t="s">
        <v>13</v>
      </c>
      <c r="AY5" s="33"/>
      <c r="BA5" s="6" t="s">
        <v>12</v>
      </c>
      <c r="BB5" s="6" t="s">
        <v>13</v>
      </c>
      <c r="BC5" s="33"/>
      <c r="BE5" s="6" t="s">
        <v>12</v>
      </c>
      <c r="BF5" s="6" t="s">
        <v>13</v>
      </c>
      <c r="BG5" s="33"/>
      <c r="BI5" s="6" t="s">
        <v>12</v>
      </c>
      <c r="BJ5" s="6" t="s">
        <v>13</v>
      </c>
      <c r="BK5" s="33"/>
    </row>
    <row r="6" spans="3:73" s="5" customFormat="1" ht="18.600000000000001" customHeight="1" thickBot="1">
      <c r="C6" s="31"/>
      <c r="D6" s="31"/>
      <c r="E6" s="31"/>
      <c r="F6" s="31"/>
      <c r="G6" s="31"/>
      <c r="H6" s="68"/>
      <c r="I6" s="31"/>
      <c r="J6" s="31"/>
      <c r="K6" s="14"/>
      <c r="L6" s="31"/>
      <c r="M6" s="31"/>
      <c r="N6" s="234"/>
      <c r="O6" s="235"/>
      <c r="P6" s="67"/>
      <c r="Q6" s="31"/>
      <c r="R6" s="31"/>
      <c r="S6" s="114"/>
      <c r="T6" s="31"/>
      <c r="U6" s="31"/>
      <c r="V6" s="114"/>
      <c r="X6" s="31"/>
      <c r="Y6" s="31"/>
      <c r="Z6" s="114"/>
      <c r="AC6" s="31"/>
      <c r="AD6" s="31"/>
      <c r="AE6" s="114"/>
      <c r="AG6" s="31"/>
      <c r="AH6" s="31"/>
      <c r="AI6" s="114"/>
      <c r="AK6" s="31"/>
      <c r="AL6" s="31"/>
      <c r="AM6" s="114"/>
      <c r="AO6" s="31"/>
      <c r="AP6" s="31"/>
      <c r="AQ6" s="114"/>
      <c r="AS6" s="31"/>
      <c r="AT6" s="31"/>
      <c r="AU6" s="114"/>
      <c r="AW6" s="31"/>
      <c r="AX6" s="31"/>
      <c r="AY6" s="114"/>
      <c r="BA6" s="31"/>
      <c r="BB6" s="31"/>
      <c r="BC6" s="114"/>
      <c r="BE6" s="31"/>
      <c r="BF6" s="31"/>
      <c r="BG6" s="114"/>
      <c r="BI6" s="31"/>
      <c r="BJ6" s="31"/>
      <c r="BK6" s="114"/>
    </row>
    <row r="7" spans="3:73" ht="21">
      <c r="C7" s="278" t="s">
        <v>123</v>
      </c>
      <c r="D7" s="7"/>
      <c r="E7" s="8" t="s">
        <v>14</v>
      </c>
      <c r="F7" s="7"/>
      <c r="G7" s="9" t="s">
        <v>15</v>
      </c>
      <c r="H7" s="68"/>
      <c r="I7" s="175" t="s">
        <v>138</v>
      </c>
      <c r="J7" s="10" t="s">
        <v>16</v>
      </c>
      <c r="K7" s="14"/>
      <c r="L7" s="112">
        <v>0.01</v>
      </c>
      <c r="M7" s="113"/>
      <c r="N7" s="112">
        <v>0.01</v>
      </c>
      <c r="O7" s="250">
        <f>AVERAGEIFS(Q7:BJ7,$Q$13:$BJ$13,2)</f>
        <v>5.2785330826730483E-3</v>
      </c>
      <c r="P7" s="114" t="str">
        <f>IF(O7&lt;=N7,"ok","nok")</f>
        <v>ok</v>
      </c>
      <c r="Q7" s="112">
        <v>0.01</v>
      </c>
      <c r="R7" s="115">
        <v>0</v>
      </c>
      <c r="S7" s="114" t="str">
        <f>IF(R7&lt;=Q7,"ok","nok")</f>
        <v>ok</v>
      </c>
      <c r="T7" s="94">
        <v>0.01</v>
      </c>
      <c r="U7" s="112">
        <v>0</v>
      </c>
      <c r="V7" s="114" t="str">
        <f>IF(U7&lt;=T7,"ok","nok")</f>
        <v>ok</v>
      </c>
      <c r="X7" s="94">
        <v>0.01</v>
      </c>
      <c r="Y7" s="112">
        <v>0</v>
      </c>
      <c r="Z7" s="114" t="str">
        <f>IF(Y7&lt;=X7,"ok","nok")</f>
        <v>ok</v>
      </c>
      <c r="AC7" s="94">
        <v>0.01</v>
      </c>
      <c r="AD7" s="112">
        <v>0</v>
      </c>
      <c r="AE7" s="114" t="str">
        <f>IF(AD7&lt;=AC7,"ok","nok")</f>
        <v>ok</v>
      </c>
      <c r="AG7" s="94">
        <v>0.01</v>
      </c>
      <c r="AH7" s="115">
        <v>1.41E-2</v>
      </c>
      <c r="AI7" s="114" t="str">
        <f t="shared" ref="AI7:AI9" si="0">IF(AH7&lt;=AG7,"ok","nok")</f>
        <v>nok</v>
      </c>
      <c r="AK7" s="94">
        <v>0.01</v>
      </c>
      <c r="AL7" s="115">
        <v>0</v>
      </c>
      <c r="AM7" s="114" t="str">
        <f t="shared" ref="AM7:AM9" si="1">IF(AL7&lt;=AK7,"ok","nok")</f>
        <v>ok</v>
      </c>
      <c r="AO7" s="94">
        <v>0.01</v>
      </c>
      <c r="AP7" s="250">
        <v>2.8000000000000001E-2</v>
      </c>
      <c r="AQ7" s="114" t="str">
        <f t="shared" ref="AQ7:AQ9" si="2">IF(AP7&lt;=AO7,"ok","nok")</f>
        <v>nok</v>
      </c>
      <c r="AS7" s="94">
        <v>0.01</v>
      </c>
      <c r="AT7" s="250">
        <v>0</v>
      </c>
      <c r="AU7" s="114" t="str">
        <f t="shared" ref="AU7:AU9" si="3">IF(AT7&lt;=AS7,"ok","nok")</f>
        <v>ok</v>
      </c>
      <c r="AW7" s="94">
        <v>0.01</v>
      </c>
      <c r="AX7" s="250">
        <v>0</v>
      </c>
      <c r="AY7" s="114" t="str">
        <f t="shared" ref="AY7:AY9" si="4">IF(AX7&lt;=AW7,"ok","nok")</f>
        <v>ok</v>
      </c>
      <c r="BA7" s="94">
        <v>0.01</v>
      </c>
      <c r="BB7" s="250">
        <v>0</v>
      </c>
      <c r="BC7" s="114" t="str">
        <f t="shared" ref="BC7:BC9" si="5">IF(BB7&lt;=BA7,"ok","nok")</f>
        <v>ok</v>
      </c>
      <c r="BE7" s="94">
        <v>0.01</v>
      </c>
      <c r="BF7" s="250">
        <v>2.1242396992076584E-2</v>
      </c>
      <c r="BG7" s="114" t="str">
        <f t="shared" ref="BG7:BG9" si="6">IF(BF7&lt;=BE7,"ok","nok")</f>
        <v>nok</v>
      </c>
      <c r="BI7" s="94">
        <v>0.01</v>
      </c>
      <c r="BJ7" s="250">
        <v>0</v>
      </c>
      <c r="BK7" s="114" t="str">
        <f t="shared" ref="BK7:BK9" si="7">IF(BJ7&lt;=BI7,"ok","nok")</f>
        <v>ok</v>
      </c>
    </row>
    <row r="8" spans="3:73" ht="21">
      <c r="C8" s="279"/>
      <c r="D8" s="7"/>
      <c r="E8" s="12" t="s">
        <v>17</v>
      </c>
      <c r="F8" s="7"/>
      <c r="G8" s="16" t="s">
        <v>18</v>
      </c>
      <c r="H8" s="68"/>
      <c r="I8" s="175" t="s">
        <v>138</v>
      </c>
      <c r="J8" s="10" t="s">
        <v>16</v>
      </c>
      <c r="K8" s="14"/>
      <c r="L8" s="112">
        <v>0.01</v>
      </c>
      <c r="M8" s="113"/>
      <c r="N8" s="112">
        <v>0.01</v>
      </c>
      <c r="O8" s="250">
        <f>AVERAGEIFS(Q8:BJ8,$Q$13:$BJ$13,2)</f>
        <v>5.2785330826730483E-3</v>
      </c>
      <c r="P8" s="114" t="str">
        <f t="shared" ref="P8:P9" si="8">IF(O8&lt;=N8,"ok","nok")</f>
        <v>ok</v>
      </c>
      <c r="Q8" s="112">
        <v>0.01</v>
      </c>
      <c r="R8" s="115">
        <v>0</v>
      </c>
      <c r="S8" s="114" t="str">
        <f t="shared" ref="S8:S9" si="9">IF(R8&lt;=Q8,"ok","nok")</f>
        <v>ok</v>
      </c>
      <c r="T8" s="94">
        <v>0.01</v>
      </c>
      <c r="U8" s="112">
        <v>0</v>
      </c>
      <c r="V8" s="114" t="str">
        <f t="shared" ref="V8:V9" si="10">IF(U8&lt;=T8,"ok","nok")</f>
        <v>ok</v>
      </c>
      <c r="X8" s="94">
        <v>0.01</v>
      </c>
      <c r="Y8" s="112">
        <v>0</v>
      </c>
      <c r="Z8" s="114" t="str">
        <f t="shared" ref="Z8:Z9" si="11">IF(Y8&lt;=X8,"ok","nok")</f>
        <v>ok</v>
      </c>
      <c r="AC8" s="94">
        <v>0.01</v>
      </c>
      <c r="AD8" s="115">
        <v>0</v>
      </c>
      <c r="AE8" s="114" t="str">
        <f t="shared" ref="AE8:AE9" si="12">IF(AD8&lt;=AC8,"ok","nok")</f>
        <v>ok</v>
      </c>
      <c r="AG8" s="94">
        <v>0.01</v>
      </c>
      <c r="AH8" s="115">
        <v>1.41E-2</v>
      </c>
      <c r="AI8" s="114" t="str">
        <f t="shared" si="0"/>
        <v>nok</v>
      </c>
      <c r="AK8" s="94">
        <v>0.01</v>
      </c>
      <c r="AL8" s="115">
        <v>0</v>
      </c>
      <c r="AM8" s="114" t="str">
        <f t="shared" si="1"/>
        <v>ok</v>
      </c>
      <c r="AO8" s="94">
        <v>0.01</v>
      </c>
      <c r="AP8" s="250">
        <v>2.8000000000000001E-2</v>
      </c>
      <c r="AQ8" s="114" t="str">
        <f t="shared" si="2"/>
        <v>nok</v>
      </c>
      <c r="AS8" s="94">
        <v>0.01</v>
      </c>
      <c r="AT8" s="250">
        <v>0</v>
      </c>
      <c r="AU8" s="114" t="str">
        <f t="shared" si="3"/>
        <v>ok</v>
      </c>
      <c r="AW8" s="94">
        <v>0.01</v>
      </c>
      <c r="AX8" s="250">
        <v>0</v>
      </c>
      <c r="AY8" s="114" t="str">
        <f t="shared" si="4"/>
        <v>ok</v>
      </c>
      <c r="BA8" s="94">
        <v>0.01</v>
      </c>
      <c r="BB8" s="250">
        <v>0</v>
      </c>
      <c r="BC8" s="114" t="str">
        <f t="shared" si="5"/>
        <v>ok</v>
      </c>
      <c r="BE8" s="94">
        <v>0.01</v>
      </c>
      <c r="BF8" s="250">
        <v>2.1242396992076584E-2</v>
      </c>
      <c r="BG8" s="114" t="str">
        <f t="shared" si="6"/>
        <v>nok</v>
      </c>
      <c r="BI8" s="94">
        <v>0.01</v>
      </c>
      <c r="BJ8" s="250">
        <v>0</v>
      </c>
      <c r="BK8" s="114" t="str">
        <f t="shared" si="7"/>
        <v>ok</v>
      </c>
    </row>
    <row r="9" spans="3:73" ht="21">
      <c r="C9" s="279"/>
      <c r="D9" s="7"/>
      <c r="E9" s="12" t="s">
        <v>17</v>
      </c>
      <c r="F9" s="7"/>
      <c r="G9" s="16" t="s">
        <v>19</v>
      </c>
      <c r="H9" s="68"/>
      <c r="I9" s="175" t="s">
        <v>138</v>
      </c>
      <c r="J9" s="10" t="s">
        <v>16</v>
      </c>
      <c r="K9" s="14"/>
      <c r="L9" s="112">
        <v>0.01</v>
      </c>
      <c r="M9" s="113"/>
      <c r="N9" s="112">
        <v>0.01</v>
      </c>
      <c r="O9" s="250">
        <f>AVERAGEIFS(Q9:BJ9,$Q$13:$BJ$13,2)</f>
        <v>0</v>
      </c>
      <c r="P9" s="114" t="str">
        <f t="shared" si="8"/>
        <v>ok</v>
      </c>
      <c r="Q9" s="112">
        <v>0.01</v>
      </c>
      <c r="R9" s="112">
        <v>0</v>
      </c>
      <c r="S9" s="114" t="str">
        <f t="shared" si="9"/>
        <v>ok</v>
      </c>
      <c r="T9" s="94">
        <v>0.01</v>
      </c>
      <c r="U9" s="112">
        <v>0</v>
      </c>
      <c r="V9" s="114" t="str">
        <f t="shared" si="10"/>
        <v>ok</v>
      </c>
      <c r="X9" s="94">
        <v>0.01</v>
      </c>
      <c r="Y9" s="112">
        <v>0</v>
      </c>
      <c r="Z9" s="114" t="str">
        <f t="shared" si="11"/>
        <v>ok</v>
      </c>
      <c r="AC9" s="94">
        <v>0.01</v>
      </c>
      <c r="AD9" s="115">
        <v>0</v>
      </c>
      <c r="AE9" s="114" t="str">
        <f t="shared" si="12"/>
        <v>ok</v>
      </c>
      <c r="AG9" s="94">
        <v>0.01</v>
      </c>
      <c r="AH9" s="115">
        <v>0</v>
      </c>
      <c r="AI9" s="114" t="str">
        <f t="shared" si="0"/>
        <v>ok</v>
      </c>
      <c r="AK9" s="94">
        <v>0.01</v>
      </c>
      <c r="AL9" s="115">
        <v>0</v>
      </c>
      <c r="AM9" s="114" t="str">
        <f t="shared" si="1"/>
        <v>ok</v>
      </c>
      <c r="AO9" s="94">
        <v>0.01</v>
      </c>
      <c r="AP9" s="250">
        <v>0</v>
      </c>
      <c r="AQ9" s="114" t="str">
        <f t="shared" si="2"/>
        <v>ok</v>
      </c>
      <c r="AS9" s="94">
        <v>0.01</v>
      </c>
      <c r="AT9" s="250">
        <v>0</v>
      </c>
      <c r="AU9" s="114" t="str">
        <f t="shared" si="3"/>
        <v>ok</v>
      </c>
      <c r="AW9" s="94">
        <v>0.01</v>
      </c>
      <c r="AX9" s="250">
        <v>0</v>
      </c>
      <c r="AY9" s="114" t="str">
        <f t="shared" si="4"/>
        <v>ok</v>
      </c>
      <c r="BA9" s="94">
        <v>0.01</v>
      </c>
      <c r="BB9" s="250">
        <v>0</v>
      </c>
      <c r="BC9" s="114" t="str">
        <f t="shared" si="5"/>
        <v>ok</v>
      </c>
      <c r="BE9" s="94">
        <v>0.01</v>
      </c>
      <c r="BF9" s="250">
        <v>0</v>
      </c>
      <c r="BG9" s="114" t="str">
        <f t="shared" si="6"/>
        <v>ok</v>
      </c>
      <c r="BI9" s="94">
        <v>0.01</v>
      </c>
      <c r="BJ9" s="250">
        <v>0</v>
      </c>
      <c r="BK9" s="114" t="str">
        <f t="shared" si="7"/>
        <v>ok</v>
      </c>
    </row>
    <row r="10" spans="3:73" ht="21">
      <c r="C10" s="279"/>
      <c r="D10" s="7"/>
      <c r="E10" s="8" t="s">
        <v>14</v>
      </c>
      <c r="F10" s="7"/>
      <c r="G10" s="9" t="s">
        <v>124</v>
      </c>
      <c r="H10" s="68"/>
      <c r="I10" s="175" t="s">
        <v>138</v>
      </c>
      <c r="J10" s="10" t="s">
        <v>125</v>
      </c>
      <c r="K10" s="14"/>
      <c r="L10" s="116">
        <f>SUM(L11:L12)</f>
        <v>2990.8</v>
      </c>
      <c r="M10" s="113"/>
      <c r="N10" s="116">
        <f>SUM(N11:N12)</f>
        <v>2953.5340000000001</v>
      </c>
      <c r="O10" s="198">
        <f>SUM(O11:O12)</f>
        <v>2960.8977</v>
      </c>
      <c r="P10" s="114" t="str">
        <f t="shared" ref="P10:P11" si="13">IF(O10&gt;=N10,"ok","nok")</f>
        <v>ok</v>
      </c>
      <c r="Q10" s="116">
        <f>SUM(Q11:Q12)</f>
        <v>265.22500000000002</v>
      </c>
      <c r="R10" s="117">
        <f>SUM(R11:R12)</f>
        <v>266.24699999999996</v>
      </c>
      <c r="S10" s="114" t="str">
        <f t="shared" ref="S10:S11" si="14">IF(R10&gt;=Q10,"ok","nok")</f>
        <v>ok</v>
      </c>
      <c r="T10" s="116">
        <f>SUM(T11:T12)</f>
        <v>202.9</v>
      </c>
      <c r="U10" s="117">
        <f>SUM(U11:U12)</f>
        <v>204.053</v>
      </c>
      <c r="V10" s="114" t="str">
        <f t="shared" ref="V10:V11" si="15">IF(U10&gt;=T10,"ok","nok")</f>
        <v>ok</v>
      </c>
      <c r="X10" s="116">
        <f>SUM(X11:X12)</f>
        <v>236</v>
      </c>
      <c r="Y10" s="117">
        <f>SUM(Y11:Y12)</f>
        <v>236.78569999999999</v>
      </c>
      <c r="Z10" s="114" t="str">
        <f t="shared" ref="Z10:Z11" si="16">IF(Y10&gt;=X10,"ok","nok")</f>
        <v>ok</v>
      </c>
      <c r="AC10" s="116">
        <f>SUM(AC11:AC12)</f>
        <v>232.9</v>
      </c>
      <c r="AD10" s="117">
        <f>SUM(AD11:AD12)</f>
        <v>234.57300000000001</v>
      </c>
      <c r="AE10" s="114" t="str">
        <f t="shared" ref="AE10:AE11" si="17">IF(AD10&gt;=AC10,"ok","nok")</f>
        <v>ok</v>
      </c>
      <c r="AG10" s="116">
        <f>SUM(AG11:AG12)</f>
        <v>265.125</v>
      </c>
      <c r="AH10" s="117">
        <f>SUM(AH11:AH12)</f>
        <v>267.53500000000003</v>
      </c>
      <c r="AI10" s="114" t="str">
        <f>IF(AH10&gt;=AG10,"ok","nok")</f>
        <v>ok</v>
      </c>
      <c r="AK10" s="116">
        <f>SUM(AK11:AK12)</f>
        <v>262.39999999999998</v>
      </c>
      <c r="AL10" s="117">
        <f>SUM(AL11:AL12)</f>
        <v>263.89400000000001</v>
      </c>
      <c r="AM10" s="114" t="str">
        <f>IF(AL10&gt;=AK10,"ok","nok")</f>
        <v>ok</v>
      </c>
      <c r="AO10" s="116">
        <f>SUM(AO11:AO12)</f>
        <v>266.02499999999998</v>
      </c>
      <c r="AP10" s="117">
        <f>SUM(AP11:AP12)</f>
        <v>266.61700000000002</v>
      </c>
      <c r="AQ10" s="114" t="str">
        <f>IF(AP10&gt;=AO10,"ok","nok")</f>
        <v>ok</v>
      </c>
      <c r="AS10" s="116">
        <f>SUM(AS11:AS12)</f>
        <v>233</v>
      </c>
      <c r="AT10" s="117">
        <f>SUM(AT11:AT12)</f>
        <v>233.90100000000001</v>
      </c>
      <c r="AU10" s="114" t="str">
        <f>IF(AT10&gt;=AS10,"ok","nok")</f>
        <v>ok</v>
      </c>
      <c r="AW10" s="116">
        <f>SUM(AW11:AW12)</f>
        <v>326.06</v>
      </c>
      <c r="AX10" s="117">
        <f>SUM(AX11:AX12)</f>
        <v>327.06899999999996</v>
      </c>
      <c r="AY10" s="114" t="str">
        <f>IF(AX10&gt;=AW10,"ok","nok")</f>
        <v>ok</v>
      </c>
      <c r="BA10" s="116">
        <f>SUM(BA11:BA12)</f>
        <v>230</v>
      </c>
      <c r="BB10" s="117">
        <f>SUM(BB11:BB12)</f>
        <v>229.86099999999999</v>
      </c>
      <c r="BC10" s="114" t="str">
        <f>IF(BB10&gt;=BA10,"ok","nok")</f>
        <v>nok</v>
      </c>
      <c r="BE10" s="116">
        <f>SUM(BE11:BE12)</f>
        <v>262.97699999999998</v>
      </c>
      <c r="BF10" s="117">
        <f>SUM(BF11:BF12)</f>
        <v>261.50900000000001</v>
      </c>
      <c r="BG10" s="114" t="str">
        <f>IF(BF10&gt;=BE10,"ok","nok")</f>
        <v>nok</v>
      </c>
      <c r="BI10" s="116">
        <f>SUM(BI11:BI12)</f>
        <v>170.922</v>
      </c>
      <c r="BJ10" s="117">
        <f>SUM(BJ11:BJ12)</f>
        <v>168.85300000000001</v>
      </c>
      <c r="BK10" s="114" t="str">
        <f>IF(BJ10&gt;=BI10,"ok","nok")</f>
        <v>nok</v>
      </c>
    </row>
    <row r="11" spans="3:73" ht="21">
      <c r="C11" s="279"/>
      <c r="D11" s="7"/>
      <c r="E11" s="12" t="s">
        <v>17</v>
      </c>
      <c r="F11" s="7"/>
      <c r="G11" s="16" t="s">
        <v>63</v>
      </c>
      <c r="H11" s="68"/>
      <c r="I11" s="175" t="s">
        <v>138</v>
      </c>
      <c r="J11" s="10" t="s">
        <v>125</v>
      </c>
      <c r="K11" s="14"/>
      <c r="L11" s="116">
        <v>1802.7000000000005</v>
      </c>
      <c r="M11" s="113"/>
      <c r="N11" s="116">
        <f>SUMIFS(Q11:BJ11,$Q$13:$BJ$13,1)</f>
        <v>1797.9090000000001</v>
      </c>
      <c r="O11" s="198">
        <f>SUMIFS(Q11:BJ11,$Q$13:$BJ$13,2)</f>
        <v>1804.9859999999999</v>
      </c>
      <c r="P11" s="114" t="str">
        <f t="shared" si="13"/>
        <v>ok</v>
      </c>
      <c r="Q11" s="116">
        <v>172.4</v>
      </c>
      <c r="R11" s="117">
        <v>173.42199999999997</v>
      </c>
      <c r="S11" s="114" t="str">
        <f t="shared" si="14"/>
        <v>ok</v>
      </c>
      <c r="T11" s="116">
        <v>142.9</v>
      </c>
      <c r="U11" s="117">
        <v>144.053</v>
      </c>
      <c r="V11" s="114" t="str">
        <f t="shared" si="15"/>
        <v>ok</v>
      </c>
      <c r="X11" s="116">
        <v>142.9</v>
      </c>
      <c r="Y11" s="117">
        <v>143.67099999999999</v>
      </c>
      <c r="Z11" s="114" t="str">
        <f t="shared" si="16"/>
        <v>ok</v>
      </c>
      <c r="AC11" s="116">
        <v>142.9</v>
      </c>
      <c r="AD11" s="117">
        <v>144.57300000000001</v>
      </c>
      <c r="AE11" s="114" t="str">
        <f t="shared" si="17"/>
        <v>ok</v>
      </c>
      <c r="AG11" s="116">
        <v>142.30000000000001</v>
      </c>
      <c r="AH11" s="117">
        <v>144.71</v>
      </c>
      <c r="AI11" s="114" t="str">
        <f t="shared" ref="AI11:AI12" si="18">IF(AH11&gt;=AG11,"ok","nok")</f>
        <v>ok</v>
      </c>
      <c r="AK11" s="116">
        <v>172.4</v>
      </c>
      <c r="AL11" s="117">
        <v>173.89400000000001</v>
      </c>
      <c r="AM11" s="114" t="str">
        <f t="shared" ref="AM11:AM12" si="19">IF(AL11&gt;=AK11,"ok","nok")</f>
        <v>ok</v>
      </c>
      <c r="AO11" s="116">
        <v>142.9</v>
      </c>
      <c r="AP11" s="117">
        <v>143.22</v>
      </c>
      <c r="AQ11" s="114" t="str">
        <f t="shared" ref="AQ11:AQ12" si="20">IF(AP11&gt;=AO11,"ok","nok")</f>
        <v>ok</v>
      </c>
      <c r="AS11" s="116">
        <v>143</v>
      </c>
      <c r="AT11" s="117">
        <v>143.90100000000001</v>
      </c>
      <c r="AU11" s="114" t="str">
        <f t="shared" ref="AU11:AU12" si="21">IF(AT11&gt;=AS11,"ok","nok")</f>
        <v>ok</v>
      </c>
      <c r="AW11" s="116">
        <v>174.06</v>
      </c>
      <c r="AX11" s="117">
        <v>175.06899999999999</v>
      </c>
      <c r="AY11" s="114" t="str">
        <f t="shared" ref="AY11:AY12" si="22">IF(AX11&gt;=AW11,"ok","nok")</f>
        <v>ok</v>
      </c>
      <c r="BA11" s="116">
        <v>140</v>
      </c>
      <c r="BB11" s="117">
        <v>139.86099999999999</v>
      </c>
      <c r="BC11" s="114" t="str">
        <f t="shared" ref="BC11:BC12" si="23">IF(BB11&gt;=BA11,"ok","nok")</f>
        <v>nok</v>
      </c>
      <c r="BE11" s="116">
        <v>141.227</v>
      </c>
      <c r="BF11" s="117">
        <v>139.75900000000001</v>
      </c>
      <c r="BG11" s="114" t="str">
        <f t="shared" ref="BG11:BG12" si="24">IF(BF11&gt;=BE11,"ok","nok")</f>
        <v>nok</v>
      </c>
      <c r="BI11" s="116">
        <v>140.922</v>
      </c>
      <c r="BJ11" s="117">
        <v>138.85300000000001</v>
      </c>
      <c r="BK11" s="114" t="str">
        <f t="shared" ref="BK11:BK12" si="25">IF(BJ11&gt;=BI11,"ok","nok")</f>
        <v>nok</v>
      </c>
    </row>
    <row r="12" spans="3:73" ht="21.6" thickBot="1">
      <c r="C12" s="280"/>
      <c r="D12" s="7"/>
      <c r="E12" s="20" t="s">
        <v>17</v>
      </c>
      <c r="F12" s="7"/>
      <c r="G12" s="16" t="s">
        <v>64</v>
      </c>
      <c r="H12" s="68"/>
      <c r="I12" s="175" t="s">
        <v>138</v>
      </c>
      <c r="J12" s="10" t="s">
        <v>125</v>
      </c>
      <c r="K12" s="14"/>
      <c r="L12" s="116">
        <v>1188.0999999999999</v>
      </c>
      <c r="M12" s="113"/>
      <c r="N12" s="116">
        <f>SUMIFS(Q12:BJ12,$Q$13:$BJ$13,1)</f>
        <v>1155.625</v>
      </c>
      <c r="O12" s="198">
        <f>SUMIFS(Q12:BJ12,$Q$13:$BJ$13,2)</f>
        <v>1155.9117000000001</v>
      </c>
      <c r="P12" s="114" t="str">
        <f>IF(O12&gt;=N12,"ok","nok")</f>
        <v>ok</v>
      </c>
      <c r="Q12" s="116">
        <v>92.825000000000003</v>
      </c>
      <c r="R12" s="117">
        <v>92.825000000000003</v>
      </c>
      <c r="S12" s="114" t="str">
        <f>IF(R12&gt;=Q12,"ok","nok")</f>
        <v>ok</v>
      </c>
      <c r="T12" s="116">
        <v>60</v>
      </c>
      <c r="U12" s="117">
        <v>60</v>
      </c>
      <c r="V12" s="114" t="str">
        <f>IF(U12&gt;=T12,"ok","nok")</f>
        <v>ok</v>
      </c>
      <c r="X12" s="116">
        <v>93.1</v>
      </c>
      <c r="Y12" s="117">
        <v>93.114699999999999</v>
      </c>
      <c r="Z12" s="114" t="str">
        <f>IF(Y12&gt;=X12,"ok","nok")</f>
        <v>ok</v>
      </c>
      <c r="AC12" s="116">
        <v>90</v>
      </c>
      <c r="AD12" s="117">
        <v>90</v>
      </c>
      <c r="AE12" s="114" t="str">
        <f>IF(AD12&gt;=AC12,"ok","nok")</f>
        <v>ok</v>
      </c>
      <c r="AG12" s="116">
        <v>122.825</v>
      </c>
      <c r="AH12" s="117">
        <v>122.825</v>
      </c>
      <c r="AI12" s="114" t="str">
        <f t="shared" si="18"/>
        <v>ok</v>
      </c>
      <c r="AK12" s="116">
        <v>90</v>
      </c>
      <c r="AL12" s="117">
        <v>90</v>
      </c>
      <c r="AM12" s="114" t="str">
        <f t="shared" si="19"/>
        <v>ok</v>
      </c>
      <c r="AO12" s="116">
        <v>123.125</v>
      </c>
      <c r="AP12" s="117">
        <v>123.39700000000001</v>
      </c>
      <c r="AQ12" s="114" t="str">
        <f t="shared" si="20"/>
        <v>ok</v>
      </c>
      <c r="AS12" s="116">
        <v>90</v>
      </c>
      <c r="AT12" s="117">
        <v>90</v>
      </c>
      <c r="AU12" s="114" t="str">
        <f t="shared" si="21"/>
        <v>ok</v>
      </c>
      <c r="AW12" s="116">
        <v>152</v>
      </c>
      <c r="AX12" s="117">
        <v>152</v>
      </c>
      <c r="AY12" s="114" t="str">
        <f t="shared" si="22"/>
        <v>ok</v>
      </c>
      <c r="BA12" s="116">
        <v>90</v>
      </c>
      <c r="BB12" s="117">
        <v>90</v>
      </c>
      <c r="BC12" s="114" t="str">
        <f t="shared" si="23"/>
        <v>ok</v>
      </c>
      <c r="BE12" s="116">
        <v>121.75</v>
      </c>
      <c r="BF12" s="117">
        <v>121.75</v>
      </c>
      <c r="BG12" s="114" t="str">
        <f t="shared" si="24"/>
        <v>ok</v>
      </c>
      <c r="BI12" s="116">
        <v>30</v>
      </c>
      <c r="BJ12" s="117">
        <v>30</v>
      </c>
      <c r="BK12" s="114" t="str">
        <f t="shared" si="25"/>
        <v>ok</v>
      </c>
    </row>
    <row r="13" spans="3:73" ht="21.6" thickBot="1">
      <c r="C13" s="43"/>
      <c r="D13" s="7"/>
      <c r="E13" s="31"/>
      <c r="F13" s="7"/>
      <c r="G13" s="44"/>
      <c r="H13" s="68"/>
      <c r="I13" s="176"/>
      <c r="J13" s="43"/>
      <c r="K13" s="14"/>
      <c r="L13" s="118"/>
      <c r="M13" s="113"/>
      <c r="N13" s="118"/>
      <c r="O13" s="118"/>
      <c r="P13" s="114"/>
      <c r="Q13" s="208">
        <v>1</v>
      </c>
      <c r="R13" s="208">
        <v>2</v>
      </c>
      <c r="T13" s="208">
        <v>1</v>
      </c>
      <c r="U13" s="208">
        <v>2</v>
      </c>
      <c r="X13" s="208">
        <v>1</v>
      </c>
      <c r="Y13" s="208">
        <v>2</v>
      </c>
      <c r="AC13" s="208">
        <v>1</v>
      </c>
      <c r="AD13" s="208">
        <v>2</v>
      </c>
      <c r="AG13" s="208">
        <v>1</v>
      </c>
      <c r="AH13" s="208">
        <v>2</v>
      </c>
      <c r="AI13" s="114"/>
      <c r="AK13" s="208">
        <v>1</v>
      </c>
      <c r="AL13" s="208">
        <v>2</v>
      </c>
      <c r="AM13" s="114"/>
      <c r="AO13" s="226">
        <v>1</v>
      </c>
      <c r="AP13" s="227">
        <v>2</v>
      </c>
      <c r="AQ13" s="114"/>
      <c r="AS13" s="229">
        <v>1</v>
      </c>
      <c r="AT13" s="230">
        <v>2</v>
      </c>
      <c r="AU13" s="114"/>
      <c r="AW13" s="226">
        <v>1</v>
      </c>
      <c r="AX13" s="227">
        <v>2</v>
      </c>
      <c r="AY13" s="114"/>
      <c r="BA13" s="226">
        <v>1</v>
      </c>
      <c r="BB13" s="227">
        <v>2</v>
      </c>
      <c r="BC13" s="231"/>
      <c r="BD13" s="232"/>
      <c r="BE13" s="226">
        <v>1</v>
      </c>
      <c r="BF13" s="227">
        <v>2</v>
      </c>
      <c r="BG13" s="114"/>
      <c r="BI13" s="226">
        <v>1</v>
      </c>
      <c r="BJ13" s="227">
        <v>2</v>
      </c>
      <c r="BK13" s="114"/>
    </row>
    <row r="14" spans="3:73" ht="21.6" thickBot="1">
      <c r="C14" s="278" t="s">
        <v>24</v>
      </c>
      <c r="D14" s="7"/>
      <c r="E14" s="8" t="s">
        <v>14</v>
      </c>
      <c r="F14" s="65"/>
      <c r="G14" s="27" t="s">
        <v>41</v>
      </c>
      <c r="H14" s="68"/>
      <c r="I14" s="175" t="s">
        <v>138</v>
      </c>
      <c r="J14" s="8" t="s">
        <v>40</v>
      </c>
      <c r="K14" s="79"/>
      <c r="L14" s="104">
        <f>SUM(L15:L19)</f>
        <v>17337696.425562277</v>
      </c>
      <c r="M14" s="120"/>
      <c r="N14" s="104">
        <f>SUMIFS(Q14:BJ14,$Q$13:$BJ$13,"1")</f>
        <v>17407794.015562285</v>
      </c>
      <c r="O14" s="102">
        <f t="shared" ref="O14:O19" si="26">SUMIFS(Q14:BJ14,$Q$13:$BJ$13,2)</f>
        <v>17181594.760000002</v>
      </c>
      <c r="P14" s="114" t="str">
        <f>IF(O14&lt;=N14,"ok","nok")</f>
        <v>ok</v>
      </c>
      <c r="Q14" s="104">
        <f>SUM(Q15:Q19)</f>
        <v>1684350.9997969815</v>
      </c>
      <c r="R14" s="102">
        <f>SUM(R15:R19)</f>
        <v>1543167.56</v>
      </c>
      <c r="S14" s="114" t="str">
        <f>IF(R14&lt;=Q14,"ok","nok")</f>
        <v>ok</v>
      </c>
      <c r="T14" s="104">
        <f>SUM(T15:T19)</f>
        <v>1386045.6296135152</v>
      </c>
      <c r="U14" s="102">
        <f>SUM(U15:U19)</f>
        <v>1353319.5799999998</v>
      </c>
      <c r="V14" s="114" t="str">
        <f>IF(U14&lt;=T14,"ok","nok")</f>
        <v>ok</v>
      </c>
      <c r="X14" s="104">
        <f>SUM(X15:X19)</f>
        <v>1524949.7228664597</v>
      </c>
      <c r="Y14" s="102">
        <f>SUM(Y15:Y19)</f>
        <v>1346082.86</v>
      </c>
      <c r="Z14" s="114" t="str">
        <f>IF(Y14&lt;=X14,"ok","nok")</f>
        <v>ok</v>
      </c>
      <c r="AC14" s="104">
        <f>SUM(AC15:AC19)</f>
        <v>1458582.9335684648</v>
      </c>
      <c r="AD14" s="102">
        <f>SUM(AD15:AD19)</f>
        <v>1442793.7900000003</v>
      </c>
      <c r="AE14" s="114" t="str">
        <f>IF(AD14&lt;=AC14,"ok","nok")</f>
        <v>ok</v>
      </c>
      <c r="AG14" s="104">
        <f>SUM(AG15:AG19)</f>
        <v>1345819.6783627397</v>
      </c>
      <c r="AH14" s="102">
        <f>SUM(AH15:AH19)</f>
        <v>1341250.8700000001</v>
      </c>
      <c r="AI14" s="114" t="str">
        <f t="shared" ref="AI14:AI19" si="27">IF(AH14&lt;=AG14,"ok","nok")</f>
        <v>ok</v>
      </c>
      <c r="AK14" s="104">
        <f>SUM(AK15:AK19)</f>
        <v>1351573.3202134571</v>
      </c>
      <c r="AL14" s="102">
        <f>SUM(AL15:AL19)</f>
        <v>1419566.96</v>
      </c>
      <c r="AM14" s="114" t="str">
        <f t="shared" ref="AM14:AM19" si="28">IF(AL14&lt;=AK14,"ok","nok")</f>
        <v>nok</v>
      </c>
      <c r="AO14" s="104">
        <f>SUM(AO15:AO19)</f>
        <v>1556603.3739345924</v>
      </c>
      <c r="AP14" s="238">
        <f>SUM(AP15:AP19)</f>
        <v>1569402.91</v>
      </c>
      <c r="AQ14" s="114" t="str">
        <f t="shared" ref="AQ14:AQ19" si="29">IF(AP14&lt;=AO14,"ok","nok")</f>
        <v>nok</v>
      </c>
      <c r="AS14" s="104">
        <f>SUM(AS15:AS19)</f>
        <v>1439622.2682342897</v>
      </c>
      <c r="AT14" s="102">
        <f>SUM(AT15:AT19)</f>
        <v>1427051.5900000005</v>
      </c>
      <c r="AU14" s="114" t="str">
        <f t="shared" ref="AU14:AU19" si="30">IF(AT14&lt;=AS14,"ok","nok")</f>
        <v>ok</v>
      </c>
      <c r="AW14" s="209">
        <f>SUM(AW15:AW19)</f>
        <v>1377576.7761303205</v>
      </c>
      <c r="AX14" s="261">
        <f>SUM(AX15:AX19)</f>
        <v>1399845.6800000002</v>
      </c>
      <c r="AY14" s="114" t="str">
        <f t="shared" ref="AY14:AY19" si="31">IF(AX14&lt;=AW14,"ok","nok")</f>
        <v>nok</v>
      </c>
      <c r="BA14" s="209">
        <f>SUM(BA15:BA19)</f>
        <v>1519647.1366957957</v>
      </c>
      <c r="BB14" s="263">
        <f>SUM(BB15:BB19)</f>
        <v>1813822.76</v>
      </c>
      <c r="BC14" s="114" t="str">
        <f t="shared" ref="BC14:BC19" si="32">IF(BB14&lt;=BA14,"ok","nok")</f>
        <v>nok</v>
      </c>
      <c r="BE14" s="104">
        <f>SUM(BE15:BE19)</f>
        <v>1397694.7366543279</v>
      </c>
      <c r="BF14" s="263">
        <f>SUM(BF15:BF19)</f>
        <v>1509188.9100000001</v>
      </c>
      <c r="BG14" s="114" t="str">
        <f t="shared" ref="BG14:BG19" si="33">IF(BF14&lt;=BE14,"ok","nok")</f>
        <v>nok</v>
      </c>
      <c r="BI14" s="104">
        <f>SUM(BI15:BI19)</f>
        <v>1365327.4394913358</v>
      </c>
      <c r="BJ14" s="102">
        <f>SUM(BJ15:BJ19)</f>
        <v>1016101.2900000003</v>
      </c>
      <c r="BK14" s="114" t="str">
        <f t="shared" ref="BK14:BK19" si="34">IF(BJ14&lt;=BI14,"ok","nok")</f>
        <v>ok</v>
      </c>
    </row>
    <row r="15" spans="3:73" ht="21">
      <c r="C15" s="279"/>
      <c r="D15" s="7"/>
      <c r="E15" s="20" t="s">
        <v>17</v>
      </c>
      <c r="F15" s="65"/>
      <c r="G15" s="24" t="s">
        <v>126</v>
      </c>
      <c r="H15" s="68"/>
      <c r="I15" s="175" t="s">
        <v>138</v>
      </c>
      <c r="J15" s="8" t="s">
        <v>40</v>
      </c>
      <c r="K15" s="64"/>
      <c r="L15" s="104">
        <v>1989796.7988068643</v>
      </c>
      <c r="M15" s="120"/>
      <c r="N15" s="104">
        <f>SUMIFS(Q15:BJ15,$Q$13:$BJ$13,1)</f>
        <v>1989796.7988068641</v>
      </c>
      <c r="O15" s="238">
        <f t="shared" si="26"/>
        <v>2214361.2000000002</v>
      </c>
      <c r="P15" s="114" t="str">
        <f t="shared" ref="P15:P19" si="35">IF(O15&lt;=N15,"ok","nok")</f>
        <v>nok</v>
      </c>
      <c r="Q15" s="104">
        <v>280295.36272948032</v>
      </c>
      <c r="R15" s="102">
        <v>193861.28999999998</v>
      </c>
      <c r="S15" s="114" t="str">
        <f t="shared" ref="S15:S19" si="36">IF(R15&lt;=Q15,"ok","nok")</f>
        <v>ok</v>
      </c>
      <c r="T15" s="104">
        <v>182787.23213589372</v>
      </c>
      <c r="U15" s="102">
        <v>159989.18000000002</v>
      </c>
      <c r="V15" s="114" t="str">
        <f t="shared" ref="V15:V19" si="37">IF(U15&lt;=T15,"ok","nok")</f>
        <v>ok</v>
      </c>
      <c r="X15" s="104">
        <v>152789.33400089375</v>
      </c>
      <c r="Y15" s="102">
        <v>149433.41</v>
      </c>
      <c r="Z15" s="114" t="str">
        <f t="shared" ref="Z15:Z19" si="38">IF(Y15&lt;=X15,"ok","nok")</f>
        <v>ok</v>
      </c>
      <c r="AC15" s="104">
        <v>133217.35068455714</v>
      </c>
      <c r="AD15" s="103">
        <v>170020.71</v>
      </c>
      <c r="AE15" s="114" t="str">
        <f t="shared" ref="AE15:AE19" si="39">IF(AD15&lt;=AC15,"ok","nok")</f>
        <v>nok</v>
      </c>
      <c r="AG15" s="104">
        <v>131182.50102572379</v>
      </c>
      <c r="AH15" s="103">
        <v>153680.57999999999</v>
      </c>
      <c r="AI15" s="114" t="str">
        <f t="shared" si="27"/>
        <v>nok</v>
      </c>
      <c r="AK15" s="104">
        <v>184820.28707128216</v>
      </c>
      <c r="AL15" s="103">
        <v>215091.44999999995</v>
      </c>
      <c r="AM15" s="114" t="str">
        <f t="shared" si="28"/>
        <v>nok</v>
      </c>
      <c r="AO15" s="104">
        <v>142807.52654690051</v>
      </c>
      <c r="AP15" s="238">
        <v>165796.21</v>
      </c>
      <c r="AQ15" s="114" t="str">
        <f t="shared" si="29"/>
        <v>nok</v>
      </c>
      <c r="AS15" s="104">
        <v>154577.3642735855</v>
      </c>
      <c r="AT15" s="102">
        <v>148912.08000000005</v>
      </c>
      <c r="AU15" s="114" t="str">
        <f t="shared" si="30"/>
        <v>ok</v>
      </c>
      <c r="AW15" s="209">
        <v>142319.00246655053</v>
      </c>
      <c r="AX15" s="261">
        <v>155837.24</v>
      </c>
      <c r="AY15" s="114" t="str">
        <f t="shared" si="31"/>
        <v>nok</v>
      </c>
      <c r="BA15" s="209">
        <v>176661.03458204397</v>
      </c>
      <c r="BB15" s="263">
        <v>243690.05</v>
      </c>
      <c r="BC15" s="114" t="str">
        <f t="shared" si="32"/>
        <v>nok</v>
      </c>
      <c r="BE15" s="104">
        <v>143689.62247864844</v>
      </c>
      <c r="BF15" s="263">
        <v>187043.68000000002</v>
      </c>
      <c r="BG15" s="114" t="str">
        <f t="shared" si="33"/>
        <v>nok</v>
      </c>
      <c r="BI15" s="104">
        <v>164650.18081130442</v>
      </c>
      <c r="BJ15" s="103">
        <v>271005.32000000007</v>
      </c>
      <c r="BK15" s="114" t="str">
        <f t="shared" si="34"/>
        <v>nok</v>
      </c>
      <c r="BU15" s="255"/>
    </row>
    <row r="16" spans="3:73" ht="21">
      <c r="C16" s="279"/>
      <c r="D16" s="7"/>
      <c r="E16" s="20" t="s">
        <v>17</v>
      </c>
      <c r="F16" s="65"/>
      <c r="G16" s="24" t="s">
        <v>127</v>
      </c>
      <c r="H16" s="14"/>
      <c r="I16" s="175" t="s">
        <v>138</v>
      </c>
      <c r="J16" s="8" t="s">
        <v>40</v>
      </c>
      <c r="K16" s="26"/>
      <c r="L16" s="104">
        <v>2997332.8806621097</v>
      </c>
      <c r="M16" s="120"/>
      <c r="N16" s="104">
        <f>SUMIFS(Q16:BJ16,$Q$13:$BJ$13,1)</f>
        <v>2997332.8806621102</v>
      </c>
      <c r="O16" s="102">
        <f t="shared" si="26"/>
        <v>3151176.3299999996</v>
      </c>
      <c r="P16" s="114" t="str">
        <f t="shared" si="35"/>
        <v>nok</v>
      </c>
      <c r="Q16" s="104">
        <v>287138.93531845958</v>
      </c>
      <c r="R16" s="102">
        <v>263652.49</v>
      </c>
      <c r="S16" s="114" t="str">
        <f t="shared" si="36"/>
        <v>ok</v>
      </c>
      <c r="T16" s="104">
        <v>222232.06168264832</v>
      </c>
      <c r="U16" s="102">
        <v>197491.86000000002</v>
      </c>
      <c r="V16" s="114" t="str">
        <f t="shared" si="37"/>
        <v>ok</v>
      </c>
      <c r="X16" s="104">
        <v>347768.5352727077</v>
      </c>
      <c r="Y16" s="102">
        <v>221952.29</v>
      </c>
      <c r="Z16" s="114" t="str">
        <f t="shared" si="38"/>
        <v>ok</v>
      </c>
      <c r="AC16" s="104">
        <v>358491.26614970656</v>
      </c>
      <c r="AD16" s="102">
        <v>331152.17000000004</v>
      </c>
      <c r="AE16" s="114" t="str">
        <f t="shared" si="39"/>
        <v>ok</v>
      </c>
      <c r="AG16" s="104">
        <v>229606.9258423954</v>
      </c>
      <c r="AH16" s="102">
        <v>212816.17</v>
      </c>
      <c r="AI16" s="114" t="str">
        <f t="shared" si="27"/>
        <v>ok</v>
      </c>
      <c r="AK16" s="104">
        <v>129822.80558800488</v>
      </c>
      <c r="AL16" s="103">
        <v>173826.96000000002</v>
      </c>
      <c r="AM16" s="114" t="str">
        <f t="shared" si="28"/>
        <v>nok</v>
      </c>
      <c r="AO16" s="104">
        <v>396779.65791317256</v>
      </c>
      <c r="AP16" s="102">
        <v>392997.23</v>
      </c>
      <c r="AQ16" s="114" t="str">
        <f t="shared" si="29"/>
        <v>ok</v>
      </c>
      <c r="AS16" s="104">
        <v>264426.30856110447</v>
      </c>
      <c r="AT16" s="102">
        <v>223198.61000000002</v>
      </c>
      <c r="AU16" s="114" t="str">
        <f t="shared" si="30"/>
        <v>ok</v>
      </c>
      <c r="AW16" s="209">
        <v>175596.12313427246</v>
      </c>
      <c r="AX16" s="261">
        <v>233694.81</v>
      </c>
      <c r="AY16" s="114" t="str">
        <f t="shared" si="31"/>
        <v>nok</v>
      </c>
      <c r="BA16" s="209">
        <v>297808.29206533066</v>
      </c>
      <c r="BB16" s="263">
        <v>457931.08999999991</v>
      </c>
      <c r="BC16" s="114" t="str">
        <f t="shared" si="32"/>
        <v>nok</v>
      </c>
      <c r="BE16" s="104">
        <v>202437.3164274102</v>
      </c>
      <c r="BF16" s="263">
        <v>258564.27000000002</v>
      </c>
      <c r="BG16" s="114" t="str">
        <f t="shared" si="33"/>
        <v>nok</v>
      </c>
      <c r="BI16" s="104">
        <v>85224.652706897046</v>
      </c>
      <c r="BJ16" s="103">
        <v>183898.38</v>
      </c>
      <c r="BK16" s="114" t="str">
        <f t="shared" si="34"/>
        <v>nok</v>
      </c>
      <c r="BU16" s="255"/>
    </row>
    <row r="17" spans="3:73" ht="21">
      <c r="C17" s="279"/>
      <c r="D17" s="7"/>
      <c r="E17" s="20" t="s">
        <v>17</v>
      </c>
      <c r="F17" s="65"/>
      <c r="G17" s="24" t="s">
        <v>128</v>
      </c>
      <c r="H17" s="14"/>
      <c r="I17" s="175" t="s">
        <v>138</v>
      </c>
      <c r="J17" s="8" t="s">
        <v>40</v>
      </c>
      <c r="K17" s="14" t="s">
        <v>139</v>
      </c>
      <c r="L17" s="104">
        <v>7074238.5255632075</v>
      </c>
      <c r="M17" s="120"/>
      <c r="N17" s="104">
        <f>SUMIFS(Q17:BJ17,$Q$13:$BJ$13,1)</f>
        <v>7074238.5255632084</v>
      </c>
      <c r="O17" s="238">
        <f t="shared" si="26"/>
        <v>6775828.1900000013</v>
      </c>
      <c r="P17" s="114" t="str">
        <f t="shared" si="35"/>
        <v>ok</v>
      </c>
      <c r="Q17" s="104">
        <v>574118.61929559195</v>
      </c>
      <c r="R17" s="238">
        <v>611347.92000000004</v>
      </c>
      <c r="S17" s="114" t="str">
        <f t="shared" si="36"/>
        <v>nok</v>
      </c>
      <c r="T17" s="104">
        <v>568844.8000711723</v>
      </c>
      <c r="U17" s="102">
        <v>592522.93999999994</v>
      </c>
      <c r="V17" s="114" t="str">
        <f t="shared" si="37"/>
        <v>nok</v>
      </c>
      <c r="X17" s="104">
        <v>557260.33387905895</v>
      </c>
      <c r="Y17" s="102">
        <v>596524.84</v>
      </c>
      <c r="Z17" s="114" t="str">
        <f t="shared" si="38"/>
        <v>nok</v>
      </c>
      <c r="AC17" s="104">
        <v>568151.55684571655</v>
      </c>
      <c r="AD17" s="102">
        <v>560507.92000000016</v>
      </c>
      <c r="AE17" s="114" t="str">
        <f t="shared" si="39"/>
        <v>ok</v>
      </c>
      <c r="AG17" s="104">
        <v>579015.39054150716</v>
      </c>
      <c r="AH17" s="103">
        <v>606573.89</v>
      </c>
      <c r="AI17" s="114" t="str">
        <f t="shared" si="27"/>
        <v>nok</v>
      </c>
      <c r="AK17" s="104">
        <v>583732.94419750001</v>
      </c>
      <c r="AL17" s="103">
        <v>594317.52</v>
      </c>
      <c r="AM17" s="114" t="str">
        <f t="shared" si="28"/>
        <v>nok</v>
      </c>
      <c r="AO17" s="104">
        <v>581587.99957086903</v>
      </c>
      <c r="AP17" s="238">
        <v>600390.53</v>
      </c>
      <c r="AQ17" s="114" t="str">
        <f t="shared" si="29"/>
        <v>nok</v>
      </c>
      <c r="AS17" s="104">
        <v>588609.58419749979</v>
      </c>
      <c r="AT17" s="103">
        <v>616422.61000000022</v>
      </c>
      <c r="AU17" s="114" t="str">
        <f t="shared" si="30"/>
        <v>nok</v>
      </c>
      <c r="AW17" s="209">
        <v>597981.52419749997</v>
      </c>
      <c r="AX17" s="261">
        <v>603816.27999999991</v>
      </c>
      <c r="AY17" s="114" t="str">
        <f t="shared" si="31"/>
        <v>nok</v>
      </c>
      <c r="BA17" s="209">
        <v>597931.01437179174</v>
      </c>
      <c r="BB17" s="263">
        <v>631621.52</v>
      </c>
      <c r="BC17" s="114" t="str">
        <f t="shared" si="32"/>
        <v>nok</v>
      </c>
      <c r="BE17" s="104">
        <v>637622.89419750008</v>
      </c>
      <c r="BF17" s="263">
        <v>689109.49</v>
      </c>
      <c r="BG17" s="114" t="str">
        <f t="shared" si="33"/>
        <v>nok</v>
      </c>
      <c r="BI17" s="104">
        <v>639381.86419749993</v>
      </c>
      <c r="BJ17" s="102">
        <v>72672.729999999981</v>
      </c>
      <c r="BK17" s="114" t="str">
        <f t="shared" si="34"/>
        <v>ok</v>
      </c>
      <c r="BU17" s="255"/>
    </row>
    <row r="18" spans="3:73" ht="21">
      <c r="C18" s="279"/>
      <c r="D18" s="7"/>
      <c r="E18" s="20" t="s">
        <v>17</v>
      </c>
      <c r="F18" s="65"/>
      <c r="G18" s="24" t="s">
        <v>129</v>
      </c>
      <c r="H18" s="14"/>
      <c r="I18" s="175" t="s">
        <v>138</v>
      </c>
      <c r="J18" s="8" t="s">
        <v>40</v>
      </c>
      <c r="K18" s="26"/>
      <c r="L18" s="104">
        <v>2250148.1845510607</v>
      </c>
      <c r="M18" s="120"/>
      <c r="N18" s="104">
        <f>SUMIFS(Q18:BJ18,$Q$13:$BJ$13,1)</f>
        <v>2320245.7745510619</v>
      </c>
      <c r="O18" s="238">
        <f t="shared" si="26"/>
        <v>2449917.5499999998</v>
      </c>
      <c r="P18" s="114" t="str">
        <f t="shared" si="35"/>
        <v>nok</v>
      </c>
      <c r="Q18" s="104">
        <v>236670.76795299994</v>
      </c>
      <c r="R18" s="102">
        <v>230954.09</v>
      </c>
      <c r="S18" s="114" t="str">
        <f t="shared" si="36"/>
        <v>ok</v>
      </c>
      <c r="T18" s="104">
        <v>177706.37764000005</v>
      </c>
      <c r="U18" s="102">
        <v>181134.63999999998</v>
      </c>
      <c r="V18" s="114" t="str">
        <f t="shared" si="37"/>
        <v>nok</v>
      </c>
      <c r="X18" s="104">
        <v>208361.66479179999</v>
      </c>
      <c r="Y18" s="102">
        <v>193116.61000000004</v>
      </c>
      <c r="Z18" s="114" t="str">
        <f t="shared" si="38"/>
        <v>ok</v>
      </c>
      <c r="AC18" s="104">
        <v>179671.74906363635</v>
      </c>
      <c r="AD18" s="102">
        <v>175453.66999999995</v>
      </c>
      <c r="AE18" s="114" t="str">
        <f t="shared" si="39"/>
        <v>ok</v>
      </c>
      <c r="AG18" s="104">
        <v>175753.93177999998</v>
      </c>
      <c r="AH18" s="102">
        <v>174640.92999999996</v>
      </c>
      <c r="AI18" s="114" t="str">
        <f t="shared" si="27"/>
        <v>ok</v>
      </c>
      <c r="AK18" s="104">
        <v>190451.76697999999</v>
      </c>
      <c r="AL18" s="103">
        <v>205666.97000000003</v>
      </c>
      <c r="AM18" s="114" t="str">
        <f t="shared" si="28"/>
        <v>nok</v>
      </c>
      <c r="AO18" s="104">
        <v>190535.26847500005</v>
      </c>
      <c r="AP18" s="238">
        <v>196574.82</v>
      </c>
      <c r="AQ18" s="114" t="str">
        <f t="shared" si="29"/>
        <v>nok</v>
      </c>
      <c r="AS18" s="104">
        <v>178596.177475</v>
      </c>
      <c r="AT18" s="103">
        <v>192951.02</v>
      </c>
      <c r="AU18" s="114" t="str">
        <f t="shared" si="30"/>
        <v>nok</v>
      </c>
      <c r="AW18" s="209">
        <v>192904.89547500003</v>
      </c>
      <c r="AX18" s="261">
        <v>205885.47000000003</v>
      </c>
      <c r="AY18" s="114" t="str">
        <f t="shared" si="31"/>
        <v>nok</v>
      </c>
      <c r="BA18" s="209">
        <v>188076.87030587503</v>
      </c>
      <c r="BB18" s="263">
        <v>210552.55000000002</v>
      </c>
      <c r="BC18" s="114" t="str">
        <f t="shared" si="32"/>
        <v>nok</v>
      </c>
      <c r="BE18" s="104">
        <v>171840.427305875</v>
      </c>
      <c r="BF18" s="263">
        <v>215776.75999999998</v>
      </c>
      <c r="BG18" s="114" t="str">
        <f t="shared" si="33"/>
        <v>nok</v>
      </c>
      <c r="BI18" s="104">
        <v>229675.87730587501</v>
      </c>
      <c r="BJ18" s="103">
        <v>267210.02</v>
      </c>
      <c r="BK18" s="114" t="str">
        <f t="shared" si="34"/>
        <v>nok</v>
      </c>
      <c r="BU18" s="255"/>
    </row>
    <row r="19" spans="3:73" ht="21.6" thickBot="1">
      <c r="C19" s="280"/>
      <c r="D19" s="7"/>
      <c r="E19" s="20" t="s">
        <v>17</v>
      </c>
      <c r="F19" s="65"/>
      <c r="G19" s="24" t="s">
        <v>130</v>
      </c>
      <c r="H19" s="68"/>
      <c r="I19" s="175" t="s">
        <v>138</v>
      </c>
      <c r="J19" s="8" t="s">
        <v>40</v>
      </c>
      <c r="K19" s="26"/>
      <c r="L19" s="104">
        <v>3026180.0359790362</v>
      </c>
      <c r="M19" s="120"/>
      <c r="N19" s="104">
        <f>SUMIFS(Q19:BJ19,$Q$13:$BJ$13,1)</f>
        <v>3026180.0359790362</v>
      </c>
      <c r="O19" s="102">
        <f t="shared" si="26"/>
        <v>2590311.4900000007</v>
      </c>
      <c r="P19" s="114" t="str">
        <f t="shared" si="35"/>
        <v>ok</v>
      </c>
      <c r="Q19" s="104">
        <v>306127.31450044981</v>
      </c>
      <c r="R19" s="102">
        <v>243351.77000000008</v>
      </c>
      <c r="S19" s="114" t="str">
        <f t="shared" si="36"/>
        <v>ok</v>
      </c>
      <c r="T19" s="104">
        <v>234475.15808380087</v>
      </c>
      <c r="U19" s="102">
        <v>222180.95999999988</v>
      </c>
      <c r="V19" s="114" t="str">
        <f t="shared" si="37"/>
        <v>ok</v>
      </c>
      <c r="X19" s="104">
        <v>258769.8549219995</v>
      </c>
      <c r="Y19" s="102">
        <v>185055.71000000002</v>
      </c>
      <c r="Z19" s="114" t="str">
        <f t="shared" si="38"/>
        <v>ok</v>
      </c>
      <c r="AC19" s="104">
        <v>219051.01082484823</v>
      </c>
      <c r="AD19" s="102">
        <v>205659.32000000012</v>
      </c>
      <c r="AE19" s="114" t="str">
        <f t="shared" si="39"/>
        <v>ok</v>
      </c>
      <c r="AG19" s="104">
        <v>230260.92917311334</v>
      </c>
      <c r="AH19" s="102">
        <v>193539.3</v>
      </c>
      <c r="AI19" s="114" t="str">
        <f t="shared" si="27"/>
        <v>ok</v>
      </c>
      <c r="AK19" s="104">
        <v>262745.51637666993</v>
      </c>
      <c r="AL19" s="102">
        <v>230664.05999999994</v>
      </c>
      <c r="AM19" s="114" t="str">
        <f t="shared" si="28"/>
        <v>ok</v>
      </c>
      <c r="AO19" s="104">
        <v>244892.92142865024</v>
      </c>
      <c r="AP19" s="102">
        <v>213644.11999999988</v>
      </c>
      <c r="AQ19" s="114" t="str">
        <f t="shared" si="29"/>
        <v>ok</v>
      </c>
      <c r="AS19" s="104">
        <v>253412.83372709982</v>
      </c>
      <c r="AT19" s="102">
        <v>245567.27000000022</v>
      </c>
      <c r="AU19" s="114" t="str">
        <f t="shared" si="30"/>
        <v>ok</v>
      </c>
      <c r="AW19" s="209">
        <v>268775.23085699743</v>
      </c>
      <c r="AX19" s="262">
        <v>200611.88000000035</v>
      </c>
      <c r="AY19" s="114" t="str">
        <f t="shared" si="31"/>
        <v>ok</v>
      </c>
      <c r="BA19" s="209">
        <v>259169.92537075418</v>
      </c>
      <c r="BB19" s="263">
        <v>270027.55000000005</v>
      </c>
      <c r="BC19" s="114" t="str">
        <f t="shared" si="32"/>
        <v>nok</v>
      </c>
      <c r="BE19" s="104">
        <v>242104.476244894</v>
      </c>
      <c r="BF19" s="102">
        <v>158694.71000000014</v>
      </c>
      <c r="BG19" s="114" t="str">
        <f t="shared" si="33"/>
        <v>ok</v>
      </c>
      <c r="BI19" s="104">
        <v>246394.86446975928</v>
      </c>
      <c r="BJ19" s="102">
        <v>221314.84000000014</v>
      </c>
      <c r="BK19" s="114" t="str">
        <f t="shared" si="34"/>
        <v>ok</v>
      </c>
      <c r="BU19" s="255"/>
    </row>
    <row r="20" spans="3:73" ht="18.600000000000001" customHeight="1">
      <c r="C20" s="43"/>
      <c r="D20" s="7"/>
      <c r="E20" s="31"/>
      <c r="F20" s="7"/>
      <c r="G20" s="47"/>
      <c r="H20" s="68"/>
      <c r="I20" s="251"/>
      <c r="J20" s="31"/>
      <c r="K20" s="26"/>
      <c r="L20" s="48"/>
      <c r="M20" s="113"/>
      <c r="N20" s="253"/>
      <c r="O20" s="254"/>
      <c r="P20" s="114"/>
      <c r="Q20" s="48"/>
      <c r="R20" s="119"/>
      <c r="S20" s="114"/>
      <c r="T20" s="48"/>
      <c r="U20" s="119"/>
      <c r="V20" s="114"/>
      <c r="X20" s="48"/>
      <c r="Y20" s="119"/>
      <c r="Z20" s="114"/>
      <c r="AC20" s="48"/>
      <c r="AD20" s="119"/>
      <c r="AE20" s="114"/>
      <c r="AG20" s="119"/>
      <c r="AH20" s="119"/>
      <c r="AI20" s="114"/>
      <c r="AK20" s="119"/>
      <c r="AL20" s="119"/>
      <c r="AM20" s="114"/>
      <c r="AO20" s="48"/>
      <c r="AP20" s="119"/>
      <c r="AQ20" s="114"/>
      <c r="AS20" s="48"/>
      <c r="AT20" s="119"/>
      <c r="AU20" s="114"/>
      <c r="AW20" s="253"/>
      <c r="AX20" s="253"/>
      <c r="AY20" s="114"/>
      <c r="BA20" s="48"/>
      <c r="BB20" s="119"/>
      <c r="BC20" s="114"/>
      <c r="BE20" s="48"/>
      <c r="BF20" s="119"/>
      <c r="BG20" s="114"/>
      <c r="BI20" s="48"/>
      <c r="BJ20" s="119"/>
      <c r="BK20" s="114"/>
    </row>
    <row r="21" spans="3:73" ht="18.600000000000001" customHeight="1" thickBot="1">
      <c r="C21" s="43"/>
      <c r="D21" s="7"/>
      <c r="E21" s="31"/>
      <c r="F21" s="7"/>
      <c r="G21" s="47"/>
      <c r="H21" s="2"/>
      <c r="I21" s="177"/>
      <c r="J21" s="31"/>
      <c r="L21" s="111"/>
      <c r="M21" s="113"/>
      <c r="N21" s="111"/>
      <c r="O21" s="246"/>
      <c r="P21" s="114"/>
      <c r="Q21" s="111"/>
      <c r="R21" s="111"/>
      <c r="S21" s="205"/>
      <c r="T21" s="48"/>
      <c r="U21" s="46"/>
      <c r="V21" s="205"/>
      <c r="X21" s="48"/>
      <c r="Y21" s="46"/>
      <c r="Z21" s="205"/>
      <c r="AC21" s="48"/>
      <c r="AD21" s="46"/>
      <c r="AE21" s="205"/>
      <c r="AG21" s="48"/>
      <c r="AH21" s="46"/>
      <c r="AI21" s="205"/>
      <c r="AK21" s="111"/>
      <c r="AL21" s="246"/>
      <c r="AM21" s="205"/>
      <c r="AO21" s="111"/>
      <c r="AP21" s="111"/>
      <c r="AQ21" s="205"/>
      <c r="AS21" s="48"/>
      <c r="AT21" s="46"/>
      <c r="AU21" s="205"/>
      <c r="AW21" s="48"/>
      <c r="AX21" s="46"/>
      <c r="AY21" s="205"/>
      <c r="BA21" s="48"/>
      <c r="BB21" s="46"/>
      <c r="BC21" s="205"/>
      <c r="BE21" s="48"/>
      <c r="BF21" s="46"/>
      <c r="BG21" s="205"/>
      <c r="BI21" s="48"/>
      <c r="BJ21" s="46"/>
      <c r="BK21" s="205"/>
    </row>
    <row r="22" spans="3:73" ht="21">
      <c r="C22" s="291" t="s">
        <v>55</v>
      </c>
      <c r="D22" s="66"/>
      <c r="E22" s="29" t="s">
        <v>14</v>
      </c>
      <c r="F22" s="66"/>
      <c r="G22" s="42" t="s">
        <v>56</v>
      </c>
      <c r="H22" s="2"/>
      <c r="I22" s="179" t="s">
        <v>144</v>
      </c>
      <c r="J22" s="8" t="s">
        <v>62</v>
      </c>
      <c r="L22" s="126">
        <f>N22</f>
        <v>0</v>
      </c>
      <c r="M22" s="7"/>
      <c r="N22" s="8">
        <v>0</v>
      </c>
      <c r="O22" s="195">
        <f>SUMIFS(Q22:BJ22,$Q$13:$BJ$13,2)</f>
        <v>1</v>
      </c>
      <c r="P22" s="114" t="str">
        <f t="shared" ref="P22:P24" si="40">IF(O22&lt;=N22,"ok","nok")</f>
        <v>nok</v>
      </c>
      <c r="Q22" s="8">
        <v>0</v>
      </c>
      <c r="R22" s="127">
        <v>0</v>
      </c>
      <c r="S22" s="114" t="str">
        <f t="shared" ref="S22:S24" si="41">IF(R22&lt;=Q22,"ok","nok")</f>
        <v>ok</v>
      </c>
      <c r="T22" s="8">
        <v>0</v>
      </c>
      <c r="U22" s="127">
        <v>0</v>
      </c>
      <c r="V22" s="114" t="str">
        <f t="shared" ref="V22:V24" si="42">IF(U22&lt;=T22,"ok","nok")</f>
        <v>ok</v>
      </c>
      <c r="X22" s="8">
        <v>0</v>
      </c>
      <c r="Y22" s="127">
        <v>0</v>
      </c>
      <c r="Z22" s="114" t="str">
        <f t="shared" ref="Z22:Z24" si="43">IF(Y22&lt;=X22,"ok","nok")</f>
        <v>ok</v>
      </c>
      <c r="AC22" s="8">
        <v>0</v>
      </c>
      <c r="AD22" s="127">
        <v>0</v>
      </c>
      <c r="AE22" s="114" t="str">
        <f t="shared" ref="AE22:AE24" si="44">IF(AD22&lt;=AC22,"ok","nok")</f>
        <v>ok</v>
      </c>
      <c r="AG22" s="8">
        <v>0</v>
      </c>
      <c r="AH22" s="127">
        <v>0</v>
      </c>
      <c r="AI22" s="114" t="str">
        <f t="shared" ref="AI22:AI24" si="45">IF(AH22&lt;=AG22,"ok","nok")</f>
        <v>ok</v>
      </c>
      <c r="AK22" s="8">
        <v>0</v>
      </c>
      <c r="AL22" s="195">
        <v>1</v>
      </c>
      <c r="AM22" s="114" t="str">
        <f t="shared" ref="AM22:AM24" si="46">IF(AL22&lt;=AK22,"ok","nok")</f>
        <v>nok</v>
      </c>
      <c r="AO22" s="8">
        <v>0</v>
      </c>
      <c r="AP22" s="127">
        <v>0</v>
      </c>
      <c r="AQ22" s="114" t="str">
        <f t="shared" ref="AQ22:AQ24" si="47">IF(AP22&lt;=AO22,"ok","nok")</f>
        <v>ok</v>
      </c>
      <c r="AS22" s="8">
        <v>0</v>
      </c>
      <c r="AT22" s="127">
        <v>0</v>
      </c>
      <c r="AU22" s="114" t="str">
        <f t="shared" ref="AU22:AU24" si="48">IF(AT22&lt;=AS22,"ok","nok")</f>
        <v>ok</v>
      </c>
      <c r="AW22" s="194">
        <v>0</v>
      </c>
      <c r="AX22" s="127">
        <v>0</v>
      </c>
      <c r="AY22" s="114" t="str">
        <f t="shared" ref="AY22:AY24" si="49">IF(AX22&lt;=AW22,"ok","nok")</f>
        <v>ok</v>
      </c>
      <c r="BA22" s="194">
        <v>0</v>
      </c>
      <c r="BB22" s="127">
        <v>0</v>
      </c>
      <c r="BC22" s="114" t="str">
        <f t="shared" ref="BC22:BC24" si="50">IF(BB22&lt;=BA22,"ok","nok")</f>
        <v>ok</v>
      </c>
      <c r="BE22" s="8">
        <v>0</v>
      </c>
      <c r="BF22" s="127">
        <v>0</v>
      </c>
      <c r="BG22" s="114" t="str">
        <f t="shared" ref="BG22:BG24" si="51">IF(BF22&lt;=BE22,"ok","nok")</f>
        <v>ok</v>
      </c>
      <c r="BI22" s="8">
        <v>0</v>
      </c>
      <c r="BJ22" s="127">
        <v>0</v>
      </c>
      <c r="BK22" s="114" t="str">
        <f t="shared" ref="BK22:BK24" si="52">IF(BJ22&lt;=BI22,"ok","nok")</f>
        <v>ok</v>
      </c>
    </row>
    <row r="23" spans="3:73" ht="21">
      <c r="C23" s="292"/>
      <c r="D23" s="66"/>
      <c r="E23" s="8" t="s">
        <v>14</v>
      </c>
      <c r="F23" s="66"/>
      <c r="G23" s="42" t="s">
        <v>57</v>
      </c>
      <c r="H23" s="2"/>
      <c r="I23" s="179" t="s">
        <v>144</v>
      </c>
      <c r="J23" s="8" t="s">
        <v>62</v>
      </c>
      <c r="L23" s="126">
        <v>1</v>
      </c>
      <c r="M23" s="7"/>
      <c r="N23" s="8">
        <v>1</v>
      </c>
      <c r="O23" s="127">
        <f>SUMIFS(Q23:BJ23,$Q$13:$BJ$13,2)</f>
        <v>0</v>
      </c>
      <c r="P23" s="114" t="str">
        <f t="shared" si="40"/>
        <v>ok</v>
      </c>
      <c r="Q23" s="8">
        <v>1</v>
      </c>
      <c r="R23" s="127">
        <v>0</v>
      </c>
      <c r="S23" s="114" t="str">
        <f t="shared" si="41"/>
        <v>ok</v>
      </c>
      <c r="T23" s="8">
        <v>1</v>
      </c>
      <c r="U23" s="127">
        <v>0</v>
      </c>
      <c r="V23" s="114" t="str">
        <f t="shared" si="42"/>
        <v>ok</v>
      </c>
      <c r="X23" s="8">
        <v>1</v>
      </c>
      <c r="Y23" s="127">
        <v>0</v>
      </c>
      <c r="Z23" s="114" t="str">
        <f t="shared" si="43"/>
        <v>ok</v>
      </c>
      <c r="AC23" s="8">
        <v>1</v>
      </c>
      <c r="AD23" s="127">
        <v>0</v>
      </c>
      <c r="AE23" s="114" t="str">
        <f t="shared" si="44"/>
        <v>ok</v>
      </c>
      <c r="AG23" s="8">
        <v>1</v>
      </c>
      <c r="AH23" s="127">
        <v>0</v>
      </c>
      <c r="AI23" s="114" t="str">
        <f t="shared" si="45"/>
        <v>ok</v>
      </c>
      <c r="AK23" s="8">
        <v>1</v>
      </c>
      <c r="AL23" s="127">
        <v>0</v>
      </c>
      <c r="AM23" s="114" t="str">
        <f t="shared" si="46"/>
        <v>ok</v>
      </c>
      <c r="AO23" s="8">
        <v>1</v>
      </c>
      <c r="AP23" s="127">
        <v>0</v>
      </c>
      <c r="AQ23" s="114" t="str">
        <f t="shared" si="47"/>
        <v>ok</v>
      </c>
      <c r="AS23" s="8">
        <v>1</v>
      </c>
      <c r="AT23" s="127">
        <v>0</v>
      </c>
      <c r="AU23" s="114" t="str">
        <f t="shared" si="48"/>
        <v>ok</v>
      </c>
      <c r="AW23" s="194">
        <v>1</v>
      </c>
      <c r="AX23" s="127">
        <v>0</v>
      </c>
      <c r="AY23" s="114" t="str">
        <f t="shared" si="49"/>
        <v>ok</v>
      </c>
      <c r="BA23" s="194">
        <v>1</v>
      </c>
      <c r="BB23" s="127">
        <v>0</v>
      </c>
      <c r="BC23" s="114" t="str">
        <f t="shared" si="50"/>
        <v>ok</v>
      </c>
      <c r="BE23" s="8">
        <v>1</v>
      </c>
      <c r="BF23" s="127">
        <v>0</v>
      </c>
      <c r="BG23" s="114" t="str">
        <f t="shared" si="51"/>
        <v>ok</v>
      </c>
      <c r="BI23" s="8">
        <v>0</v>
      </c>
      <c r="BJ23" s="127">
        <v>0</v>
      </c>
      <c r="BK23" s="114" t="str">
        <f t="shared" si="52"/>
        <v>ok</v>
      </c>
    </row>
    <row r="24" spans="3:73" ht="61.2">
      <c r="C24" s="292"/>
      <c r="D24" s="66"/>
      <c r="E24" s="20" t="s">
        <v>17</v>
      </c>
      <c r="F24" s="66"/>
      <c r="G24" s="109" t="s">
        <v>58</v>
      </c>
      <c r="H24" s="2"/>
      <c r="I24" s="179" t="s">
        <v>144</v>
      </c>
      <c r="J24" s="8" t="s">
        <v>114</v>
      </c>
      <c r="L24" s="8">
        <v>15</v>
      </c>
      <c r="M24" s="7"/>
      <c r="N24" s="8">
        <v>15</v>
      </c>
      <c r="O24" s="249">
        <f>AVERAGE(R24,U24,Y24,AD24,AH24,AL24,AP24,AT24,AX24,BB24)</f>
        <v>0.2</v>
      </c>
      <c r="P24" s="114" t="str">
        <f t="shared" si="40"/>
        <v>ok</v>
      </c>
      <c r="Q24" s="8">
        <v>15</v>
      </c>
      <c r="R24" s="127">
        <v>0</v>
      </c>
      <c r="S24" s="114" t="str">
        <f t="shared" si="41"/>
        <v>ok</v>
      </c>
      <c r="T24" s="8">
        <v>15</v>
      </c>
      <c r="U24" s="127">
        <v>0</v>
      </c>
      <c r="V24" s="114" t="str">
        <f t="shared" si="42"/>
        <v>ok</v>
      </c>
      <c r="X24" s="8">
        <v>15</v>
      </c>
      <c r="Y24" s="127">
        <v>0</v>
      </c>
      <c r="Z24" s="114" t="str">
        <f t="shared" si="43"/>
        <v>ok</v>
      </c>
      <c r="AC24" s="8">
        <v>15</v>
      </c>
      <c r="AD24" s="127">
        <v>0</v>
      </c>
      <c r="AE24" s="114" t="str">
        <f t="shared" si="44"/>
        <v>ok</v>
      </c>
      <c r="AG24" s="8">
        <v>15</v>
      </c>
      <c r="AH24" s="127">
        <v>0</v>
      </c>
      <c r="AI24" s="114" t="str">
        <f t="shared" si="45"/>
        <v>ok</v>
      </c>
      <c r="AK24" s="8">
        <v>15</v>
      </c>
      <c r="AL24" s="127">
        <v>2</v>
      </c>
      <c r="AM24" s="114" t="str">
        <f t="shared" si="46"/>
        <v>ok</v>
      </c>
      <c r="AO24" s="8">
        <v>15</v>
      </c>
      <c r="AP24" s="127">
        <v>0</v>
      </c>
      <c r="AQ24" s="114" t="str">
        <f t="shared" si="47"/>
        <v>ok</v>
      </c>
      <c r="AS24" s="8">
        <v>15</v>
      </c>
      <c r="AT24" s="127">
        <v>0</v>
      </c>
      <c r="AU24" s="114" t="str">
        <f t="shared" si="48"/>
        <v>ok</v>
      </c>
      <c r="AW24" s="194">
        <v>15</v>
      </c>
      <c r="AX24" s="127">
        <v>0</v>
      </c>
      <c r="AY24" s="114" t="str">
        <f t="shared" si="49"/>
        <v>ok</v>
      </c>
      <c r="BA24" s="194">
        <v>15</v>
      </c>
      <c r="BB24" s="127">
        <v>0</v>
      </c>
      <c r="BC24" s="114" t="str">
        <f t="shared" si="50"/>
        <v>ok</v>
      </c>
      <c r="BE24" s="8">
        <v>15</v>
      </c>
      <c r="BF24" s="127">
        <v>0</v>
      </c>
      <c r="BG24" s="114" t="str">
        <f t="shared" si="51"/>
        <v>ok</v>
      </c>
      <c r="BI24" s="8">
        <v>15</v>
      </c>
      <c r="BJ24" s="249">
        <v>0</v>
      </c>
      <c r="BK24" s="114" t="str">
        <f t="shared" si="52"/>
        <v>ok</v>
      </c>
    </row>
    <row r="25" spans="3:73" ht="40.799999999999997">
      <c r="C25" s="292"/>
      <c r="D25" s="66"/>
      <c r="E25" s="20" t="s">
        <v>17</v>
      </c>
      <c r="F25" s="66"/>
      <c r="G25" s="260" t="s">
        <v>59</v>
      </c>
      <c r="H25" s="2"/>
      <c r="I25" s="179" t="s">
        <v>144</v>
      </c>
      <c r="J25" s="22" t="s">
        <v>96</v>
      </c>
      <c r="L25" s="8">
        <v>264</v>
      </c>
      <c r="M25" s="7"/>
      <c r="N25" s="8">
        <f>SUM(Q25,T25,X25,AC25,AG25,AK25)</f>
        <v>132</v>
      </c>
      <c r="O25" s="128">
        <f>SUM(R25,U25,Y25,AD25,AH25,AL25,AP25,AT25,AX25,BB25)</f>
        <v>185</v>
      </c>
      <c r="P25" s="114" t="str">
        <f>IF(O25&gt;=N25,"ok","nok")</f>
        <v>ok</v>
      </c>
      <c r="Q25" s="8">
        <v>22</v>
      </c>
      <c r="R25" s="195">
        <v>10</v>
      </c>
      <c r="S25" s="114" t="str">
        <f>IF(R25&gt;=Q25,"ok","nok")</f>
        <v>nok</v>
      </c>
      <c r="T25" s="8">
        <v>22</v>
      </c>
      <c r="U25" s="127">
        <v>29</v>
      </c>
      <c r="V25" s="114" t="str">
        <f>IF(U25&gt;=T25,"ok","nok")</f>
        <v>ok</v>
      </c>
      <c r="X25" s="8">
        <v>22</v>
      </c>
      <c r="Y25" s="195">
        <v>21</v>
      </c>
      <c r="Z25" s="114" t="str">
        <f>IF(Y25&gt;=X25,"ok","nok")</f>
        <v>nok</v>
      </c>
      <c r="AC25" s="8">
        <v>22</v>
      </c>
      <c r="AD25" s="127">
        <v>22</v>
      </c>
      <c r="AE25" s="114" t="str">
        <f>IF(AD25&gt;=AC25,"ok","nok")</f>
        <v>ok</v>
      </c>
      <c r="AG25" s="8">
        <v>22</v>
      </c>
      <c r="AH25" s="195">
        <v>12</v>
      </c>
      <c r="AI25" s="114" t="str">
        <f>IF(AH25&gt;=AG25,"ok","nok")</f>
        <v>nok</v>
      </c>
      <c r="AK25" s="8">
        <v>22</v>
      </c>
      <c r="AL25" s="195">
        <v>18</v>
      </c>
      <c r="AM25" s="114" t="str">
        <f>IF(AL25&gt;=AK25,"ok","nok")</f>
        <v>nok</v>
      </c>
      <c r="AO25" s="8">
        <v>22</v>
      </c>
      <c r="AP25" s="195">
        <v>15</v>
      </c>
      <c r="AQ25" s="114" t="str">
        <f>IF(AP25&gt;=AO25,"ok","nok")</f>
        <v>nok</v>
      </c>
      <c r="AS25" s="8">
        <v>22</v>
      </c>
      <c r="AT25" s="127">
        <v>23</v>
      </c>
      <c r="AU25" s="114" t="str">
        <f>IF(AT25&gt;=AS25,"ok","nok")</f>
        <v>ok</v>
      </c>
      <c r="AW25" s="194">
        <v>22</v>
      </c>
      <c r="AX25" s="195">
        <v>10</v>
      </c>
      <c r="AY25" s="114" t="str">
        <f>IF(AX25&gt;=AW25,"ok","nok")</f>
        <v>nok</v>
      </c>
      <c r="BA25" s="194">
        <v>22</v>
      </c>
      <c r="BB25" s="195">
        <v>25</v>
      </c>
      <c r="BC25" s="114" t="str">
        <f>IF(BB25&gt;=BA25,"ok","nok")</f>
        <v>ok</v>
      </c>
      <c r="BE25" s="8">
        <v>22</v>
      </c>
      <c r="BF25" s="195">
        <v>20</v>
      </c>
      <c r="BG25" s="114" t="str">
        <f>IF(BF25&gt;=BE25,"ok","nok")</f>
        <v>nok</v>
      </c>
      <c r="BI25" s="8">
        <v>22</v>
      </c>
      <c r="BJ25" s="165">
        <v>18</v>
      </c>
      <c r="BK25" s="114" t="str">
        <f>IF(BJ25&gt;=BI25,"ok","nok")</f>
        <v>nok</v>
      </c>
    </row>
    <row r="26" spans="3:73" ht="40.799999999999997">
      <c r="C26" s="292"/>
      <c r="D26" s="66"/>
      <c r="E26" s="20" t="s">
        <v>17</v>
      </c>
      <c r="F26" s="66"/>
      <c r="G26" s="259" t="s">
        <v>60</v>
      </c>
      <c r="H26" s="2"/>
      <c r="I26" s="179" t="s">
        <v>144</v>
      </c>
      <c r="J26" s="8" t="s">
        <v>96</v>
      </c>
      <c r="L26" s="8">
        <v>120</v>
      </c>
      <c r="M26" s="7"/>
      <c r="N26" s="8">
        <f>SUM(Q26,T26,X26,AC26,AG26,AK26)</f>
        <v>58</v>
      </c>
      <c r="O26" s="128">
        <f>SUM(R26,U26,Y26,AD26,AH26,AL26,AP26,AT26,AX26,BB26)</f>
        <v>116</v>
      </c>
      <c r="P26" s="114" t="str">
        <f>IF(O26&gt;=N26,"ok","nok")</f>
        <v>ok</v>
      </c>
      <c r="Q26" s="8">
        <v>10</v>
      </c>
      <c r="R26" s="237">
        <v>9</v>
      </c>
      <c r="S26" s="114" t="str">
        <f>IF(R26&gt;=Q26,"ok","nok")</f>
        <v>nok</v>
      </c>
      <c r="T26" s="8">
        <v>10</v>
      </c>
      <c r="U26" s="128">
        <v>15</v>
      </c>
      <c r="V26" s="114" t="str">
        <f>IF(U26&gt;=T26,"ok","nok")</f>
        <v>ok</v>
      </c>
      <c r="X26" s="8">
        <v>10</v>
      </c>
      <c r="Y26" s="127">
        <v>10</v>
      </c>
      <c r="Z26" s="114" t="str">
        <f>IF(Y26&gt;=X26,"ok","nok")</f>
        <v>ok</v>
      </c>
      <c r="AC26" s="8">
        <v>10</v>
      </c>
      <c r="AD26" s="127">
        <v>30</v>
      </c>
      <c r="AE26" s="114" t="str">
        <f>IF(AD26&gt;=AC26,"ok","nok")</f>
        <v>ok</v>
      </c>
      <c r="AG26" s="8">
        <v>10</v>
      </c>
      <c r="AH26" s="127">
        <v>14</v>
      </c>
      <c r="AI26" s="114" t="str">
        <f>IF(AH26&gt;=AG26,"ok","nok")</f>
        <v>ok</v>
      </c>
      <c r="AK26" s="8">
        <v>8</v>
      </c>
      <c r="AL26" s="195">
        <v>6</v>
      </c>
      <c r="AM26" s="114" t="str">
        <f>IF(AL26&gt;=AK26,"ok","nok")</f>
        <v>nok</v>
      </c>
      <c r="AO26" s="8">
        <v>5</v>
      </c>
      <c r="AP26" s="127">
        <v>5</v>
      </c>
      <c r="AQ26" s="114" t="str">
        <f>IF(AP26&gt;=AO26,"ok","nok")</f>
        <v>ok</v>
      </c>
      <c r="AS26" s="8">
        <v>6</v>
      </c>
      <c r="AT26" s="127">
        <v>6</v>
      </c>
      <c r="AU26" s="114" t="str">
        <f>IF(AT26&gt;=AS26,"ok","nok")</f>
        <v>ok</v>
      </c>
      <c r="AW26" s="194">
        <v>7</v>
      </c>
      <c r="AX26" s="127">
        <v>7</v>
      </c>
      <c r="AY26" s="114" t="str">
        <f>IF(AX26&gt;=AW26,"ok","nok")</f>
        <v>ok</v>
      </c>
      <c r="BA26" s="194">
        <v>10</v>
      </c>
      <c r="BB26" s="127">
        <v>14</v>
      </c>
      <c r="BC26" s="114" t="str">
        <f>IF(BB26&gt;=BA26,"ok","nok")</f>
        <v>ok</v>
      </c>
      <c r="BE26" s="8">
        <v>10</v>
      </c>
      <c r="BF26" s="127">
        <v>20</v>
      </c>
      <c r="BG26" s="114" t="str">
        <f>IF(BF26&gt;=BE26,"ok","nok")</f>
        <v>ok</v>
      </c>
      <c r="BI26" s="8">
        <v>0</v>
      </c>
      <c r="BJ26" s="128">
        <v>0</v>
      </c>
      <c r="BK26" s="114" t="str">
        <f>IF(BJ26&gt;=BI26,"ok","nok")</f>
        <v>ok</v>
      </c>
    </row>
    <row r="27" spans="3:73" ht="21">
      <c r="C27" s="292"/>
      <c r="D27" s="66"/>
      <c r="E27" s="20" t="s">
        <v>17</v>
      </c>
      <c r="F27" s="66"/>
      <c r="G27" s="41" t="s">
        <v>131</v>
      </c>
      <c r="H27" s="2"/>
      <c r="I27" s="179" t="s">
        <v>144</v>
      </c>
      <c r="J27" s="8" t="s">
        <v>96</v>
      </c>
      <c r="L27" s="8">
        <v>144</v>
      </c>
      <c r="M27" s="7"/>
      <c r="N27" s="8">
        <f>SUM(Q27,T27,X27,AC27,AG27,AK27)</f>
        <v>60</v>
      </c>
      <c r="O27" s="128">
        <f>SUM(R27,U27,Y27,AD27,AH27,AL27,AP27,AT27,AX27,BB27)</f>
        <v>101</v>
      </c>
      <c r="P27" s="114" t="str">
        <f>IF(O27&gt;=N27,"ok","nok")</f>
        <v>ok</v>
      </c>
      <c r="Q27" s="8">
        <v>10</v>
      </c>
      <c r="R27" s="195">
        <v>9</v>
      </c>
      <c r="S27" s="114" t="str">
        <f>IF(R27&gt;=Q27,"ok","nok")</f>
        <v>nok</v>
      </c>
      <c r="T27" s="8">
        <v>10</v>
      </c>
      <c r="U27" s="127">
        <v>15</v>
      </c>
      <c r="V27" s="114" t="str">
        <f>IF(U27&gt;=T27,"ok","nok")</f>
        <v>ok</v>
      </c>
      <c r="X27" s="8">
        <v>10</v>
      </c>
      <c r="Y27" s="127">
        <v>13</v>
      </c>
      <c r="Z27" s="114" t="str">
        <f>IF(Y27&gt;=X27,"ok","nok")</f>
        <v>ok</v>
      </c>
      <c r="AC27" s="8">
        <v>10</v>
      </c>
      <c r="AD27" s="127">
        <v>12</v>
      </c>
      <c r="AE27" s="114" t="str">
        <f>IF(AD27&gt;=AC27,"ok","nok")</f>
        <v>ok</v>
      </c>
      <c r="AG27" s="8">
        <v>10</v>
      </c>
      <c r="AH27" s="195">
        <v>6</v>
      </c>
      <c r="AI27" s="114" t="str">
        <f>IF(AH27&gt;=AG27,"ok","nok")</f>
        <v>nok</v>
      </c>
      <c r="AK27" s="8">
        <v>10</v>
      </c>
      <c r="AL27" s="127">
        <v>10</v>
      </c>
      <c r="AM27" s="114" t="str">
        <f>IF(AL27&gt;=AK27,"ok","nok")</f>
        <v>ok</v>
      </c>
      <c r="AO27" s="8">
        <v>10</v>
      </c>
      <c r="AP27" s="127">
        <v>17</v>
      </c>
      <c r="AQ27" s="114" t="str">
        <f>IF(AP27&gt;=AO27,"ok","nok")</f>
        <v>ok</v>
      </c>
      <c r="AS27" s="8">
        <v>10</v>
      </c>
      <c r="AT27" s="127">
        <v>12</v>
      </c>
      <c r="AU27" s="114" t="str">
        <f>IF(AT27&gt;=AS27,"ok","nok")</f>
        <v>ok</v>
      </c>
      <c r="AW27" s="8">
        <v>10</v>
      </c>
      <c r="AX27" s="195">
        <v>6</v>
      </c>
      <c r="AY27" s="114" t="str">
        <f>IF(AX27&gt;=AW27,"ok","nok")</f>
        <v>nok</v>
      </c>
      <c r="BA27" s="8">
        <v>10</v>
      </c>
      <c r="BB27" s="195">
        <v>1</v>
      </c>
      <c r="BC27" s="114" t="str">
        <f>IF(BB27&gt;=BA27,"ok","nok")</f>
        <v>nok</v>
      </c>
      <c r="BE27" s="8">
        <v>10</v>
      </c>
      <c r="BF27" s="195">
        <v>5</v>
      </c>
      <c r="BG27" s="114" t="str">
        <f>IF(BF27&gt;=BE27,"ok","nok")</f>
        <v>nok</v>
      </c>
      <c r="BI27" s="8">
        <v>10</v>
      </c>
      <c r="BJ27" s="128">
        <v>14</v>
      </c>
      <c r="BK27" s="114" t="str">
        <f>IF(BJ27&gt;=BI27,"ok","nok")</f>
        <v>ok</v>
      </c>
    </row>
    <row r="28" spans="3:73" ht="21">
      <c r="C28" s="292"/>
      <c r="D28" s="66"/>
      <c r="E28" s="20" t="s">
        <v>17</v>
      </c>
      <c r="F28" s="66"/>
      <c r="G28" s="233" t="s">
        <v>140</v>
      </c>
      <c r="H28" s="2"/>
      <c r="I28" s="179" t="s">
        <v>144</v>
      </c>
      <c r="J28" s="8" t="s">
        <v>96</v>
      </c>
      <c r="L28" s="129">
        <v>6483</v>
      </c>
      <c r="M28" s="7"/>
      <c r="N28" s="8">
        <f>SUM(Q28,T28,X28,AC28,AG28,AK28)</f>
        <v>3242</v>
      </c>
      <c r="O28" s="128">
        <f>SUM(R28,U28,Y28,AD28,AH28,AL28,AP28,AT28,AX28,BB28)</f>
        <v>6921</v>
      </c>
      <c r="P28" s="114" t="str">
        <f>IF(O28&gt;=N28,"ok","nok")</f>
        <v>ok</v>
      </c>
      <c r="Q28" s="129">
        <v>518</v>
      </c>
      <c r="R28" s="130">
        <v>523</v>
      </c>
      <c r="S28" s="114" t="str">
        <f>IF(R28&gt;=Q28,"ok","nok")</f>
        <v>ok</v>
      </c>
      <c r="T28" s="129">
        <v>562</v>
      </c>
      <c r="U28" s="130">
        <v>569</v>
      </c>
      <c r="V28" s="114" t="str">
        <f>IF(U28&gt;=T28,"ok","nok")</f>
        <v>ok</v>
      </c>
      <c r="X28" s="129">
        <v>516</v>
      </c>
      <c r="Y28" s="195">
        <v>515</v>
      </c>
      <c r="Z28" s="114" t="str">
        <f>IF(Y28&gt;=X28,"ok","nok")</f>
        <v>nok</v>
      </c>
      <c r="AC28" s="129">
        <v>567</v>
      </c>
      <c r="AD28" s="127">
        <v>572</v>
      </c>
      <c r="AE28" s="114" t="str">
        <f>IF(AD28&gt;=AC28,"ok","nok")</f>
        <v>ok</v>
      </c>
      <c r="AG28" s="129">
        <v>513</v>
      </c>
      <c r="AH28" s="127">
        <v>567</v>
      </c>
      <c r="AI28" s="114" t="str">
        <f>IF(AH28&gt;=AG28,"ok","nok")</f>
        <v>ok</v>
      </c>
      <c r="AK28" s="129">
        <v>566</v>
      </c>
      <c r="AL28" s="127">
        <v>656</v>
      </c>
      <c r="AM28" s="114" t="str">
        <f>IF(AL28&gt;=AK28,"ok","nok")</f>
        <v>ok</v>
      </c>
      <c r="AO28" s="129">
        <v>517</v>
      </c>
      <c r="AP28" s="127">
        <v>1058</v>
      </c>
      <c r="AQ28" s="114" t="str">
        <f>IF(AP28&gt;=AO28,"ok","nok")</f>
        <v>ok</v>
      </c>
      <c r="AS28" s="129">
        <v>562</v>
      </c>
      <c r="AT28" s="127">
        <v>757</v>
      </c>
      <c r="AU28" s="114" t="str">
        <f>IF(AT28&gt;=AS28,"ok","nok")</f>
        <v>ok</v>
      </c>
      <c r="AW28" s="129">
        <v>517</v>
      </c>
      <c r="AX28" s="127">
        <v>1200</v>
      </c>
      <c r="AY28" s="114" t="str">
        <f>IF(AX28&gt;=AW28,"ok","nok")</f>
        <v>ok</v>
      </c>
      <c r="BA28" s="129">
        <v>566</v>
      </c>
      <c r="BB28" s="195">
        <v>504</v>
      </c>
      <c r="BC28" s="114" t="str">
        <f>IF(BB28&gt;=BA28,"ok","nok")</f>
        <v>nok</v>
      </c>
      <c r="BE28" s="129">
        <v>513</v>
      </c>
      <c r="BF28" s="127">
        <v>527</v>
      </c>
      <c r="BG28" s="114" t="str">
        <f>IF(BF28&gt;=BE28,"ok","nok")</f>
        <v>ok</v>
      </c>
      <c r="BI28" s="129">
        <v>566</v>
      </c>
      <c r="BJ28" s="165">
        <v>535</v>
      </c>
      <c r="BK28" s="114" t="str">
        <f>IF(BJ28&gt;=BI28,"ok","nok")</f>
        <v>nok</v>
      </c>
    </row>
    <row r="29" spans="3:73" ht="21.6" thickBot="1">
      <c r="C29" s="293"/>
      <c r="D29" s="66"/>
      <c r="E29" s="20" t="s">
        <v>17</v>
      </c>
      <c r="F29" s="66"/>
      <c r="G29" s="259" t="s">
        <v>136</v>
      </c>
      <c r="H29" s="2"/>
      <c r="I29" s="179" t="s">
        <v>144</v>
      </c>
      <c r="J29" s="8" t="s">
        <v>114</v>
      </c>
      <c r="L29" s="8">
        <v>255</v>
      </c>
      <c r="M29" s="7"/>
      <c r="N29" s="8">
        <f>SUM(Q29,T29,X29,AC29,AG29,AK29,AO29,AS29,AW29,BA29,BE29,BI29)</f>
        <v>240</v>
      </c>
      <c r="O29" s="128">
        <f>SUM(R29,U29,Y29,AD29,AH29,AL29,AP29,AT29,AX29,BB29,BF29,BJ29)</f>
        <v>240</v>
      </c>
      <c r="P29" s="114" t="str">
        <f>IF(O29&gt;=N29,"ok","nok")</f>
        <v>ok</v>
      </c>
      <c r="Q29" s="8">
        <v>20</v>
      </c>
      <c r="R29" s="127">
        <v>20</v>
      </c>
      <c r="S29" s="114" t="str">
        <f>IF(R29&gt;=Q29,"ok","nok")</f>
        <v>ok</v>
      </c>
      <c r="T29" s="8">
        <v>20</v>
      </c>
      <c r="U29" s="127">
        <v>20</v>
      </c>
      <c r="V29" s="114" t="str">
        <f>IF(U29&gt;=T29,"ok","nok")</f>
        <v>ok</v>
      </c>
      <c r="X29" s="8">
        <v>20</v>
      </c>
      <c r="Y29" s="127">
        <v>20</v>
      </c>
      <c r="Z29" s="114" t="str">
        <f>IF(Y29&gt;=X29,"ok","nok")</f>
        <v>ok</v>
      </c>
      <c r="AC29" s="8">
        <v>20</v>
      </c>
      <c r="AD29" s="127">
        <v>20</v>
      </c>
      <c r="AE29" s="114" t="str">
        <f>IF(AD29&gt;=AC29,"ok","nok")</f>
        <v>ok</v>
      </c>
      <c r="AG29" s="8">
        <v>20</v>
      </c>
      <c r="AH29" s="127">
        <v>20</v>
      </c>
      <c r="AI29" s="114" t="str">
        <f>IF(AH29&gt;=AG29,"ok","nok")</f>
        <v>ok</v>
      </c>
      <c r="AK29" s="8">
        <v>20</v>
      </c>
      <c r="AL29" s="127">
        <v>20</v>
      </c>
      <c r="AM29" s="114" t="str">
        <f>IF(AL29&gt;=AK29,"ok","nok")</f>
        <v>ok</v>
      </c>
      <c r="AO29" s="8">
        <v>20</v>
      </c>
      <c r="AP29" s="127">
        <v>20</v>
      </c>
      <c r="AQ29" s="114" t="str">
        <f>IF(AP29&gt;=AO29,"ok","nok")</f>
        <v>ok</v>
      </c>
      <c r="AS29" s="8">
        <v>20</v>
      </c>
      <c r="AT29" s="127">
        <v>20</v>
      </c>
      <c r="AU29" s="114" t="str">
        <f>IF(AT29&gt;=AS29,"ok","nok")</f>
        <v>ok</v>
      </c>
      <c r="AW29" s="8">
        <v>20</v>
      </c>
      <c r="AX29" s="127">
        <v>20</v>
      </c>
      <c r="AY29" s="114" t="str">
        <f>IF(AX29&gt;=AW29,"ok","nok")</f>
        <v>ok</v>
      </c>
      <c r="BA29" s="8">
        <v>20</v>
      </c>
      <c r="BB29" s="127">
        <v>20</v>
      </c>
      <c r="BC29" s="114" t="str">
        <f>IF(BB29&gt;=BA29,"ok","nok")</f>
        <v>ok</v>
      </c>
      <c r="BE29" s="8">
        <v>20</v>
      </c>
      <c r="BF29" s="127">
        <v>20</v>
      </c>
      <c r="BG29" s="114" t="str">
        <f>IF(BF29&gt;=BE29,"ok","nok")</f>
        <v>ok</v>
      </c>
      <c r="BI29" s="8">
        <v>20</v>
      </c>
      <c r="BJ29" s="127">
        <v>20</v>
      </c>
      <c r="BK29" s="114" t="str">
        <f>IF(BJ29&gt;=BI29,"ok","nok")</f>
        <v>ok</v>
      </c>
    </row>
    <row r="30" spans="3:73" ht="21.6" thickBot="1">
      <c r="C30" s="43"/>
      <c r="D30" s="7"/>
      <c r="E30" s="31"/>
      <c r="F30" s="7"/>
      <c r="G30" s="47"/>
      <c r="H30" s="2"/>
      <c r="I30" s="251"/>
      <c r="J30" s="31"/>
      <c r="L30" s="48"/>
      <c r="M30" s="113"/>
      <c r="N30" s="45"/>
      <c r="O30" s="46"/>
      <c r="P30" s="114"/>
      <c r="Q30" s="48"/>
      <c r="R30" s="48"/>
      <c r="S30" s="114"/>
      <c r="T30" s="48"/>
      <c r="U30" s="48"/>
      <c r="V30" s="114"/>
      <c r="X30" s="48"/>
      <c r="Y30" s="48"/>
      <c r="Z30" s="114"/>
      <c r="AC30" s="48"/>
      <c r="AD30" s="48"/>
      <c r="AE30" s="114"/>
      <c r="AG30" s="48"/>
      <c r="AH30" s="48"/>
      <c r="AI30" s="114"/>
      <c r="AK30" s="48"/>
      <c r="AL30" s="48"/>
      <c r="AM30" s="114"/>
      <c r="AO30" s="48"/>
      <c r="AP30" s="48"/>
      <c r="AQ30" s="114"/>
      <c r="AS30" s="48"/>
      <c r="AT30" s="48"/>
      <c r="AU30" s="114"/>
      <c r="AW30" s="48"/>
      <c r="AX30" s="48"/>
      <c r="AY30" s="114"/>
      <c r="BA30" s="48"/>
      <c r="BB30" s="48"/>
      <c r="BC30" s="114"/>
      <c r="BE30" s="48"/>
      <c r="BF30" s="48"/>
      <c r="BG30" s="114"/>
      <c r="BI30" s="48"/>
      <c r="BJ30" s="48"/>
      <c r="BK30" s="114"/>
    </row>
    <row r="31" spans="3:73" ht="21">
      <c r="C31" s="278" t="s">
        <v>53</v>
      </c>
      <c r="D31" s="70"/>
      <c r="E31" s="29" t="s">
        <v>14</v>
      </c>
      <c r="F31" s="14"/>
      <c r="G31" s="42" t="s">
        <v>54</v>
      </c>
      <c r="H31" s="2"/>
      <c r="I31" s="179" t="s">
        <v>137</v>
      </c>
      <c r="J31" s="8" t="s">
        <v>16</v>
      </c>
      <c r="L31" s="153">
        <v>0.1</v>
      </c>
      <c r="M31" s="7" t="s">
        <v>139</v>
      </c>
      <c r="N31" s="157">
        <v>5.8099999999999999E-2</v>
      </c>
      <c r="O31" s="158">
        <v>0.40822956145100164</v>
      </c>
      <c r="P31" s="114" t="str">
        <f>IF(O31&lt;=N31,"ok","nok")</f>
        <v>nok</v>
      </c>
      <c r="Q31" s="157">
        <v>8.3000000000000001E-3</v>
      </c>
      <c r="R31" s="158">
        <v>2.1899999999999999E-2</v>
      </c>
      <c r="S31" s="114" t="str">
        <f>IF(R31&lt;=Q31,"ok","nok")</f>
        <v>nok</v>
      </c>
      <c r="T31" s="157">
        <v>1.66E-2</v>
      </c>
      <c r="U31" s="158">
        <v>2.9000000000000001E-2</v>
      </c>
      <c r="V31" s="114" t="str">
        <f>IF(U31&lt;=T31,"ok","nok")</f>
        <v>nok</v>
      </c>
      <c r="X31" s="157">
        <v>2.4899999999999999E-2</v>
      </c>
      <c r="Y31" s="158">
        <v>6.4299999999999996E-2</v>
      </c>
      <c r="Z31" s="114" t="str">
        <f>IF(Y31&lt;=X31,"ok","nok")</f>
        <v>nok</v>
      </c>
      <c r="AC31" s="157">
        <v>3.32E-2</v>
      </c>
      <c r="AD31" s="158">
        <v>7.8E-2</v>
      </c>
      <c r="AE31" s="114" t="str">
        <f>IF(AD31&lt;=AC31,"ok","nok")</f>
        <v>nok</v>
      </c>
      <c r="AG31" s="157">
        <v>4.1500000000000002E-2</v>
      </c>
      <c r="AH31" s="158">
        <v>0.1338</v>
      </c>
      <c r="AI31" s="114" t="str">
        <f>IF(AH31&lt;=AG31,"ok","nok")</f>
        <v>nok</v>
      </c>
      <c r="AK31" s="157">
        <v>4.9799999999999997E-2</v>
      </c>
      <c r="AL31" s="158">
        <v>0.16839999999999999</v>
      </c>
      <c r="AM31" s="114" t="str">
        <f>IF(AL31&lt;=AK31,"ok","nok")</f>
        <v>nok</v>
      </c>
      <c r="AO31" s="157">
        <v>5.8099999999999999E-2</v>
      </c>
      <c r="AP31" s="158">
        <v>0.16619999999999999</v>
      </c>
      <c r="AQ31" s="114" t="str">
        <f>IF(AP31&lt;=AO31,"ok","nok")</f>
        <v>nok</v>
      </c>
      <c r="AS31" s="264">
        <v>6.6400000000000001E-2</v>
      </c>
      <c r="AT31" s="265">
        <v>0.28293545534924847</v>
      </c>
      <c r="AU31" s="114" t="str">
        <f>IF(AT31&lt;=AS31,"ok","nok")</f>
        <v>nok</v>
      </c>
      <c r="AW31" s="264">
        <v>7.4800000000000005E-2</v>
      </c>
      <c r="AX31" s="265">
        <v>0.32649842271293378</v>
      </c>
      <c r="AY31" s="114" t="str">
        <f>IF(AX31&lt;=AW31,"ok","nok")</f>
        <v>nok</v>
      </c>
      <c r="BA31" s="264">
        <v>8.3199999999999996E-2</v>
      </c>
      <c r="BB31" s="265">
        <v>0.36247334754797444</v>
      </c>
      <c r="BC31" s="114" t="str">
        <f>IF(BB31&lt;=BA31,"ok","nok")</f>
        <v>nok</v>
      </c>
      <c r="BE31" s="157">
        <v>9.1600000000000001E-2</v>
      </c>
      <c r="BF31" s="158">
        <v>0.37564432989690721</v>
      </c>
      <c r="BG31" s="114" t="str">
        <f>IF(BF31&lt;=BE31,"ok","nok")</f>
        <v>nok</v>
      </c>
      <c r="BI31" s="157">
        <v>0.1</v>
      </c>
      <c r="BJ31" s="158">
        <v>0.40822956145100164</v>
      </c>
      <c r="BK31" s="114" t="str">
        <f>IF(BJ31&lt;=BI31,"ok","nok")</f>
        <v>nok</v>
      </c>
    </row>
    <row r="32" spans="3:73" ht="21">
      <c r="C32" s="279"/>
      <c r="D32" s="70"/>
      <c r="E32" s="20" t="s">
        <v>17</v>
      </c>
      <c r="F32" s="14"/>
      <c r="G32" s="28" t="s">
        <v>49</v>
      </c>
      <c r="H32" s="2"/>
      <c r="I32" s="179" t="s">
        <v>137</v>
      </c>
      <c r="J32" s="8" t="s">
        <v>16</v>
      </c>
      <c r="L32" s="153">
        <v>0.1</v>
      </c>
      <c r="M32" s="7"/>
      <c r="N32" s="157">
        <v>5.8099999999999999E-2</v>
      </c>
      <c r="O32" s="158">
        <v>8.9285714285714288E-2</v>
      </c>
      <c r="P32" s="114" t="str">
        <f t="shared" ref="P32:P33" si="53">IF(O32&lt;=N32,"ok","nok")</f>
        <v>nok</v>
      </c>
      <c r="Q32" s="157">
        <v>8.3000000000000001E-3</v>
      </c>
      <c r="R32" s="248">
        <v>0</v>
      </c>
      <c r="S32" s="242" t="str">
        <f t="shared" ref="S32:S33" si="54">IF(R32&lt;=Q32,"ok","nok")</f>
        <v>ok</v>
      </c>
      <c r="T32" s="157">
        <v>8.3000000000000001E-3</v>
      </c>
      <c r="U32" s="158">
        <v>3.8461538461538464E-2</v>
      </c>
      <c r="V32" s="114" t="str">
        <f t="shared" ref="V32:V33" si="55">IF(U32&lt;=T32,"ok","nok")</f>
        <v>nok</v>
      </c>
      <c r="X32" s="157">
        <v>8.3000000000000001E-3</v>
      </c>
      <c r="Y32" s="158">
        <v>0.11538461538461539</v>
      </c>
      <c r="Z32" s="114" t="str">
        <f t="shared" ref="Z32:Z33" si="56">IF(Y32&lt;=X32,"ok","nok")</f>
        <v>nok</v>
      </c>
      <c r="AC32" s="157">
        <v>8.3000000000000001E-3</v>
      </c>
      <c r="AD32" s="158">
        <v>3.8461538461538464E-2</v>
      </c>
      <c r="AE32" s="114" t="str">
        <f t="shared" ref="AE32:AE33" si="57">IF(AD32&lt;=AC32,"ok","nok")</f>
        <v>nok</v>
      </c>
      <c r="AG32" s="157">
        <v>8.3000000000000001E-3</v>
      </c>
      <c r="AH32" s="158">
        <v>0.25925925925925924</v>
      </c>
      <c r="AI32" s="114" t="str">
        <f t="shared" ref="AI32:AI33" si="58">IF(AH32&lt;=AG32,"ok","nok")</f>
        <v>nok</v>
      </c>
      <c r="AK32" s="157">
        <v>8.3000000000000001E-3</v>
      </c>
      <c r="AL32" s="158">
        <v>6.0606060606060608E-2</v>
      </c>
      <c r="AM32" s="114" t="str">
        <f t="shared" ref="AM32:AM33" si="59">IF(AL32&lt;=AK32,"ok","nok")</f>
        <v>nok</v>
      </c>
      <c r="AO32" s="157">
        <v>8.3000000000000001E-3</v>
      </c>
      <c r="AP32" s="158">
        <v>8.3333333333333329E-2</v>
      </c>
      <c r="AQ32" s="114" t="str">
        <f t="shared" ref="AQ32:AQ33" si="60">IF(AP32&lt;=AO32,"ok","nok")</f>
        <v>nok</v>
      </c>
      <c r="AS32" s="264">
        <v>8.3000000000000001E-3</v>
      </c>
      <c r="AT32" s="265">
        <v>0.15</v>
      </c>
      <c r="AU32" s="114" t="str">
        <f t="shared" ref="AU32:AU33" si="61">IF(AT32&lt;=AS32,"ok","nok")</f>
        <v>nok</v>
      </c>
      <c r="AW32" s="264">
        <v>8.3999999999999995E-3</v>
      </c>
      <c r="AX32" s="265">
        <v>4.0816326530612242E-2</v>
      </c>
      <c r="AY32" s="114" t="str">
        <f t="shared" ref="AY32:AY33" si="62">IF(AX32&lt;=AW32,"ok","nok")</f>
        <v>nok</v>
      </c>
      <c r="BA32" s="264">
        <v>8.3999999999999995E-3</v>
      </c>
      <c r="BB32" s="265">
        <v>1.8518518518518517E-2</v>
      </c>
      <c r="BC32" s="114" t="str">
        <f t="shared" ref="BC32:BC33" si="63">IF(BB32&lt;=BA32,"ok","nok")</f>
        <v>nok</v>
      </c>
      <c r="BE32" s="157">
        <v>8.3999999999999995E-3</v>
      </c>
      <c r="BF32" s="158">
        <v>3.5714285714285712E-2</v>
      </c>
      <c r="BG32" s="114" t="str">
        <f t="shared" ref="BG32:BG33" si="64">IF(BF32&lt;=BE32,"ok","nok")</f>
        <v>nok</v>
      </c>
      <c r="BI32" s="157">
        <v>8.3999999999999995E-3</v>
      </c>
      <c r="BJ32" s="158">
        <v>8.9285714285714288E-2</v>
      </c>
      <c r="BK32" s="114" t="str">
        <f t="shared" ref="BK32:BK33" si="65">IF(BJ32&lt;=BI32,"ok","nok")</f>
        <v>nok</v>
      </c>
    </row>
    <row r="33" spans="3:63" ht="21.6" thickBot="1">
      <c r="C33" s="280"/>
      <c r="D33" s="70"/>
      <c r="E33" s="20" t="s">
        <v>17</v>
      </c>
      <c r="F33" s="14"/>
      <c r="G33" s="41" t="s">
        <v>67</v>
      </c>
      <c r="H33" s="2"/>
      <c r="I33" s="179" t="s">
        <v>137</v>
      </c>
      <c r="J33" s="8" t="s">
        <v>16</v>
      </c>
      <c r="L33" s="153">
        <v>0.1</v>
      </c>
      <c r="M33" s="7"/>
      <c r="N33" s="157">
        <v>5.8099999999999999E-2</v>
      </c>
      <c r="O33" s="158">
        <v>0.17649999999999999</v>
      </c>
      <c r="P33" s="114" t="str">
        <f t="shared" si="53"/>
        <v>nok</v>
      </c>
      <c r="Q33" s="157">
        <v>8.3000000000000001E-3</v>
      </c>
      <c r="R33" s="158">
        <v>2.1899999999999999E-2</v>
      </c>
      <c r="S33" s="114" t="str">
        <f t="shared" si="54"/>
        <v>nok</v>
      </c>
      <c r="T33" s="157">
        <v>8.3000000000000001E-3</v>
      </c>
      <c r="U33" s="161">
        <v>7.1999999999999998E-3</v>
      </c>
      <c r="V33" s="242" t="str">
        <f t="shared" si="55"/>
        <v>ok</v>
      </c>
      <c r="X33" s="157">
        <v>8.3000000000000001E-3</v>
      </c>
      <c r="Y33" s="158">
        <v>3.4700000000000002E-2</v>
      </c>
      <c r="Z33" s="114" t="str">
        <f t="shared" si="56"/>
        <v>nok</v>
      </c>
      <c r="AC33" s="157">
        <v>8.3000000000000001E-3</v>
      </c>
      <c r="AD33" s="158">
        <v>1.3899999999999999E-2</v>
      </c>
      <c r="AE33" s="114" t="str">
        <f t="shared" si="57"/>
        <v>nok</v>
      </c>
      <c r="AG33" s="157">
        <v>8.3000000000000001E-3</v>
      </c>
      <c r="AH33" s="158">
        <v>5.4800000000000001E-2</v>
      </c>
      <c r="AI33" s="114" t="str">
        <f t="shared" si="58"/>
        <v>nok</v>
      </c>
      <c r="AK33" s="157">
        <v>8.3000000000000001E-3</v>
      </c>
      <c r="AL33" s="158">
        <v>3.4500000000000003E-2</v>
      </c>
      <c r="AM33" s="114" t="str">
        <f t="shared" si="59"/>
        <v>nok</v>
      </c>
      <c r="AO33" s="157">
        <v>8.3000000000000001E-3</v>
      </c>
      <c r="AP33" s="161">
        <v>2.7799999999999998E-2</v>
      </c>
      <c r="AQ33" s="114" t="str">
        <f t="shared" si="60"/>
        <v>nok</v>
      </c>
      <c r="AS33" s="264">
        <v>8.3000000000000001E-3</v>
      </c>
      <c r="AT33" s="265">
        <v>6.4285714285714279E-2</v>
      </c>
      <c r="AU33" s="114" t="str">
        <f t="shared" si="61"/>
        <v>nok</v>
      </c>
      <c r="AW33" s="264">
        <v>8.3999999999999995E-3</v>
      </c>
      <c r="AX33" s="265">
        <v>4.3795620437956206E-2</v>
      </c>
      <c r="AY33" s="114" t="str">
        <f t="shared" si="62"/>
        <v>nok</v>
      </c>
      <c r="BA33" s="264">
        <v>8.3999999999999995E-3</v>
      </c>
      <c r="BB33" s="265">
        <v>3.5971223021582732E-2</v>
      </c>
      <c r="BC33" s="114" t="str">
        <f t="shared" si="63"/>
        <v>nok</v>
      </c>
      <c r="BE33" s="157">
        <v>8.3999999999999995E-3</v>
      </c>
      <c r="BF33" s="158">
        <v>1.3793103448275862E-2</v>
      </c>
      <c r="BG33" s="114" t="str">
        <f t="shared" si="64"/>
        <v>nok</v>
      </c>
      <c r="BI33" s="157">
        <v>8.3999999999999995E-3</v>
      </c>
      <c r="BJ33" s="158">
        <v>3.3557046979865772E-2</v>
      </c>
      <c r="BK33" s="114" t="str">
        <f t="shared" si="65"/>
        <v>nok</v>
      </c>
    </row>
    <row r="34" spans="3:63" ht="18.600000000000001" customHeight="1" thickBot="1">
      <c r="C34" s="14"/>
      <c r="D34" s="14"/>
      <c r="E34" s="14"/>
      <c r="F34" s="14"/>
      <c r="G34" s="71"/>
      <c r="H34" s="2"/>
      <c r="I34" s="182"/>
      <c r="J34" s="184"/>
      <c r="L34" s="131"/>
      <c r="M34" s="131"/>
      <c r="N34" s="131"/>
      <c r="O34" s="131"/>
      <c r="P34" s="98"/>
      <c r="Q34" s="131"/>
      <c r="R34" s="131"/>
      <c r="S34" s="98"/>
      <c r="T34" s="131"/>
      <c r="U34" s="131"/>
      <c r="V34" s="98"/>
      <c r="X34" s="131"/>
      <c r="Y34" s="131"/>
      <c r="Z34" s="98"/>
      <c r="AC34" s="131"/>
      <c r="AD34" s="131"/>
      <c r="AE34" s="98"/>
      <c r="AG34" s="131"/>
      <c r="AH34" s="131"/>
      <c r="AI34" s="98"/>
      <c r="AK34" s="131"/>
      <c r="AL34" s="131"/>
      <c r="AM34" s="98"/>
      <c r="AO34" s="131"/>
      <c r="AP34" s="131"/>
      <c r="AQ34" s="98"/>
      <c r="AS34" s="131"/>
      <c r="AT34" s="131"/>
      <c r="AU34" s="98"/>
      <c r="AW34" s="131"/>
      <c r="AX34" s="131"/>
      <c r="AY34" s="98"/>
      <c r="BA34" s="131"/>
      <c r="BB34" s="131"/>
      <c r="BC34" s="98"/>
      <c r="BE34" s="131"/>
      <c r="BF34" s="131"/>
      <c r="BG34" s="98"/>
      <c r="BI34" s="131"/>
      <c r="BJ34" s="131"/>
      <c r="BK34" s="98"/>
    </row>
    <row r="35" spans="3:63" ht="24.9" customHeight="1">
      <c r="C35" s="278" t="s">
        <v>46</v>
      </c>
      <c r="D35" s="190"/>
      <c r="E35" s="201" t="s">
        <v>14</v>
      </c>
      <c r="F35" s="19"/>
      <c r="G35" s="23" t="s">
        <v>48</v>
      </c>
      <c r="H35" s="187"/>
      <c r="I35" s="180" t="s">
        <v>137</v>
      </c>
      <c r="J35" s="22" t="s">
        <v>16</v>
      </c>
      <c r="K35" s="187"/>
      <c r="L35" s="186">
        <v>0.95</v>
      </c>
      <c r="M35" s="19"/>
      <c r="N35" s="186">
        <v>0.95</v>
      </c>
      <c r="O35" s="266">
        <v>0.52631578947368418</v>
      </c>
      <c r="P35" s="247" t="str">
        <f>IF(O35&gt;=L35,"ok","no")</f>
        <v>no</v>
      </c>
      <c r="Q35" s="186">
        <v>0.95</v>
      </c>
      <c r="R35" s="188">
        <v>0.33333333333333331</v>
      </c>
      <c r="S35" s="247" t="str">
        <f>IF(R35&gt;=Q35,"ok","no")</f>
        <v>no</v>
      </c>
      <c r="T35" s="186">
        <v>0.95</v>
      </c>
      <c r="U35" s="188">
        <v>0.2857142857142857</v>
      </c>
      <c r="V35" s="247" t="str">
        <f>IF(U35&gt;=T35,"ok","no")</f>
        <v>no</v>
      </c>
      <c r="X35" s="153">
        <v>0.95</v>
      </c>
      <c r="Y35" s="154">
        <v>0.25</v>
      </c>
      <c r="Z35" s="247" t="str">
        <f>IF(Y35&gt;=X35,"ok","no")</f>
        <v>no</v>
      </c>
      <c r="AC35" s="153">
        <v>0.95</v>
      </c>
      <c r="AD35" s="154">
        <v>0</v>
      </c>
      <c r="AE35" s="247" t="str">
        <f>IF(AD35&gt;=AC35,"ok","no")</f>
        <v>no</v>
      </c>
      <c r="AG35" s="153">
        <v>0.95</v>
      </c>
      <c r="AH35" s="154">
        <v>0.8</v>
      </c>
      <c r="AI35" s="247" t="str">
        <f>IF(AH35&gt;=AG35,"ok","no")</f>
        <v>no</v>
      </c>
      <c r="AK35" s="153">
        <v>0.95</v>
      </c>
      <c r="AL35" s="154">
        <v>0.42857142857142855</v>
      </c>
      <c r="AM35" s="247" t="str">
        <f>IF(AL35&gt;=AK35,"ok","no")</f>
        <v>no</v>
      </c>
      <c r="AO35" s="153">
        <v>0.95</v>
      </c>
      <c r="AP35" s="154">
        <v>0.88888888888888884</v>
      </c>
      <c r="AQ35" s="247" t="str">
        <f>IF(AP35&gt;=AO35,"ok","no")</f>
        <v>no</v>
      </c>
      <c r="AS35" s="153">
        <v>0.95</v>
      </c>
      <c r="AT35" s="154">
        <v>0.42857142857142855</v>
      </c>
      <c r="AU35" s="247" t="str">
        <f>IF(AT35&gt;=AS35,"ok","no")</f>
        <v>no</v>
      </c>
      <c r="AW35" s="153">
        <v>0.95</v>
      </c>
      <c r="AX35" s="154">
        <v>0.25</v>
      </c>
      <c r="AY35" s="247" t="str">
        <f>IF(AX35&gt;=AW35,"ok","no")</f>
        <v>no</v>
      </c>
      <c r="BA35" s="153">
        <v>0.95</v>
      </c>
      <c r="BB35" s="154">
        <v>0.8571428571428571</v>
      </c>
      <c r="BC35" s="247" t="str">
        <f>IF(BB35&gt;=BA35,"ok","no")</f>
        <v>no</v>
      </c>
      <c r="BE35" s="153">
        <v>0.95</v>
      </c>
      <c r="BF35" s="154">
        <v>0.875</v>
      </c>
      <c r="BG35" s="247" t="str">
        <f>IF(BF35&gt;=BE35,"ok","no")</f>
        <v>no</v>
      </c>
      <c r="BI35" s="153">
        <v>0.95</v>
      </c>
      <c r="BJ35" s="155">
        <v>0.14285714285714285</v>
      </c>
      <c r="BK35" s="247" t="str">
        <f>IF(BJ35&gt;=BI35,"ok","no")</f>
        <v>no</v>
      </c>
    </row>
    <row r="36" spans="3:63" ht="40.799999999999997">
      <c r="C36" s="279"/>
      <c r="D36" s="190"/>
      <c r="E36" s="201" t="s">
        <v>17</v>
      </c>
      <c r="F36" s="191"/>
      <c r="G36" s="189" t="s">
        <v>50</v>
      </c>
      <c r="H36" s="187"/>
      <c r="I36" s="180" t="s">
        <v>137</v>
      </c>
      <c r="J36" s="22" t="s">
        <v>16</v>
      </c>
      <c r="K36" s="187"/>
      <c r="L36" s="186">
        <v>0.98</v>
      </c>
      <c r="M36" s="19"/>
      <c r="N36" s="186">
        <v>0.98</v>
      </c>
      <c r="O36" s="185">
        <f>AVERAGE(R36,U36,Y36,AD36,AH36,AL36,AQ40)</f>
        <v>1</v>
      </c>
      <c r="P36" s="247" t="str">
        <f t="shared" ref="P36:P38" si="66">IF(O36&gt;=L36,"ok","no")</f>
        <v>ok</v>
      </c>
      <c r="Q36" s="186">
        <v>0.98</v>
      </c>
      <c r="R36" s="193">
        <v>1</v>
      </c>
      <c r="S36" s="247" t="str">
        <f t="shared" ref="S36:S38" si="67">IF(R36&gt;=Q36,"ok","no")</f>
        <v>ok</v>
      </c>
      <c r="T36" s="186">
        <v>0.98</v>
      </c>
      <c r="U36" s="193">
        <v>1</v>
      </c>
      <c r="V36" s="247" t="str">
        <f t="shared" ref="V36:V38" si="68">IF(U36&gt;=T36,"ok","no")</f>
        <v>ok</v>
      </c>
      <c r="X36" s="186">
        <v>0.98</v>
      </c>
      <c r="Y36" s="156">
        <v>1</v>
      </c>
      <c r="Z36" s="247" t="str">
        <f t="shared" ref="Z36:Z38" si="69">IF(Y36&gt;=X36,"ok","no")</f>
        <v>ok</v>
      </c>
      <c r="AC36" s="186">
        <v>0.98</v>
      </c>
      <c r="AD36" s="156">
        <v>1</v>
      </c>
      <c r="AE36" s="247" t="str">
        <f t="shared" ref="AE36:AE38" si="70">IF(AD36&gt;=AC36,"ok","no")</f>
        <v>ok</v>
      </c>
      <c r="AG36" s="186">
        <v>0.98</v>
      </c>
      <c r="AH36" s="144">
        <v>1</v>
      </c>
      <c r="AI36" s="247" t="str">
        <f t="shared" ref="AI36:AI38" si="71">IF(AH36&gt;=AG36,"ok","no")</f>
        <v>ok</v>
      </c>
      <c r="AK36" s="186">
        <v>0.98</v>
      </c>
      <c r="AL36" s="144">
        <v>1</v>
      </c>
      <c r="AM36" s="247" t="str">
        <f t="shared" ref="AM36:AM38" si="72">IF(AL36&gt;=AK36,"ok","no")</f>
        <v>ok</v>
      </c>
      <c r="AO36" s="186">
        <v>0.98</v>
      </c>
      <c r="AP36" s="144">
        <v>1</v>
      </c>
      <c r="AQ36" s="247" t="str">
        <f t="shared" ref="AQ36:AQ38" si="73">IF(AP36&gt;=AO36,"ok","no")</f>
        <v>ok</v>
      </c>
      <c r="AS36" s="186">
        <v>0.98</v>
      </c>
      <c r="AT36" s="156">
        <v>1</v>
      </c>
      <c r="AU36" s="247" t="str">
        <f t="shared" ref="AU36:AU38" si="74">IF(AT36&gt;=AS36,"ok","no")</f>
        <v>ok</v>
      </c>
      <c r="AW36" s="186">
        <v>0.98</v>
      </c>
      <c r="AX36" s="156">
        <v>1</v>
      </c>
      <c r="AY36" s="247" t="str">
        <f t="shared" ref="AY36:AY38" si="75">IF(AX36&gt;=AW36,"ok","no")</f>
        <v>ok</v>
      </c>
      <c r="BA36" s="186">
        <v>0.98</v>
      </c>
      <c r="BB36" s="156">
        <v>1</v>
      </c>
      <c r="BC36" s="247" t="str">
        <f t="shared" ref="BC36:BC38" si="76">IF(BB36&gt;=BA36,"ok","no")</f>
        <v>ok</v>
      </c>
      <c r="BE36" s="186">
        <v>0.98</v>
      </c>
      <c r="BF36" s="156">
        <v>1</v>
      </c>
      <c r="BG36" s="247" t="str">
        <f t="shared" ref="BG36:BG38" si="77">IF(BF36&gt;=BE36,"ok","no")</f>
        <v>ok</v>
      </c>
      <c r="BI36" s="186">
        <v>0.98</v>
      </c>
      <c r="BJ36" s="236">
        <v>1</v>
      </c>
      <c r="BK36" s="247" t="str">
        <f t="shared" ref="BK36:BK38" si="78">IF(BJ36&gt;=BI36,"ok","no")</f>
        <v>ok</v>
      </c>
    </row>
    <row r="37" spans="3:63" ht="40.799999999999997">
      <c r="C37" s="279"/>
      <c r="D37" s="190"/>
      <c r="E37" s="201" t="s">
        <v>17</v>
      </c>
      <c r="F37" s="192"/>
      <c r="G37" s="25" t="s">
        <v>51</v>
      </c>
      <c r="H37" s="187"/>
      <c r="I37" s="197" t="s">
        <v>137</v>
      </c>
      <c r="J37" s="22" t="s">
        <v>16</v>
      </c>
      <c r="K37" s="187"/>
      <c r="L37" s="186">
        <v>0.98</v>
      </c>
      <c r="M37" s="19"/>
      <c r="N37" s="186">
        <v>0.98</v>
      </c>
      <c r="O37" s="185">
        <f>AVERAGE(R37,U37,Y37,AD37,AH37,AL37,AQ41)</f>
        <v>1</v>
      </c>
      <c r="P37" s="247" t="str">
        <f t="shared" si="66"/>
        <v>ok</v>
      </c>
      <c r="Q37" s="186">
        <v>0.98</v>
      </c>
      <c r="R37" s="193">
        <v>1</v>
      </c>
      <c r="S37" s="247" t="str">
        <f t="shared" si="67"/>
        <v>ok</v>
      </c>
      <c r="T37" s="186">
        <v>0.98</v>
      </c>
      <c r="U37" s="193">
        <v>1</v>
      </c>
      <c r="V37" s="247" t="str">
        <f t="shared" si="68"/>
        <v>ok</v>
      </c>
      <c r="X37" s="186">
        <v>0.98</v>
      </c>
      <c r="Y37" s="156">
        <v>1</v>
      </c>
      <c r="Z37" s="247" t="str">
        <f t="shared" si="69"/>
        <v>ok</v>
      </c>
      <c r="AC37" s="186">
        <v>0.98</v>
      </c>
      <c r="AD37" s="156">
        <v>1</v>
      </c>
      <c r="AE37" s="247" t="str">
        <f t="shared" si="70"/>
        <v>ok</v>
      </c>
      <c r="AG37" s="186">
        <v>0.98</v>
      </c>
      <c r="AH37" s="144">
        <v>1</v>
      </c>
      <c r="AI37" s="247" t="str">
        <f t="shared" si="71"/>
        <v>ok</v>
      </c>
      <c r="AK37" s="186">
        <v>0.98</v>
      </c>
      <c r="AL37" s="144">
        <v>1</v>
      </c>
      <c r="AM37" s="247" t="str">
        <f t="shared" si="72"/>
        <v>ok</v>
      </c>
      <c r="AO37" s="186">
        <v>0.98</v>
      </c>
      <c r="AP37" s="144">
        <v>1</v>
      </c>
      <c r="AQ37" s="247" t="str">
        <f t="shared" si="73"/>
        <v>ok</v>
      </c>
      <c r="AS37" s="186">
        <v>0.98</v>
      </c>
      <c r="AT37" s="156">
        <v>1</v>
      </c>
      <c r="AU37" s="247" t="str">
        <f t="shared" si="74"/>
        <v>ok</v>
      </c>
      <c r="AW37" s="186">
        <v>0.98</v>
      </c>
      <c r="AX37" s="156">
        <v>1</v>
      </c>
      <c r="AY37" s="247" t="str">
        <f t="shared" si="75"/>
        <v>ok</v>
      </c>
      <c r="BA37" s="186">
        <v>0.98</v>
      </c>
      <c r="BB37" s="156">
        <v>1</v>
      </c>
      <c r="BC37" s="247" t="str">
        <f t="shared" si="76"/>
        <v>ok</v>
      </c>
      <c r="BE37" s="186">
        <v>0.98</v>
      </c>
      <c r="BF37" s="156">
        <v>1</v>
      </c>
      <c r="BG37" s="247" t="str">
        <f t="shared" si="77"/>
        <v>ok</v>
      </c>
      <c r="BI37" s="186">
        <v>0.98</v>
      </c>
      <c r="BJ37" s="236">
        <v>1</v>
      </c>
      <c r="BK37" s="247" t="str">
        <f t="shared" si="78"/>
        <v>ok</v>
      </c>
    </row>
    <row r="38" spans="3:63" ht="24.9" customHeight="1" thickBot="1">
      <c r="C38" s="280"/>
      <c r="D38" s="190"/>
      <c r="E38" s="201" t="s">
        <v>17</v>
      </c>
      <c r="F38" s="192"/>
      <c r="G38" s="25" t="s">
        <v>52</v>
      </c>
      <c r="H38" s="187"/>
      <c r="I38" s="197" t="s">
        <v>137</v>
      </c>
      <c r="J38" s="22" t="s">
        <v>16</v>
      </c>
      <c r="K38" s="187"/>
      <c r="L38" s="186">
        <v>1</v>
      </c>
      <c r="M38" s="19"/>
      <c r="N38" s="186">
        <v>1</v>
      </c>
      <c r="O38" s="185">
        <v>1</v>
      </c>
      <c r="P38" s="247" t="str">
        <f t="shared" si="66"/>
        <v>ok</v>
      </c>
      <c r="Q38" s="186">
        <v>1</v>
      </c>
      <c r="R38" s="185">
        <v>1</v>
      </c>
      <c r="S38" s="247" t="str">
        <f t="shared" si="67"/>
        <v>ok</v>
      </c>
      <c r="T38" s="186">
        <v>1</v>
      </c>
      <c r="U38" s="185">
        <v>1</v>
      </c>
      <c r="V38" s="247" t="str">
        <f t="shared" si="68"/>
        <v>ok</v>
      </c>
      <c r="X38" s="153">
        <v>1</v>
      </c>
      <c r="Y38" s="144">
        <v>1</v>
      </c>
      <c r="Z38" s="247" t="str">
        <f t="shared" si="69"/>
        <v>ok</v>
      </c>
      <c r="AC38" s="153">
        <v>1</v>
      </c>
      <c r="AD38" s="144">
        <v>1</v>
      </c>
      <c r="AE38" s="247" t="str">
        <f t="shared" si="70"/>
        <v>ok</v>
      </c>
      <c r="AG38" s="153">
        <v>1</v>
      </c>
      <c r="AH38" s="144">
        <v>1</v>
      </c>
      <c r="AI38" s="247" t="str">
        <f t="shared" si="71"/>
        <v>ok</v>
      </c>
      <c r="AK38" s="153">
        <v>1</v>
      </c>
      <c r="AL38" s="144">
        <v>1</v>
      </c>
      <c r="AM38" s="247" t="str">
        <f t="shared" si="72"/>
        <v>ok</v>
      </c>
      <c r="AO38" s="153">
        <v>1</v>
      </c>
      <c r="AP38" s="144">
        <v>1</v>
      </c>
      <c r="AQ38" s="247" t="str">
        <f t="shared" si="73"/>
        <v>ok</v>
      </c>
      <c r="AS38" s="153">
        <v>1</v>
      </c>
      <c r="AT38" s="156">
        <v>1</v>
      </c>
      <c r="AU38" s="247" t="str">
        <f t="shared" si="74"/>
        <v>ok</v>
      </c>
      <c r="AW38" s="153">
        <v>1</v>
      </c>
      <c r="AX38" s="156">
        <v>1</v>
      </c>
      <c r="AY38" s="247" t="str">
        <f t="shared" si="75"/>
        <v>ok</v>
      </c>
      <c r="BA38" s="153">
        <v>1</v>
      </c>
      <c r="BB38" s="156">
        <v>1</v>
      </c>
      <c r="BC38" s="247" t="str">
        <f t="shared" si="76"/>
        <v>ok</v>
      </c>
      <c r="BE38" s="153">
        <v>1</v>
      </c>
      <c r="BF38" s="144">
        <v>1</v>
      </c>
      <c r="BG38" s="247" t="str">
        <f t="shared" si="77"/>
        <v>ok</v>
      </c>
      <c r="BI38" s="153">
        <v>1</v>
      </c>
      <c r="BJ38" s="144">
        <v>1</v>
      </c>
      <c r="BK38" s="247" t="str">
        <f t="shared" si="78"/>
        <v>ok</v>
      </c>
    </row>
    <row r="39" spans="3:63" ht="18.600000000000001" customHeight="1" thickBot="1">
      <c r="C39" s="43"/>
      <c r="D39" s="7"/>
      <c r="E39" s="31"/>
      <c r="F39" s="7"/>
      <c r="G39" s="47"/>
      <c r="H39" s="68"/>
      <c r="I39" s="177"/>
      <c r="J39" s="31"/>
      <c r="K39" s="26"/>
      <c r="L39" s="48"/>
      <c r="M39" s="113"/>
      <c r="N39" s="45"/>
      <c r="O39" s="46"/>
      <c r="P39" s="114"/>
      <c r="Q39" s="48"/>
      <c r="R39" s="119"/>
      <c r="S39" s="114"/>
      <c r="T39" s="48"/>
      <c r="U39" s="119"/>
      <c r="V39" s="114"/>
      <c r="X39" s="48"/>
      <c r="Y39" s="119"/>
      <c r="Z39" s="114"/>
      <c r="AC39" s="48"/>
      <c r="AD39" s="119"/>
      <c r="AE39" s="114"/>
      <c r="AG39" s="48"/>
      <c r="AH39" s="119"/>
      <c r="AI39" s="114"/>
      <c r="AK39" s="48"/>
      <c r="AL39" s="119"/>
      <c r="AM39" s="114"/>
      <c r="AO39" s="48"/>
      <c r="AP39" s="119"/>
      <c r="AQ39" s="114"/>
      <c r="AS39" s="48"/>
      <c r="AT39" s="119"/>
      <c r="AU39" s="114"/>
      <c r="AW39" s="48"/>
      <c r="AX39" s="119"/>
      <c r="AY39" s="114"/>
      <c r="BA39" s="48"/>
      <c r="BB39" s="119"/>
      <c r="BC39" s="114"/>
      <c r="BE39" s="48"/>
      <c r="BF39" s="119"/>
      <c r="BG39" s="114"/>
      <c r="BI39" s="48"/>
      <c r="BJ39" s="119"/>
      <c r="BK39" s="114"/>
    </row>
    <row r="40" spans="3:63" ht="18.600000000000001" customHeight="1">
      <c r="C40" s="276" t="s">
        <v>100</v>
      </c>
      <c r="D40" s="7"/>
      <c r="E40" s="8" t="s">
        <v>14</v>
      </c>
      <c r="F40" s="65"/>
      <c r="G40" s="27" t="s">
        <v>100</v>
      </c>
      <c r="H40" s="68"/>
      <c r="I40" s="178" t="s">
        <v>105</v>
      </c>
      <c r="J40" s="8" t="s">
        <v>40</v>
      </c>
      <c r="K40" s="14"/>
      <c r="L40" s="104">
        <v>950517.75762756448</v>
      </c>
      <c r="M40" s="7"/>
      <c r="N40" s="209">
        <v>950517.75762756448</v>
      </c>
      <c r="O40" s="210">
        <v>1229530.23</v>
      </c>
      <c r="P40" s="114" t="s">
        <v>115</v>
      </c>
      <c r="Q40" s="122">
        <v>102294.51</v>
      </c>
      <c r="R40" s="102">
        <v>126125.81</v>
      </c>
      <c r="S40" s="114" t="s">
        <v>115</v>
      </c>
      <c r="T40" s="122">
        <v>63923.47</v>
      </c>
      <c r="U40" s="102">
        <v>80068.789999999994</v>
      </c>
      <c r="V40" s="114" t="s">
        <v>115</v>
      </c>
      <c r="X40" s="123">
        <v>45795.658899999988</v>
      </c>
      <c r="Y40" s="102">
        <v>59977.880000000005</v>
      </c>
      <c r="Z40" s="114" t="s">
        <v>115</v>
      </c>
      <c r="AC40" s="122">
        <v>54733.279999999999</v>
      </c>
      <c r="AD40" s="102">
        <v>70199.570000000007</v>
      </c>
      <c r="AE40" s="114" t="s">
        <v>115</v>
      </c>
      <c r="AG40" s="209">
        <v>54730.775165193045</v>
      </c>
      <c r="AH40" s="210">
        <v>81529.330000000016</v>
      </c>
      <c r="AI40" s="114" t="s">
        <v>115</v>
      </c>
      <c r="AK40" s="104">
        <v>67497.47</v>
      </c>
      <c r="AL40" s="108">
        <v>86158.34</v>
      </c>
      <c r="AM40" s="114" t="s">
        <v>115</v>
      </c>
      <c r="AO40" s="104">
        <v>95538.103000000003</v>
      </c>
      <c r="AP40" s="108">
        <v>119048.09000000003</v>
      </c>
      <c r="AQ40" s="114" t="s">
        <v>115</v>
      </c>
      <c r="AS40" s="122">
        <v>86840.33455</v>
      </c>
      <c r="AT40" s="102">
        <v>100936.04</v>
      </c>
      <c r="AU40" s="114" t="s">
        <v>115</v>
      </c>
      <c r="AW40" s="122">
        <v>81996.888950000008</v>
      </c>
      <c r="AX40" s="210">
        <v>101602.22</v>
      </c>
      <c r="AY40" s="114" t="s">
        <v>115</v>
      </c>
      <c r="BA40" s="122">
        <v>91733.452649999992</v>
      </c>
      <c r="BB40" s="102">
        <v>125860.47000000007</v>
      </c>
      <c r="BC40" s="114" t="s">
        <v>115</v>
      </c>
      <c r="BE40" s="122">
        <v>92986.746955260387</v>
      </c>
      <c r="BF40" s="102">
        <v>123196.36</v>
      </c>
      <c r="BG40" s="114" t="s">
        <v>115</v>
      </c>
      <c r="BI40" s="122">
        <v>112447.06745711114</v>
      </c>
      <c r="BJ40" s="102">
        <v>154827.32999999999</v>
      </c>
      <c r="BK40" s="114" t="s">
        <v>115</v>
      </c>
    </row>
    <row r="41" spans="3:63" ht="18.600000000000001" customHeight="1">
      <c r="C41" s="283"/>
      <c r="D41" s="7"/>
      <c r="E41" s="20" t="s">
        <v>17</v>
      </c>
      <c r="F41" s="65"/>
      <c r="G41" s="24" t="s">
        <v>101</v>
      </c>
      <c r="H41" s="68"/>
      <c r="I41" s="178" t="s">
        <v>105</v>
      </c>
      <c r="J41" s="8" t="s">
        <v>102</v>
      </c>
      <c r="L41" s="104">
        <f>N41</f>
        <v>789859.25812756456</v>
      </c>
      <c r="M41" s="120"/>
      <c r="N41" s="209">
        <f>Q41+T41+X41+AC41+AG41+AK41+AO41+AS41+AW41+BA41+BE41+BI41</f>
        <v>789859.25812756456</v>
      </c>
      <c r="O41" s="210">
        <f>R41+U41+Y41+AD41+AH41+AL41+AP41+AT41+AX41+BB41+BF41+BJ41</f>
        <v>968042.09</v>
      </c>
      <c r="P41" s="114" t="str">
        <f>IF(O41&gt;=N41,"ok","nok")</f>
        <v>ok</v>
      </c>
      <c r="Q41" s="104">
        <v>90637.45</v>
      </c>
      <c r="R41" s="102">
        <v>110028.06</v>
      </c>
      <c r="S41" s="114" t="str">
        <f>IF(R41&gt;=Q41,"ok","nok")</f>
        <v>ok</v>
      </c>
      <c r="T41" s="122">
        <v>52629.07</v>
      </c>
      <c r="U41" s="102">
        <v>58093.27</v>
      </c>
      <c r="V41" s="114" t="str">
        <f>IF(U41&gt;=T41,"ok","nok")</f>
        <v>ok</v>
      </c>
      <c r="X41" s="123">
        <v>33871.42</v>
      </c>
      <c r="Y41" s="102">
        <v>43182.5</v>
      </c>
      <c r="Z41" s="114" t="str">
        <f>IF(Y41&gt;=X41,"ok","nok")</f>
        <v>ok</v>
      </c>
      <c r="AC41" s="124">
        <v>39142.31</v>
      </c>
      <c r="AD41" s="102">
        <v>47755.15</v>
      </c>
      <c r="AE41" s="114" t="str">
        <f>IF(AD41&gt;=AC41,"ok","nok")</f>
        <v>ok</v>
      </c>
      <c r="AG41" s="209">
        <v>41585.816465193057</v>
      </c>
      <c r="AH41" s="210">
        <v>58740.9</v>
      </c>
      <c r="AI41" s="114" t="str">
        <f>IF(AH41&gt;=AG41,"ok","nok")</f>
        <v>ok</v>
      </c>
      <c r="AK41" s="104">
        <v>55714.34</v>
      </c>
      <c r="AL41" s="210">
        <v>68595.11</v>
      </c>
      <c r="AM41" s="114" t="str">
        <f>IF(AL41&gt;=AK41,"ok","nok")</f>
        <v>ok</v>
      </c>
      <c r="AO41" s="104">
        <v>78448.87</v>
      </c>
      <c r="AP41" s="108">
        <v>90822.22</v>
      </c>
      <c r="AQ41" s="114" t="str">
        <f>IF(AP41&gt;=AO41,"ok","nok")</f>
        <v>ok</v>
      </c>
      <c r="AS41" s="104">
        <v>72538.210000000006</v>
      </c>
      <c r="AT41" s="108">
        <v>76846.48</v>
      </c>
      <c r="AU41" s="114" t="str">
        <f>IF(AT41&gt;=AS41,"ok","nok")</f>
        <v>ok</v>
      </c>
      <c r="AW41" s="104">
        <v>70623.47</v>
      </c>
      <c r="AX41" s="108">
        <v>83635.05</v>
      </c>
      <c r="AY41" s="114" t="str">
        <f>IF(AX41&gt;=AW41,"ok","nok")</f>
        <v>ok</v>
      </c>
      <c r="BA41" s="209">
        <v>71384.25</v>
      </c>
      <c r="BB41" s="102">
        <v>96329.85</v>
      </c>
      <c r="BC41" s="114" t="str">
        <f>IF(BB41&gt;=BA41,"ok","nok")</f>
        <v>ok</v>
      </c>
      <c r="BE41" s="122">
        <v>83401.374355260385</v>
      </c>
      <c r="BF41" s="102">
        <v>101685.48</v>
      </c>
      <c r="BG41" s="114" t="str">
        <f>IF(BF41&gt;=BE41,"ok","nok")</f>
        <v>ok</v>
      </c>
      <c r="BI41" s="209">
        <v>99882.677307111138</v>
      </c>
      <c r="BJ41" s="102">
        <v>132328.01999999999</v>
      </c>
      <c r="BK41" s="114" t="str">
        <f>IF(BJ41&gt;=BI41,"ok","nok")</f>
        <v>ok</v>
      </c>
    </row>
    <row r="42" spans="3:63" ht="18.600000000000001" customHeight="1" thickBot="1">
      <c r="C42" s="277"/>
      <c r="D42" s="7"/>
      <c r="E42" s="20" t="s">
        <v>17</v>
      </c>
      <c r="F42" s="65"/>
      <c r="G42" s="24" t="s">
        <v>103</v>
      </c>
      <c r="H42" s="68"/>
      <c r="I42" s="178" t="s">
        <v>105</v>
      </c>
      <c r="J42" s="8" t="s">
        <v>16</v>
      </c>
      <c r="L42" s="104">
        <f>N42</f>
        <v>160658.49949999998</v>
      </c>
      <c r="M42" s="7"/>
      <c r="N42" s="209">
        <f>Q42+T42+X42+AC42+AG42+AK42+AO42+AS42+AW42+BA42+BE42+BI42</f>
        <v>160658.49949999998</v>
      </c>
      <c r="O42" s="210">
        <f>R42+U42+Y42+AD42+AH42+AL42+AP42+AT42+AX42+BB42+BF42+BJ42</f>
        <v>261488.14000000007</v>
      </c>
      <c r="P42" s="114" t="str">
        <f>IF(O42&gt;=N42,"ok","nok")</f>
        <v>ok</v>
      </c>
      <c r="Q42" s="104">
        <v>11657.06</v>
      </c>
      <c r="R42" s="102">
        <v>16097.75</v>
      </c>
      <c r="S42" s="114" t="str">
        <f>IF(R42&gt;=Q42,"ok","nok")</f>
        <v>ok</v>
      </c>
      <c r="T42" s="122">
        <v>11294.4</v>
      </c>
      <c r="U42" s="102">
        <v>21975.52</v>
      </c>
      <c r="V42" s="114" t="str">
        <f>IF(U42&gt;=T42,"ok","nok")</f>
        <v>ok</v>
      </c>
      <c r="X42" s="123">
        <v>11924.238899999991</v>
      </c>
      <c r="Y42" s="102">
        <v>16795.380000000008</v>
      </c>
      <c r="Z42" s="114" t="str">
        <f>IF(Y42&gt;=X42,"ok","nok")</f>
        <v>ok</v>
      </c>
      <c r="AC42" s="124">
        <v>15590.97</v>
      </c>
      <c r="AD42" s="102">
        <v>22444.42</v>
      </c>
      <c r="AE42" s="114" t="str">
        <f>IF(AD42&gt;=AC42,"ok","nok")</f>
        <v>ok</v>
      </c>
      <c r="AG42" s="209">
        <v>13144.958699999992</v>
      </c>
      <c r="AH42" s="210">
        <v>22788.430000000008</v>
      </c>
      <c r="AI42" s="114" t="str">
        <f>IF(AH42&gt;=AG42,"ok","nok")</f>
        <v>ok</v>
      </c>
      <c r="AK42" s="209">
        <v>11783.13</v>
      </c>
      <c r="AL42" s="210">
        <v>17563.23</v>
      </c>
      <c r="AM42" s="114" t="str">
        <f>IF(AL42&gt;=AK42,"ok","nok")</f>
        <v>ok</v>
      </c>
      <c r="AO42" s="104">
        <v>17089.233</v>
      </c>
      <c r="AP42" s="108">
        <v>28225.870000000024</v>
      </c>
      <c r="AQ42" s="114" t="str">
        <f>IF(AP42&gt;=AO42,"ok","nok")</f>
        <v>ok</v>
      </c>
      <c r="AS42" s="104">
        <v>14302.124549999993</v>
      </c>
      <c r="AT42" s="108">
        <v>24089.559999999998</v>
      </c>
      <c r="AU42" s="114" t="str">
        <f>IF(AT42&gt;=AS42,"ok","nok")</f>
        <v>ok</v>
      </c>
      <c r="AW42" s="104">
        <v>11373.418950000001</v>
      </c>
      <c r="AX42" s="108">
        <v>17967.169999999998</v>
      </c>
      <c r="AY42" s="114" t="str">
        <f>IF(AX42&gt;=AW42,"ok","nok")</f>
        <v>ok</v>
      </c>
      <c r="BA42" s="209">
        <v>20349.202649999999</v>
      </c>
      <c r="BB42" s="102">
        <v>29530.620000000064</v>
      </c>
      <c r="BC42" s="114" t="str">
        <f>IF(BB42&gt;=BA42,"ok","nok")</f>
        <v>ok</v>
      </c>
      <c r="BE42" s="122">
        <v>9585.3725999999988</v>
      </c>
      <c r="BF42" s="102">
        <v>21510.880000000001</v>
      </c>
      <c r="BG42" s="114" t="str">
        <f>IF(BF42&gt;=BE42,"ok","nok")</f>
        <v>ok</v>
      </c>
      <c r="BH42" s="111"/>
      <c r="BI42" s="209">
        <v>12564.390150000001</v>
      </c>
      <c r="BJ42" s="102">
        <v>22499.31</v>
      </c>
      <c r="BK42" s="114" t="str">
        <f>IF(BJ42&gt;=BI42,"ok","nok")</f>
        <v>ok</v>
      </c>
    </row>
    <row r="43" spans="3:63" ht="18.600000000000001" customHeight="1" thickBot="1">
      <c r="C43" s="43"/>
      <c r="D43" s="7"/>
      <c r="E43" s="31"/>
      <c r="F43" s="7"/>
      <c r="G43" s="47"/>
      <c r="H43" s="2"/>
      <c r="I43" s="177"/>
      <c r="J43" s="31"/>
      <c r="L43" s="48"/>
      <c r="M43" s="113"/>
      <c r="N43" s="111"/>
      <c r="O43" s="46"/>
      <c r="P43" s="114"/>
      <c r="Q43" s="48"/>
      <c r="R43" s="119"/>
      <c r="S43" s="114"/>
      <c r="T43" s="48"/>
      <c r="U43" s="119"/>
      <c r="V43" s="114"/>
      <c r="X43" s="48"/>
      <c r="Y43" s="119"/>
      <c r="Z43" s="114"/>
      <c r="AC43" s="48"/>
      <c r="AD43" s="119"/>
      <c r="AE43" s="114"/>
      <c r="AG43" s="48"/>
      <c r="AH43" s="119"/>
      <c r="AI43" s="114"/>
      <c r="AK43" s="48"/>
      <c r="AL43" s="119"/>
      <c r="AM43" s="114"/>
      <c r="AO43" s="48"/>
      <c r="AP43" s="119"/>
      <c r="AQ43" s="114"/>
      <c r="AS43" s="48"/>
      <c r="AT43" s="119"/>
      <c r="AU43" s="114"/>
      <c r="AW43" s="48"/>
      <c r="AX43" s="119"/>
      <c r="AY43" s="114"/>
      <c r="BA43" s="48"/>
      <c r="BB43" s="119"/>
      <c r="BC43" s="114"/>
      <c r="BE43" s="48"/>
      <c r="BF43" s="119"/>
      <c r="BG43" s="114"/>
      <c r="BI43" s="48"/>
      <c r="BJ43" s="119"/>
      <c r="BK43" s="114"/>
    </row>
    <row r="44" spans="3:63" ht="18.600000000000001" customHeight="1">
      <c r="C44" s="276" t="s">
        <v>68</v>
      </c>
      <c r="D44" s="7"/>
      <c r="E44" s="8" t="s">
        <v>14</v>
      </c>
      <c r="F44" s="30"/>
      <c r="G44" s="27" t="s">
        <v>143</v>
      </c>
      <c r="H44" s="2"/>
      <c r="I44" s="178" t="s">
        <v>142</v>
      </c>
      <c r="J44" s="11" t="s">
        <v>16</v>
      </c>
      <c r="L44" s="93">
        <v>3.0000000000000001E-3</v>
      </c>
      <c r="M44" s="113"/>
      <c r="N44" s="93">
        <v>2E-3</v>
      </c>
      <c r="O44" s="100">
        <f>AVERAGE(R44)</f>
        <v>2.8E-3</v>
      </c>
      <c r="P44" s="114" t="str">
        <f>IF(O44&lt;=N44,"ok","nok")</f>
        <v>nok</v>
      </c>
      <c r="Q44" s="112">
        <v>2E-3</v>
      </c>
      <c r="R44" s="101">
        <v>2.8E-3</v>
      </c>
      <c r="S44" s="114" t="str">
        <f>IF(R44&lt;=Q44,"ok","nok")</f>
        <v>nok</v>
      </c>
      <c r="T44" s="112">
        <v>2E-3</v>
      </c>
      <c r="U44" s="101">
        <v>3.2000000000000002E-3</v>
      </c>
      <c r="V44" s="114" t="str">
        <f>IF(U44&lt;=T44,"ok","nok")</f>
        <v>nok</v>
      </c>
      <c r="X44" s="112">
        <v>2E-3</v>
      </c>
      <c r="Y44" s="101">
        <v>3.2000000000000002E-3</v>
      </c>
      <c r="Z44" s="114" t="str">
        <f>IF(Y44&lt;=X44,"ok","nok")</f>
        <v>nok</v>
      </c>
      <c r="AC44" s="112">
        <f>$L$23</f>
        <v>1</v>
      </c>
      <c r="AD44" s="101">
        <v>2.0999999999999999E-3</v>
      </c>
      <c r="AE44" s="114" t="str">
        <f>IF(AD44&lt;=AC44,"ok","nok")</f>
        <v>ok</v>
      </c>
      <c r="AG44" s="112">
        <f>$L$23</f>
        <v>1</v>
      </c>
      <c r="AH44" s="101">
        <v>3.3E-3</v>
      </c>
      <c r="AI44" s="114" t="str">
        <f>IF(AH44&lt;=AG44,"ok","nok")</f>
        <v>ok</v>
      </c>
      <c r="AK44" s="112">
        <f>$L$23</f>
        <v>1</v>
      </c>
      <c r="AL44" s="100">
        <v>4.4000000000000003E-3</v>
      </c>
      <c r="AM44" s="114" t="str">
        <f>IF(AL44&lt;=AK44,"ok","nok")</f>
        <v>ok</v>
      </c>
      <c r="AO44" s="112">
        <f>$L$23</f>
        <v>1</v>
      </c>
      <c r="AP44" s="100">
        <v>1.8E-3</v>
      </c>
      <c r="AQ44" s="114" t="str">
        <f t="shared" ref="AQ44:AQ46" si="79">IF(AP44&lt;=AO44,"ok","nok")</f>
        <v>ok</v>
      </c>
      <c r="AS44" s="112">
        <f>$L$23</f>
        <v>1</v>
      </c>
      <c r="AT44" s="100">
        <v>1.9E-3</v>
      </c>
      <c r="AU44" s="114" t="str">
        <f>IF(AT44&lt;=AS44,"ok","nok")</f>
        <v>ok</v>
      </c>
      <c r="AW44" s="112">
        <f>$L$23</f>
        <v>1</v>
      </c>
      <c r="AX44" s="100">
        <v>2.3E-3</v>
      </c>
      <c r="AY44" s="114" t="str">
        <f>IF(AX44&lt;=AW44,"ok","nok")</f>
        <v>ok</v>
      </c>
      <c r="BA44" s="112">
        <f>$L$23</f>
        <v>1</v>
      </c>
      <c r="BB44" s="100">
        <v>2.0999999999999999E-3</v>
      </c>
      <c r="BC44" s="114" t="str">
        <f>IF(BB44&lt;=BA44,"ok","nok")</f>
        <v>ok</v>
      </c>
      <c r="BE44" s="112">
        <f>$L$23</f>
        <v>1</v>
      </c>
      <c r="BF44" s="100">
        <v>2.5000000000000001E-3</v>
      </c>
      <c r="BG44" s="114" t="str">
        <f>IF(BF44&lt;=BE44,"ok","nok")</f>
        <v>ok</v>
      </c>
      <c r="BI44" s="112">
        <f>$L$23</f>
        <v>1</v>
      </c>
      <c r="BJ44" s="100">
        <v>2E-3</v>
      </c>
      <c r="BK44" s="114" t="str">
        <f>IF(BJ44&lt;=BI44,"ok","nok")</f>
        <v>ok</v>
      </c>
    </row>
    <row r="45" spans="3:63" ht="18.600000000000001" customHeight="1">
      <c r="C45" s="283"/>
      <c r="D45" s="7"/>
      <c r="E45" s="32" t="s">
        <v>17</v>
      </c>
      <c r="F45" s="7"/>
      <c r="G45" s="50" t="s">
        <v>88</v>
      </c>
      <c r="H45" s="2"/>
      <c r="I45" s="178" t="s">
        <v>142</v>
      </c>
      <c r="J45" s="11" t="s">
        <v>16</v>
      </c>
      <c r="L45" s="125">
        <v>3.0000000000000001E-3</v>
      </c>
      <c r="M45" s="113"/>
      <c r="N45" s="93">
        <v>2E-3</v>
      </c>
      <c r="O45" s="101">
        <f t="shared" ref="O45:O46" si="80">AVERAGE(R45)</f>
        <v>2.8E-3</v>
      </c>
      <c r="P45" s="114" t="str">
        <f>IF(O45&lt;=N45,"ok","nok")</f>
        <v>nok</v>
      </c>
      <c r="Q45" s="112">
        <v>2E-3</v>
      </c>
      <c r="R45" s="101">
        <v>2.8E-3</v>
      </c>
      <c r="S45" s="114" t="str">
        <f>IF(R45&lt;=Q45,"ok","nok")</f>
        <v>nok</v>
      </c>
      <c r="T45" s="112">
        <v>2E-3</v>
      </c>
      <c r="U45" s="101">
        <v>2.8E-3</v>
      </c>
      <c r="V45" s="114" t="str">
        <f>IF(U45&lt;=T45,"ok","nok")</f>
        <v>nok</v>
      </c>
      <c r="X45" s="112">
        <v>2E-3</v>
      </c>
      <c r="Y45" s="101">
        <v>3.7000000000000002E-3</v>
      </c>
      <c r="Z45" s="114" t="str">
        <f>IF(Y45&lt;=X45,"ok","nok")</f>
        <v>nok</v>
      </c>
      <c r="AC45" s="112">
        <f>$L$23</f>
        <v>1</v>
      </c>
      <c r="AD45" s="101">
        <v>1.2E-2</v>
      </c>
      <c r="AE45" s="114" t="str">
        <f>IF(AD45&lt;=AC45,"ok","nok")</f>
        <v>ok</v>
      </c>
      <c r="AG45" s="112">
        <f>$L$23</f>
        <v>1</v>
      </c>
      <c r="AH45" s="101">
        <v>8.8999999999999999E-3</v>
      </c>
      <c r="AI45" s="114" t="str">
        <f>IF(AH45&lt;=AG45,"ok","nok")</f>
        <v>ok</v>
      </c>
      <c r="AK45" s="112">
        <f>$L$23</f>
        <v>1</v>
      </c>
      <c r="AL45" s="100">
        <v>2.41E-2</v>
      </c>
      <c r="AM45" s="114" t="str">
        <f>IF(AL45&lt;=AK45,"ok","nok")</f>
        <v>ok</v>
      </c>
      <c r="AO45" s="112">
        <f>$L$23</f>
        <v>1</v>
      </c>
      <c r="AP45" s="100">
        <v>6.4000000000000003E-3</v>
      </c>
      <c r="AQ45" s="114" t="str">
        <f t="shared" si="79"/>
        <v>ok</v>
      </c>
      <c r="AS45" s="112">
        <f>$L$23</f>
        <v>1</v>
      </c>
      <c r="AT45" s="101">
        <v>3.5999999999999999E-3</v>
      </c>
      <c r="AU45" s="114" t="str">
        <f>IF(AT45&lt;=AS45,"ok","nok")</f>
        <v>ok</v>
      </c>
      <c r="AW45" s="112">
        <f>$L$23</f>
        <v>1</v>
      </c>
      <c r="AX45" s="101">
        <v>3.5000000000000001E-3</v>
      </c>
      <c r="AY45" s="114" t="str">
        <f>IF(AX45&lt;=AW45,"ok","nok")</f>
        <v>ok</v>
      </c>
      <c r="BA45" s="112">
        <f>$L$23</f>
        <v>1</v>
      </c>
      <c r="BB45" s="101">
        <v>3.8E-3</v>
      </c>
      <c r="BC45" s="114" t="str">
        <f>IF(BB45&lt;=BA45,"ok","nok")</f>
        <v>ok</v>
      </c>
      <c r="BE45" s="112">
        <f>$L$23</f>
        <v>1</v>
      </c>
      <c r="BF45" s="101">
        <v>6.6E-3</v>
      </c>
      <c r="BG45" s="114" t="str">
        <f>IF(BF45&lt;=BE45,"ok","nok")</f>
        <v>ok</v>
      </c>
      <c r="BI45" s="112">
        <f>$L$23</f>
        <v>1</v>
      </c>
      <c r="BJ45" s="101">
        <v>2.3999999999999998E-3</v>
      </c>
      <c r="BK45" s="114" t="str">
        <f>IF(BJ45&lt;=BI45,"ok","nok")</f>
        <v>ok</v>
      </c>
    </row>
    <row r="46" spans="3:63" ht="18.600000000000001" customHeight="1" thickBot="1">
      <c r="C46" s="277"/>
      <c r="D46" s="7"/>
      <c r="E46" s="32" t="s">
        <v>17</v>
      </c>
      <c r="F46" s="7"/>
      <c r="G46" s="50" t="s">
        <v>89</v>
      </c>
      <c r="H46" s="2"/>
      <c r="I46" s="178" t="s">
        <v>142</v>
      </c>
      <c r="J46" s="11" t="s">
        <v>16</v>
      </c>
      <c r="L46" s="125">
        <v>3.0000000000000001E-3</v>
      </c>
      <c r="M46" s="113"/>
      <c r="N46" s="93">
        <v>2E-3</v>
      </c>
      <c r="O46" s="101">
        <f t="shared" si="80"/>
        <v>2.8E-3</v>
      </c>
      <c r="P46" s="114" t="str">
        <f>IF(O46&lt;=N46,"ok","nok")</f>
        <v>nok</v>
      </c>
      <c r="Q46" s="112">
        <v>2E-3</v>
      </c>
      <c r="R46" s="101">
        <v>2.8E-3</v>
      </c>
      <c r="S46" s="114" t="str">
        <f>IF(R46&lt;=Q46,"ok","nok")</f>
        <v>nok</v>
      </c>
      <c r="T46" s="112">
        <v>2E-3</v>
      </c>
      <c r="U46" s="101">
        <v>3.7000000000000002E-3</v>
      </c>
      <c r="V46" s="114" t="str">
        <f>IF(U46&lt;=T46,"ok","nok")</f>
        <v>nok</v>
      </c>
      <c r="X46" s="112">
        <v>2E-3</v>
      </c>
      <c r="Y46" s="101">
        <v>3.5999999999999997E-2</v>
      </c>
      <c r="Z46" s="114" t="str">
        <f>IF(Y46&lt;=X46,"ok","nok")</f>
        <v>nok</v>
      </c>
      <c r="AC46" s="112">
        <f>$L$23</f>
        <v>1</v>
      </c>
      <c r="AD46" s="101">
        <v>3.3500000000000002E-2</v>
      </c>
      <c r="AE46" s="114" t="str">
        <f>IF(AD46&lt;=AC46,"ok","nok")</f>
        <v>ok</v>
      </c>
      <c r="AG46" s="112">
        <f>$L$23</f>
        <v>1</v>
      </c>
      <c r="AH46" s="100">
        <v>2.75E-2</v>
      </c>
      <c r="AI46" s="114" t="str">
        <f>IF(AH46&lt;=AG46,"ok","nok")</f>
        <v>ok</v>
      </c>
      <c r="AK46" s="112">
        <f>$L$23</f>
        <v>1</v>
      </c>
      <c r="AL46" s="100">
        <v>6.7599999999999993E-2</v>
      </c>
      <c r="AM46" s="114" t="str">
        <f>IF(AL46&lt;=AK46,"ok","nok")</f>
        <v>ok</v>
      </c>
      <c r="AO46" s="112">
        <f>$L$23</f>
        <v>1</v>
      </c>
      <c r="AP46" s="101">
        <v>5.3699999999999998E-2</v>
      </c>
      <c r="AQ46" s="114" t="str">
        <f t="shared" si="79"/>
        <v>ok</v>
      </c>
      <c r="AS46" s="112">
        <f>$L$23</f>
        <v>1</v>
      </c>
      <c r="AT46" s="101">
        <v>1.0200000000000001E-2</v>
      </c>
      <c r="AU46" s="114" t="str">
        <f>IF(AT46&lt;=AS46,"ok","nok")</f>
        <v>ok</v>
      </c>
      <c r="AW46" s="112">
        <f>$L$23</f>
        <v>1</v>
      </c>
      <c r="AX46" s="101">
        <v>6.4399999999999999E-2</v>
      </c>
      <c r="AY46" s="114" t="str">
        <f>IF(AX46&lt;=AW46,"ok","nok")</f>
        <v>ok</v>
      </c>
      <c r="BA46" s="112">
        <f>$L$23</f>
        <v>1</v>
      </c>
      <c r="BB46" s="101">
        <v>5.4000000000000003E-3</v>
      </c>
      <c r="BC46" s="114" t="str">
        <f>IF(BB46&lt;=BA46,"ok","nok")</f>
        <v>ok</v>
      </c>
      <c r="BE46" s="112">
        <f>$L$23</f>
        <v>1</v>
      </c>
      <c r="BF46" s="101">
        <v>6.8999999999999999E-3</v>
      </c>
      <c r="BG46" s="114" t="str">
        <f>IF(BF46&lt;=BE46,"ok","nok")</f>
        <v>ok</v>
      </c>
      <c r="BI46" s="112">
        <f>$L$23</f>
        <v>1</v>
      </c>
      <c r="BJ46" s="101">
        <v>6.7000000000000002E-3</v>
      </c>
      <c r="BK46" s="114" t="str">
        <f>IF(BJ46&lt;=BI46,"ok","nok")</f>
        <v>ok</v>
      </c>
    </row>
    <row r="47" spans="3:63" ht="18.600000000000001" customHeight="1" thickBot="1">
      <c r="C47" s="14"/>
      <c r="D47" s="14"/>
      <c r="E47" s="14"/>
      <c r="F47" s="14"/>
      <c r="G47" s="71"/>
      <c r="H47" s="2"/>
      <c r="I47" s="182"/>
      <c r="J47" s="184"/>
      <c r="L47" s="131"/>
      <c r="M47" s="131"/>
      <c r="N47" s="131"/>
      <c r="O47" s="131"/>
      <c r="P47" s="98"/>
      <c r="Q47" s="131"/>
      <c r="R47" s="131"/>
      <c r="S47" s="98"/>
      <c r="T47" s="131"/>
      <c r="U47" s="131"/>
      <c r="V47" s="98"/>
      <c r="X47" s="131"/>
      <c r="Y47" s="131"/>
      <c r="Z47" s="98"/>
      <c r="AC47" s="131"/>
      <c r="AD47" s="131"/>
      <c r="AE47" s="98"/>
      <c r="AG47" s="131"/>
      <c r="AH47" s="131"/>
      <c r="AI47" s="98"/>
      <c r="AK47" s="131"/>
      <c r="AL47" s="131"/>
      <c r="AM47" s="98"/>
      <c r="AO47" s="131"/>
      <c r="AP47" s="131"/>
      <c r="AQ47" s="98"/>
      <c r="AS47" s="131"/>
      <c r="AT47" s="131"/>
      <c r="AU47" s="98"/>
      <c r="AW47" s="131"/>
      <c r="AX47" s="131"/>
      <c r="AY47" s="98"/>
      <c r="BA47" s="131"/>
      <c r="BB47" s="131"/>
      <c r="BC47" s="98"/>
      <c r="BE47" s="131"/>
      <c r="BF47" s="131"/>
      <c r="BG47" s="98"/>
      <c r="BI47" s="131"/>
      <c r="BJ47" s="131"/>
      <c r="BK47" s="98"/>
    </row>
    <row r="48" spans="3:63" ht="18.600000000000001" customHeight="1">
      <c r="C48" s="276" t="s">
        <v>65</v>
      </c>
      <c r="D48" s="21"/>
      <c r="E48" s="22" t="s">
        <v>14</v>
      </c>
      <c r="F48" s="19"/>
      <c r="G48" s="61" t="s">
        <v>90</v>
      </c>
      <c r="H48" s="2"/>
      <c r="I48" s="180" t="s">
        <v>107</v>
      </c>
      <c r="J48" s="8" t="s">
        <v>40</v>
      </c>
      <c r="L48" s="209">
        <v>174193300</v>
      </c>
      <c r="M48" s="111">
        <v>174193300</v>
      </c>
      <c r="N48" s="209">
        <f>Q48+T48+X48+AC48+AG48+AK48+AO48+AS48+AW48+BA48+BE48+BI48</f>
        <v>174193300</v>
      </c>
      <c r="O48" s="243">
        <f>R48+U48+Y48+AD48+AH48+AL48+AP48+AT48+AX48+BB48+BF48+BJ48</f>
        <v>174268184.20999998</v>
      </c>
      <c r="P48" s="114" t="str">
        <f>IF(O48&gt;=N48,"ok","nok")</f>
        <v>ok</v>
      </c>
      <c r="Q48" s="104">
        <v>14035500</v>
      </c>
      <c r="R48" s="132">
        <v>13000251.130000001</v>
      </c>
      <c r="S48" s="114" t="str">
        <f>IF(R48&gt;=Q48,"ok","nok")</f>
        <v>nok</v>
      </c>
      <c r="T48" s="104">
        <v>12291500</v>
      </c>
      <c r="U48" s="132">
        <v>11834908.439999996</v>
      </c>
      <c r="V48" s="114" t="str">
        <f>IF(U48&gt;=T48,"ok","nok")</f>
        <v>nok</v>
      </c>
      <c r="X48" s="104">
        <v>12418900</v>
      </c>
      <c r="Y48" s="102">
        <v>14185600.219999997</v>
      </c>
      <c r="Z48" s="114" t="str">
        <f>IF(Y48&gt;=X48,"ok","nok")</f>
        <v>ok</v>
      </c>
      <c r="AC48" s="104">
        <v>12389000</v>
      </c>
      <c r="AD48" s="132">
        <v>11940714.050000001</v>
      </c>
      <c r="AE48" s="114" t="str">
        <f>IF(AD48&gt;=AC48,"ok","nok")</f>
        <v>nok</v>
      </c>
      <c r="AG48" s="104">
        <v>13675200.000000002</v>
      </c>
      <c r="AH48" s="102">
        <v>15786969.170000006</v>
      </c>
      <c r="AI48" s="114" t="str">
        <f>IF(AH48&gt;=AG48,"ok","nok")</f>
        <v>ok</v>
      </c>
      <c r="AK48" s="104">
        <v>14301350</v>
      </c>
      <c r="AL48" s="132">
        <v>13471991.780000001</v>
      </c>
      <c r="AM48" s="114" t="str">
        <f>IF(AL48&gt;=AK48,"ok","nok")</f>
        <v>nok</v>
      </c>
      <c r="AO48" s="104">
        <v>15899200</v>
      </c>
      <c r="AP48" s="102">
        <v>16805970.02</v>
      </c>
      <c r="AQ48" s="114" t="str">
        <f>IF(AP48&gt;=AO48,"ok","nok")</f>
        <v>ok</v>
      </c>
      <c r="AS48" s="104">
        <v>16809600</v>
      </c>
      <c r="AT48" s="132">
        <v>14674783.229999999</v>
      </c>
      <c r="AU48" s="114" t="str">
        <f>IF(AT48&gt;=AS48,"ok","nok")</f>
        <v>nok</v>
      </c>
      <c r="AW48" s="104">
        <v>17218250</v>
      </c>
      <c r="AX48" s="132">
        <v>15662010.98</v>
      </c>
      <c r="AY48" s="114" t="str">
        <f>IF(AX48&gt;=AW48,"ok","nok")</f>
        <v>nok</v>
      </c>
      <c r="BA48" s="104">
        <v>16462800</v>
      </c>
      <c r="BB48" s="102">
        <v>17933914.110000003</v>
      </c>
      <c r="BC48" s="114" t="str">
        <f>IF(BB48&gt;=BA48,"ok","nok")</f>
        <v>ok</v>
      </c>
      <c r="BE48" s="104">
        <v>14382000</v>
      </c>
      <c r="BF48" s="132">
        <v>13428337.339999998</v>
      </c>
      <c r="BG48" s="114" t="str">
        <f>IF(BF48&gt;=BE48,"ok","nok")</f>
        <v>nok</v>
      </c>
      <c r="BI48" s="104">
        <v>14310000</v>
      </c>
      <c r="BJ48" s="102">
        <v>15542733.739999993</v>
      </c>
      <c r="BK48" s="114" t="str">
        <f>IF(BJ48&gt;=BI48,"ok","nok")</f>
        <v>ok</v>
      </c>
    </row>
    <row r="49" spans="3:63" ht="18.600000000000001" customHeight="1">
      <c r="C49" s="283"/>
      <c r="D49" s="21"/>
      <c r="E49" s="20" t="s">
        <v>17</v>
      </c>
      <c r="F49" s="19"/>
      <c r="G49" s="62" t="s">
        <v>91</v>
      </c>
      <c r="H49" s="2"/>
      <c r="I49" s="180" t="s">
        <v>107</v>
      </c>
      <c r="J49" s="8" t="s">
        <v>114</v>
      </c>
      <c r="L49" s="129">
        <v>45</v>
      </c>
      <c r="M49" s="131"/>
      <c r="N49" s="133">
        <v>45</v>
      </c>
      <c r="O49" s="203">
        <v>56.44</v>
      </c>
      <c r="P49" s="114" t="str">
        <f>IF(O49&lt;=N49,"ok","nok")</f>
        <v>nok</v>
      </c>
      <c r="Q49" s="134">
        <v>45</v>
      </c>
      <c r="R49" s="173">
        <v>56</v>
      </c>
      <c r="S49" s="114" t="str">
        <f>IF(R49&lt;=Q49,"ok","nok")</f>
        <v>nok</v>
      </c>
      <c r="T49" s="134">
        <v>45</v>
      </c>
      <c r="U49" s="173">
        <v>54</v>
      </c>
      <c r="V49" s="114" t="str">
        <f>IF(U49&lt;=T49,"ok","nok")</f>
        <v>nok</v>
      </c>
      <c r="X49" s="134">
        <v>45</v>
      </c>
      <c r="Y49" s="135">
        <v>59</v>
      </c>
      <c r="Z49" s="114" t="str">
        <f>IF(Y49&lt;=X49,"ok","nok")</f>
        <v>nok</v>
      </c>
      <c r="AC49" s="134">
        <v>45</v>
      </c>
      <c r="AD49" s="135">
        <v>49</v>
      </c>
      <c r="AE49" s="114" t="str">
        <f>IF(AD49&lt;=AC49,"ok","nok")</f>
        <v>nok</v>
      </c>
      <c r="AG49" s="134">
        <v>45</v>
      </c>
      <c r="AH49" s="135">
        <v>58</v>
      </c>
      <c r="AI49" s="114" t="str">
        <f>IF(AH49&lt;=AG49,"ok","nok")</f>
        <v>nok</v>
      </c>
      <c r="AK49" s="134">
        <v>45</v>
      </c>
      <c r="AL49" s="173">
        <v>56</v>
      </c>
      <c r="AM49" s="114" t="str">
        <f t="shared" ref="AM49" si="81">IF(AL49&lt;=AK49,"ok","nok")</f>
        <v>nok</v>
      </c>
      <c r="AO49" s="134">
        <v>45</v>
      </c>
      <c r="AP49" s="135">
        <v>55</v>
      </c>
      <c r="AQ49" s="114" t="str">
        <f>IF(AP49&lt;=AO49,"ok","nok")</f>
        <v>nok</v>
      </c>
      <c r="AS49" s="134">
        <v>45</v>
      </c>
      <c r="AT49" s="135">
        <v>55</v>
      </c>
      <c r="AU49" s="114" t="str">
        <f t="shared" ref="AU49" si="82">IF(AT49&lt;=AS49,"ok","nok")</f>
        <v>nok</v>
      </c>
      <c r="AW49" s="134">
        <v>45</v>
      </c>
      <c r="AX49" s="135">
        <v>59</v>
      </c>
      <c r="AY49" s="114" t="str">
        <f t="shared" ref="AY49" si="83">IF(AX49&lt;=AW49,"ok","nok")</f>
        <v>nok</v>
      </c>
      <c r="BA49" s="134">
        <v>45</v>
      </c>
      <c r="BB49" s="135">
        <v>55</v>
      </c>
      <c r="BC49" s="114" t="str">
        <f>IF(BB49&lt;=BA49,"ok","nok")</f>
        <v>nok</v>
      </c>
      <c r="BE49" s="134">
        <v>45</v>
      </c>
      <c r="BF49" s="135">
        <v>57</v>
      </c>
      <c r="BG49" s="114" t="str">
        <f>IF(BF49&lt;=BE49,"ok","nok")</f>
        <v>nok</v>
      </c>
      <c r="BI49" s="134">
        <v>45</v>
      </c>
      <c r="BJ49" s="135">
        <v>57</v>
      </c>
      <c r="BK49" s="114" t="str">
        <f t="shared" ref="BK49" si="84">IF(BJ49&lt;=BI49,"ok","nok")</f>
        <v>nok</v>
      </c>
    </row>
    <row r="50" spans="3:63" ht="18.600000000000001" customHeight="1">
      <c r="C50" s="283"/>
      <c r="D50" s="21"/>
      <c r="E50" s="22" t="s">
        <v>14</v>
      </c>
      <c r="F50" s="19"/>
      <c r="G50" s="62" t="s">
        <v>93</v>
      </c>
      <c r="H50" s="2"/>
      <c r="I50" s="180" t="s">
        <v>107</v>
      </c>
      <c r="J50" s="8" t="s">
        <v>92</v>
      </c>
      <c r="L50" s="174">
        <v>1800</v>
      </c>
      <c r="M50" s="131"/>
      <c r="N50" s="174">
        <f>Q50+T50+X50+AC50+AG50+AK50+AO50+AS50+AW50+BA50+BE50+BI50</f>
        <v>1800000</v>
      </c>
      <c r="O50" s="244">
        <f>R50+U50+Y50+AD50+AH50+AL50+AP50+AT50+AX50+BB50+BF50+BJ50</f>
        <v>1832376.9571193897</v>
      </c>
      <c r="P50" s="114" t="str">
        <f>IF(O50&gt;=N50,"ok","nok")</f>
        <v>ok</v>
      </c>
      <c r="Q50" s="174">
        <v>150000</v>
      </c>
      <c r="R50" s="137">
        <v>136754</v>
      </c>
      <c r="S50" s="114" t="str">
        <f>IF(R50&gt;=Q50,"ok","nok")</f>
        <v>nok</v>
      </c>
      <c r="T50" s="174">
        <v>130000</v>
      </c>
      <c r="U50" s="137">
        <v>125677</v>
      </c>
      <c r="V50" s="114" t="str">
        <f>IF(U50&gt;=T50,"ok","nok")</f>
        <v>nok</v>
      </c>
      <c r="X50" s="174">
        <v>130000</v>
      </c>
      <c r="Y50" s="138">
        <v>150325</v>
      </c>
      <c r="Z50" s="114" t="str">
        <f>IF(Y50&gt;=X50,"ok","nok")</f>
        <v>ok</v>
      </c>
      <c r="AC50" s="174">
        <v>130000</v>
      </c>
      <c r="AD50" s="137">
        <v>122883</v>
      </c>
      <c r="AE50" s="114" t="str">
        <f>IF(AD50&gt;=AC50,"ok","nok")</f>
        <v>nok</v>
      </c>
      <c r="AG50" s="174">
        <v>140000</v>
      </c>
      <c r="AH50" s="138">
        <v>164750</v>
      </c>
      <c r="AI50" s="114" t="str">
        <f>IF(AH50&gt;=AG50,"ok","nok")</f>
        <v>ok</v>
      </c>
      <c r="AK50" s="174">
        <v>145000</v>
      </c>
      <c r="AL50" s="137">
        <v>144362</v>
      </c>
      <c r="AM50" s="114" t="str">
        <f>IF(AL50&gt;=AK50,"ok","nok")</f>
        <v>nok</v>
      </c>
      <c r="AO50" s="174">
        <v>160000</v>
      </c>
      <c r="AP50" s="138">
        <v>178407</v>
      </c>
      <c r="AQ50" s="114" t="str">
        <f>IF(AP50&gt;=AO50,"ok","nok")</f>
        <v>ok</v>
      </c>
      <c r="AS50" s="174">
        <v>170000</v>
      </c>
      <c r="AT50" s="137">
        <v>155005</v>
      </c>
      <c r="AU50" s="114" t="str">
        <f>IF(AT50&gt;=AS50,"ok","nok")</f>
        <v>nok</v>
      </c>
      <c r="AW50" s="174">
        <v>175000</v>
      </c>
      <c r="AX50" s="137">
        <v>168411</v>
      </c>
      <c r="AY50" s="114" t="str">
        <f>IF(AX50&gt;=AW50,"ok","nok")</f>
        <v>nok</v>
      </c>
      <c r="BA50" s="174">
        <v>170000</v>
      </c>
      <c r="BB50" s="138">
        <v>189473.95711938964</v>
      </c>
      <c r="BC50" s="114" t="str">
        <f>IF(BB50&gt;=BA50,"ok","nok")</f>
        <v>ok</v>
      </c>
      <c r="BE50" s="174">
        <v>150000</v>
      </c>
      <c r="BF50" s="137">
        <v>136322</v>
      </c>
      <c r="BG50" s="114" t="str">
        <f>IF(BF50&gt;=BE50,"ok","nok")</f>
        <v>nok</v>
      </c>
      <c r="BI50" s="174">
        <v>150000</v>
      </c>
      <c r="BJ50" s="138">
        <v>160007</v>
      </c>
      <c r="BK50" s="114" t="str">
        <f>IF(BJ50&gt;=BI50,"ok","nok")</f>
        <v>ok</v>
      </c>
    </row>
    <row r="51" spans="3:63" ht="18.600000000000001" customHeight="1" thickBot="1">
      <c r="C51" s="277"/>
      <c r="D51" s="21"/>
      <c r="E51" s="20" t="s">
        <v>17</v>
      </c>
      <c r="F51" s="19"/>
      <c r="G51" s="62" t="s">
        <v>94</v>
      </c>
      <c r="H51" s="2"/>
      <c r="I51" s="178" t="s">
        <v>107</v>
      </c>
      <c r="J51" s="8" t="s">
        <v>16</v>
      </c>
      <c r="L51" s="121">
        <v>0.95</v>
      </c>
      <c r="M51" s="131"/>
      <c r="N51" s="94">
        <v>0.95</v>
      </c>
      <c r="O51" s="162">
        <v>0.98209999999999997</v>
      </c>
      <c r="P51" s="114" t="str">
        <f>IF(O51&gt;=N51,"ok","nok")</f>
        <v>ok</v>
      </c>
      <c r="Q51" s="121">
        <v>0.95</v>
      </c>
      <c r="R51" s="101">
        <v>0.88119999999999998</v>
      </c>
      <c r="S51" s="114" t="str">
        <f>IF(R51&gt;=Q51,"ok","nok")</f>
        <v>nok</v>
      </c>
      <c r="T51" s="121">
        <v>0.95</v>
      </c>
      <c r="U51" s="101">
        <v>0.79339999999999999</v>
      </c>
      <c r="V51" s="114" t="str">
        <f>IF(U51&gt;=T51,"ok","nok")</f>
        <v>nok</v>
      </c>
      <c r="X51" s="121">
        <v>0.95</v>
      </c>
      <c r="Y51" s="100">
        <v>0.95669999999999999</v>
      </c>
      <c r="Z51" s="114" t="str">
        <f>IF(Y51&gt;=X51,"ok","nok")</f>
        <v>ok</v>
      </c>
      <c r="AC51" s="121">
        <v>0.95</v>
      </c>
      <c r="AD51" s="101">
        <v>0.84370000000000001</v>
      </c>
      <c r="AE51" s="114" t="str">
        <f>IF(AD51&gt;=AC51,"ok","nok")</f>
        <v>nok</v>
      </c>
      <c r="AG51" s="121">
        <v>0.95</v>
      </c>
      <c r="AH51" s="245">
        <v>1.0246999999999999</v>
      </c>
      <c r="AI51" s="114" t="str">
        <f>IF(AH51&gt;=AG51,"ok","nok")</f>
        <v>ok</v>
      </c>
      <c r="AK51" s="121">
        <v>0.95</v>
      </c>
      <c r="AL51" s="101">
        <v>0.89770000000000005</v>
      </c>
      <c r="AM51" s="114" t="str">
        <f>IF(AL51&gt;=AK51,"ok","nok")</f>
        <v>nok</v>
      </c>
      <c r="AO51" s="121">
        <v>0.95</v>
      </c>
      <c r="AP51" s="100">
        <v>1.1008</v>
      </c>
      <c r="AQ51" s="114" t="str">
        <f>IF(AP51&gt;=AO51,"ok","nok")</f>
        <v>ok</v>
      </c>
      <c r="AS51" s="121">
        <v>0.95</v>
      </c>
      <c r="AT51" s="100">
        <v>0.98660000000000003</v>
      </c>
      <c r="AU51" s="114" t="str">
        <f>IF(AT51&gt;=AS51,"ok","nok")</f>
        <v>ok</v>
      </c>
      <c r="AW51" s="121">
        <v>0.95</v>
      </c>
      <c r="AX51" s="162">
        <v>1.0142</v>
      </c>
      <c r="AY51" s="114" t="str">
        <f>IF(AX51&gt;=AW51,"ok","nok")</f>
        <v>ok</v>
      </c>
      <c r="BA51" s="121">
        <v>0.95</v>
      </c>
      <c r="BB51" s="100">
        <v>1.1738</v>
      </c>
      <c r="BC51" s="114" t="str">
        <f>IF(BB51&gt;=BA51,"ok","nok")</f>
        <v>ok</v>
      </c>
      <c r="BE51" s="121">
        <v>0.95</v>
      </c>
      <c r="BF51" s="100">
        <v>0.98350000000000004</v>
      </c>
      <c r="BG51" s="114" t="str">
        <f>IF(BF51&gt;=BE51,"ok","nok")</f>
        <v>ok</v>
      </c>
      <c r="BI51" s="121">
        <v>0.95</v>
      </c>
      <c r="BJ51" s="100">
        <v>1.1225000000000001</v>
      </c>
      <c r="BK51" s="114" t="str">
        <f>IF(BJ51&gt;=BI51,"ok","nok")</f>
        <v>ok</v>
      </c>
    </row>
    <row r="52" spans="3:63" ht="18.600000000000001" customHeight="1" thickBot="1">
      <c r="C52" s="14"/>
      <c r="D52" s="14"/>
      <c r="E52" s="14"/>
      <c r="F52" s="14"/>
      <c r="G52" s="14"/>
      <c r="H52" s="2"/>
      <c r="I52" s="26"/>
      <c r="J52" s="64"/>
      <c r="L52" s="7"/>
      <c r="M52" s="7"/>
      <c r="N52" s="7"/>
      <c r="O52" s="139"/>
      <c r="P52" s="98"/>
      <c r="Q52" s="7"/>
      <c r="R52" s="7"/>
      <c r="S52" s="98"/>
      <c r="T52" s="7"/>
      <c r="U52" s="7"/>
      <c r="V52" s="98"/>
      <c r="X52" s="7"/>
      <c r="Y52" s="7"/>
      <c r="Z52" s="98"/>
      <c r="AC52" s="7"/>
      <c r="AD52" s="7"/>
      <c r="AE52" s="98"/>
      <c r="AG52" s="7"/>
      <c r="AH52" s="7"/>
      <c r="AI52" s="98"/>
      <c r="AK52" s="7"/>
      <c r="AL52" s="7"/>
      <c r="AM52" s="98"/>
      <c r="AO52" s="7"/>
      <c r="AP52" s="7"/>
      <c r="AQ52" s="98"/>
      <c r="AS52" s="7"/>
      <c r="AT52" s="7"/>
      <c r="AU52" s="98"/>
      <c r="AW52" s="7"/>
      <c r="AX52" s="7"/>
      <c r="AY52" s="98"/>
      <c r="BA52" s="7"/>
      <c r="BB52" s="7"/>
      <c r="BC52" s="98"/>
      <c r="BE52" s="7"/>
      <c r="BF52" s="7"/>
      <c r="BG52" s="98"/>
      <c r="BI52" s="7"/>
      <c r="BJ52" s="7"/>
      <c r="BK52" s="98"/>
    </row>
    <row r="53" spans="3:63" ht="18.600000000000001" customHeight="1">
      <c r="C53" s="276" t="s">
        <v>44</v>
      </c>
      <c r="D53" s="15"/>
      <c r="E53" s="8" t="s">
        <v>14</v>
      </c>
      <c r="F53" s="15"/>
      <c r="G53" s="9" t="s">
        <v>86</v>
      </c>
      <c r="H53" s="2"/>
      <c r="I53" s="175" t="s">
        <v>105</v>
      </c>
      <c r="J53" s="8" t="s">
        <v>40</v>
      </c>
      <c r="L53" s="35">
        <v>21000000</v>
      </c>
      <c r="M53" s="131"/>
      <c r="N53" s="209">
        <f>Q53+T53+X53+AC53+AG53+AK53+AO53+AS53+AW53+BE53+BA53+BI53</f>
        <v>141973941.87739906</v>
      </c>
      <c r="O53" s="132">
        <f>R53+U53+Y53+AD53+AH53+AL53+AP53+AT53+AX53+BF53+BB53+BJ53</f>
        <v>109973549.42999999</v>
      </c>
      <c r="P53" s="114" t="str">
        <f>IF(O53&gt;=N53,"ok","nok")</f>
        <v>nok</v>
      </c>
      <c r="Q53" s="209">
        <v>9330272</v>
      </c>
      <c r="R53" s="102">
        <v>9825027.9100000001</v>
      </c>
      <c r="S53" s="114" t="str">
        <f>IF(R53&gt;=Q53,"ok","nok")</f>
        <v>ok</v>
      </c>
      <c r="T53" s="209">
        <v>8712776.0848291796</v>
      </c>
      <c r="U53" s="132">
        <v>5417716.9699999997</v>
      </c>
      <c r="V53" s="114" t="str">
        <f>IF(U53&gt;=T53,"ok","nok")</f>
        <v>nok</v>
      </c>
      <c r="X53" s="209">
        <v>6005892.1145187654</v>
      </c>
      <c r="Y53" s="132">
        <v>5968422.2699999996</v>
      </c>
      <c r="Z53" s="114" t="str">
        <f>IF(Y53&gt;=X53,"ok","nok")</f>
        <v>nok</v>
      </c>
      <c r="AC53" s="35">
        <v>9755706.8200000003</v>
      </c>
      <c r="AD53" s="132">
        <v>7070763.0499999998</v>
      </c>
      <c r="AE53" s="114" t="str">
        <f>IF(AD53&gt;=AC53,"ok","nok")</f>
        <v>nok</v>
      </c>
      <c r="AG53" s="209">
        <v>10517099.102009818</v>
      </c>
      <c r="AH53" s="132">
        <v>8518771.709999999</v>
      </c>
      <c r="AI53" s="114" t="str">
        <f>IF(AH53&gt;=AG53,"ok","nok")</f>
        <v>nok</v>
      </c>
      <c r="AK53" s="211">
        <v>9376007.844482271</v>
      </c>
      <c r="AL53" s="132">
        <v>7477809.6599999992</v>
      </c>
      <c r="AM53" s="114" t="str">
        <f>IF(AL53&gt;=AK53,"ok","nok")</f>
        <v>nok</v>
      </c>
      <c r="AO53" s="209">
        <v>10261652.599647515</v>
      </c>
      <c r="AP53" s="132">
        <v>8213683.9499999993</v>
      </c>
      <c r="AQ53" s="114" t="str">
        <f>IF(AP53&gt;=AO53,"ok","nok")</f>
        <v>nok</v>
      </c>
      <c r="AS53" s="209">
        <v>10270697.559281426</v>
      </c>
      <c r="AT53" s="132">
        <v>9451153.8900000006</v>
      </c>
      <c r="AU53" s="114" t="str">
        <f>IF(AT53&gt;=AS53,"ok","nok")</f>
        <v>nok</v>
      </c>
      <c r="AW53" s="209">
        <v>12651414.64704142</v>
      </c>
      <c r="AX53" s="132">
        <v>8958520.4100000001</v>
      </c>
      <c r="AY53" s="114" t="str">
        <f>IF(AX53&gt;=AW53,"ok","nok")</f>
        <v>nok</v>
      </c>
      <c r="BA53" s="104">
        <v>14635435.726169491</v>
      </c>
      <c r="BB53" s="212">
        <v>11615455.4</v>
      </c>
      <c r="BC53" s="114" t="str">
        <f t="shared" ref="BC53:BC56" si="85">IF(BB53&gt;=BA53,"ok","nok")</f>
        <v>nok</v>
      </c>
      <c r="BE53" s="122">
        <v>19456987.379419152</v>
      </c>
      <c r="BF53" s="212">
        <v>12011260.799999999</v>
      </c>
      <c r="BG53" s="114" t="str">
        <f>IF(BF53&gt;=BE53,"ok","nok")</f>
        <v>nok</v>
      </c>
      <c r="BI53" s="122">
        <v>21000000</v>
      </c>
      <c r="BJ53" s="212">
        <v>15444963.409999998</v>
      </c>
      <c r="BK53" s="114" t="str">
        <f>IF(BJ53&gt;=BI53,"ok","nok")</f>
        <v>nok</v>
      </c>
    </row>
    <row r="54" spans="3:63" ht="18.600000000000001" customHeight="1">
      <c r="C54" s="283"/>
      <c r="D54" s="15"/>
      <c r="E54" s="12" t="s">
        <v>17</v>
      </c>
      <c r="F54" s="15"/>
      <c r="G54" s="16" t="s">
        <v>87</v>
      </c>
      <c r="H54" s="2"/>
      <c r="I54" s="175" t="s">
        <v>105</v>
      </c>
      <c r="J54" s="8" t="s">
        <v>40</v>
      </c>
      <c r="L54" s="35">
        <v>17400000</v>
      </c>
      <c r="M54" s="131"/>
      <c r="N54" s="209">
        <f>Q54+T54+X54+AC54+AG54+AK54+AO54+AS54+AW54+BA54+BE54+BI54</f>
        <v>17400000</v>
      </c>
      <c r="O54" s="132">
        <f>R54+U54+Y54+AD54+AH54+AL54+AP54+AT54+AX54+BB54+BF54+BJ54</f>
        <v>12390297.439999999</v>
      </c>
      <c r="P54" s="114" t="str">
        <f t="shared" ref="P54:P56" si="86">IF(O54&gt;=N54,"ok","nok")</f>
        <v>nok</v>
      </c>
      <c r="Q54" s="209">
        <v>1452582</v>
      </c>
      <c r="R54" s="239">
        <v>1038727</v>
      </c>
      <c r="S54" s="114" t="str">
        <f t="shared" ref="S54:S56" si="87">IF(R54&gt;=Q54,"ok","nok")</f>
        <v>nok</v>
      </c>
      <c r="T54" s="209">
        <v>1258904.3999999999</v>
      </c>
      <c r="U54" s="132">
        <v>838415.41999999969</v>
      </c>
      <c r="V54" s="114" t="str">
        <f t="shared" ref="V54:V56" si="88">IF(U54&gt;=T54,"ok","nok")</f>
        <v>nok</v>
      </c>
      <c r="X54" s="209">
        <v>1258904.3999999999</v>
      </c>
      <c r="Y54" s="132">
        <v>825011.7</v>
      </c>
      <c r="Z54" s="114" t="str">
        <f t="shared" ref="Z54:Z56" si="89">IF(Y54&gt;=X54,"ok","nok")</f>
        <v>nok</v>
      </c>
      <c r="AC54" s="35">
        <v>1258904.3999999999</v>
      </c>
      <c r="AD54" s="102">
        <v>1281818.33</v>
      </c>
      <c r="AE54" s="114" t="str">
        <f t="shared" ref="AE54:AE56" si="90">IF(AD54&gt;=AC54,"ok","nok")</f>
        <v>ok</v>
      </c>
      <c r="AG54" s="209">
        <v>1355743.2</v>
      </c>
      <c r="AH54" s="132">
        <v>886300.31000000041</v>
      </c>
      <c r="AI54" s="114" t="str">
        <f t="shared" ref="AI54:AI56" si="91">IF(AH54&gt;=AG54,"ok","nok")</f>
        <v>nok</v>
      </c>
      <c r="AK54" s="211">
        <v>1404162.5999999999</v>
      </c>
      <c r="AL54" s="132">
        <v>1038797.5700000002</v>
      </c>
      <c r="AM54" s="114" t="str">
        <f t="shared" ref="AM54:AM56" si="92">IF(AL54&gt;=AK54,"ok","nok")</f>
        <v>nok</v>
      </c>
      <c r="AO54" s="209">
        <v>1549420.7999999998</v>
      </c>
      <c r="AP54" s="132">
        <v>1267308.7699999998</v>
      </c>
      <c r="AQ54" s="114" t="str">
        <f>IF(AP54&gt;=AO54,"ok","nok")</f>
        <v>nok</v>
      </c>
      <c r="AS54" s="209">
        <v>1646259.5999999999</v>
      </c>
      <c r="AT54" s="132">
        <v>1236271.7799999998</v>
      </c>
      <c r="AU54" s="114" t="str">
        <f t="shared" ref="AU54:AU56" si="93">IF(AT54&gt;=AS54,"ok","nok")</f>
        <v>nok</v>
      </c>
      <c r="AW54" s="209">
        <v>1694679</v>
      </c>
      <c r="AX54" s="132">
        <v>897367.84999999986</v>
      </c>
      <c r="AY54" s="114" t="str">
        <f t="shared" ref="AY54:AY56" si="94">IF(AX54&gt;=AW54,"ok","nok")</f>
        <v>nok</v>
      </c>
      <c r="BA54" s="104">
        <v>1646259.5999999999</v>
      </c>
      <c r="BB54" s="212">
        <v>1409555.39</v>
      </c>
      <c r="BC54" s="114" t="str">
        <f t="shared" si="85"/>
        <v>nok</v>
      </c>
      <c r="BE54" s="122">
        <v>1452582</v>
      </c>
      <c r="BF54" s="212">
        <v>725041.11</v>
      </c>
      <c r="BG54" s="114" t="str">
        <f t="shared" ref="BG54:BG56" si="95">IF(BF54&gt;=BE54,"ok","nok")</f>
        <v>nok</v>
      </c>
      <c r="BI54" s="122">
        <v>1421598</v>
      </c>
      <c r="BJ54" s="212">
        <v>945682.21000000031</v>
      </c>
      <c r="BK54" s="114" t="str">
        <f t="shared" ref="BK54" si="96">IF(BJ54&gt;=BI54,"ok","nok")</f>
        <v>nok</v>
      </c>
    </row>
    <row r="55" spans="3:63" ht="18.600000000000001" customHeight="1">
      <c r="C55" s="283"/>
      <c r="D55" s="15"/>
      <c r="E55" s="12" t="s">
        <v>17</v>
      </c>
      <c r="F55" s="15"/>
      <c r="G55" s="16" t="s">
        <v>20</v>
      </c>
      <c r="H55" s="2"/>
      <c r="I55" s="175" t="s">
        <v>105</v>
      </c>
      <c r="J55" s="17" t="s">
        <v>21</v>
      </c>
      <c r="L55" s="140">
        <v>45</v>
      </c>
      <c r="M55" s="131"/>
      <c r="N55" s="140">
        <v>45</v>
      </c>
      <c r="O55" s="213">
        <v>56</v>
      </c>
      <c r="P55" s="114" t="str">
        <f>IF(O55&lt;=N55,"ok","nok")</f>
        <v>nok</v>
      </c>
      <c r="Q55" s="140">
        <v>45</v>
      </c>
      <c r="R55" s="141">
        <v>58.52</v>
      </c>
      <c r="S55" s="114" t="str">
        <f>IF(R55&lt;=Q55,"ok","nok")</f>
        <v>nok</v>
      </c>
      <c r="T55" s="140">
        <v>45</v>
      </c>
      <c r="U55" s="132">
        <v>56.08</v>
      </c>
      <c r="V55" s="114" t="str">
        <f>IF(U55&lt;=T55,"ok","nok")</f>
        <v>nok</v>
      </c>
      <c r="X55" s="140">
        <f>$L$55</f>
        <v>45</v>
      </c>
      <c r="Y55" s="141">
        <v>59.22</v>
      </c>
      <c r="Z55" s="114" t="str">
        <f>IF(Y55&lt;=X55,"ok","nok")</f>
        <v>nok</v>
      </c>
      <c r="AC55" s="140">
        <f>$L$55</f>
        <v>45</v>
      </c>
      <c r="AD55" s="141">
        <v>49.41</v>
      </c>
      <c r="AE55" s="114" t="str">
        <f>IF(AD55&lt;=AC55,"ok","nok")</f>
        <v>nok</v>
      </c>
      <c r="AG55" s="140">
        <v>45</v>
      </c>
      <c r="AH55" s="213">
        <v>55.03</v>
      </c>
      <c r="AI55" s="114" t="str">
        <f>IF(AH55&lt;=AG55,"ok","nok")</f>
        <v>nok</v>
      </c>
      <c r="AK55" s="140">
        <v>45</v>
      </c>
      <c r="AL55" s="110">
        <v>56.3</v>
      </c>
      <c r="AM55" s="114" t="str">
        <f>IF(AL55&lt;=AK55,"ok","nok")</f>
        <v>nok</v>
      </c>
      <c r="AO55" s="140">
        <v>45</v>
      </c>
      <c r="AP55" s="110">
        <v>55.59</v>
      </c>
      <c r="AQ55" s="114" t="str">
        <f>IF(AP55&lt;=AO55,"ok","nok")</f>
        <v>nok</v>
      </c>
      <c r="AS55" s="140">
        <v>45</v>
      </c>
      <c r="AT55" s="110">
        <v>54</v>
      </c>
      <c r="AU55" s="114" t="str">
        <f>IF(AT55&lt;=AS55,"ok","nok")</f>
        <v>nok</v>
      </c>
      <c r="AW55" s="140">
        <v>45</v>
      </c>
      <c r="AX55" s="110">
        <v>60</v>
      </c>
      <c r="AY55" s="114" t="str">
        <f>IF(AX55&lt;=AW55,"ok","nok")</f>
        <v>nok</v>
      </c>
      <c r="BA55" s="140">
        <v>45</v>
      </c>
      <c r="BB55" s="110">
        <v>55.17</v>
      </c>
      <c r="BC55" s="114" t="str">
        <f>IF(BB55&lt;=BA55,"ok","nok")</f>
        <v>nok</v>
      </c>
      <c r="BE55" s="140">
        <v>45</v>
      </c>
      <c r="BF55" s="172">
        <v>57.23</v>
      </c>
      <c r="BG55" s="114" t="str">
        <f>IF(BF55&lt;=BE55,"ok","nok")</f>
        <v>nok</v>
      </c>
      <c r="BI55" s="140">
        <v>45</v>
      </c>
      <c r="BJ55" s="172">
        <v>57.1</v>
      </c>
      <c r="BK55" s="114" t="str">
        <f>IF(BJ55&lt;=BI55,"ok","nok")</f>
        <v>nok</v>
      </c>
    </row>
    <row r="56" spans="3:63" ht="18.600000000000001" customHeight="1" thickBot="1">
      <c r="C56" s="277"/>
      <c r="D56" s="15"/>
      <c r="E56" s="12" t="s">
        <v>17</v>
      </c>
      <c r="F56" s="15"/>
      <c r="G56" s="13" t="s">
        <v>22</v>
      </c>
      <c r="H56" s="2"/>
      <c r="I56" s="175" t="s">
        <v>105</v>
      </c>
      <c r="J56" s="17" t="s">
        <v>21</v>
      </c>
      <c r="L56" s="140">
        <v>30</v>
      </c>
      <c r="M56" s="131"/>
      <c r="N56" s="140">
        <v>30</v>
      </c>
      <c r="O56" s="224">
        <v>13.27</v>
      </c>
      <c r="P56" s="114" t="str">
        <f t="shared" si="86"/>
        <v>nok</v>
      </c>
      <c r="Q56" s="140">
        <v>30</v>
      </c>
      <c r="R56" s="141">
        <v>9.5500000000000007</v>
      </c>
      <c r="S56" s="114" t="str">
        <f t="shared" si="87"/>
        <v>nok</v>
      </c>
      <c r="T56" s="140">
        <v>30</v>
      </c>
      <c r="U56" s="141">
        <v>12.98</v>
      </c>
      <c r="V56" s="114" t="str">
        <f t="shared" si="88"/>
        <v>nok</v>
      </c>
      <c r="X56" s="140">
        <f>$L$56</f>
        <v>30</v>
      </c>
      <c r="Y56" s="141">
        <v>11.76</v>
      </c>
      <c r="Z56" s="114" t="str">
        <f t="shared" si="89"/>
        <v>nok</v>
      </c>
      <c r="AC56" s="140">
        <v>30</v>
      </c>
      <c r="AD56" s="141">
        <v>11.2</v>
      </c>
      <c r="AE56" s="114" t="str">
        <f t="shared" si="90"/>
        <v>nok</v>
      </c>
      <c r="AG56" s="140">
        <v>30</v>
      </c>
      <c r="AH56" s="213">
        <v>13.27</v>
      </c>
      <c r="AI56" s="114" t="str">
        <f t="shared" si="91"/>
        <v>nok</v>
      </c>
      <c r="AK56" s="140">
        <v>30</v>
      </c>
      <c r="AL56" s="224">
        <v>12.84</v>
      </c>
      <c r="AM56" s="114" t="str">
        <f t="shared" si="92"/>
        <v>nok</v>
      </c>
      <c r="AO56" s="140">
        <v>45</v>
      </c>
      <c r="AP56" s="141">
        <v>13.09</v>
      </c>
      <c r="AQ56" s="114" t="str">
        <f t="shared" ref="AQ56" si="97">IF(AP56&gt;=AO56,"ok","nok")</f>
        <v>nok</v>
      </c>
      <c r="AS56" s="140">
        <v>30</v>
      </c>
      <c r="AT56" s="106">
        <v>51.63</v>
      </c>
      <c r="AU56" s="114" t="str">
        <f t="shared" si="93"/>
        <v>ok</v>
      </c>
      <c r="AW56" s="140">
        <v>30</v>
      </c>
      <c r="AX56" s="141">
        <v>12.55</v>
      </c>
      <c r="AY56" s="114" t="str">
        <f t="shared" si="94"/>
        <v>nok</v>
      </c>
      <c r="BA56" s="140">
        <v>30</v>
      </c>
      <c r="BB56" s="141">
        <v>13.86</v>
      </c>
      <c r="BC56" s="114" t="str">
        <f t="shared" si="85"/>
        <v>nok</v>
      </c>
      <c r="BE56" s="140">
        <v>30</v>
      </c>
      <c r="BF56" s="141">
        <v>13.34</v>
      </c>
      <c r="BG56" s="114" t="str">
        <f t="shared" si="95"/>
        <v>nok</v>
      </c>
      <c r="BI56" s="140">
        <v>30</v>
      </c>
      <c r="BJ56" s="141">
        <v>12.61</v>
      </c>
      <c r="BK56" s="114" t="str">
        <f>IF(BJ56&lt;=BI56,"ok","nok")</f>
        <v>ok</v>
      </c>
    </row>
    <row r="57" spans="3:63" ht="18.600000000000001" customHeight="1"/>
    <row r="58" spans="3:63" ht="16.5" customHeight="1" thickBot="1"/>
    <row r="59" spans="3:63" ht="18.600000000000001" customHeight="1">
      <c r="C59" s="276" t="s">
        <v>42</v>
      </c>
      <c r="D59" s="21"/>
      <c r="E59" s="22" t="s">
        <v>14</v>
      </c>
      <c r="F59" s="19"/>
      <c r="G59" s="23" t="s">
        <v>43</v>
      </c>
      <c r="H59" s="2"/>
      <c r="I59" s="178" t="s">
        <v>142</v>
      </c>
      <c r="J59" s="8" t="s">
        <v>16</v>
      </c>
      <c r="L59" s="121">
        <v>0.99</v>
      </c>
      <c r="M59" s="131"/>
      <c r="N59" s="121">
        <v>1</v>
      </c>
      <c r="O59" s="100">
        <v>0.99319999999999997</v>
      </c>
      <c r="P59" s="114" t="str">
        <f t="shared" ref="P59" si="98">IF(O59&gt;=N59,"ok","nok")</f>
        <v>nok</v>
      </c>
      <c r="Q59" s="121">
        <v>0.99</v>
      </c>
      <c r="R59" s="100">
        <v>0.99009999999999998</v>
      </c>
      <c r="S59" s="114" t="str">
        <f t="shared" ref="S59" si="99">IF(R59&gt;=Q59,"ok","nok")</f>
        <v>ok</v>
      </c>
      <c r="T59" s="121">
        <v>0.99</v>
      </c>
      <c r="U59" s="100">
        <v>0.99919999999999998</v>
      </c>
      <c r="V59" s="114" t="str">
        <f t="shared" ref="V59" si="100">IF(U59&gt;=T59,"ok","nok")</f>
        <v>ok</v>
      </c>
      <c r="X59" s="121">
        <v>0.99</v>
      </c>
      <c r="Y59" s="100">
        <v>0.99099999999999999</v>
      </c>
      <c r="Z59" s="114" t="str">
        <f t="shared" ref="Z59" si="101">IF(Y59&gt;=X59,"ok","nok")</f>
        <v>ok</v>
      </c>
      <c r="AC59" s="121">
        <v>0.99</v>
      </c>
      <c r="AD59" s="100">
        <v>0.99580000000000002</v>
      </c>
      <c r="AE59" s="114" t="str">
        <f t="shared" ref="AE59" si="102">IF(AD59&gt;=AC59,"ok","nok")</f>
        <v>ok</v>
      </c>
      <c r="AG59" s="121">
        <v>0.99</v>
      </c>
      <c r="AH59" s="100">
        <v>1</v>
      </c>
      <c r="AI59" s="114" t="str">
        <f t="shared" ref="AI59" si="103">IF(AH59&gt;=AG59,"ok","nok")</f>
        <v>ok</v>
      </c>
      <c r="AK59" s="121">
        <v>0.99</v>
      </c>
      <c r="AL59" s="100">
        <v>0.99855746884526297</v>
      </c>
      <c r="AM59" s="114" t="str">
        <f t="shared" ref="AM59" si="104">IF(AL59&gt;=AK59,"ok","nok")</f>
        <v>ok</v>
      </c>
      <c r="AO59" s="121">
        <v>0.99</v>
      </c>
      <c r="AP59" s="100">
        <v>0.999</v>
      </c>
      <c r="AQ59" s="114" t="str">
        <f t="shared" ref="AQ59" si="105">IF(AP59&gt;=AO59,"ok","nok")</f>
        <v>ok</v>
      </c>
      <c r="AS59" s="121">
        <v>0.99</v>
      </c>
      <c r="AT59" s="100">
        <v>0.99970000000000003</v>
      </c>
      <c r="AU59" s="114" t="str">
        <f t="shared" ref="AU59" si="106">IF(AT59&gt;=AS59,"ok","nok")</f>
        <v>ok</v>
      </c>
      <c r="AW59" s="121">
        <v>0.99</v>
      </c>
      <c r="AX59" s="100">
        <v>0.995</v>
      </c>
      <c r="AY59" s="114" t="str">
        <f t="shared" ref="AY59" si="107">IF(AX59&gt;=AW59,"ok","nok")</f>
        <v>ok</v>
      </c>
      <c r="BA59" s="121">
        <v>0.99</v>
      </c>
      <c r="BB59" s="100">
        <v>0.99460000000000004</v>
      </c>
      <c r="BC59" s="114" t="str">
        <f t="shared" ref="BC59" si="108">IF(BB59&gt;=BA59,"ok","nok")</f>
        <v>ok</v>
      </c>
      <c r="BE59" s="121">
        <v>0.99</v>
      </c>
      <c r="BF59" s="100">
        <v>0.98750000000000004</v>
      </c>
      <c r="BG59" s="114" t="str">
        <f t="shared" ref="BG59" si="109">IF(BF59&gt;=BE59,"ok","nok")</f>
        <v>nok</v>
      </c>
      <c r="BI59" s="121">
        <v>0.99</v>
      </c>
      <c r="BJ59" s="100">
        <v>0.99390000000000001</v>
      </c>
      <c r="BK59" s="114" t="str">
        <f t="shared" ref="BK59" si="110">IF(BJ59&gt;=BI59,"ok","nok")</f>
        <v>ok</v>
      </c>
    </row>
    <row r="60" spans="3:63" ht="18.600000000000001" customHeight="1">
      <c r="C60" s="283"/>
      <c r="D60" s="21"/>
      <c r="E60" s="20" t="s">
        <v>17</v>
      </c>
      <c r="F60" s="19"/>
      <c r="G60" s="24" t="s">
        <v>47</v>
      </c>
      <c r="H60" s="2"/>
      <c r="I60" s="178" t="s">
        <v>142</v>
      </c>
      <c r="J60" s="8" t="s">
        <v>21</v>
      </c>
      <c r="L60" s="96">
        <v>1</v>
      </c>
      <c r="M60" s="131"/>
      <c r="N60" s="96">
        <v>1</v>
      </c>
      <c r="O60" s="228">
        <v>0.81</v>
      </c>
      <c r="P60" s="114" t="str">
        <f>IF(O60&lt;=N60,"ok","nok")</f>
        <v>ok</v>
      </c>
      <c r="Q60" s="96">
        <v>1</v>
      </c>
      <c r="R60" s="240">
        <v>1.53</v>
      </c>
      <c r="S60" s="114" t="str">
        <f>IF(R60&lt;=Q60,"ok","nok")</f>
        <v>nok</v>
      </c>
      <c r="T60" s="96">
        <v>1</v>
      </c>
      <c r="U60" s="136">
        <v>0.34</v>
      </c>
      <c r="V60" s="114" t="str">
        <f>IF(U60&lt;=T60,"ok","nok")</f>
        <v>ok</v>
      </c>
      <c r="X60" s="96">
        <v>1</v>
      </c>
      <c r="Y60" s="136">
        <v>0.48</v>
      </c>
      <c r="Z60" s="114" t="str">
        <f>IF(Y60&lt;=X60,"ok","nok")</f>
        <v>ok</v>
      </c>
      <c r="AC60" s="96">
        <v>1</v>
      </c>
      <c r="AD60" s="142">
        <v>0.34</v>
      </c>
      <c r="AE60" s="114" t="str">
        <f>IF(AD60&lt;=AC60,"ok","nok")</f>
        <v>ok</v>
      </c>
      <c r="AG60" s="96">
        <v>1</v>
      </c>
      <c r="AH60" s="142">
        <v>0.32</v>
      </c>
      <c r="AI60" s="114" t="str">
        <f>IF(AH60&lt;=AG60,"ok","nok")</f>
        <v>ok</v>
      </c>
      <c r="AK60" s="96">
        <v>1</v>
      </c>
      <c r="AL60" s="136">
        <v>0.14000000000000001</v>
      </c>
      <c r="AM60" s="114" t="str">
        <f>IF(AL60&lt;=AK60,"ok","nok")</f>
        <v>ok</v>
      </c>
      <c r="AO60" s="96">
        <v>1</v>
      </c>
      <c r="AP60" s="136">
        <v>0.24</v>
      </c>
      <c r="AQ60" s="114" t="str">
        <f>IF(AP60&lt;=AO60,"ok","nok")</f>
        <v>ok</v>
      </c>
      <c r="AS60" s="96">
        <v>1</v>
      </c>
      <c r="AT60" s="136">
        <v>0.18</v>
      </c>
      <c r="AU60" s="114" t="str">
        <f>IF(AT60&lt;=AS60,"ok","nok")</f>
        <v>ok</v>
      </c>
      <c r="AW60" s="96">
        <v>1</v>
      </c>
      <c r="AX60" s="136">
        <v>0.24</v>
      </c>
      <c r="AY60" s="114" t="str">
        <f>IF(AX60&lt;=AW60,"ok","nok")</f>
        <v>ok</v>
      </c>
      <c r="BA60" s="96">
        <v>1</v>
      </c>
      <c r="BB60" s="142">
        <v>0.21</v>
      </c>
      <c r="BC60" s="114" t="str">
        <f>IF(BB60&lt;=BA60,"ok","nok")</f>
        <v>ok</v>
      </c>
      <c r="BE60" s="96">
        <v>1</v>
      </c>
      <c r="BF60" s="142">
        <v>0.25</v>
      </c>
      <c r="BG60" s="114" t="str">
        <f>IF(BF60&lt;=BE60,"ok","nok")</f>
        <v>ok</v>
      </c>
      <c r="BI60" s="96">
        <v>1</v>
      </c>
      <c r="BJ60" s="136">
        <v>0.31</v>
      </c>
      <c r="BK60" s="114" t="str">
        <f>IF(BJ60&lt;=BI60,"ok","nok")</f>
        <v>ok</v>
      </c>
    </row>
    <row r="61" spans="3:63" ht="18.600000000000001" customHeight="1" thickBot="1">
      <c r="C61" s="277"/>
      <c r="D61" s="21"/>
      <c r="E61" s="20" t="s">
        <v>17</v>
      </c>
      <c r="F61" s="19"/>
      <c r="G61" s="24" t="s">
        <v>23</v>
      </c>
      <c r="H61" s="2"/>
      <c r="I61" s="178" t="s">
        <v>142</v>
      </c>
      <c r="J61" s="8" t="s">
        <v>16</v>
      </c>
      <c r="L61" s="121">
        <v>0.01</v>
      </c>
      <c r="M61" s="143"/>
      <c r="N61" s="121">
        <v>0.01</v>
      </c>
      <c r="O61" s="100">
        <v>6.7999999999999996E-3</v>
      </c>
      <c r="P61" s="114" t="str">
        <f>IF(O61&lt;=N61,"ok","nok")</f>
        <v>ok</v>
      </c>
      <c r="Q61" s="121">
        <v>0.01</v>
      </c>
      <c r="R61" s="100">
        <v>9.9000000000000008E-3</v>
      </c>
      <c r="S61" s="114" t="str">
        <f>IF(R61&lt;=Q61,"ok","nok")</f>
        <v>ok</v>
      </c>
      <c r="T61" s="121">
        <v>0.01</v>
      </c>
      <c r="U61" s="100">
        <v>8.0000000000000004E-4</v>
      </c>
      <c r="V61" s="114" t="str">
        <f>IF(U61&lt;=T61,"ok","nok")</f>
        <v>ok</v>
      </c>
      <c r="X61" s="121">
        <v>0.01</v>
      </c>
      <c r="Y61" s="100">
        <v>8.9999999999999993E-3</v>
      </c>
      <c r="Z61" s="114" t="str">
        <f>IF(Y61&lt;=X61,"ok","nok")</f>
        <v>ok</v>
      </c>
      <c r="AC61" s="121">
        <v>0.01</v>
      </c>
      <c r="AD61" s="100">
        <v>4.1999999999999997E-3</v>
      </c>
      <c r="AE61" s="114" t="str">
        <f>IF(AD61&lt;=AC61,"ok","nok")</f>
        <v>ok</v>
      </c>
      <c r="AG61" s="121">
        <v>0.01</v>
      </c>
      <c r="AH61" s="100">
        <v>0</v>
      </c>
      <c r="AI61" s="114" t="str">
        <f>IF(AH61&lt;=AG61,"ok","nok")</f>
        <v>ok</v>
      </c>
      <c r="AK61" s="121">
        <v>0.01</v>
      </c>
      <c r="AL61" s="100">
        <v>1.4E-3</v>
      </c>
      <c r="AM61" s="114" t="str">
        <f>IF(AL61&lt;=AK61,"ok","nok")</f>
        <v>ok</v>
      </c>
      <c r="AO61" s="121">
        <v>0.01</v>
      </c>
      <c r="AP61" s="100">
        <v>1E-3</v>
      </c>
      <c r="AQ61" s="114" t="str">
        <f>IF(AP61&lt;=AO61,"ok","nok")</f>
        <v>ok</v>
      </c>
      <c r="AS61" s="121">
        <v>0.01</v>
      </c>
      <c r="AT61" s="100">
        <v>2.9999999999999997E-4</v>
      </c>
      <c r="AU61" s="114" t="str">
        <f>IF(AT61&lt;=AS61,"ok","nok")</f>
        <v>ok</v>
      </c>
      <c r="AW61" s="121">
        <v>0.01</v>
      </c>
      <c r="AX61" s="100">
        <v>5.0000000000000001E-3</v>
      </c>
      <c r="AY61" s="114" t="str">
        <f>IF(AX61&lt;=AW61,"ok","nok")</f>
        <v>ok</v>
      </c>
      <c r="BA61" s="121">
        <v>0.01</v>
      </c>
      <c r="BB61" s="100">
        <v>5.4000000000000003E-3</v>
      </c>
      <c r="BC61" s="114" t="str">
        <f>IF(BB61&lt;=BA61,"ok","nok")</f>
        <v>ok</v>
      </c>
      <c r="BE61" s="121">
        <v>0.01</v>
      </c>
      <c r="BF61" s="136">
        <v>1.25</v>
      </c>
      <c r="BG61" s="114" t="str">
        <f>IF(BF61&lt;=BE61,"ok","nok")</f>
        <v>nok</v>
      </c>
      <c r="BI61" s="121">
        <v>0.01</v>
      </c>
      <c r="BJ61" s="100">
        <v>6.1000000000000004E-3</v>
      </c>
      <c r="BK61" s="114" t="str">
        <f>IF(BJ61&lt;=BI61,"ok","nok")</f>
        <v>ok</v>
      </c>
    </row>
    <row r="62" spans="3:63" ht="18.600000000000001" customHeight="1" thickBot="1">
      <c r="C62" s="7"/>
      <c r="D62" s="7"/>
      <c r="E62" s="7"/>
      <c r="F62" s="7"/>
      <c r="G62" s="7"/>
      <c r="H62" s="2"/>
      <c r="I62" s="7"/>
      <c r="J62" s="31"/>
      <c r="L62" s="7"/>
      <c r="M62" s="7"/>
      <c r="N62" s="7"/>
      <c r="O62" s="7"/>
      <c r="P62" s="98"/>
      <c r="Q62" s="7"/>
      <c r="R62" s="7"/>
      <c r="S62" s="98"/>
      <c r="T62" s="7"/>
      <c r="U62" s="7"/>
      <c r="V62" s="98"/>
      <c r="X62" s="7"/>
      <c r="Y62" s="7"/>
      <c r="Z62" s="98"/>
      <c r="AC62" s="7"/>
      <c r="AD62" s="7"/>
      <c r="AE62" s="98"/>
      <c r="AG62" s="7"/>
      <c r="AH62" s="7"/>
      <c r="AI62" s="98"/>
      <c r="AK62" s="7"/>
      <c r="AL62" s="7"/>
      <c r="AM62" s="98"/>
      <c r="AO62" s="7"/>
      <c r="AP62" s="7"/>
      <c r="AQ62" s="98"/>
      <c r="AS62" s="7"/>
      <c r="AT62" s="7"/>
      <c r="AU62" s="98"/>
      <c r="AW62" s="7"/>
      <c r="AX62" s="7"/>
      <c r="AY62" s="98"/>
      <c r="BA62" s="7"/>
      <c r="BB62" s="7"/>
      <c r="BC62" s="98"/>
      <c r="BE62" s="7"/>
      <c r="BF62" s="7"/>
      <c r="BG62" s="98"/>
      <c r="BI62" s="7"/>
      <c r="BJ62" s="7"/>
      <c r="BK62" s="98"/>
    </row>
    <row r="63" spans="3:63" ht="18.600000000000001" customHeight="1">
      <c r="C63" s="276" t="s">
        <v>25</v>
      </c>
      <c r="D63" s="7"/>
      <c r="E63" s="199" t="s">
        <v>14</v>
      </c>
      <c r="F63" s="7"/>
      <c r="G63" s="27" t="s">
        <v>26</v>
      </c>
      <c r="H63" s="2"/>
      <c r="I63" s="178" t="s">
        <v>105</v>
      </c>
      <c r="J63" s="49" t="s">
        <v>16</v>
      </c>
      <c r="L63" s="95">
        <v>2.0000000000000002E-5</v>
      </c>
      <c r="M63" s="113"/>
      <c r="N63" s="214">
        <v>2.0000000000000002E-5</v>
      </c>
      <c r="O63" s="215">
        <v>0</v>
      </c>
      <c r="P63" s="114" t="str">
        <f>IF(O63&lt;=N63,"ok","nok")</f>
        <v>ok</v>
      </c>
      <c r="Q63" s="95">
        <v>2.0000000000000002E-5</v>
      </c>
      <c r="R63" s="105">
        <v>0</v>
      </c>
      <c r="S63" s="114" t="str">
        <f>IF(R63&lt;=Q63,"ok","nok")</f>
        <v>ok</v>
      </c>
      <c r="T63" s="95">
        <v>2.0000000000000002E-5</v>
      </c>
      <c r="U63" s="105">
        <v>0</v>
      </c>
      <c r="V63" s="114" t="str">
        <f>IF(U63&lt;=T63,"ok","nok")</f>
        <v>ok</v>
      </c>
      <c r="X63" s="95">
        <f>$L$63</f>
        <v>2.0000000000000002E-5</v>
      </c>
      <c r="Y63" s="105">
        <v>0</v>
      </c>
      <c r="Z63" s="114" t="str">
        <f>IF(Y63&lt;=X63,"ok","nok")</f>
        <v>ok</v>
      </c>
      <c r="AC63" s="95">
        <f>$L$63</f>
        <v>2.0000000000000002E-5</v>
      </c>
      <c r="AD63" s="105">
        <v>0</v>
      </c>
      <c r="AE63" s="114" t="str">
        <f>IF(AD63&lt;=AC63,"ok","nok")</f>
        <v>ok</v>
      </c>
      <c r="AG63" s="214">
        <f>$L$63</f>
        <v>2.0000000000000002E-5</v>
      </c>
      <c r="AH63" s="215">
        <v>0</v>
      </c>
      <c r="AI63" s="114" t="str">
        <f>IF(AH63&lt;=AG63,"ok","nok")</f>
        <v>ok</v>
      </c>
      <c r="AK63" s="95">
        <f>$L$63</f>
        <v>2.0000000000000002E-5</v>
      </c>
      <c r="AL63" s="215">
        <v>0</v>
      </c>
      <c r="AM63" s="114" t="str">
        <f>IF(AL63&lt;=AK63,"ok","nok")</f>
        <v>ok</v>
      </c>
      <c r="AO63" s="95">
        <f>$L$63</f>
        <v>2.0000000000000002E-5</v>
      </c>
      <c r="AP63" s="215">
        <v>0</v>
      </c>
      <c r="AQ63" s="114" t="str">
        <f>IF(AP63&lt;=AO63,"ok","nok")</f>
        <v>ok</v>
      </c>
      <c r="AS63" s="95">
        <f>$L$63</f>
        <v>2.0000000000000002E-5</v>
      </c>
      <c r="AT63" s="105">
        <v>0</v>
      </c>
      <c r="AU63" s="114" t="str">
        <f>IF(AT63&lt;=AS63,"ok","nok")</f>
        <v>ok</v>
      </c>
      <c r="AW63" s="95">
        <f>$L$63</f>
        <v>2.0000000000000002E-5</v>
      </c>
      <c r="AX63" s="105">
        <v>0</v>
      </c>
      <c r="AY63" s="114" t="str">
        <f>IF(AX63&lt;=AW63,"ok","nok")</f>
        <v>ok</v>
      </c>
      <c r="BA63" s="95">
        <f>$L$63</f>
        <v>2.0000000000000002E-5</v>
      </c>
      <c r="BB63" s="215">
        <v>0</v>
      </c>
      <c r="BC63" s="114" t="str">
        <f>IF(BB63&lt;=BA63,"ok","nok")</f>
        <v>ok</v>
      </c>
      <c r="BE63" s="95">
        <f>$L$63</f>
        <v>2.0000000000000002E-5</v>
      </c>
      <c r="BF63" s="215">
        <v>0</v>
      </c>
      <c r="BG63" s="114" t="str">
        <f>IF(BF63&lt;=BE63,"ok","nok")</f>
        <v>ok</v>
      </c>
      <c r="BI63" s="95">
        <f>$L$63</f>
        <v>2.0000000000000002E-5</v>
      </c>
      <c r="BJ63" s="215">
        <v>0</v>
      </c>
      <c r="BK63" s="114" t="str">
        <f>IF(BJ63&lt;=BI63,"ok","nok")</f>
        <v>ok</v>
      </c>
    </row>
    <row r="64" spans="3:63" ht="18.600000000000001" customHeight="1">
      <c r="C64" s="283"/>
      <c r="D64" s="7"/>
      <c r="E64" s="200" t="s">
        <v>17</v>
      </c>
      <c r="F64" s="7"/>
      <c r="G64" s="25" t="s">
        <v>27</v>
      </c>
      <c r="H64" s="2"/>
      <c r="I64" s="178" t="s">
        <v>105</v>
      </c>
      <c r="J64" s="8" t="s">
        <v>40</v>
      </c>
      <c r="L64" s="104">
        <f>N64</f>
        <v>2215.65</v>
      </c>
      <c r="M64" s="113"/>
      <c r="N64" s="216">
        <f>2215.65</f>
        <v>2215.65</v>
      </c>
      <c r="O64" s="217">
        <v>86.79</v>
      </c>
      <c r="P64" s="114" t="str">
        <f>IF(O64&lt;=N64,"ok","nok")</f>
        <v>ok</v>
      </c>
      <c r="Q64" s="96">
        <v>232.49</v>
      </c>
      <c r="R64" s="107">
        <v>7.2</v>
      </c>
      <c r="S64" s="114" t="str">
        <f>IF(R64&lt;=Q64,"ok","nok")</f>
        <v>ok</v>
      </c>
      <c r="T64" s="96">
        <v>152.4</v>
      </c>
      <c r="U64" s="107">
        <v>18.2</v>
      </c>
      <c r="V64" s="114" t="str">
        <f>IF(U64&lt;=T64,"ok","nok")</f>
        <v>ok</v>
      </c>
      <c r="X64" s="96">
        <v>67.25</v>
      </c>
      <c r="Y64" s="107">
        <v>0.13</v>
      </c>
      <c r="Z64" s="114" t="str">
        <f>IF(Y64&lt;=X64,"ok","nok")</f>
        <v>ok</v>
      </c>
      <c r="AC64" s="96">
        <v>153.72999999999999</v>
      </c>
      <c r="AD64" s="107">
        <v>37.340000000000003</v>
      </c>
      <c r="AE64" s="114" t="str">
        <f>IF(AD64&lt;=AC64,"ok","nok")</f>
        <v>ok</v>
      </c>
      <c r="AG64" s="216">
        <v>183.82</v>
      </c>
      <c r="AH64" s="217">
        <v>0.11</v>
      </c>
      <c r="AI64" s="114" t="str">
        <f>IF(AH64&lt;=AG64,"ok","nok")</f>
        <v>ok</v>
      </c>
      <c r="AK64" s="96">
        <v>221.51</v>
      </c>
      <c r="AL64" s="107">
        <v>68.72</v>
      </c>
      <c r="AM64" s="114" t="str">
        <f>IF(AL64&lt;=AK64,"ok","nok")</f>
        <v>ok</v>
      </c>
      <c r="AO64" s="96">
        <v>204.74930419999998</v>
      </c>
      <c r="AP64" s="107">
        <v>11.05</v>
      </c>
      <c r="AQ64" s="114" t="str">
        <f>IF(AP64&lt;=AO64,"ok","nok")</f>
        <v>ok</v>
      </c>
      <c r="AS64" s="96">
        <v>187.47299079999993</v>
      </c>
      <c r="AT64" s="217">
        <v>0.03</v>
      </c>
      <c r="AU64" s="114" t="str">
        <f>IF(AT64&lt;=AS64,"ok","nok")</f>
        <v>ok</v>
      </c>
      <c r="AW64" s="96">
        <v>269.93770240000021</v>
      </c>
      <c r="AX64" s="107">
        <v>0.01</v>
      </c>
      <c r="AY64" s="114" t="str">
        <f>IF(AX64&lt;=AW64,"ok","nok")</f>
        <v>ok</v>
      </c>
      <c r="BA64" s="96">
        <v>193.81</v>
      </c>
      <c r="BB64" s="107">
        <v>6.87</v>
      </c>
      <c r="BC64" s="114" t="str">
        <f>IF(BB64&lt;=BA64,"ok","nok")</f>
        <v>ok</v>
      </c>
      <c r="BE64" s="96">
        <v>187.75</v>
      </c>
      <c r="BF64" s="107">
        <v>0.06</v>
      </c>
      <c r="BG64" s="114" t="str">
        <f>IF(BF64&lt;=BE64,"ok","nok")</f>
        <v>ok</v>
      </c>
      <c r="BI64" s="96">
        <v>160.73071000000004</v>
      </c>
      <c r="BJ64" s="107">
        <v>0.05</v>
      </c>
      <c r="BK64" s="114" t="str">
        <f>IF(BJ64&lt;=BI64,"ok","nok")</f>
        <v>ok</v>
      </c>
    </row>
    <row r="65" spans="3:63" ht="18.600000000000001" customHeight="1">
      <c r="C65" s="283"/>
      <c r="D65" s="7"/>
      <c r="E65" s="199" t="s">
        <v>14</v>
      </c>
      <c r="F65" s="7"/>
      <c r="G65" s="28" t="s">
        <v>28</v>
      </c>
      <c r="H65" s="2"/>
      <c r="I65" s="178" t="s">
        <v>105</v>
      </c>
      <c r="J65" s="8" t="s">
        <v>16</v>
      </c>
      <c r="L65" s="121">
        <v>0.95</v>
      </c>
      <c r="M65" s="113"/>
      <c r="N65" s="218">
        <v>0.95</v>
      </c>
      <c r="O65" s="219">
        <v>0.89</v>
      </c>
      <c r="P65" s="114" t="str">
        <f>IF(O65&gt;=N65,"ok","nok")</f>
        <v>nok</v>
      </c>
      <c r="Q65" s="94">
        <v>0.95</v>
      </c>
      <c r="R65" s="34">
        <v>0.88</v>
      </c>
      <c r="S65" s="114" t="str">
        <f>IF(R65&gt;=Q65,"ok","nok")</f>
        <v>nok</v>
      </c>
      <c r="T65" s="94">
        <v>0.95</v>
      </c>
      <c r="U65" s="34">
        <v>0.91</v>
      </c>
      <c r="V65" s="114" t="str">
        <f>IF(U65&gt;=T65,"ok","nok")</f>
        <v>nok</v>
      </c>
      <c r="X65" s="94">
        <f>$L$65</f>
        <v>0.95</v>
      </c>
      <c r="Y65" s="34">
        <v>0.91</v>
      </c>
      <c r="Z65" s="114" t="str">
        <f>IF(Y65&gt;=X65,"ok","nok")</f>
        <v>nok</v>
      </c>
      <c r="AC65" s="94">
        <f>$L$65</f>
        <v>0.95</v>
      </c>
      <c r="AD65" s="34">
        <v>0.91</v>
      </c>
      <c r="AE65" s="114" t="str">
        <f>IF(AD65&gt;=AC65,"ok","nok")</f>
        <v>nok</v>
      </c>
      <c r="AG65" s="218">
        <f>$L$65</f>
        <v>0.95</v>
      </c>
      <c r="AH65" s="219">
        <v>0.9</v>
      </c>
      <c r="AI65" s="114" t="str">
        <f>IF(AH65&gt;=AG65,"ok","nok")</f>
        <v>nok</v>
      </c>
      <c r="AK65" s="94">
        <f>$L$65</f>
        <v>0.95</v>
      </c>
      <c r="AL65" s="219">
        <v>0.91</v>
      </c>
      <c r="AM65" s="114" t="str">
        <f>IF(AL65&gt;=AK65,"ok","nok")</f>
        <v>nok</v>
      </c>
      <c r="AO65" s="94">
        <f>$L$65</f>
        <v>0.95</v>
      </c>
      <c r="AP65" s="34">
        <v>0.81299999999999994</v>
      </c>
      <c r="AQ65" s="114" t="str">
        <f>IF(AP65&gt;=AO65,"ok","nok")</f>
        <v>nok</v>
      </c>
      <c r="AS65" s="94">
        <f>$L$65</f>
        <v>0.95</v>
      </c>
      <c r="AT65" s="34">
        <v>0.93200000000000005</v>
      </c>
      <c r="AU65" s="114" t="str">
        <f>IF(AT65&gt;=AS65,"ok","nok")</f>
        <v>nok</v>
      </c>
      <c r="AW65" s="94">
        <f>$L$65</f>
        <v>0.95</v>
      </c>
      <c r="AX65" s="34">
        <v>0.81799999999999995</v>
      </c>
      <c r="AY65" s="114" t="str">
        <f>IF(AX65&gt;=AW65,"ok","nok")</f>
        <v>nok</v>
      </c>
      <c r="BA65" s="94">
        <f>$L$65</f>
        <v>0.95</v>
      </c>
      <c r="BB65" s="34">
        <v>0.79</v>
      </c>
      <c r="BC65" s="114" t="str">
        <f>IF(BB65&gt;=BA65,"ok","nok")</f>
        <v>nok</v>
      </c>
      <c r="BE65" s="94">
        <f>$L$65</f>
        <v>0.95</v>
      </c>
      <c r="BF65" s="34">
        <v>0.79</v>
      </c>
      <c r="BG65" s="114" t="str">
        <f>IF(BF65&gt;=BE65,"ok","nok")</f>
        <v>nok</v>
      </c>
      <c r="BI65" s="94">
        <f>$L$65</f>
        <v>0.95</v>
      </c>
      <c r="BJ65" s="34">
        <v>0.79</v>
      </c>
      <c r="BK65" s="114" t="str">
        <f>IF(BJ65&gt;=BI65,"ok","nok")</f>
        <v>nok</v>
      </c>
    </row>
    <row r="66" spans="3:63" ht="18.600000000000001" customHeight="1" thickBot="1">
      <c r="C66" s="277"/>
      <c r="D66" s="7"/>
      <c r="E66" s="200" t="s">
        <v>17</v>
      </c>
      <c r="F66" s="7"/>
      <c r="G66" s="25" t="s">
        <v>29</v>
      </c>
      <c r="H66" s="2"/>
      <c r="I66" s="178" t="s">
        <v>105</v>
      </c>
      <c r="J66" s="8" t="s">
        <v>16</v>
      </c>
      <c r="L66" s="35">
        <v>30</v>
      </c>
      <c r="M66" s="113"/>
      <c r="N66" s="211">
        <v>30</v>
      </c>
      <c r="O66" s="220">
        <v>17.43</v>
      </c>
      <c r="P66" s="114" t="str">
        <f>IF(O66&lt;=N66,"ok","nok")</f>
        <v>ok</v>
      </c>
      <c r="Q66" s="35">
        <v>30</v>
      </c>
      <c r="R66" s="106">
        <v>19.23</v>
      </c>
      <c r="S66" s="114" t="str">
        <f>IF(R66&lt;=Q66,"ok","nok")</f>
        <v>ok</v>
      </c>
      <c r="T66" s="35">
        <v>30</v>
      </c>
      <c r="U66" s="106">
        <v>20</v>
      </c>
      <c r="V66" s="114" t="str">
        <f>IF(U66&lt;=T66,"ok","nok")</f>
        <v>ok</v>
      </c>
      <c r="X66" s="35">
        <v>30</v>
      </c>
      <c r="Y66" s="106">
        <v>21</v>
      </c>
      <c r="Z66" s="114" t="str">
        <f>IF(Y66&lt;=X66,"ok","nok")</f>
        <v>ok</v>
      </c>
      <c r="AC66" s="35">
        <v>30</v>
      </c>
      <c r="AD66" s="106">
        <v>21</v>
      </c>
      <c r="AE66" s="114" t="str">
        <f>IF(AD66&lt;=AC66,"ok","nok")</f>
        <v>ok</v>
      </c>
      <c r="AG66" s="211">
        <v>30</v>
      </c>
      <c r="AH66" s="220">
        <v>20</v>
      </c>
      <c r="AI66" s="114" t="str">
        <f>IF(AH66&lt;=AG66,"ok","nok")</f>
        <v>ok</v>
      </c>
      <c r="AK66" s="35">
        <v>30</v>
      </c>
      <c r="AL66" s="220">
        <v>19.2</v>
      </c>
      <c r="AM66" s="114" t="str">
        <f>IF(AL66&lt;=AK66,"ok","nok")</f>
        <v>ok</v>
      </c>
      <c r="AO66" s="35">
        <v>30</v>
      </c>
      <c r="AP66" s="106">
        <v>10.34</v>
      </c>
      <c r="AQ66" s="114" t="str">
        <f>IF(AP66&lt;=AO66,"ok","nok")</f>
        <v>ok</v>
      </c>
      <c r="AS66" s="35">
        <v>30</v>
      </c>
      <c r="AT66" s="106">
        <v>12.24</v>
      </c>
      <c r="AU66" s="114" t="str">
        <f>IF(AT66&lt;=AS66,"ok","nok")</f>
        <v>ok</v>
      </c>
      <c r="AW66" s="35">
        <v>30</v>
      </c>
      <c r="AX66" s="106">
        <v>13.82</v>
      </c>
      <c r="AY66" s="114" t="str">
        <f>IF(AX66&lt;=AW66,"ok","nok")</f>
        <v>ok</v>
      </c>
      <c r="BA66" s="35">
        <v>30</v>
      </c>
      <c r="BB66" s="106">
        <v>9.8800000000000008</v>
      </c>
      <c r="BC66" s="114" t="str">
        <f>IF(BB66&lt;=BA66,"ok","nok")</f>
        <v>ok</v>
      </c>
      <c r="BE66" s="35">
        <v>30</v>
      </c>
      <c r="BF66" s="106">
        <v>10.02</v>
      </c>
      <c r="BG66" s="114" t="str">
        <f>IF(BF66&lt;=BE66,"ok","nok")</f>
        <v>ok</v>
      </c>
      <c r="BI66" s="35">
        <v>30</v>
      </c>
      <c r="BJ66" s="106">
        <v>10</v>
      </c>
      <c r="BK66" s="114" t="str">
        <f>IF(BJ66&lt;=BI66,"ok","nok")</f>
        <v>ok</v>
      </c>
    </row>
    <row r="67" spans="3:63" ht="18.600000000000001" customHeight="1" thickBot="1">
      <c r="C67" s="7"/>
      <c r="D67" s="7"/>
      <c r="E67" s="7"/>
      <c r="F67" s="7"/>
      <c r="G67" s="7"/>
      <c r="H67" s="2"/>
      <c r="I67" s="7"/>
      <c r="J67" s="31"/>
      <c r="L67" s="7"/>
      <c r="M67" s="7"/>
      <c r="N67" s="7"/>
      <c r="O67" s="7"/>
      <c r="P67" s="98"/>
      <c r="Q67" s="7"/>
      <c r="R67" s="144"/>
      <c r="S67" s="98"/>
      <c r="T67" s="7"/>
      <c r="U67" s="7"/>
      <c r="V67" s="98"/>
      <c r="X67" s="7"/>
      <c r="Y67" s="7"/>
      <c r="Z67" s="98"/>
      <c r="AC67" s="7"/>
      <c r="AD67" s="105"/>
      <c r="AE67" s="98"/>
      <c r="AG67" s="7"/>
      <c r="AH67" s="7"/>
      <c r="AI67" s="98"/>
      <c r="AK67" s="7"/>
      <c r="AL67" s="7"/>
      <c r="AM67" s="98"/>
      <c r="AO67" s="7"/>
      <c r="AP67" s="7"/>
      <c r="AQ67" s="98"/>
      <c r="AS67" s="7"/>
      <c r="AT67" s="7"/>
      <c r="AU67" s="98"/>
      <c r="AW67" s="7"/>
      <c r="AX67" s="7"/>
      <c r="AY67" s="98"/>
      <c r="BA67" s="7"/>
      <c r="BB67" s="7"/>
      <c r="BC67" s="98"/>
      <c r="BE67" s="7"/>
      <c r="BF67" s="7"/>
      <c r="BG67" s="98"/>
      <c r="BI67" s="7"/>
      <c r="BJ67" s="7"/>
      <c r="BK67" s="98"/>
    </row>
    <row r="68" spans="3:63" ht="18.600000000000001" customHeight="1">
      <c r="C68" s="276" t="s">
        <v>30</v>
      </c>
      <c r="D68" s="7"/>
      <c r="E68" s="8" t="s">
        <v>14</v>
      </c>
      <c r="F68" s="7"/>
      <c r="G68" s="27" t="s">
        <v>30</v>
      </c>
      <c r="H68" s="2"/>
      <c r="I68" s="178" t="s">
        <v>105</v>
      </c>
      <c r="J68" s="8" t="s">
        <v>16</v>
      </c>
      <c r="L68" s="121">
        <v>1</v>
      </c>
      <c r="M68" s="113"/>
      <c r="N68" s="218">
        <v>1</v>
      </c>
      <c r="O68" s="225">
        <v>1</v>
      </c>
      <c r="P68" s="114" t="str">
        <f>IF(O68&lt;=N68,"ok","nok")</f>
        <v>ok</v>
      </c>
      <c r="Q68" s="94">
        <v>1</v>
      </c>
      <c r="R68" s="225">
        <v>1</v>
      </c>
      <c r="S68" s="114" t="str">
        <f>IF(R67&lt;=Q68,"ok","nok")</f>
        <v>ok</v>
      </c>
      <c r="T68" s="94">
        <v>1</v>
      </c>
      <c r="U68" s="144">
        <v>1</v>
      </c>
      <c r="V68" s="114" t="str">
        <f>IF(U68&lt;=T68,"ok","nok")</f>
        <v>ok</v>
      </c>
      <c r="X68" s="94">
        <f>$L$68</f>
        <v>1</v>
      </c>
      <c r="Y68" s="144">
        <v>1</v>
      </c>
      <c r="Z68" s="114" t="str">
        <f>IF(Y68&lt;=X68,"ok","nok")</f>
        <v>ok</v>
      </c>
      <c r="AC68" s="94">
        <f>$L$68</f>
        <v>1</v>
      </c>
      <c r="AD68" s="107">
        <v>100</v>
      </c>
      <c r="AE68" s="114" t="str">
        <f>IF(AD68&gt;=AC68,"ok","nok")</f>
        <v>ok</v>
      </c>
      <c r="AG68" s="218">
        <f>$L$68</f>
        <v>1</v>
      </c>
      <c r="AH68" s="221">
        <v>1</v>
      </c>
      <c r="AI68" s="114" t="str">
        <f>IF(AH68&lt;=AG68,"ok","nok")</f>
        <v>ok</v>
      </c>
      <c r="AK68" s="94">
        <f>$L$68</f>
        <v>1</v>
      </c>
      <c r="AL68" s="144">
        <v>1</v>
      </c>
      <c r="AM68" s="114" t="str">
        <f>IF(AL68&lt;=AK68,"ok","nok")</f>
        <v>ok</v>
      </c>
      <c r="AO68" s="94">
        <f>$L$68</f>
        <v>1</v>
      </c>
      <c r="AP68" s="144">
        <v>1</v>
      </c>
      <c r="AQ68" s="114" t="str">
        <f>IF(AP68&lt;=AO68,"ok","nok")</f>
        <v>ok</v>
      </c>
      <c r="AS68" s="94">
        <f>$L$68</f>
        <v>1</v>
      </c>
      <c r="AT68" s="144">
        <v>1</v>
      </c>
      <c r="AU68" s="114" t="str">
        <f>IF(AT68&lt;=AS68,"ok","nok")</f>
        <v>ok</v>
      </c>
      <c r="AW68" s="94">
        <f>$L$68</f>
        <v>1</v>
      </c>
      <c r="AX68" s="144">
        <v>1</v>
      </c>
      <c r="AY68" s="114" t="str">
        <f>IF(AX68&lt;=AW68,"ok","nok")</f>
        <v>ok</v>
      </c>
      <c r="BA68" s="94">
        <f>$L$68</f>
        <v>1</v>
      </c>
      <c r="BB68" s="144">
        <v>1</v>
      </c>
      <c r="BC68" s="114" t="str">
        <f>IF(BB68&lt;=BA68,"ok","nok")</f>
        <v>ok</v>
      </c>
      <c r="BE68" s="94">
        <f>$L$68</f>
        <v>1</v>
      </c>
      <c r="BF68" s="144">
        <v>1</v>
      </c>
      <c r="BG68" s="114" t="str">
        <f>IF(BF68&lt;=BE68,"ok","nok")</f>
        <v>ok</v>
      </c>
      <c r="BI68" s="94">
        <f>$L$68</f>
        <v>1</v>
      </c>
      <c r="BJ68" s="144">
        <v>1</v>
      </c>
      <c r="BK68" s="114" t="str">
        <f>IF(BJ68&lt;=BI68,"ok","nok")</f>
        <v>ok</v>
      </c>
    </row>
    <row r="69" spans="3:63" ht="18.600000000000001" customHeight="1" thickBot="1">
      <c r="C69" s="277"/>
      <c r="D69" s="7"/>
      <c r="E69" s="20" t="s">
        <v>17</v>
      </c>
      <c r="F69" s="7"/>
      <c r="G69" s="25" t="s">
        <v>31</v>
      </c>
      <c r="H69" s="2"/>
      <c r="I69" s="178" t="s">
        <v>105</v>
      </c>
      <c r="J69" s="18" t="s">
        <v>16</v>
      </c>
      <c r="L69" s="94">
        <v>0.95</v>
      </c>
      <c r="M69" s="113"/>
      <c r="N69" s="218">
        <v>1</v>
      </c>
      <c r="O69" s="222">
        <v>0.4</v>
      </c>
      <c r="P69" s="114" t="str">
        <f>IF(O69&gt;=N69,"ok","nok")</f>
        <v>nok</v>
      </c>
      <c r="Q69" s="94">
        <v>1</v>
      </c>
      <c r="R69" s="222">
        <v>0.4</v>
      </c>
      <c r="S69" s="114" t="str">
        <f>IF(R69&gt;=Q69,"ok","nok")</f>
        <v>nok</v>
      </c>
      <c r="T69" s="94">
        <v>1</v>
      </c>
      <c r="U69" s="222">
        <v>0.4</v>
      </c>
      <c r="V69" s="114" t="str">
        <f>IF(U69&gt;=T69,"ok","nok")</f>
        <v>nok</v>
      </c>
      <c r="X69" s="94">
        <v>0.95</v>
      </c>
      <c r="Y69" s="34">
        <v>0.4</v>
      </c>
      <c r="Z69" s="114" t="str">
        <f>IF(Y69&gt;=X69,"ok","nok")</f>
        <v>nok</v>
      </c>
      <c r="AC69" s="94">
        <v>0.95</v>
      </c>
      <c r="AD69" s="34">
        <v>0.4</v>
      </c>
      <c r="AE69" s="114" t="str">
        <f>IF(AD69&gt;=AC69,"ok","nok")</f>
        <v>nok</v>
      </c>
      <c r="AG69" s="218">
        <v>0.95</v>
      </c>
      <c r="AH69" s="222">
        <v>0.4</v>
      </c>
      <c r="AI69" s="114" t="str">
        <f>IF(AH69&gt;=AG69,"ok","nok")</f>
        <v>nok</v>
      </c>
      <c r="AK69" s="94">
        <v>0.95</v>
      </c>
      <c r="AL69" s="145">
        <v>0.4</v>
      </c>
      <c r="AM69" s="114" t="str">
        <f>IF(AL69&gt;=AK69,"ok","nok")</f>
        <v>nok</v>
      </c>
      <c r="AO69" s="94">
        <v>0.95</v>
      </c>
      <c r="AP69" s="145">
        <v>0.4</v>
      </c>
      <c r="AQ69" s="114" t="str">
        <f>IF(AP69&gt;=AO69,"ok","nok")</f>
        <v>nok</v>
      </c>
      <c r="AS69" s="94">
        <v>0.95</v>
      </c>
      <c r="AT69" s="145">
        <v>0.4</v>
      </c>
      <c r="AU69" s="114" t="str">
        <f>IF(AT69&gt;=AS69,"ok","nok")</f>
        <v>nok</v>
      </c>
      <c r="AW69" s="94">
        <v>0.95</v>
      </c>
      <c r="AX69" s="145">
        <v>0.4</v>
      </c>
      <c r="AY69" s="114" t="str">
        <f>IF(AX69&gt;=AW69,"ok","nok")</f>
        <v>nok</v>
      </c>
      <c r="BA69" s="94">
        <v>0.95</v>
      </c>
      <c r="BB69" s="145">
        <v>0.4</v>
      </c>
      <c r="BC69" s="114" t="str">
        <f>IF(BB69&gt;=BA69,"ok","nok")</f>
        <v>nok</v>
      </c>
      <c r="BE69" s="94">
        <v>0.95</v>
      </c>
      <c r="BF69" s="145">
        <v>0.4</v>
      </c>
      <c r="BG69" s="114" t="str">
        <f>IF(BF69&gt;=BE69,"ok","nok")</f>
        <v>nok</v>
      </c>
      <c r="BI69" s="94">
        <v>0.95</v>
      </c>
      <c r="BJ69" s="145">
        <v>0.4</v>
      </c>
      <c r="BK69" s="114" t="str">
        <f>IF(BJ69&gt;=BI69,"ok","nok")</f>
        <v>nok</v>
      </c>
    </row>
    <row r="70" spans="3:63" ht="18.600000000000001" customHeight="1"/>
    <row r="71" spans="3:63" ht="18.600000000000001" customHeight="1" thickBot="1"/>
    <row r="72" spans="3:63" ht="18.600000000000001" customHeight="1">
      <c r="C72" s="276" t="s">
        <v>34</v>
      </c>
      <c r="D72" s="7"/>
      <c r="E72" s="8" t="s">
        <v>14</v>
      </c>
      <c r="F72" s="30"/>
      <c r="G72" s="27" t="s">
        <v>35</v>
      </c>
      <c r="H72" s="2"/>
      <c r="I72" s="178" t="s">
        <v>105</v>
      </c>
      <c r="J72" s="8" t="s">
        <v>16</v>
      </c>
      <c r="L72" s="147">
        <v>1</v>
      </c>
      <c r="M72" s="148"/>
      <c r="N72" s="218">
        <f>L72</f>
        <v>1</v>
      </c>
      <c r="O72" s="225">
        <v>1</v>
      </c>
      <c r="P72" s="114" t="str">
        <f>IF(O72&lt;=N72,"ok","nok")</f>
        <v>ok</v>
      </c>
      <c r="Q72" s="94">
        <v>1</v>
      </c>
      <c r="R72" s="144">
        <v>1</v>
      </c>
      <c r="S72" s="114" t="str">
        <f>IF(R72&lt;=Q72,"ok","nok")</f>
        <v>ok</v>
      </c>
      <c r="T72" s="94">
        <v>1</v>
      </c>
      <c r="U72" s="144">
        <v>1</v>
      </c>
      <c r="V72" s="114" t="str">
        <f>IF(U72&lt;=T72,"ok","nok")</f>
        <v>ok</v>
      </c>
      <c r="X72" s="94">
        <f>$L$72</f>
        <v>1</v>
      </c>
      <c r="Y72" s="144">
        <v>1</v>
      </c>
      <c r="Z72" s="114" t="str">
        <f>IF(Y72&lt;=X72,"ok","nok")</f>
        <v>ok</v>
      </c>
      <c r="AC72" s="94">
        <f>$L$72</f>
        <v>1</v>
      </c>
      <c r="AD72" s="144">
        <v>1</v>
      </c>
      <c r="AE72" s="114" t="str">
        <f>IF(AD72&lt;=AC72,"ok","nok")</f>
        <v>ok</v>
      </c>
      <c r="AG72" s="218">
        <f>$L$72</f>
        <v>1</v>
      </c>
      <c r="AH72" s="144">
        <v>1</v>
      </c>
      <c r="AI72" s="114" t="str">
        <f>IF(AH72&lt;=AG72,"ok","nok")</f>
        <v>ok</v>
      </c>
      <c r="AK72" s="94">
        <f>$L$72</f>
        <v>1</v>
      </c>
      <c r="AL72" s="144">
        <v>1</v>
      </c>
      <c r="AM72" s="114" t="str">
        <f>IF(AL72&lt;=AK72,"ok","nok")</f>
        <v>ok</v>
      </c>
      <c r="AO72" s="94">
        <f>$L$72</f>
        <v>1</v>
      </c>
      <c r="AP72" s="144">
        <v>1</v>
      </c>
      <c r="AQ72" s="114" t="str">
        <f>IF(AP72&lt;=AO72,"ok","nok")</f>
        <v>ok</v>
      </c>
      <c r="AS72" s="94">
        <f>$L$72</f>
        <v>1</v>
      </c>
      <c r="AT72" s="144">
        <v>1</v>
      </c>
      <c r="AU72" s="114" t="str">
        <f>IF(AT72&lt;=AS72,"ok","nok")</f>
        <v>ok</v>
      </c>
      <c r="AW72" s="94">
        <f>$L$72</f>
        <v>1</v>
      </c>
      <c r="AX72" s="100">
        <v>1</v>
      </c>
      <c r="AY72" s="114" t="str">
        <f>IF(AX72&lt;=AW72,"ok","nok")</f>
        <v>ok</v>
      </c>
      <c r="BA72" s="94">
        <f>$L$72</f>
        <v>1</v>
      </c>
      <c r="BB72" s="144">
        <v>1</v>
      </c>
      <c r="BC72" s="114" t="str">
        <f>IF(BB72&lt;=BA72,"ok","nok")</f>
        <v>ok</v>
      </c>
      <c r="BE72" s="94">
        <f>$L$72</f>
        <v>1</v>
      </c>
      <c r="BF72" s="100">
        <v>1</v>
      </c>
      <c r="BG72" s="114" t="str">
        <f>IF(BF72&lt;=BE72,"ok","nok")</f>
        <v>ok</v>
      </c>
      <c r="BI72" s="94">
        <f>$L$72</f>
        <v>1</v>
      </c>
      <c r="BJ72" s="100">
        <v>1</v>
      </c>
      <c r="BK72" s="114" t="str">
        <f>IF(BJ72&lt;=BI72,"ok","nok")</f>
        <v>ok</v>
      </c>
    </row>
    <row r="73" spans="3:63" ht="18.600000000000001" customHeight="1" thickBot="1">
      <c r="C73" s="277"/>
      <c r="D73" s="15"/>
      <c r="E73" s="32" t="s">
        <v>17</v>
      </c>
      <c r="F73" s="15"/>
      <c r="G73" s="13" t="s">
        <v>36</v>
      </c>
      <c r="H73" s="2"/>
      <c r="I73" s="178" t="s">
        <v>105</v>
      </c>
      <c r="J73" s="17" t="s">
        <v>21</v>
      </c>
      <c r="L73" s="149">
        <v>2</v>
      </c>
      <c r="M73" s="131"/>
      <c r="N73" s="216">
        <v>2</v>
      </c>
      <c r="O73" s="203">
        <v>2.12</v>
      </c>
      <c r="P73" s="114" t="str">
        <f>IF(O73&lt;=N73,"ok","nok")</f>
        <v>nok</v>
      </c>
      <c r="Q73" s="96">
        <v>2</v>
      </c>
      <c r="R73" s="99">
        <v>1.77</v>
      </c>
      <c r="S73" s="114" t="str">
        <f>IF(R73&lt;=Q73,"ok","nok")</f>
        <v>ok</v>
      </c>
      <c r="T73" s="96">
        <v>2</v>
      </c>
      <c r="U73" s="99">
        <v>1.75</v>
      </c>
      <c r="V73" s="114" t="str">
        <f>IF(U73&lt;=T73,"ok","nok")</f>
        <v>ok</v>
      </c>
      <c r="X73" s="96">
        <f>$L$73</f>
        <v>2</v>
      </c>
      <c r="Y73" s="141">
        <v>2.5299999999999998</v>
      </c>
      <c r="Z73" s="114" t="str">
        <f>IF(Y73&lt;=X73,"ok","nok")</f>
        <v>nok</v>
      </c>
      <c r="AC73" s="96">
        <f>$L$73</f>
        <v>2</v>
      </c>
      <c r="AD73" s="141">
        <v>3.32</v>
      </c>
      <c r="AE73" s="114" t="str">
        <f>IF(AD73&lt;=AC73,"ok","nok")</f>
        <v>nok</v>
      </c>
      <c r="AG73" s="216">
        <f>$L$73</f>
        <v>2</v>
      </c>
      <c r="AH73" s="99">
        <v>1.81</v>
      </c>
      <c r="AI73" s="114" t="str">
        <f>IF(AH73&lt;=AG73,"ok","nok")</f>
        <v>ok</v>
      </c>
      <c r="AK73" s="96">
        <f>$L$73</f>
        <v>2</v>
      </c>
      <c r="AL73" s="110">
        <v>2.1</v>
      </c>
      <c r="AM73" s="114" t="str">
        <f>IF(AL73&lt;=AK73,"ok","nok")</f>
        <v>nok</v>
      </c>
      <c r="AO73" s="96">
        <f>$L$73</f>
        <v>2</v>
      </c>
      <c r="AP73" s="203">
        <v>1.61</v>
      </c>
      <c r="AQ73" s="114" t="str">
        <f>IF(AP73&lt;=AO73,"ok","nok")</f>
        <v>ok</v>
      </c>
      <c r="AS73" s="96">
        <f>$L$73</f>
        <v>2</v>
      </c>
      <c r="AT73" s="99">
        <v>2.29</v>
      </c>
      <c r="AU73" s="114" t="str">
        <f>IF(AT73&lt;=AS73,"ok","nok")</f>
        <v>nok</v>
      </c>
      <c r="AW73" s="96">
        <f>$L$73</f>
        <v>2</v>
      </c>
      <c r="AX73" s="99">
        <v>1.65</v>
      </c>
      <c r="AY73" s="114" t="str">
        <f>IF(AX73&lt;=AW73,"ok","nok")</f>
        <v>ok</v>
      </c>
      <c r="BA73" s="96">
        <f>$L$73</f>
        <v>2</v>
      </c>
      <c r="BB73" s="99">
        <v>1.95</v>
      </c>
      <c r="BC73" s="114" t="str">
        <f>IF(BB73&lt;=BA73,"ok","nok")</f>
        <v>ok</v>
      </c>
      <c r="BE73" s="96">
        <f>$L$73</f>
        <v>2</v>
      </c>
      <c r="BF73" s="141">
        <v>2.21</v>
      </c>
      <c r="BG73" s="114" t="str">
        <f>IF(BF73&lt;=BE73,"ok","nok")</f>
        <v>nok</v>
      </c>
      <c r="BI73" s="96">
        <f>$L$73</f>
        <v>2</v>
      </c>
      <c r="BJ73" s="141">
        <v>2.4300000000000002</v>
      </c>
      <c r="BK73" s="114" t="str">
        <f>IF(BJ73&lt;=BI73,"ok","nok")</f>
        <v>nok</v>
      </c>
    </row>
    <row r="74" spans="3:63" ht="18.600000000000001" customHeight="1" thickBot="1">
      <c r="C74" s="7"/>
      <c r="D74" s="7"/>
      <c r="E74" s="7"/>
      <c r="F74" s="7"/>
      <c r="G74" s="7"/>
      <c r="H74" s="2"/>
      <c r="I74" s="7"/>
      <c r="J74" s="31"/>
      <c r="L74" s="7"/>
      <c r="M74" s="7"/>
      <c r="N74" s="7"/>
      <c r="O74" s="7"/>
      <c r="P74" s="98"/>
      <c r="Q74" s="7"/>
      <c r="R74" s="7"/>
      <c r="S74" s="98"/>
      <c r="T74" s="7"/>
      <c r="U74" s="7"/>
      <c r="V74" s="98"/>
      <c r="X74" s="7"/>
      <c r="Y74" s="7"/>
      <c r="Z74" s="98"/>
      <c r="AC74" s="7"/>
      <c r="AD74" s="7"/>
      <c r="AE74" s="98"/>
      <c r="AG74" s="7"/>
      <c r="AH74" s="7"/>
      <c r="AI74" s="98"/>
      <c r="AK74" s="7"/>
      <c r="AL74" s="7"/>
      <c r="AM74" s="98"/>
      <c r="AO74" s="7"/>
      <c r="AP74" s="7"/>
      <c r="AQ74" s="98"/>
      <c r="AS74" s="7"/>
      <c r="AT74" s="7"/>
      <c r="AU74" s="98"/>
      <c r="AW74" s="7"/>
      <c r="AX74" s="7"/>
      <c r="AY74" s="98"/>
      <c r="BA74" s="7"/>
      <c r="BB74" s="7"/>
      <c r="BC74" s="98"/>
      <c r="BE74" s="7"/>
      <c r="BF74" s="7"/>
      <c r="BG74" s="98"/>
      <c r="BI74" s="7"/>
      <c r="BJ74" s="7"/>
      <c r="BK74" s="98"/>
    </row>
    <row r="75" spans="3:63" ht="18.600000000000001" customHeight="1">
      <c r="C75" s="276" t="s">
        <v>32</v>
      </c>
      <c r="D75" s="7"/>
      <c r="E75" s="29" t="s">
        <v>14</v>
      </c>
      <c r="F75" s="7"/>
      <c r="G75" s="23" t="s">
        <v>33</v>
      </c>
      <c r="H75" s="2"/>
      <c r="I75" s="197" t="s">
        <v>105</v>
      </c>
      <c r="J75" s="199" t="s">
        <v>16</v>
      </c>
      <c r="L75" s="150">
        <v>1</v>
      </c>
      <c r="M75" s="113"/>
      <c r="N75" s="150">
        <v>1</v>
      </c>
      <c r="O75" s="100">
        <v>1</v>
      </c>
      <c r="P75" s="114" t="str">
        <f>IF(O75&lt;=N75,"ok","nok")</f>
        <v>ok</v>
      </c>
      <c r="Q75" s="150">
        <v>1</v>
      </c>
      <c r="R75" s="100">
        <v>1</v>
      </c>
      <c r="S75" s="114" t="str">
        <f>IF(R75&lt;=Q75,"ok","nok")</f>
        <v>ok</v>
      </c>
      <c r="T75" s="223">
        <v>1</v>
      </c>
      <c r="U75" s="225">
        <v>1</v>
      </c>
      <c r="V75" s="114" t="str">
        <f>IF(U75&lt;=T75,"ok","nok")</f>
        <v>ok</v>
      </c>
      <c r="X75" s="223">
        <v>1</v>
      </c>
      <c r="Y75" s="225">
        <v>1</v>
      </c>
      <c r="Z75" s="114" t="str">
        <f>IF(Y75&lt;=X75,"ok","nok")</f>
        <v>ok</v>
      </c>
      <c r="AC75" s="223">
        <v>1</v>
      </c>
      <c r="AD75" s="225">
        <v>1</v>
      </c>
      <c r="AE75" s="114" t="str">
        <f>IF(AD75&lt;=AC75,"ok","nok")</f>
        <v>ok</v>
      </c>
      <c r="AG75" s="223">
        <v>1</v>
      </c>
      <c r="AH75" s="225">
        <v>1</v>
      </c>
      <c r="AI75" s="114" t="str">
        <f>IF(AH75&lt;=AG75,"ok","nok")</f>
        <v>ok</v>
      </c>
      <c r="AK75" s="223">
        <v>1</v>
      </c>
      <c r="AL75" s="225">
        <v>1</v>
      </c>
      <c r="AM75" s="114" t="str">
        <f>IF(AL75&lt;=AK75,"ok","nok")</f>
        <v>ok</v>
      </c>
      <c r="AO75" s="223">
        <v>1</v>
      </c>
      <c r="AP75" s="225">
        <v>1</v>
      </c>
      <c r="AQ75" s="114" t="str">
        <f>IF(AP75&lt;=AO75,"ok","nok")</f>
        <v>ok</v>
      </c>
      <c r="AS75" s="223">
        <v>1</v>
      </c>
      <c r="AT75" s="225">
        <v>1</v>
      </c>
      <c r="AU75" s="114" t="str">
        <f>IF(AT75&lt;=AS75,"ok","nok")</f>
        <v>ok</v>
      </c>
      <c r="AW75" s="223">
        <v>1</v>
      </c>
      <c r="AX75" s="225">
        <v>1</v>
      </c>
      <c r="AY75" s="114" t="str">
        <f>IF(AX75&lt;=AW75,"ok","nok")</f>
        <v>ok</v>
      </c>
      <c r="BA75" s="223">
        <v>1</v>
      </c>
      <c r="BB75" s="225">
        <v>1</v>
      </c>
      <c r="BC75" s="114" t="str">
        <f>IF(BB75&lt;=BA75,"ok","nok")</f>
        <v>ok</v>
      </c>
      <c r="BE75" s="150">
        <v>1</v>
      </c>
      <c r="BF75" s="100">
        <v>1</v>
      </c>
      <c r="BG75" s="114" t="str">
        <f>IF(BF75&lt;=BE75,"ok","nok")</f>
        <v>ok</v>
      </c>
      <c r="BI75" s="150">
        <v>1</v>
      </c>
      <c r="BJ75" s="100">
        <v>1</v>
      </c>
      <c r="BK75" s="114" t="str">
        <f>IF(BJ75&lt;=BI75,"ok","nok")</f>
        <v>ok</v>
      </c>
    </row>
    <row r="76" spans="3:63" ht="18.600000000000001" customHeight="1">
      <c r="C76" s="283"/>
      <c r="D76" s="7"/>
      <c r="E76" s="20" t="s">
        <v>17</v>
      </c>
      <c r="F76" s="7"/>
      <c r="G76" s="23" t="s">
        <v>95</v>
      </c>
      <c r="H76" s="2"/>
      <c r="I76" s="197" t="s">
        <v>105</v>
      </c>
      <c r="J76" s="199" t="s">
        <v>96</v>
      </c>
      <c r="L76" s="257">
        <v>1</v>
      </c>
      <c r="M76" s="113"/>
      <c r="N76" s="257">
        <v>1</v>
      </c>
      <c r="O76" s="258">
        <v>1</v>
      </c>
      <c r="P76" s="114" t="str">
        <f t="shared" ref="P76:P79" si="111">IF(O76&lt;=N76,"ok","nok")</f>
        <v>ok</v>
      </c>
      <c r="Q76" s="257">
        <v>1</v>
      </c>
      <c r="R76" s="258">
        <v>1</v>
      </c>
      <c r="S76" s="114" t="str">
        <f t="shared" ref="S76:S79" si="112">IF(R76&lt;=Q76,"ok","nok")</f>
        <v>ok</v>
      </c>
      <c r="T76" s="257">
        <v>1</v>
      </c>
      <c r="U76" s="258">
        <v>1</v>
      </c>
      <c r="V76" s="114" t="str">
        <f t="shared" ref="V76:V79" si="113">IF(U76&lt;=T76,"ok","nok")</f>
        <v>ok</v>
      </c>
      <c r="X76" s="257">
        <v>1</v>
      </c>
      <c r="Y76" s="258">
        <v>1</v>
      </c>
      <c r="Z76" s="114" t="str">
        <f t="shared" ref="Z76:Z79" si="114">IF(Y76&lt;=X76,"ok","nok")</f>
        <v>ok</v>
      </c>
      <c r="AC76" s="257">
        <v>1</v>
      </c>
      <c r="AD76" s="258">
        <v>1</v>
      </c>
      <c r="AE76" s="114" t="str">
        <f t="shared" ref="AE76:AE79" si="115">IF(AD76&lt;=AC76,"ok","nok")</f>
        <v>ok</v>
      </c>
      <c r="AG76" s="257">
        <v>1</v>
      </c>
      <c r="AH76" s="258">
        <v>1</v>
      </c>
      <c r="AI76" s="114" t="str">
        <f t="shared" ref="AI76:AI79" si="116">IF(AH76&lt;=AG76,"ok","nok")</f>
        <v>ok</v>
      </c>
      <c r="AK76" s="257">
        <v>1</v>
      </c>
      <c r="AL76" s="258">
        <v>1</v>
      </c>
      <c r="AM76" s="114" t="str">
        <f t="shared" ref="AM76" si="117">IF(AL76&lt;=AK76,"ok","nok")</f>
        <v>ok</v>
      </c>
      <c r="AO76" s="257">
        <v>1</v>
      </c>
      <c r="AP76" s="258">
        <v>1</v>
      </c>
      <c r="AQ76" s="114" t="str">
        <f t="shared" ref="AQ76:AQ79" si="118">IF(AP76&lt;=AO76,"ok","nok")</f>
        <v>ok</v>
      </c>
      <c r="AS76" s="257">
        <v>1</v>
      </c>
      <c r="AT76" s="258">
        <v>1</v>
      </c>
      <c r="AU76" s="114" t="str">
        <f t="shared" ref="AU76:AU79" si="119">IF(AT76&lt;=AS76,"ok","nok")</f>
        <v>ok</v>
      </c>
      <c r="AW76" s="257">
        <v>1</v>
      </c>
      <c r="AX76" s="258">
        <v>1</v>
      </c>
      <c r="AY76" s="114" t="str">
        <f t="shared" ref="AY76:AY79" si="120">IF(AX76&lt;=AW76,"ok","nok")</f>
        <v>ok</v>
      </c>
      <c r="BA76" s="257">
        <v>1</v>
      </c>
      <c r="BB76" s="258">
        <v>1</v>
      </c>
      <c r="BC76" s="114" t="str">
        <f t="shared" ref="BC76:BC79" si="121">IF(BB76&lt;=BA76,"ok","nok")</f>
        <v>ok</v>
      </c>
      <c r="BE76" s="151">
        <v>1</v>
      </c>
      <c r="BF76" s="152">
        <v>1</v>
      </c>
      <c r="BG76" s="114" t="str">
        <f t="shared" ref="BG76:BG79" si="122">IF(BF76&lt;=BE76,"ok","nok")</f>
        <v>ok</v>
      </c>
      <c r="BI76" s="151">
        <v>1</v>
      </c>
      <c r="BJ76" s="152">
        <v>1</v>
      </c>
      <c r="BK76" s="114" t="str">
        <f t="shared" ref="BK76:BK79" si="123">IF(BJ76&lt;=BI76,"ok","nok")</f>
        <v>ok</v>
      </c>
    </row>
    <row r="77" spans="3:63" ht="18.600000000000001" customHeight="1">
      <c r="C77" s="283"/>
      <c r="D77" s="7"/>
      <c r="E77" s="20" t="s">
        <v>17</v>
      </c>
      <c r="F77" s="7"/>
      <c r="G77" s="23" t="s">
        <v>97</v>
      </c>
      <c r="H77" s="2"/>
      <c r="I77" s="197" t="s">
        <v>105</v>
      </c>
      <c r="J77" s="199" t="s">
        <v>96</v>
      </c>
      <c r="L77" s="257">
        <v>1</v>
      </c>
      <c r="M77" s="113"/>
      <c r="N77" s="257">
        <v>1</v>
      </c>
      <c r="O77" s="258">
        <v>1</v>
      </c>
      <c r="P77" s="114" t="str">
        <f>IF(O77&gt;=N77,"ok","nok")</f>
        <v>ok</v>
      </c>
      <c r="Q77" s="257">
        <v>1</v>
      </c>
      <c r="R77" s="258">
        <v>1</v>
      </c>
      <c r="S77" s="114" t="str">
        <f>IF(R77&gt;=Q77,"ok","nok")</f>
        <v>ok</v>
      </c>
      <c r="T77" s="257">
        <v>1</v>
      </c>
      <c r="U77" s="258">
        <v>1</v>
      </c>
      <c r="V77" s="114" t="str">
        <f>IF(U77&gt;=T77,"ok","nok")</f>
        <v>ok</v>
      </c>
      <c r="X77" s="257">
        <v>1</v>
      </c>
      <c r="Y77" s="258">
        <v>1</v>
      </c>
      <c r="Z77" s="114" t="str">
        <f>IF(Y77&gt;=X77,"ok","nok")</f>
        <v>ok</v>
      </c>
      <c r="AC77" s="257">
        <v>1</v>
      </c>
      <c r="AD77" s="258">
        <v>1</v>
      </c>
      <c r="AE77" s="114" t="str">
        <f>IF(AD77&gt;=AC77,"ok","nok")</f>
        <v>ok</v>
      </c>
      <c r="AG77" s="257">
        <v>1</v>
      </c>
      <c r="AH77" s="258">
        <v>1</v>
      </c>
      <c r="AI77" s="114" t="str">
        <f t="shared" si="116"/>
        <v>ok</v>
      </c>
      <c r="AK77" s="257">
        <v>1</v>
      </c>
      <c r="AL77" s="258">
        <v>1</v>
      </c>
      <c r="AM77" s="114" t="str">
        <f>IF(AL77&gt;=AK77,"ok","nok")</f>
        <v>ok</v>
      </c>
      <c r="AO77" s="257">
        <v>1</v>
      </c>
      <c r="AP77" s="258">
        <v>1</v>
      </c>
      <c r="AQ77" s="114" t="str">
        <f>IF(AP77&gt;=AO77,"ok","nok")</f>
        <v>ok</v>
      </c>
      <c r="AS77" s="257">
        <v>1</v>
      </c>
      <c r="AT77" s="258">
        <v>1</v>
      </c>
      <c r="AU77" s="114" t="str">
        <f>IF(AT77&gt;=AS77,"ok","nok")</f>
        <v>ok</v>
      </c>
      <c r="AW77" s="257">
        <v>1</v>
      </c>
      <c r="AX77" s="258">
        <v>1</v>
      </c>
      <c r="AY77" s="114" t="str">
        <f t="shared" si="120"/>
        <v>ok</v>
      </c>
      <c r="BA77" s="257">
        <v>1</v>
      </c>
      <c r="BB77" s="258">
        <v>1</v>
      </c>
      <c r="BC77" s="114" t="str">
        <f t="shared" si="121"/>
        <v>ok</v>
      </c>
      <c r="BE77" s="151">
        <v>1</v>
      </c>
      <c r="BF77" s="152">
        <v>1</v>
      </c>
      <c r="BG77" s="114" t="str">
        <f t="shared" si="122"/>
        <v>ok</v>
      </c>
      <c r="BI77" s="151">
        <v>1</v>
      </c>
      <c r="BJ77" s="152">
        <v>1</v>
      </c>
      <c r="BK77" s="114" t="str">
        <f t="shared" si="123"/>
        <v>ok</v>
      </c>
    </row>
    <row r="78" spans="3:63" ht="18.600000000000001" customHeight="1">
      <c r="C78" s="283"/>
      <c r="D78" s="7"/>
      <c r="E78" s="20" t="s">
        <v>17</v>
      </c>
      <c r="F78" s="7"/>
      <c r="G78" s="23" t="s">
        <v>98</v>
      </c>
      <c r="H78" s="2"/>
      <c r="I78" s="197" t="s">
        <v>105</v>
      </c>
      <c r="J78" s="199" t="s">
        <v>96</v>
      </c>
      <c r="L78" s="257">
        <v>1</v>
      </c>
      <c r="M78" s="113"/>
      <c r="N78" s="257">
        <v>1</v>
      </c>
      <c r="O78" s="258">
        <v>1</v>
      </c>
      <c r="P78" s="114" t="str">
        <f>IF(O78&gt;=N78,"ok","nok")</f>
        <v>ok</v>
      </c>
      <c r="Q78" s="257">
        <v>1</v>
      </c>
      <c r="R78" s="258">
        <v>1</v>
      </c>
      <c r="S78" s="114" t="str">
        <f>IF(R78&gt;=Q78,"ok","nok")</f>
        <v>ok</v>
      </c>
      <c r="T78" s="257">
        <v>1</v>
      </c>
      <c r="U78" s="258">
        <v>1</v>
      </c>
      <c r="V78" s="114" t="str">
        <f>IF(U78&gt;=T78,"ok","nok")</f>
        <v>ok</v>
      </c>
      <c r="X78" s="257">
        <v>1</v>
      </c>
      <c r="Y78" s="258">
        <v>1</v>
      </c>
      <c r="Z78" s="114" t="str">
        <f>IF(Y78&gt;=X78,"ok","nok")</f>
        <v>ok</v>
      </c>
      <c r="AC78" s="257">
        <v>1</v>
      </c>
      <c r="AD78" s="258">
        <v>1</v>
      </c>
      <c r="AE78" s="114" t="str">
        <f>IF(AD78&gt;=AC78,"ok","nok")</f>
        <v>ok</v>
      </c>
      <c r="AG78" s="257">
        <v>1</v>
      </c>
      <c r="AH78" s="258">
        <v>1</v>
      </c>
      <c r="AI78" s="114" t="str">
        <f t="shared" si="116"/>
        <v>ok</v>
      </c>
      <c r="AK78" s="257">
        <v>1</v>
      </c>
      <c r="AL78" s="258">
        <v>1</v>
      </c>
      <c r="AM78" s="114" t="str">
        <f>IF(AL78&gt;=AK78,"ok","nok")</f>
        <v>ok</v>
      </c>
      <c r="AO78" s="257">
        <v>1</v>
      </c>
      <c r="AP78" s="258">
        <v>1</v>
      </c>
      <c r="AQ78" s="114" t="str">
        <f t="shared" si="118"/>
        <v>ok</v>
      </c>
      <c r="AS78" s="257">
        <v>1</v>
      </c>
      <c r="AT78" s="258">
        <v>1</v>
      </c>
      <c r="AU78" s="114" t="str">
        <f t="shared" si="119"/>
        <v>ok</v>
      </c>
      <c r="AW78" s="257">
        <v>1</v>
      </c>
      <c r="AX78" s="258">
        <v>1</v>
      </c>
      <c r="AY78" s="114" t="str">
        <f t="shared" si="120"/>
        <v>ok</v>
      </c>
      <c r="BA78" s="257">
        <v>1</v>
      </c>
      <c r="BB78" s="258">
        <v>1</v>
      </c>
      <c r="BC78" s="114" t="str">
        <f t="shared" si="121"/>
        <v>ok</v>
      </c>
      <c r="BE78" s="151">
        <v>1</v>
      </c>
      <c r="BF78" s="152">
        <v>1</v>
      </c>
      <c r="BG78" s="114" t="str">
        <f t="shared" si="122"/>
        <v>ok</v>
      </c>
      <c r="BI78" s="151">
        <v>1</v>
      </c>
      <c r="BJ78" s="152">
        <v>1</v>
      </c>
      <c r="BK78" s="114" t="str">
        <f t="shared" si="123"/>
        <v>ok</v>
      </c>
    </row>
    <row r="79" spans="3:63" ht="18.600000000000001" customHeight="1" thickBot="1">
      <c r="C79" s="277"/>
      <c r="D79" s="7"/>
      <c r="E79" s="20" t="s">
        <v>17</v>
      </c>
      <c r="F79" s="7"/>
      <c r="G79" s="256" t="s">
        <v>99</v>
      </c>
      <c r="H79" s="2"/>
      <c r="I79" s="197" t="s">
        <v>105</v>
      </c>
      <c r="J79" s="199" t="s">
        <v>96</v>
      </c>
      <c r="L79" s="257">
        <v>1</v>
      </c>
      <c r="M79" s="113"/>
      <c r="N79" s="257">
        <v>1</v>
      </c>
      <c r="O79" s="258">
        <v>1</v>
      </c>
      <c r="P79" s="114" t="str">
        <f t="shared" si="111"/>
        <v>ok</v>
      </c>
      <c r="Q79" s="257">
        <v>1</v>
      </c>
      <c r="R79" s="258">
        <v>1</v>
      </c>
      <c r="S79" s="114" t="str">
        <f t="shared" si="112"/>
        <v>ok</v>
      </c>
      <c r="T79" s="257">
        <v>1</v>
      </c>
      <c r="U79" s="258">
        <v>1</v>
      </c>
      <c r="V79" s="114" t="str">
        <f t="shared" si="113"/>
        <v>ok</v>
      </c>
      <c r="X79" s="257">
        <v>1</v>
      </c>
      <c r="Y79" s="258">
        <v>1</v>
      </c>
      <c r="Z79" s="114" t="str">
        <f t="shared" si="114"/>
        <v>ok</v>
      </c>
      <c r="AC79" s="257">
        <v>1</v>
      </c>
      <c r="AD79" s="258">
        <v>1</v>
      </c>
      <c r="AE79" s="114" t="str">
        <f t="shared" si="115"/>
        <v>ok</v>
      </c>
      <c r="AG79" s="257">
        <v>1</v>
      </c>
      <c r="AH79" s="258">
        <v>1</v>
      </c>
      <c r="AI79" s="114" t="str">
        <f t="shared" si="116"/>
        <v>ok</v>
      </c>
      <c r="AK79" s="257">
        <v>1</v>
      </c>
      <c r="AL79" s="258">
        <v>1</v>
      </c>
      <c r="AM79" s="114" t="str">
        <f t="shared" ref="AM79" si="124">IF(AL79&lt;=AK79,"ok","nok")</f>
        <v>ok</v>
      </c>
      <c r="AO79" s="257">
        <v>1</v>
      </c>
      <c r="AP79" s="258">
        <v>1</v>
      </c>
      <c r="AQ79" s="114" t="str">
        <f t="shared" si="118"/>
        <v>ok</v>
      </c>
      <c r="AS79" s="257">
        <v>1</v>
      </c>
      <c r="AT79" s="258">
        <v>1</v>
      </c>
      <c r="AU79" s="114" t="str">
        <f t="shared" si="119"/>
        <v>ok</v>
      </c>
      <c r="AW79" s="257">
        <v>1</v>
      </c>
      <c r="AX79" s="258">
        <v>1</v>
      </c>
      <c r="AY79" s="114" t="str">
        <f t="shared" si="120"/>
        <v>ok</v>
      </c>
      <c r="BA79" s="257">
        <v>1</v>
      </c>
      <c r="BB79" s="258">
        <v>1</v>
      </c>
      <c r="BC79" s="114" t="str">
        <f t="shared" si="121"/>
        <v>ok</v>
      </c>
      <c r="BE79" s="151">
        <v>1</v>
      </c>
      <c r="BF79" s="152">
        <v>1</v>
      </c>
      <c r="BG79" s="114" t="str">
        <f t="shared" si="122"/>
        <v>ok</v>
      </c>
      <c r="BI79" s="151">
        <v>1</v>
      </c>
      <c r="BJ79" s="152">
        <v>1</v>
      </c>
      <c r="BK79" s="114" t="str">
        <f t="shared" si="123"/>
        <v>ok</v>
      </c>
    </row>
    <row r="80" spans="3:63" ht="21" thickBot="1">
      <c r="C80" s="68"/>
      <c r="D80" s="68"/>
      <c r="E80" s="68"/>
      <c r="F80" s="68"/>
      <c r="G80" s="68"/>
      <c r="H80" s="2"/>
      <c r="I80" s="181"/>
      <c r="J80" s="26"/>
      <c r="L80" s="7"/>
      <c r="M80" s="7"/>
      <c r="N80" s="7"/>
      <c r="O80" s="7"/>
      <c r="P80" s="98"/>
      <c r="Q80" s="7"/>
      <c r="R80" s="7"/>
      <c r="S80" s="98"/>
      <c r="T80" s="7"/>
      <c r="U80" s="7"/>
      <c r="V80" s="98"/>
      <c r="X80" s="7"/>
      <c r="Y80" s="7"/>
      <c r="Z80" s="98"/>
      <c r="AC80" s="7"/>
      <c r="AD80" s="7"/>
      <c r="AE80" s="98"/>
      <c r="AG80" s="7"/>
      <c r="AH80" s="7"/>
      <c r="AI80" s="98"/>
      <c r="AK80" s="7"/>
      <c r="AL80" s="7"/>
      <c r="AM80" s="98"/>
      <c r="AO80" s="7"/>
      <c r="AP80" s="7"/>
      <c r="AQ80" s="98"/>
      <c r="AS80" s="7"/>
      <c r="AT80" s="7"/>
      <c r="AU80" s="98"/>
      <c r="AW80" s="7"/>
      <c r="AX80" s="7"/>
      <c r="AY80" s="98"/>
      <c r="BA80" s="7"/>
      <c r="BB80" s="7"/>
      <c r="BC80" s="98"/>
      <c r="BE80" s="7"/>
      <c r="BF80" s="7"/>
      <c r="BG80" s="98"/>
      <c r="BI80" s="7"/>
      <c r="BJ80" s="7"/>
      <c r="BK80" s="98"/>
    </row>
    <row r="81" spans="3:63" ht="21">
      <c r="C81" s="276" t="s">
        <v>61</v>
      </c>
      <c r="D81" s="66"/>
      <c r="E81" s="8" t="s">
        <v>14</v>
      </c>
      <c r="F81" s="66"/>
      <c r="G81" s="42" t="s">
        <v>132</v>
      </c>
      <c r="H81" s="2"/>
      <c r="I81" s="179" t="s">
        <v>144</v>
      </c>
      <c r="J81" s="8" t="s">
        <v>96</v>
      </c>
      <c r="L81" s="8">
        <v>146</v>
      </c>
      <c r="M81" s="7"/>
      <c r="N81" s="126">
        <f>SUMIFS(Q81:BJ81,$Q$13:$BJ$13,1)</f>
        <v>85</v>
      </c>
      <c r="O81" s="165">
        <f>SUMIFS(Q81:BJ81,$Q$13:$BJ$13,2)</f>
        <v>81</v>
      </c>
      <c r="P81" s="114" t="str">
        <f>IF(O81&gt;=N81,"ok","nok")</f>
        <v>nok</v>
      </c>
      <c r="Q81" s="8">
        <v>4</v>
      </c>
      <c r="R81" s="127">
        <v>4</v>
      </c>
      <c r="S81" s="242" t="str">
        <f>IF(R81&gt;=Q81,"ok","nok")</f>
        <v>ok</v>
      </c>
      <c r="T81" s="8">
        <v>9</v>
      </c>
      <c r="U81" s="127">
        <v>9</v>
      </c>
      <c r="V81" s="242" t="str">
        <f>IF(U81&gt;=T81,"ok","nok")</f>
        <v>ok</v>
      </c>
      <c r="X81" s="196">
        <v>2</v>
      </c>
      <c r="Y81" s="164">
        <v>2</v>
      </c>
      <c r="Z81" s="242" t="str">
        <f>IF(Y81&gt;=X81,"ok","nok")</f>
        <v>ok</v>
      </c>
      <c r="AC81" s="126">
        <v>5</v>
      </c>
      <c r="AD81" s="128">
        <v>4</v>
      </c>
      <c r="AE81" s="114" t="str">
        <f>IF(AD81&lt;=AC81,"nok","ok")</f>
        <v>nok</v>
      </c>
      <c r="AG81" s="126">
        <v>3</v>
      </c>
      <c r="AH81" s="128">
        <v>3</v>
      </c>
      <c r="AI81" s="114" t="str">
        <f>IF(AH81&lt;=AG81,"nok","ok")</f>
        <v>nok</v>
      </c>
      <c r="AK81" s="126">
        <v>5</v>
      </c>
      <c r="AL81" s="128">
        <v>4</v>
      </c>
      <c r="AM81" s="114" t="str">
        <f>IF(AL81&lt;=AK81,"nok","ok")</f>
        <v>nok</v>
      </c>
      <c r="AO81" s="126">
        <v>4</v>
      </c>
      <c r="AP81" s="128">
        <v>3</v>
      </c>
      <c r="AQ81" s="114" t="str">
        <f t="shared" ref="AQ81:AQ83" si="125">IF(AP81&lt;=AO81,"ok","nok")</f>
        <v>ok</v>
      </c>
      <c r="AS81" s="126">
        <v>10</v>
      </c>
      <c r="AT81" s="128">
        <v>10</v>
      </c>
      <c r="AU81" s="114" t="str">
        <f t="shared" ref="AU81:AU83" si="126">IF(AT81&lt;=AS81,"ok","nok")</f>
        <v>ok</v>
      </c>
      <c r="AW81" s="126">
        <v>13</v>
      </c>
      <c r="AX81" s="128">
        <v>13</v>
      </c>
      <c r="AY81" s="114" t="str">
        <f t="shared" ref="AY81:AY82" si="127">IF(AX81&lt;=AW81,"ok","nok")</f>
        <v>ok</v>
      </c>
      <c r="BA81" s="126">
        <v>10</v>
      </c>
      <c r="BB81" s="128">
        <v>8</v>
      </c>
      <c r="BC81" s="114" t="str">
        <f t="shared" ref="BC81:BC83" si="128">IF(BB81&lt;=BA81,"ok","nok")</f>
        <v>ok</v>
      </c>
      <c r="BE81" s="163">
        <v>11</v>
      </c>
      <c r="BF81" s="164">
        <v>12</v>
      </c>
      <c r="BG81" s="114" t="s">
        <v>115</v>
      </c>
      <c r="BI81" s="163">
        <v>9</v>
      </c>
      <c r="BJ81" s="164">
        <v>9</v>
      </c>
      <c r="BK81" s="114" t="s">
        <v>115</v>
      </c>
    </row>
    <row r="82" spans="3:63" ht="40.799999999999997">
      <c r="C82" s="283"/>
      <c r="D82" s="66"/>
      <c r="E82" s="20" t="s">
        <v>17</v>
      </c>
      <c r="F82" s="66"/>
      <c r="G82" s="41" t="s">
        <v>133</v>
      </c>
      <c r="H82" s="2"/>
      <c r="I82" s="179" t="s">
        <v>144</v>
      </c>
      <c r="J82" s="8" t="s">
        <v>96</v>
      </c>
      <c r="L82" s="8">
        <v>146</v>
      </c>
      <c r="M82" s="7"/>
      <c r="N82" s="126">
        <f>SUMIFS(Q82:BJ82,$Q$13:$BJ$13,1)</f>
        <v>134</v>
      </c>
      <c r="O82" s="128">
        <f>SUMIFS(Q82:BJ82,$Q$13:$BJ$13,2)</f>
        <v>135</v>
      </c>
      <c r="P82" s="267" t="str">
        <f>IF(O82&gt;=N82,"ok","nok")</f>
        <v>ok</v>
      </c>
      <c r="Q82" s="8">
        <v>7</v>
      </c>
      <c r="R82" s="127">
        <v>7</v>
      </c>
      <c r="S82" s="242" t="str">
        <f>IF(R82&gt;=Q82,"ok","nok")</f>
        <v>ok</v>
      </c>
      <c r="T82" s="8">
        <v>9</v>
      </c>
      <c r="U82" s="127">
        <v>9</v>
      </c>
      <c r="V82" s="242" t="str">
        <f>IF(U82&gt;=T82,"ok","nok")</f>
        <v>ok</v>
      </c>
      <c r="X82" s="196">
        <v>4</v>
      </c>
      <c r="Y82" s="164">
        <v>4</v>
      </c>
      <c r="Z82" s="242" t="str">
        <f>IF(Y82&gt;=X82,"ok","nok")</f>
        <v>ok</v>
      </c>
      <c r="AC82" s="126">
        <v>11</v>
      </c>
      <c r="AD82" s="128">
        <v>11</v>
      </c>
      <c r="AE82" s="242" t="str">
        <f>IF(AD82&gt;=AC82,"ok","nok")</f>
        <v>ok</v>
      </c>
      <c r="AG82" s="126">
        <v>11</v>
      </c>
      <c r="AH82" s="128">
        <v>11</v>
      </c>
      <c r="AI82" s="114" t="str">
        <f>IF(AH82&lt;=AG82,"nok","ok")</f>
        <v>nok</v>
      </c>
      <c r="AK82" s="126">
        <v>10</v>
      </c>
      <c r="AL82" s="128">
        <v>10</v>
      </c>
      <c r="AM82" s="242" t="str">
        <f>IF(AL82&gt;=AK82,"ok","Nok")</f>
        <v>ok</v>
      </c>
      <c r="AO82" s="126">
        <v>9</v>
      </c>
      <c r="AP82" s="128">
        <v>9</v>
      </c>
      <c r="AQ82" s="114" t="str">
        <f t="shared" si="125"/>
        <v>ok</v>
      </c>
      <c r="AS82" s="126">
        <v>12</v>
      </c>
      <c r="AT82" s="128">
        <v>12</v>
      </c>
      <c r="AU82" s="114" t="str">
        <f t="shared" si="126"/>
        <v>ok</v>
      </c>
      <c r="AW82" s="126">
        <v>16</v>
      </c>
      <c r="AX82" s="128">
        <v>16</v>
      </c>
      <c r="AY82" s="114" t="str">
        <f t="shared" si="127"/>
        <v>ok</v>
      </c>
      <c r="BA82" s="126">
        <v>25</v>
      </c>
      <c r="BB82" s="128">
        <v>25</v>
      </c>
      <c r="BC82" s="114" t="str">
        <f t="shared" si="128"/>
        <v>ok</v>
      </c>
      <c r="BE82" s="163">
        <v>11</v>
      </c>
      <c r="BF82" s="164">
        <v>12</v>
      </c>
      <c r="BG82" s="114" t="s">
        <v>115</v>
      </c>
      <c r="BI82" s="163">
        <v>9</v>
      </c>
      <c r="BJ82" s="164">
        <v>9</v>
      </c>
      <c r="BK82" s="114" t="s">
        <v>115</v>
      </c>
    </row>
    <row r="83" spans="3:63" ht="21.6" thickBot="1">
      <c r="C83" s="277"/>
      <c r="D83" s="66"/>
      <c r="E83" s="20" t="s">
        <v>17</v>
      </c>
      <c r="F83" s="66"/>
      <c r="G83" s="41" t="s">
        <v>134</v>
      </c>
      <c r="H83" s="2"/>
      <c r="I83" s="179" t="s">
        <v>144</v>
      </c>
      <c r="J83" s="8" t="s">
        <v>96</v>
      </c>
      <c r="L83" s="8">
        <v>0</v>
      </c>
      <c r="M83" s="7"/>
      <c r="N83" s="126">
        <f>SUMIFS(Q83:BJ83,$Q$13:$BJ$13,1)</f>
        <v>25</v>
      </c>
      <c r="O83" s="165">
        <f>SUMIFS(Q83:BJ83,$Q$13:$BJ$13,2)</f>
        <v>8</v>
      </c>
      <c r="P83" s="114" t="str">
        <f>IF(O83&lt;=N83,"ok","nok")</f>
        <v>ok</v>
      </c>
      <c r="Q83" s="8">
        <v>0</v>
      </c>
      <c r="R83" s="195">
        <v>2</v>
      </c>
      <c r="S83" s="114" t="str">
        <f>IF(R83&lt;=Q83,"ok","nok")</f>
        <v>nok</v>
      </c>
      <c r="T83" s="8">
        <v>0</v>
      </c>
      <c r="U83" s="195">
        <v>4</v>
      </c>
      <c r="V83" s="114" t="str">
        <f>IF(U83&lt;=T83,"ok","nok")</f>
        <v>nok</v>
      </c>
      <c r="X83" s="196">
        <v>0</v>
      </c>
      <c r="Y83" s="164">
        <v>0</v>
      </c>
      <c r="Z83" s="242" t="str">
        <f>IF(Y83&lt;=X83,"ok","nok")</f>
        <v>ok</v>
      </c>
      <c r="AC83" s="126">
        <v>0</v>
      </c>
      <c r="AD83" s="165">
        <v>1</v>
      </c>
      <c r="AE83" s="114" t="str">
        <f>IF(AD83&lt;=AC83,"ok","nok")</f>
        <v>nok</v>
      </c>
      <c r="AG83" s="126">
        <v>0</v>
      </c>
      <c r="AH83" s="128">
        <v>0</v>
      </c>
      <c r="AI83" s="114" t="str">
        <f t="shared" ref="AI83" si="129">IF(AH83&lt;=AG83,"ok","nok")</f>
        <v>ok</v>
      </c>
      <c r="AK83" s="126">
        <v>0</v>
      </c>
      <c r="AL83" s="128">
        <v>0</v>
      </c>
      <c r="AM83" s="242" t="str">
        <f>IF(AL83&lt;=AK83,"ok","nok")</f>
        <v>ok</v>
      </c>
      <c r="AO83" s="126">
        <v>0</v>
      </c>
      <c r="AP83" s="128">
        <v>0</v>
      </c>
      <c r="AQ83" s="114" t="str">
        <f t="shared" si="125"/>
        <v>ok</v>
      </c>
      <c r="AS83" s="126">
        <v>0</v>
      </c>
      <c r="AT83" s="165">
        <v>0</v>
      </c>
      <c r="AU83" s="114" t="str">
        <f t="shared" si="126"/>
        <v>ok</v>
      </c>
      <c r="AW83" s="126">
        <v>0</v>
      </c>
      <c r="AX83" s="165">
        <v>1</v>
      </c>
      <c r="AY83" s="114" t="str">
        <f t="shared" ref="AY83" si="130">IF(AX83&lt;=AW83,"ok","nok")</f>
        <v>nok</v>
      </c>
      <c r="BA83" s="126">
        <v>25</v>
      </c>
      <c r="BB83" s="128">
        <v>0</v>
      </c>
      <c r="BC83" s="114" t="str">
        <f t="shared" si="128"/>
        <v>ok</v>
      </c>
      <c r="BE83" s="163">
        <v>0</v>
      </c>
      <c r="BF83" s="164">
        <v>0</v>
      </c>
      <c r="BG83" s="114" t="str">
        <f t="shared" ref="BG83" si="131">IF(BF83&lt;=BE83,"ok","nok")</f>
        <v>ok</v>
      </c>
      <c r="BI83" s="163">
        <v>0</v>
      </c>
      <c r="BJ83" s="164">
        <v>0</v>
      </c>
      <c r="BK83" s="114" t="str">
        <f t="shared" ref="BK83" si="132">IF(BJ83&lt;=BI83,"ok","nok")</f>
        <v>ok</v>
      </c>
    </row>
    <row r="84" spans="3:63" ht="21" thickBot="1">
      <c r="C84" s="14"/>
      <c r="D84" s="14"/>
      <c r="E84" s="14"/>
      <c r="F84" s="14"/>
      <c r="G84" s="68"/>
      <c r="H84" s="2"/>
      <c r="I84" s="181"/>
      <c r="J84" s="26"/>
      <c r="L84" s="7"/>
      <c r="M84" s="7"/>
      <c r="N84" s="7"/>
      <c r="O84" s="7"/>
      <c r="P84" s="98"/>
      <c r="Q84" s="7"/>
      <c r="R84" s="7"/>
      <c r="S84" s="98"/>
      <c r="T84" s="7"/>
      <c r="U84" s="7"/>
      <c r="V84" s="98"/>
      <c r="X84" s="7"/>
      <c r="Y84" s="7"/>
      <c r="Z84" s="98"/>
      <c r="AC84" s="159"/>
      <c r="AD84" s="159"/>
      <c r="AE84" s="98"/>
      <c r="AG84" s="7"/>
      <c r="AH84" s="7"/>
      <c r="AI84" s="98"/>
      <c r="AK84" s="7"/>
      <c r="AL84" s="7"/>
      <c r="AM84" s="98"/>
      <c r="AO84" s="7"/>
      <c r="AP84" s="7"/>
      <c r="AQ84" s="98"/>
      <c r="AS84" s="7"/>
      <c r="AT84" s="7"/>
      <c r="AU84" s="98"/>
      <c r="AW84" s="7"/>
      <c r="AX84" s="7"/>
      <c r="AY84" s="98"/>
      <c r="BA84" s="7"/>
      <c r="BB84" s="7"/>
      <c r="BC84" s="98"/>
      <c r="BE84" s="7"/>
      <c r="BF84" s="7"/>
      <c r="BG84" s="98"/>
      <c r="BI84" s="7"/>
      <c r="BJ84" s="7"/>
      <c r="BK84" s="98"/>
    </row>
    <row r="85" spans="3:63" ht="21">
      <c r="C85" s="284" t="s">
        <v>69</v>
      </c>
      <c r="D85" s="51"/>
      <c r="E85" s="53" t="s">
        <v>14</v>
      </c>
      <c r="F85" s="51"/>
      <c r="G85" s="52" t="s">
        <v>70</v>
      </c>
      <c r="H85" s="2"/>
      <c r="I85" s="183" t="s">
        <v>106</v>
      </c>
      <c r="J85" s="53" t="s">
        <v>16</v>
      </c>
      <c r="L85" s="166">
        <v>0.98</v>
      </c>
      <c r="M85" s="7"/>
      <c r="N85" s="94">
        <v>0.98</v>
      </c>
      <c r="O85" s="94">
        <f>(O86+O87+O88+O89+O90+O91+O92)/(N86+N87+N88+N89+N90+N91+N92)</f>
        <v>1.0273072155654885</v>
      </c>
      <c r="P85" s="114" t="str">
        <f>IF(O85&gt;=N85,"ok","nok")</f>
        <v>ok</v>
      </c>
      <c r="Q85" s="94">
        <v>0.98</v>
      </c>
      <c r="R85" s="94">
        <f t="shared" ref="R85" si="133">(R86+R87+R88+R89+R90+R91+R92)/(Q86+Q87+Q88+Q89+Q90+Q91+Q92)</f>
        <v>1.0234617087206728</v>
      </c>
      <c r="S85" s="114" t="str">
        <f>IF(R85&gt;=Q85,"ok","nok")</f>
        <v>ok</v>
      </c>
      <c r="T85" s="94">
        <v>0.98</v>
      </c>
      <c r="U85" s="94">
        <f t="shared" ref="U85" si="134">(U86+U87+U88+U89+U90+U91+U92)/(T86+T87+T88+T89+T90+T91+T92)</f>
        <v>1.0174587778855479</v>
      </c>
      <c r="V85" s="114" t="str">
        <f>IF(U85&gt;=T85,"ok","nok")</f>
        <v>ok</v>
      </c>
      <c r="X85" s="94">
        <v>0.98</v>
      </c>
      <c r="Y85" s="160">
        <f>(Y86+Y87+Y88+Y89+Y90+Y91+Y92)/(X86+X87+X88+X89+X90+X91+X92)</f>
        <v>1.0274457724656927</v>
      </c>
      <c r="Z85" s="114" t="str">
        <f>IF(Y85&gt;=X85,"ok","nok")</f>
        <v>ok</v>
      </c>
      <c r="AC85" s="94">
        <v>0.98</v>
      </c>
      <c r="AD85" s="160">
        <f>(AD86+AD87+AD88+AD89+AD90+AD91+AD92)/(AC86+AC87+AC88+AC89+AC90+AC91+AC92)</f>
        <v>1.0246913580246915</v>
      </c>
      <c r="AE85" s="114" t="str">
        <f>IF(AD85&gt;=AC85,"ok","nok")</f>
        <v>ok</v>
      </c>
      <c r="AG85" s="94">
        <v>0.98</v>
      </c>
      <c r="AH85" s="94">
        <f>(AH86+AH87+AH88+AH89+AH90+AH91+AH92)/(AG86+AG87+AG88+AG89+AG90+AG91+AG92)</f>
        <v>1.0274457724656927</v>
      </c>
      <c r="AI85" s="114" t="str">
        <f t="shared" ref="AI85:AI92" si="135">IF(AH85&gt;=AG85,"ok","nok")</f>
        <v>ok</v>
      </c>
      <c r="AK85" s="94">
        <v>0.98</v>
      </c>
      <c r="AL85" s="94">
        <f>(AL86+AL87+AL88+AL89+AL90+AL91+AL92)/(AK86+AK87+AK88+AK89+AK90+AK91+AK92)</f>
        <v>1.0292638317329674</v>
      </c>
      <c r="AM85" s="114" t="str">
        <f t="shared" ref="AM85" si="136">IF(AL85&gt;=AK85,"ok","nok")</f>
        <v>ok</v>
      </c>
      <c r="AO85" s="94">
        <v>0.98</v>
      </c>
      <c r="AP85" s="94">
        <f>(AP86+AP87+AP88+AP89+AP90+AP91+AP92)/(AO86+AO87+AO88+AO89+AO90+AO91+AO92)</f>
        <v>1.0296591412129261</v>
      </c>
      <c r="AQ85" s="114" t="str">
        <f t="shared" ref="AQ85:AQ92" si="137">IF(AP85&gt;=AO85,"ok","nok")</f>
        <v>ok</v>
      </c>
      <c r="AS85" s="94">
        <v>0.98</v>
      </c>
      <c r="AT85" s="94">
        <f>(AT86+AT87+AT88+AT89+AT90+AT91+AT92)/(AS86+AS87+AS88+AS89+AS90+AS91+AS92)</f>
        <v>1.0296591412129261</v>
      </c>
      <c r="AU85" s="114" t="str">
        <f t="shared" ref="AU85:AU92" si="138">IF(AT85&gt;=AS85,"ok","nok")</f>
        <v>ok</v>
      </c>
      <c r="AW85" s="94">
        <v>0.98</v>
      </c>
      <c r="AX85" s="160">
        <f>(AX86+AX87+AX88+AX89+AX90+AX91+AX92)/(AW86+AW87+AW88+AW89+AW90+AW91+AW92)</f>
        <v>1.0292638317329674</v>
      </c>
      <c r="AY85" s="114" t="str">
        <f>IF(AX85&gt;=AW85,"ok","nok")</f>
        <v>ok</v>
      </c>
      <c r="BA85" s="94">
        <v>0.98</v>
      </c>
      <c r="BB85" s="94">
        <f>(BB86+BB87+BB88+BB89+BB90+BB91+BB92)/(BA86+BA87+BA88+BA89+BA90+BA91+BA92)</f>
        <v>1.0296591412129261</v>
      </c>
      <c r="BC85" s="114" t="str">
        <f t="shared" ref="BC85:BC93" si="139">IF(BB85&gt;=BA85,"ok","nok")</f>
        <v>ok</v>
      </c>
      <c r="BE85" s="94">
        <v>0.98</v>
      </c>
      <c r="BF85" s="94">
        <f>(BF86+BF87+BF88+BF89+BF90+BF91+BF92)/(BE86+BE87+BE88+BE89+BE90+BE91+BE92)</f>
        <v>1.0292638317329674</v>
      </c>
      <c r="BG85" s="114" t="str">
        <f t="shared" ref="BG85" si="140">IF(BF85&gt;=BE85,"ok","nok")</f>
        <v>ok</v>
      </c>
      <c r="BI85" s="94">
        <v>0.98</v>
      </c>
      <c r="BJ85" s="94">
        <f>(BJ86+BJ87+BJ88+BJ89+BJ90+BJ91+BJ92)/(BI86+BI87+BI88+BI89+BI90+BI91+BI92)</f>
        <v>1.0296591412129261</v>
      </c>
      <c r="BK85" s="114" t="str">
        <f t="shared" ref="BK85" si="141">IF(BJ85&gt;=BI85,"ok","nok")</f>
        <v>ok</v>
      </c>
    </row>
    <row r="86" spans="3:63" ht="21">
      <c r="C86" s="285"/>
      <c r="D86" s="51"/>
      <c r="E86" s="72" t="s">
        <v>17</v>
      </c>
      <c r="F86" s="51"/>
      <c r="G86" s="63" t="s">
        <v>71</v>
      </c>
      <c r="H86" s="2"/>
      <c r="I86" s="183" t="s">
        <v>106</v>
      </c>
      <c r="J86" s="53" t="s">
        <v>66</v>
      </c>
      <c r="L86" s="168">
        <v>8609</v>
      </c>
      <c r="M86" s="7"/>
      <c r="N86" s="169">
        <f>SUM(Q86,T86,X86,AC86,AG86,AK86,AO86,AS86,AW86,BA86,BE86,BI86)</f>
        <v>8586</v>
      </c>
      <c r="O86" s="169">
        <f>SUM(R86,U86,Y86,AD86,AH86,AL86,AP86,AT86,AX86,BB86,BF86,BJ86)</f>
        <v>8760</v>
      </c>
      <c r="P86" s="114" t="str">
        <f>IF(O86&gt;=N86,"ok","nok")</f>
        <v>ok</v>
      </c>
      <c r="Q86" s="169">
        <v>729</v>
      </c>
      <c r="R86" s="169">
        <v>744</v>
      </c>
      <c r="S86" s="114" t="str">
        <f>IF(R86&gt;=Q86,"ok","nok")</f>
        <v>ok</v>
      </c>
      <c r="T86" s="169">
        <v>659</v>
      </c>
      <c r="U86" s="169">
        <v>672</v>
      </c>
      <c r="V86" s="114" t="str">
        <f>IF(U86&gt;=T86,"ok","nok")</f>
        <v>ok</v>
      </c>
      <c r="X86" s="169">
        <v>729</v>
      </c>
      <c r="Y86" s="170">
        <v>744</v>
      </c>
      <c r="Z86" s="114" t="str">
        <f>IF(Y86&gt;=X86,"ok","nok")</f>
        <v>ok</v>
      </c>
      <c r="AC86" s="169">
        <v>706</v>
      </c>
      <c r="AD86" s="170">
        <v>720</v>
      </c>
      <c r="AE86" s="114" t="str">
        <f>IF(AD86&gt;=AC86,"ok","nok")</f>
        <v>ok</v>
      </c>
      <c r="AG86" s="169">
        <v>729</v>
      </c>
      <c r="AH86" s="170">
        <v>744</v>
      </c>
      <c r="AI86" s="114" t="str">
        <f t="shared" si="135"/>
        <v>ok</v>
      </c>
      <c r="AJ86" s="171"/>
      <c r="AK86" s="169">
        <v>706</v>
      </c>
      <c r="AL86" s="169">
        <v>720</v>
      </c>
      <c r="AM86" s="114" t="str">
        <f>IF(AL86&gt;=AK86,"ok","nok")</f>
        <v>ok</v>
      </c>
      <c r="AN86" s="171"/>
      <c r="AO86" s="169">
        <v>729</v>
      </c>
      <c r="AP86" s="169">
        <v>744</v>
      </c>
      <c r="AQ86" s="114" t="str">
        <f t="shared" si="137"/>
        <v>ok</v>
      </c>
      <c r="AR86" s="171"/>
      <c r="AS86" s="169">
        <v>729</v>
      </c>
      <c r="AT86" s="169">
        <v>744</v>
      </c>
      <c r="AU86" s="114" t="str">
        <f t="shared" si="138"/>
        <v>ok</v>
      </c>
      <c r="AV86" s="171"/>
      <c r="AW86" s="169">
        <v>706</v>
      </c>
      <c r="AX86" s="169">
        <v>720</v>
      </c>
      <c r="AY86" s="114" t="str">
        <f t="shared" ref="AY86:AY92" si="142">IF(AX86&gt;=AW86,"ok","nok")</f>
        <v>ok</v>
      </c>
      <c r="AZ86" s="171"/>
      <c r="BA86" s="169">
        <v>729</v>
      </c>
      <c r="BB86" s="169">
        <v>744</v>
      </c>
      <c r="BC86" s="114" t="str">
        <f t="shared" si="139"/>
        <v>ok</v>
      </c>
      <c r="BD86" s="171"/>
      <c r="BE86" s="169">
        <v>706</v>
      </c>
      <c r="BF86" s="169">
        <v>720</v>
      </c>
      <c r="BG86" s="167" t="s">
        <v>116</v>
      </c>
      <c r="BH86" s="171"/>
      <c r="BI86" s="169">
        <v>729</v>
      </c>
      <c r="BJ86" s="169">
        <v>744</v>
      </c>
      <c r="BK86" s="167" t="s">
        <v>116</v>
      </c>
    </row>
    <row r="87" spans="3:63" ht="21">
      <c r="C87" s="285"/>
      <c r="D87" s="51"/>
      <c r="E87" s="72" t="s">
        <v>17</v>
      </c>
      <c r="F87" s="51"/>
      <c r="G87" s="63" t="s">
        <v>72</v>
      </c>
      <c r="H87" s="2"/>
      <c r="I87" s="183" t="s">
        <v>106</v>
      </c>
      <c r="J87" s="53" t="s">
        <v>113</v>
      </c>
      <c r="L87" s="168">
        <v>12</v>
      </c>
      <c r="M87" s="7"/>
      <c r="N87" s="169">
        <f t="shared" ref="N87:N92" si="143">SUM(Q87,T87,X87,AC87,AG87,AK87,AO87,AS87,AW87,BA87,BE87,BI87)</f>
        <v>12</v>
      </c>
      <c r="O87" s="169">
        <f t="shared" ref="O87:O92" si="144">SUM(R87,U87,Y87,AD87,AH87,AL87,AP87,AT87,AX87,BB87,BF87,BJ87)</f>
        <v>12</v>
      </c>
      <c r="P87" s="114" t="str">
        <f t="shared" ref="P87:P91" si="145">IF(O87&gt;=N87,"ok","nok")</f>
        <v>ok</v>
      </c>
      <c r="Q87" s="169">
        <v>1</v>
      </c>
      <c r="R87" s="169">
        <v>1</v>
      </c>
      <c r="S87" s="114" t="str">
        <f t="shared" ref="S87:S91" si="146">IF(R87&gt;=Q87,"ok","nok")</f>
        <v>ok</v>
      </c>
      <c r="T87" s="169">
        <v>1</v>
      </c>
      <c r="U87" s="169">
        <v>1</v>
      </c>
      <c r="V87" s="114" t="str">
        <f t="shared" ref="V87:V91" si="147">IF(U87&gt;=T87,"ok","nok")</f>
        <v>ok</v>
      </c>
      <c r="X87" s="169">
        <v>1</v>
      </c>
      <c r="Y87" s="170">
        <v>1</v>
      </c>
      <c r="Z87" s="114" t="str">
        <f t="shared" ref="Z87:Z91" si="148">IF(Y87&gt;=X87,"ok","nok")</f>
        <v>ok</v>
      </c>
      <c r="AC87" s="169">
        <v>1</v>
      </c>
      <c r="AD87" s="170">
        <v>1</v>
      </c>
      <c r="AE87" s="114" t="str">
        <f t="shared" ref="AE87:AE91" si="149">IF(AD87&gt;=AC87,"ok","nok")</f>
        <v>ok</v>
      </c>
      <c r="AG87" s="169">
        <v>1</v>
      </c>
      <c r="AH87" s="170">
        <v>1</v>
      </c>
      <c r="AI87" s="114" t="str">
        <f t="shared" si="135"/>
        <v>ok</v>
      </c>
      <c r="AJ87" s="171"/>
      <c r="AK87" s="169">
        <v>1</v>
      </c>
      <c r="AL87" s="169">
        <v>1</v>
      </c>
      <c r="AM87" s="114" t="str">
        <f t="shared" ref="AM87:AM92" si="150">IF(AL87&gt;=AK87,"ok","nok")</f>
        <v>ok</v>
      </c>
      <c r="AN87" s="171"/>
      <c r="AO87" s="169">
        <v>1</v>
      </c>
      <c r="AP87" s="169">
        <v>1</v>
      </c>
      <c r="AQ87" s="114" t="str">
        <f t="shared" si="137"/>
        <v>ok</v>
      </c>
      <c r="AR87" s="171"/>
      <c r="AS87" s="169">
        <v>1</v>
      </c>
      <c r="AT87" s="169">
        <v>1</v>
      </c>
      <c r="AU87" s="114" t="str">
        <f t="shared" si="138"/>
        <v>ok</v>
      </c>
      <c r="AV87" s="171"/>
      <c r="AW87" s="169">
        <v>1</v>
      </c>
      <c r="AX87" s="169">
        <v>1</v>
      </c>
      <c r="AY87" s="114" t="str">
        <f t="shared" si="142"/>
        <v>ok</v>
      </c>
      <c r="AZ87" s="171"/>
      <c r="BA87" s="169">
        <v>1</v>
      </c>
      <c r="BB87" s="169">
        <v>1</v>
      </c>
      <c r="BC87" s="114" t="str">
        <f t="shared" si="139"/>
        <v>ok</v>
      </c>
      <c r="BD87" s="171"/>
      <c r="BE87" s="169">
        <v>1</v>
      </c>
      <c r="BF87" s="169">
        <v>1</v>
      </c>
      <c r="BG87" s="167" t="s">
        <v>115</v>
      </c>
      <c r="BH87" s="171"/>
      <c r="BI87" s="169">
        <v>1</v>
      </c>
      <c r="BJ87" s="169">
        <v>1</v>
      </c>
      <c r="BK87" s="167" t="s">
        <v>115</v>
      </c>
    </row>
    <row r="88" spans="3:63" ht="21">
      <c r="C88" s="285"/>
      <c r="D88" s="51"/>
      <c r="E88" s="72" t="s">
        <v>17</v>
      </c>
      <c r="F88" s="51"/>
      <c r="G88" s="63" t="s">
        <v>73</v>
      </c>
      <c r="H88" s="2"/>
      <c r="I88" s="183" t="s">
        <v>106</v>
      </c>
      <c r="J88" s="53" t="s">
        <v>114</v>
      </c>
      <c r="L88" s="168">
        <v>366</v>
      </c>
      <c r="M88" s="7"/>
      <c r="N88" s="169">
        <f t="shared" si="143"/>
        <v>365</v>
      </c>
      <c r="O88" s="169">
        <f t="shared" si="144"/>
        <v>365</v>
      </c>
      <c r="P88" s="114" t="str">
        <f t="shared" si="145"/>
        <v>ok</v>
      </c>
      <c r="Q88" s="169">
        <v>31</v>
      </c>
      <c r="R88" s="169">
        <v>31</v>
      </c>
      <c r="S88" s="114" t="str">
        <f t="shared" si="146"/>
        <v>ok</v>
      </c>
      <c r="T88" s="169">
        <v>28</v>
      </c>
      <c r="U88" s="169">
        <v>28</v>
      </c>
      <c r="V88" s="114" t="str">
        <f t="shared" si="147"/>
        <v>ok</v>
      </c>
      <c r="X88" s="169">
        <v>31</v>
      </c>
      <c r="Y88" s="170">
        <v>31</v>
      </c>
      <c r="Z88" s="114" t="str">
        <f t="shared" si="148"/>
        <v>ok</v>
      </c>
      <c r="AC88" s="169">
        <v>30</v>
      </c>
      <c r="AD88" s="170">
        <v>30</v>
      </c>
      <c r="AE88" s="114" t="str">
        <f t="shared" si="149"/>
        <v>ok</v>
      </c>
      <c r="AG88" s="169">
        <v>31</v>
      </c>
      <c r="AH88" s="170">
        <v>31</v>
      </c>
      <c r="AI88" s="114" t="str">
        <f t="shared" si="135"/>
        <v>ok</v>
      </c>
      <c r="AJ88" s="171"/>
      <c r="AK88" s="169">
        <v>30</v>
      </c>
      <c r="AL88" s="169">
        <v>30</v>
      </c>
      <c r="AM88" s="114" t="str">
        <f t="shared" si="150"/>
        <v>ok</v>
      </c>
      <c r="AN88" s="171"/>
      <c r="AO88" s="169">
        <v>31</v>
      </c>
      <c r="AP88" s="169">
        <v>31</v>
      </c>
      <c r="AQ88" s="114" t="str">
        <f t="shared" si="137"/>
        <v>ok</v>
      </c>
      <c r="AR88" s="171"/>
      <c r="AS88" s="169">
        <v>31</v>
      </c>
      <c r="AT88" s="169">
        <v>31</v>
      </c>
      <c r="AU88" s="114" t="str">
        <f t="shared" si="138"/>
        <v>ok</v>
      </c>
      <c r="AV88" s="171"/>
      <c r="AW88" s="169">
        <v>30</v>
      </c>
      <c r="AX88" s="169">
        <v>30</v>
      </c>
      <c r="AY88" s="114" t="str">
        <f t="shared" si="142"/>
        <v>ok</v>
      </c>
      <c r="AZ88" s="171"/>
      <c r="BA88" s="169">
        <v>31</v>
      </c>
      <c r="BB88" s="169">
        <v>31</v>
      </c>
      <c r="BC88" s="114" t="str">
        <f t="shared" si="139"/>
        <v>ok</v>
      </c>
      <c r="BD88" s="171"/>
      <c r="BE88" s="169">
        <v>30</v>
      </c>
      <c r="BF88" s="169">
        <v>30</v>
      </c>
      <c r="BG88" s="167" t="s">
        <v>116</v>
      </c>
      <c r="BH88" s="171"/>
      <c r="BI88" s="169">
        <v>31</v>
      </c>
      <c r="BJ88" s="169">
        <v>31</v>
      </c>
      <c r="BK88" s="167" t="s">
        <v>116</v>
      </c>
    </row>
    <row r="89" spans="3:63" ht="21">
      <c r="C89" s="285"/>
      <c r="D89" s="51"/>
      <c r="E89" s="72" t="s">
        <v>17</v>
      </c>
      <c r="F89" s="51"/>
      <c r="G89" s="73" t="s">
        <v>74</v>
      </c>
      <c r="H89" s="2"/>
      <c r="I89" s="183" t="s">
        <v>106</v>
      </c>
      <c r="J89" s="53" t="s">
        <v>66</v>
      </c>
      <c r="L89" s="168">
        <v>8346</v>
      </c>
      <c r="M89" s="7"/>
      <c r="N89" s="169">
        <f t="shared" si="143"/>
        <v>8344</v>
      </c>
      <c r="O89" s="169">
        <f t="shared" si="144"/>
        <v>8723</v>
      </c>
      <c r="P89" s="114" t="str">
        <f t="shared" si="145"/>
        <v>ok</v>
      </c>
      <c r="Q89" s="169">
        <v>707</v>
      </c>
      <c r="R89" s="169">
        <v>730</v>
      </c>
      <c r="S89" s="114" t="str">
        <f t="shared" si="146"/>
        <v>ok</v>
      </c>
      <c r="T89" s="169">
        <v>659</v>
      </c>
      <c r="U89" s="169">
        <v>669</v>
      </c>
      <c r="V89" s="114" t="str">
        <f t="shared" si="147"/>
        <v>ok</v>
      </c>
      <c r="X89" s="169">
        <v>707</v>
      </c>
      <c r="Y89" s="170">
        <v>739</v>
      </c>
      <c r="Z89" s="114" t="str">
        <f t="shared" si="148"/>
        <v>ok</v>
      </c>
      <c r="AC89" s="169">
        <v>684</v>
      </c>
      <c r="AD89" s="170">
        <v>710</v>
      </c>
      <c r="AE89" s="114" t="str">
        <f t="shared" si="149"/>
        <v>ok</v>
      </c>
      <c r="AG89" s="169">
        <v>707</v>
      </c>
      <c r="AH89" s="170">
        <v>739</v>
      </c>
      <c r="AI89" s="114" t="str">
        <f t="shared" si="135"/>
        <v>ok</v>
      </c>
      <c r="AJ89" s="171"/>
      <c r="AK89" s="169">
        <v>684</v>
      </c>
      <c r="AL89" s="169">
        <v>720</v>
      </c>
      <c r="AM89" s="114" t="str">
        <f t="shared" si="150"/>
        <v>ok</v>
      </c>
      <c r="AN89" s="171"/>
      <c r="AO89" s="169">
        <v>707</v>
      </c>
      <c r="AP89" s="169">
        <v>744</v>
      </c>
      <c r="AQ89" s="114" t="str">
        <f t="shared" si="137"/>
        <v>ok</v>
      </c>
      <c r="AR89" s="171"/>
      <c r="AS89" s="169">
        <v>707</v>
      </c>
      <c r="AT89" s="169">
        <v>744</v>
      </c>
      <c r="AU89" s="114" t="str">
        <f t="shared" si="138"/>
        <v>ok</v>
      </c>
      <c r="AV89" s="171"/>
      <c r="AW89" s="169">
        <v>684</v>
      </c>
      <c r="AX89" s="169">
        <v>720</v>
      </c>
      <c r="AY89" s="114" t="str">
        <f t="shared" si="142"/>
        <v>ok</v>
      </c>
      <c r="AZ89" s="171"/>
      <c r="BA89" s="169">
        <v>707</v>
      </c>
      <c r="BB89" s="169">
        <v>744</v>
      </c>
      <c r="BC89" s="114" t="str">
        <f t="shared" si="139"/>
        <v>ok</v>
      </c>
      <c r="BD89" s="171"/>
      <c r="BE89" s="169">
        <v>684</v>
      </c>
      <c r="BF89" s="169">
        <v>720</v>
      </c>
      <c r="BG89" s="167" t="s">
        <v>116</v>
      </c>
      <c r="BH89" s="171"/>
      <c r="BI89" s="169">
        <v>707</v>
      </c>
      <c r="BJ89" s="169">
        <v>744</v>
      </c>
      <c r="BK89" s="167" t="s">
        <v>116</v>
      </c>
    </row>
    <row r="90" spans="3:63" ht="21">
      <c r="C90" s="285"/>
      <c r="D90" s="51"/>
      <c r="E90" s="72" t="s">
        <v>17</v>
      </c>
      <c r="F90" s="51"/>
      <c r="G90" s="73" t="s">
        <v>75</v>
      </c>
      <c r="H90" s="2"/>
      <c r="I90" s="183" t="s">
        <v>106</v>
      </c>
      <c r="J90" s="53" t="s">
        <v>66</v>
      </c>
      <c r="L90" s="168">
        <v>8609</v>
      </c>
      <c r="M90" s="7"/>
      <c r="N90" s="169">
        <f t="shared" si="143"/>
        <v>8586</v>
      </c>
      <c r="O90" s="169">
        <f t="shared" si="144"/>
        <v>8760</v>
      </c>
      <c r="P90" s="114" t="str">
        <f t="shared" si="145"/>
        <v>ok</v>
      </c>
      <c r="Q90" s="169">
        <v>729</v>
      </c>
      <c r="R90" s="169">
        <v>744</v>
      </c>
      <c r="S90" s="114" t="str">
        <f t="shared" si="146"/>
        <v>ok</v>
      </c>
      <c r="T90" s="169">
        <v>659</v>
      </c>
      <c r="U90" s="169">
        <v>672</v>
      </c>
      <c r="V90" s="114" t="str">
        <f t="shared" si="147"/>
        <v>ok</v>
      </c>
      <c r="X90" s="169">
        <v>729</v>
      </c>
      <c r="Y90" s="170">
        <v>744</v>
      </c>
      <c r="Z90" s="114" t="str">
        <f t="shared" si="148"/>
        <v>ok</v>
      </c>
      <c r="AC90" s="169">
        <v>706</v>
      </c>
      <c r="AD90" s="170">
        <v>720</v>
      </c>
      <c r="AE90" s="114" t="str">
        <f t="shared" si="149"/>
        <v>ok</v>
      </c>
      <c r="AG90" s="169">
        <v>729</v>
      </c>
      <c r="AH90" s="170">
        <v>744</v>
      </c>
      <c r="AI90" s="114" t="str">
        <f t="shared" si="135"/>
        <v>ok</v>
      </c>
      <c r="AJ90" s="171"/>
      <c r="AK90" s="169">
        <v>706</v>
      </c>
      <c r="AL90" s="169">
        <v>720</v>
      </c>
      <c r="AM90" s="114" t="str">
        <f t="shared" si="150"/>
        <v>ok</v>
      </c>
      <c r="AN90" s="171"/>
      <c r="AO90" s="169">
        <v>729</v>
      </c>
      <c r="AP90" s="169">
        <v>744</v>
      </c>
      <c r="AQ90" s="114" t="str">
        <f t="shared" si="137"/>
        <v>ok</v>
      </c>
      <c r="AR90" s="171"/>
      <c r="AS90" s="169">
        <v>729</v>
      </c>
      <c r="AT90" s="169">
        <v>744</v>
      </c>
      <c r="AU90" s="114" t="str">
        <f t="shared" si="138"/>
        <v>ok</v>
      </c>
      <c r="AV90" s="171"/>
      <c r="AW90" s="169">
        <v>706</v>
      </c>
      <c r="AX90" s="169">
        <v>720</v>
      </c>
      <c r="AY90" s="114" t="str">
        <f>IF(AX90&gt;=AW90,"ok","nok")</f>
        <v>ok</v>
      </c>
      <c r="AZ90" s="171"/>
      <c r="BA90" s="169">
        <v>729</v>
      </c>
      <c r="BB90" s="169">
        <v>744</v>
      </c>
      <c r="BC90" s="114" t="str">
        <f t="shared" si="139"/>
        <v>ok</v>
      </c>
      <c r="BD90" s="171"/>
      <c r="BE90" s="169">
        <v>706</v>
      </c>
      <c r="BF90" s="169">
        <v>720</v>
      </c>
      <c r="BG90" s="167" t="s">
        <v>116</v>
      </c>
      <c r="BH90" s="171"/>
      <c r="BI90" s="169">
        <v>729</v>
      </c>
      <c r="BJ90" s="169">
        <v>744</v>
      </c>
      <c r="BK90" s="167" t="s">
        <v>116</v>
      </c>
    </row>
    <row r="91" spans="3:63" ht="21">
      <c r="C91" s="285"/>
      <c r="D91" s="51"/>
      <c r="E91" s="72" t="s">
        <v>17</v>
      </c>
      <c r="F91" s="51"/>
      <c r="G91" s="63" t="s">
        <v>84</v>
      </c>
      <c r="H91" s="2"/>
      <c r="I91" s="183" t="s">
        <v>106</v>
      </c>
      <c r="J91" s="53" t="s">
        <v>114</v>
      </c>
      <c r="L91" s="168">
        <v>366</v>
      </c>
      <c r="M91" s="7"/>
      <c r="N91" s="169">
        <f t="shared" si="143"/>
        <v>365</v>
      </c>
      <c r="O91" s="169">
        <f t="shared" si="144"/>
        <v>365</v>
      </c>
      <c r="P91" s="114" t="str">
        <f t="shared" si="145"/>
        <v>ok</v>
      </c>
      <c r="Q91" s="169">
        <v>31</v>
      </c>
      <c r="R91" s="169">
        <v>31</v>
      </c>
      <c r="S91" s="114" t="str">
        <f t="shared" si="146"/>
        <v>ok</v>
      </c>
      <c r="T91" s="169">
        <v>28</v>
      </c>
      <c r="U91" s="169">
        <v>28</v>
      </c>
      <c r="V91" s="114" t="str">
        <f t="shared" si="147"/>
        <v>ok</v>
      </c>
      <c r="X91" s="169">
        <v>31</v>
      </c>
      <c r="Y91" s="170">
        <v>31</v>
      </c>
      <c r="Z91" s="114" t="str">
        <f t="shared" si="148"/>
        <v>ok</v>
      </c>
      <c r="AC91" s="169">
        <v>30</v>
      </c>
      <c r="AD91" s="170">
        <v>30</v>
      </c>
      <c r="AE91" s="114" t="str">
        <f t="shared" si="149"/>
        <v>ok</v>
      </c>
      <c r="AG91" s="169">
        <v>31</v>
      </c>
      <c r="AH91" s="170">
        <v>31</v>
      </c>
      <c r="AI91" s="114" t="str">
        <f t="shared" si="135"/>
        <v>ok</v>
      </c>
      <c r="AJ91" s="171"/>
      <c r="AK91" s="169">
        <v>30</v>
      </c>
      <c r="AL91" s="169">
        <v>30</v>
      </c>
      <c r="AM91" s="114" t="str">
        <f t="shared" si="150"/>
        <v>ok</v>
      </c>
      <c r="AN91" s="171"/>
      <c r="AO91" s="169">
        <v>31</v>
      </c>
      <c r="AP91" s="169">
        <v>31</v>
      </c>
      <c r="AQ91" s="114" t="str">
        <f t="shared" si="137"/>
        <v>ok</v>
      </c>
      <c r="AR91" s="171"/>
      <c r="AS91" s="169">
        <v>31</v>
      </c>
      <c r="AT91" s="169">
        <v>31</v>
      </c>
      <c r="AU91" s="114" t="str">
        <f t="shared" si="138"/>
        <v>ok</v>
      </c>
      <c r="AV91" s="171"/>
      <c r="AW91" s="169">
        <v>30</v>
      </c>
      <c r="AX91" s="169">
        <v>30</v>
      </c>
      <c r="AY91" s="114" t="str">
        <f t="shared" si="142"/>
        <v>ok</v>
      </c>
      <c r="AZ91" s="171"/>
      <c r="BA91" s="169">
        <v>31</v>
      </c>
      <c r="BB91" s="169">
        <v>31</v>
      </c>
      <c r="BC91" s="114" t="str">
        <f t="shared" si="139"/>
        <v>ok</v>
      </c>
      <c r="BD91" s="171"/>
      <c r="BE91" s="169">
        <v>30</v>
      </c>
      <c r="BF91" s="169">
        <v>30</v>
      </c>
      <c r="BG91" s="167" t="s">
        <v>116</v>
      </c>
      <c r="BH91" s="171"/>
      <c r="BI91" s="169">
        <v>31</v>
      </c>
      <c r="BJ91" s="169">
        <v>31</v>
      </c>
      <c r="BK91" s="167" t="s">
        <v>116</v>
      </c>
    </row>
    <row r="92" spans="3:63" ht="21.6" thickBot="1">
      <c r="C92" s="286"/>
      <c r="D92" s="51"/>
      <c r="E92" s="72" t="s">
        <v>17</v>
      </c>
      <c r="F92" s="51"/>
      <c r="G92" s="63" t="s">
        <v>85</v>
      </c>
      <c r="H92" s="2"/>
      <c r="I92" s="183" t="s">
        <v>106</v>
      </c>
      <c r="J92" s="53" t="s">
        <v>114</v>
      </c>
      <c r="L92" s="168">
        <v>366</v>
      </c>
      <c r="M92" s="7"/>
      <c r="N92" s="169">
        <f t="shared" si="143"/>
        <v>365</v>
      </c>
      <c r="O92" s="169">
        <f t="shared" si="144"/>
        <v>365</v>
      </c>
      <c r="P92" s="114" t="str">
        <f>IF(O92&gt;=N92,"ok","nok")</f>
        <v>ok</v>
      </c>
      <c r="Q92" s="169">
        <v>31</v>
      </c>
      <c r="R92" s="169">
        <v>31</v>
      </c>
      <c r="S92" s="114" t="str">
        <f>IF(R92&gt;=Q92,"ok","nok")</f>
        <v>ok</v>
      </c>
      <c r="T92" s="169">
        <v>28</v>
      </c>
      <c r="U92" s="169">
        <v>28</v>
      </c>
      <c r="V92" s="114" t="str">
        <f>IF(U92&gt;=T92,"ok","nok")</f>
        <v>ok</v>
      </c>
      <c r="X92" s="169">
        <v>31</v>
      </c>
      <c r="Y92" s="170">
        <v>31</v>
      </c>
      <c r="Z92" s="114" t="str">
        <f>IF(Y92&gt;=X92,"ok","nok")</f>
        <v>ok</v>
      </c>
      <c r="AC92" s="169">
        <v>30</v>
      </c>
      <c r="AD92" s="170">
        <v>30</v>
      </c>
      <c r="AE92" s="114" t="str">
        <f>IF(AD92&gt;=AC92,"ok","nok")</f>
        <v>ok</v>
      </c>
      <c r="AG92" s="169">
        <v>31</v>
      </c>
      <c r="AH92" s="170">
        <v>31</v>
      </c>
      <c r="AI92" s="114" t="str">
        <f t="shared" si="135"/>
        <v>ok</v>
      </c>
      <c r="AJ92" s="171"/>
      <c r="AK92" s="169">
        <v>30</v>
      </c>
      <c r="AL92" s="169">
        <v>30</v>
      </c>
      <c r="AM92" s="114" t="str">
        <f t="shared" si="150"/>
        <v>ok</v>
      </c>
      <c r="AN92" s="171"/>
      <c r="AO92" s="169">
        <v>31</v>
      </c>
      <c r="AP92" s="169">
        <v>31</v>
      </c>
      <c r="AQ92" s="114" t="str">
        <f t="shared" si="137"/>
        <v>ok</v>
      </c>
      <c r="AR92" s="171"/>
      <c r="AS92" s="169">
        <v>31</v>
      </c>
      <c r="AT92" s="169">
        <v>31</v>
      </c>
      <c r="AU92" s="114" t="str">
        <f t="shared" si="138"/>
        <v>ok</v>
      </c>
      <c r="AV92" s="171"/>
      <c r="AW92" s="169">
        <v>30</v>
      </c>
      <c r="AX92" s="169">
        <v>30</v>
      </c>
      <c r="AY92" s="114" t="str">
        <f t="shared" si="142"/>
        <v>ok</v>
      </c>
      <c r="AZ92" s="171"/>
      <c r="BA92" s="169">
        <v>31</v>
      </c>
      <c r="BB92" s="169">
        <v>31</v>
      </c>
      <c r="BC92" s="114" t="str">
        <f t="shared" si="139"/>
        <v>ok</v>
      </c>
      <c r="BD92" s="171"/>
      <c r="BE92" s="169">
        <v>30</v>
      </c>
      <c r="BF92" s="169">
        <v>30</v>
      </c>
      <c r="BG92" s="167" t="s">
        <v>116</v>
      </c>
      <c r="BH92" s="171"/>
      <c r="BI92" s="169">
        <v>31</v>
      </c>
      <c r="BJ92" s="169">
        <v>31</v>
      </c>
      <c r="BK92" s="167" t="s">
        <v>116</v>
      </c>
    </row>
    <row r="93" spans="3:63" ht="21.6" thickBot="1">
      <c r="C93" s="14"/>
      <c r="D93" s="14"/>
      <c r="E93" s="14"/>
      <c r="F93" s="14"/>
      <c r="G93" s="68"/>
      <c r="H93" s="2"/>
      <c r="I93" s="181"/>
      <c r="J93" s="64"/>
      <c r="L93" s="7"/>
      <c r="M93" s="7"/>
      <c r="N93" s="146"/>
      <c r="O93" s="146"/>
      <c r="P93" s="98"/>
      <c r="Q93" s="146"/>
      <c r="R93" s="146"/>
      <c r="S93" s="98"/>
      <c r="T93" s="146"/>
      <c r="U93" s="146"/>
      <c r="V93" s="98"/>
      <c r="X93" s="146"/>
      <c r="Y93" s="146"/>
      <c r="Z93" s="98"/>
      <c r="AC93" s="202"/>
      <c r="AD93" s="202"/>
      <c r="AE93" s="98"/>
      <c r="AG93" s="146"/>
      <c r="AH93" s="146"/>
      <c r="AI93" s="114"/>
      <c r="AK93" s="146"/>
      <c r="AL93" s="146"/>
      <c r="AM93" s="98"/>
      <c r="AO93" s="146"/>
      <c r="AP93" s="146"/>
      <c r="AQ93" s="98"/>
      <c r="AS93" s="146"/>
      <c r="AT93" s="146"/>
      <c r="AU93" s="98"/>
      <c r="AW93" s="146"/>
      <c r="AX93" s="146"/>
      <c r="AY93" s="98"/>
      <c r="BA93" s="146"/>
      <c r="BB93" s="146"/>
      <c r="BC93" s="114" t="str">
        <f t="shared" si="139"/>
        <v>ok</v>
      </c>
      <c r="BE93" s="146"/>
      <c r="BF93" s="146"/>
      <c r="BG93" s="98"/>
      <c r="BI93" s="146"/>
      <c r="BJ93" s="146"/>
      <c r="BK93" s="98"/>
    </row>
    <row r="94" spans="3:63" ht="21">
      <c r="C94" s="284" t="s">
        <v>76</v>
      </c>
      <c r="D94" s="55"/>
      <c r="E94" s="53" t="s">
        <v>14</v>
      </c>
      <c r="F94" s="54"/>
      <c r="G94" s="56" t="s">
        <v>77</v>
      </c>
      <c r="H94" s="2"/>
      <c r="I94" s="183" t="s">
        <v>106</v>
      </c>
      <c r="J94" s="57" t="s">
        <v>16</v>
      </c>
      <c r="L94" s="166">
        <v>0.95</v>
      </c>
      <c r="M94" s="7"/>
      <c r="N94" s="94">
        <v>0.95</v>
      </c>
      <c r="O94" s="94">
        <f>(O95+O96+O97+O98)/(N95+N96+N97+N98)</f>
        <v>1.0192508893073864</v>
      </c>
      <c r="P94" s="114" t="str">
        <f>IF(O94&gt;=N94,"ok","nok")</f>
        <v>ok</v>
      </c>
      <c r="Q94" s="94">
        <v>0.95</v>
      </c>
      <c r="R94" s="94">
        <f t="shared" ref="R94" si="151">(R95+R96+R97+R98)/(Q95+Q96+Q97+Q98)</f>
        <v>1.0177514792899409</v>
      </c>
      <c r="S94" s="114" t="str">
        <f>IF(R94&gt;=Q94,"ok","nok")</f>
        <v>ok</v>
      </c>
      <c r="T94" s="94">
        <v>0.95</v>
      </c>
      <c r="U94" s="94">
        <f t="shared" ref="U94" si="152">(U95+U96+U97+U98)/(T95+T96+T97+T98)</f>
        <v>1.0203527815468114</v>
      </c>
      <c r="V94" s="114" t="str">
        <f>IF(U94&gt;=T94,"ok","nok")</f>
        <v>ok</v>
      </c>
      <c r="X94" s="94">
        <v>0.95</v>
      </c>
      <c r="Y94" s="160">
        <f t="shared" ref="Y94" si="153">(Y95+Y96+Y97+Y98)/(X95+X96+X97+X98)</f>
        <v>1.0202140309155767</v>
      </c>
      <c r="Z94" s="114" t="str">
        <f>IF(Y94&gt;=X94,"ok","nok")</f>
        <v>ok</v>
      </c>
      <c r="AC94" s="94">
        <v>0.95</v>
      </c>
      <c r="AD94" s="160">
        <f t="shared" ref="AD94" si="154">(AD95+AD96+AD97+AD98)/(AC95+AC96+AC97+AC98)</f>
        <v>1.0200752823086574</v>
      </c>
      <c r="AE94" s="114" t="str">
        <f>IF(AD94&gt;=AC94,"ok","nok")</f>
        <v>ok</v>
      </c>
      <c r="AG94" s="94">
        <v>0.95</v>
      </c>
      <c r="AH94" s="94">
        <f t="shared" ref="AH94" si="155">(AH95+AH96+AH97+AH98)/(AG95+AG96+AG97+AG98)</f>
        <v>1.0155844155844156</v>
      </c>
      <c r="AI94" s="114" t="str">
        <f t="shared" ref="AI94:AI98" si="156">IF(AH94&gt;=AG94,"ok","nok")</f>
        <v>ok</v>
      </c>
      <c r="AK94" s="94">
        <v>0.95</v>
      </c>
      <c r="AL94" s="94">
        <f t="shared" ref="AL94" si="157">(AL95+AL96+AL97+AL98)/(AK95+AK96+AK97+AK98)</f>
        <v>1.0187416331994645</v>
      </c>
      <c r="AM94" s="114" t="str">
        <f t="shared" ref="AM94:AM98" si="158">IF(AL94&gt;=AK94,"ok","nok")</f>
        <v>ok</v>
      </c>
      <c r="AO94" s="94">
        <v>0.95</v>
      </c>
      <c r="AP94" s="94">
        <f t="shared" ref="AP94" si="159">(AP95+AP96+AP97+AP98)/(AO95+AO96+AO97+AO98)</f>
        <v>1.0140845070422535</v>
      </c>
      <c r="AQ94" s="114" t="str">
        <f t="shared" ref="AQ94:AQ98" si="160">IF(AP94&gt;=AO94,"ok","nok")</f>
        <v>ok</v>
      </c>
      <c r="AS94" s="94">
        <v>0.95</v>
      </c>
      <c r="AT94" s="94">
        <f t="shared" ref="AT94" si="161">(AT95+AT96+AT97+AT98)/(AS95+AS96+AS97+AS98)</f>
        <v>1.0191387559808613</v>
      </c>
      <c r="AU94" s="114" t="str">
        <f t="shared" ref="AU94:AU98" si="162">IF(AT94&gt;=AS94,"ok","nok")</f>
        <v>ok</v>
      </c>
      <c r="AW94" s="94">
        <v>0.95</v>
      </c>
      <c r="AX94" s="94">
        <f t="shared" ref="AX94" si="163">(AX95+AX96+AX97+AX98)/(AW95+AW96+AW97+AW98)</f>
        <v>1.0229007633587786</v>
      </c>
      <c r="AY94" s="114" t="str">
        <f t="shared" ref="AY94:AY98" si="164">IF(AX94&gt;=AW94,"ok","nok")</f>
        <v>ok</v>
      </c>
      <c r="BA94" s="94">
        <v>0.95</v>
      </c>
      <c r="BB94" s="94">
        <f t="shared" ref="BB94" si="165">(BB95+BB96+BB97+BB98)/(BA95+BA96+BA97+BA98)</f>
        <v>1.0208333333333333</v>
      </c>
      <c r="BC94" s="114" t="str">
        <f t="shared" ref="BC94:BC98" si="166">IF(BB94&gt;=BA94,"ok","nok")</f>
        <v>ok</v>
      </c>
      <c r="BE94" s="94">
        <v>0.95</v>
      </c>
      <c r="BF94" s="94">
        <f t="shared" ref="BF94" si="167">(BF95+BF96+BF97+BF98)/(BE95+BE96+BE97+BE98)</f>
        <v>1.0225846925972397</v>
      </c>
      <c r="BG94" s="114" t="str">
        <f t="shared" ref="BG94:BG98" si="168">IF(BF94&gt;=BE94,"ok","nok")</f>
        <v>ok</v>
      </c>
      <c r="BI94" s="94">
        <v>0.95</v>
      </c>
      <c r="BJ94" s="94">
        <f t="shared" ref="BJ94" si="169">(BJ95+BJ96+BJ97+BJ98)/(BI95+BI96+BI97+BI98)</f>
        <v>1.0186335403726707</v>
      </c>
      <c r="BK94" s="114" t="str">
        <f t="shared" ref="BK94:BK98" si="170">IF(BJ94&gt;=BI94,"ok","nok")</f>
        <v>ok</v>
      </c>
    </row>
    <row r="95" spans="3:63" ht="21">
      <c r="C95" s="285"/>
      <c r="D95" s="55"/>
      <c r="E95" s="58" t="s">
        <v>17</v>
      </c>
      <c r="F95" s="54"/>
      <c r="G95" s="74" t="s">
        <v>78</v>
      </c>
      <c r="H95" s="2"/>
      <c r="I95" s="183" t="s">
        <v>106</v>
      </c>
      <c r="J95" s="57" t="s">
        <v>135</v>
      </c>
      <c r="L95" s="166">
        <v>0.98</v>
      </c>
      <c r="M95" s="7"/>
      <c r="N95" s="169">
        <f>SUM(Q95,T95,X95,AC95,AG95,AK95,AO95,AS95,AW95,BA95,BE95,BI95)</f>
        <v>839</v>
      </c>
      <c r="O95" s="169">
        <f>SUM(R95,U95,Y95,AD95,AH95,AL95,AP95,AT95,AX95,BB95,BF95,BJ95)</f>
        <v>862</v>
      </c>
      <c r="P95" s="167" t="str">
        <f t="shared" ref="P95:P98" si="171">IF(O95&gt;=N95,"ok","nok")</f>
        <v>ok</v>
      </c>
      <c r="Q95" s="169">
        <v>105</v>
      </c>
      <c r="R95" s="170">
        <v>105</v>
      </c>
      <c r="S95" s="167" t="str">
        <f t="shared" ref="S95:S98" si="172">IF(R95&gt;=Q95,"ok","nok")</f>
        <v>ok</v>
      </c>
      <c r="T95" s="169">
        <v>67</v>
      </c>
      <c r="U95" s="169">
        <v>69</v>
      </c>
      <c r="V95" s="167" t="str">
        <f t="shared" ref="V95:V98" si="173">IF(U95&gt;=T95,"ok","nok")</f>
        <v>ok</v>
      </c>
      <c r="W95" s="171"/>
      <c r="X95" s="169">
        <v>101</v>
      </c>
      <c r="Y95" s="170">
        <v>103</v>
      </c>
      <c r="Z95" s="167" t="str">
        <f t="shared" ref="Z95:Z98" si="174">IF(Y95&gt;=X95,"ok","nok")</f>
        <v>ok</v>
      </c>
      <c r="AA95" s="171"/>
      <c r="AB95" s="171"/>
      <c r="AC95" s="169">
        <v>80</v>
      </c>
      <c r="AD95" s="170">
        <v>82</v>
      </c>
      <c r="AE95" s="167" t="str">
        <f t="shared" ref="AE95:AE98" si="175">IF(AD95&gt;=AC95,"ok","nok")</f>
        <v>ok</v>
      </c>
      <c r="AF95" s="171"/>
      <c r="AG95" s="169">
        <v>30</v>
      </c>
      <c r="AH95" s="170">
        <v>31</v>
      </c>
      <c r="AI95" s="167" t="str">
        <f t="shared" si="156"/>
        <v>ok</v>
      </c>
      <c r="AJ95" s="171"/>
      <c r="AK95" s="169">
        <v>30</v>
      </c>
      <c r="AL95" s="169">
        <v>30</v>
      </c>
      <c r="AM95" s="167" t="str">
        <f t="shared" si="158"/>
        <v>ok</v>
      </c>
      <c r="AN95" s="171"/>
      <c r="AO95" s="169">
        <v>41</v>
      </c>
      <c r="AP95" s="169">
        <v>41</v>
      </c>
      <c r="AQ95" s="167" t="str">
        <f t="shared" si="160"/>
        <v>ok</v>
      </c>
      <c r="AR95" s="171"/>
      <c r="AS95" s="169">
        <v>96</v>
      </c>
      <c r="AT95" s="169">
        <v>101</v>
      </c>
      <c r="AU95" s="167" t="str">
        <f t="shared" si="162"/>
        <v>ok</v>
      </c>
      <c r="AV95" s="171"/>
      <c r="AW95" s="169">
        <v>69</v>
      </c>
      <c r="AX95" s="169">
        <v>73</v>
      </c>
      <c r="AY95" s="167" t="str">
        <f t="shared" si="164"/>
        <v>ok</v>
      </c>
      <c r="AZ95" s="171"/>
      <c r="BA95" s="169">
        <v>76</v>
      </c>
      <c r="BB95" s="169">
        <v>78</v>
      </c>
      <c r="BC95" s="167" t="str">
        <f t="shared" si="166"/>
        <v>ok</v>
      </c>
      <c r="BD95" s="171"/>
      <c r="BE95" s="169">
        <v>80</v>
      </c>
      <c r="BF95" s="169">
        <v>84</v>
      </c>
      <c r="BG95" s="167" t="str">
        <f t="shared" si="168"/>
        <v>ok</v>
      </c>
      <c r="BH95" s="171"/>
      <c r="BI95" s="169">
        <v>64</v>
      </c>
      <c r="BJ95" s="169">
        <v>65</v>
      </c>
      <c r="BK95" s="167" t="str">
        <f t="shared" si="170"/>
        <v>ok</v>
      </c>
    </row>
    <row r="96" spans="3:63" ht="21">
      <c r="C96" s="285"/>
      <c r="D96" s="55"/>
      <c r="E96" s="58" t="s">
        <v>17</v>
      </c>
      <c r="F96" s="54"/>
      <c r="G96" s="75" t="s">
        <v>79</v>
      </c>
      <c r="H96" s="2"/>
      <c r="I96" s="183" t="s">
        <v>106</v>
      </c>
      <c r="J96" s="57" t="s">
        <v>66</v>
      </c>
      <c r="L96" s="97">
        <v>8586</v>
      </c>
      <c r="M96" s="7"/>
      <c r="N96" s="169">
        <f t="shared" ref="N96:N98" si="176">SUM(Q96,T96,X96,AC96,AG96,AK96,AO96,AS96,AW96,BA96,BE96,BI96)</f>
        <v>8586</v>
      </c>
      <c r="O96" s="169">
        <f t="shared" ref="O96:O98" si="177">SUM(R96,U96,Y96,AD96,AH96,AL96,AP96,AT96,AX96,BB96,BF96,BJ96)</f>
        <v>8748</v>
      </c>
      <c r="P96" s="167" t="str">
        <f t="shared" si="171"/>
        <v>ok</v>
      </c>
      <c r="Q96" s="169">
        <v>729</v>
      </c>
      <c r="R96" s="170">
        <v>744</v>
      </c>
      <c r="S96" s="167" t="str">
        <f t="shared" si="172"/>
        <v>ok</v>
      </c>
      <c r="T96" s="169">
        <v>659</v>
      </c>
      <c r="U96" s="169">
        <v>672</v>
      </c>
      <c r="V96" s="167" t="str">
        <f t="shared" si="173"/>
        <v>ok</v>
      </c>
      <c r="W96" s="171"/>
      <c r="X96" s="169">
        <v>729</v>
      </c>
      <c r="Y96" s="170">
        <v>744</v>
      </c>
      <c r="Z96" s="167" t="str">
        <f t="shared" si="174"/>
        <v>ok</v>
      </c>
      <c r="AA96" s="171"/>
      <c r="AB96" s="171"/>
      <c r="AC96" s="169">
        <v>706</v>
      </c>
      <c r="AD96" s="170">
        <v>720</v>
      </c>
      <c r="AE96" s="167" t="str">
        <f t="shared" si="175"/>
        <v>ok</v>
      </c>
      <c r="AF96" s="171"/>
      <c r="AG96" s="169">
        <v>729</v>
      </c>
      <c r="AH96" s="170">
        <v>740</v>
      </c>
      <c r="AI96" s="167" t="str">
        <f t="shared" si="156"/>
        <v>ok</v>
      </c>
      <c r="AJ96" s="171"/>
      <c r="AK96" s="169">
        <v>706</v>
      </c>
      <c r="AL96" s="169">
        <v>720</v>
      </c>
      <c r="AM96" s="167" t="str">
        <f t="shared" si="158"/>
        <v>ok</v>
      </c>
      <c r="AN96" s="171"/>
      <c r="AO96" s="169">
        <v>729</v>
      </c>
      <c r="AP96" s="169">
        <v>740</v>
      </c>
      <c r="AQ96" s="167" t="str">
        <f t="shared" si="160"/>
        <v>ok</v>
      </c>
      <c r="AR96" s="171"/>
      <c r="AS96" s="169">
        <v>729</v>
      </c>
      <c r="AT96" s="169">
        <v>740</v>
      </c>
      <c r="AU96" s="167" t="str">
        <f t="shared" si="162"/>
        <v>ok</v>
      </c>
      <c r="AV96" s="171"/>
      <c r="AW96" s="169">
        <v>706</v>
      </c>
      <c r="AX96" s="169">
        <v>720</v>
      </c>
      <c r="AY96" s="167" t="str">
        <f t="shared" si="164"/>
        <v>ok</v>
      </c>
      <c r="AZ96" s="171"/>
      <c r="BA96" s="169">
        <v>729</v>
      </c>
      <c r="BB96" s="169">
        <v>744</v>
      </c>
      <c r="BC96" s="167" t="str">
        <f t="shared" si="166"/>
        <v>ok</v>
      </c>
      <c r="BD96" s="171"/>
      <c r="BE96" s="169">
        <v>706</v>
      </c>
      <c r="BF96" s="169">
        <v>720</v>
      </c>
      <c r="BG96" s="167" t="str">
        <f t="shared" si="168"/>
        <v>ok</v>
      </c>
      <c r="BH96" s="171"/>
      <c r="BI96" s="169">
        <v>729</v>
      </c>
      <c r="BJ96" s="169">
        <v>744</v>
      </c>
      <c r="BK96" s="167" t="str">
        <f t="shared" si="170"/>
        <v>ok</v>
      </c>
    </row>
    <row r="97" spans="3:63" ht="40.799999999999997">
      <c r="C97" s="285"/>
      <c r="D97" s="55"/>
      <c r="E97" s="58" t="s">
        <v>17</v>
      </c>
      <c r="F97" s="59"/>
      <c r="G97" s="75" t="s">
        <v>80</v>
      </c>
      <c r="H97" s="2"/>
      <c r="I97" s="183" t="s">
        <v>106</v>
      </c>
      <c r="J97" s="57" t="s">
        <v>135</v>
      </c>
      <c r="L97" s="97">
        <v>120</v>
      </c>
      <c r="M97" s="7"/>
      <c r="N97" s="169">
        <f t="shared" si="176"/>
        <v>120</v>
      </c>
      <c r="O97" s="169">
        <f t="shared" si="177"/>
        <v>120</v>
      </c>
      <c r="P97" s="167" t="str">
        <f t="shared" si="171"/>
        <v>ok</v>
      </c>
      <c r="Q97" s="169">
        <v>10</v>
      </c>
      <c r="R97" s="170">
        <v>10</v>
      </c>
      <c r="S97" s="167" t="str">
        <f t="shared" si="172"/>
        <v>ok</v>
      </c>
      <c r="T97" s="169">
        <v>10</v>
      </c>
      <c r="U97" s="169">
        <v>10</v>
      </c>
      <c r="V97" s="167" t="str">
        <f t="shared" si="173"/>
        <v>ok</v>
      </c>
      <c r="W97" s="171"/>
      <c r="X97" s="169">
        <v>10</v>
      </c>
      <c r="Y97" s="170">
        <v>10</v>
      </c>
      <c r="Z97" s="167" t="str">
        <f t="shared" si="174"/>
        <v>ok</v>
      </c>
      <c r="AA97" s="171"/>
      <c r="AB97" s="171"/>
      <c r="AC97" s="169">
        <v>10</v>
      </c>
      <c r="AD97" s="170">
        <v>10</v>
      </c>
      <c r="AE97" s="167" t="str">
        <f t="shared" si="175"/>
        <v>ok</v>
      </c>
      <c r="AF97" s="171"/>
      <c r="AG97" s="169">
        <v>10</v>
      </c>
      <c r="AH97" s="170">
        <v>10</v>
      </c>
      <c r="AI97" s="167" t="str">
        <f t="shared" si="156"/>
        <v>ok</v>
      </c>
      <c r="AJ97" s="171"/>
      <c r="AK97" s="169">
        <v>10</v>
      </c>
      <c r="AL97" s="169">
        <v>10</v>
      </c>
      <c r="AM97" s="167" t="str">
        <f t="shared" si="158"/>
        <v>ok</v>
      </c>
      <c r="AN97" s="171"/>
      <c r="AO97" s="169">
        <v>10</v>
      </c>
      <c r="AP97" s="169">
        <v>10</v>
      </c>
      <c r="AQ97" s="167" t="str">
        <f t="shared" si="160"/>
        <v>ok</v>
      </c>
      <c r="AR97" s="171"/>
      <c r="AS97" s="169">
        <v>10</v>
      </c>
      <c r="AT97" s="169">
        <v>10</v>
      </c>
      <c r="AU97" s="167" t="str">
        <f t="shared" si="162"/>
        <v>ok</v>
      </c>
      <c r="AV97" s="171"/>
      <c r="AW97" s="169">
        <v>10</v>
      </c>
      <c r="AX97" s="169">
        <v>10</v>
      </c>
      <c r="AY97" s="167" t="str">
        <f t="shared" si="164"/>
        <v>ok</v>
      </c>
      <c r="AZ97" s="171"/>
      <c r="BA97" s="169">
        <v>10</v>
      </c>
      <c r="BB97" s="169">
        <v>10</v>
      </c>
      <c r="BC97" s="167" t="str">
        <f t="shared" si="166"/>
        <v>ok</v>
      </c>
      <c r="BD97" s="171"/>
      <c r="BE97" s="169">
        <v>10</v>
      </c>
      <c r="BF97" s="169">
        <v>10</v>
      </c>
      <c r="BG97" s="167" t="str">
        <f t="shared" si="168"/>
        <v>ok</v>
      </c>
      <c r="BH97" s="171"/>
      <c r="BI97" s="169">
        <v>10</v>
      </c>
      <c r="BJ97" s="169">
        <v>10</v>
      </c>
      <c r="BK97" s="167" t="str">
        <f t="shared" si="170"/>
        <v>ok</v>
      </c>
    </row>
    <row r="98" spans="3:63" ht="21.6" thickBot="1">
      <c r="C98" s="286"/>
      <c r="D98" s="55"/>
      <c r="E98" s="58" t="s">
        <v>17</v>
      </c>
      <c r="F98" s="59"/>
      <c r="G98" s="75" t="s">
        <v>81</v>
      </c>
      <c r="H98" s="2"/>
      <c r="I98" s="183" t="s">
        <v>106</v>
      </c>
      <c r="J98" s="57" t="s">
        <v>135</v>
      </c>
      <c r="L98" s="97">
        <v>12</v>
      </c>
      <c r="M98" s="7"/>
      <c r="N98" s="169">
        <f t="shared" si="176"/>
        <v>13</v>
      </c>
      <c r="O98" s="169">
        <f t="shared" si="177"/>
        <v>12</v>
      </c>
      <c r="P98" s="167" t="str">
        <f t="shared" si="171"/>
        <v>nok</v>
      </c>
      <c r="Q98" s="169">
        <v>1</v>
      </c>
      <c r="R98" s="170">
        <v>1</v>
      </c>
      <c r="S98" s="167" t="str">
        <f t="shared" si="172"/>
        <v>ok</v>
      </c>
      <c r="T98" s="169">
        <v>1</v>
      </c>
      <c r="U98" s="169">
        <v>1</v>
      </c>
      <c r="V98" s="167" t="str">
        <f t="shared" si="173"/>
        <v>ok</v>
      </c>
      <c r="W98" s="171"/>
      <c r="X98" s="169">
        <v>1</v>
      </c>
      <c r="Y98" s="170">
        <v>1</v>
      </c>
      <c r="Z98" s="167" t="str">
        <f t="shared" si="174"/>
        <v>ok</v>
      </c>
      <c r="AA98" s="171"/>
      <c r="AB98" s="171"/>
      <c r="AC98" s="169">
        <v>1</v>
      </c>
      <c r="AD98" s="170">
        <v>1</v>
      </c>
      <c r="AE98" s="167" t="str">
        <f t="shared" si="175"/>
        <v>ok</v>
      </c>
      <c r="AF98" s="171"/>
      <c r="AG98" s="169">
        <v>1</v>
      </c>
      <c r="AH98" s="170">
        <v>1</v>
      </c>
      <c r="AI98" s="167" t="str">
        <f t="shared" si="156"/>
        <v>ok</v>
      </c>
      <c r="AJ98" s="171"/>
      <c r="AK98" s="169">
        <v>1</v>
      </c>
      <c r="AL98" s="169">
        <v>1</v>
      </c>
      <c r="AM98" s="167" t="str">
        <f t="shared" si="158"/>
        <v>ok</v>
      </c>
      <c r="AN98" s="171"/>
      <c r="AO98" s="169">
        <v>1</v>
      </c>
      <c r="AP98" s="169">
        <v>1</v>
      </c>
      <c r="AQ98" s="167" t="str">
        <f t="shared" si="160"/>
        <v>ok</v>
      </c>
      <c r="AR98" s="171"/>
      <c r="AS98" s="169">
        <v>1</v>
      </c>
      <c r="AT98" s="169">
        <v>1</v>
      </c>
      <c r="AU98" s="167" t="str">
        <f t="shared" si="162"/>
        <v>ok</v>
      </c>
      <c r="AV98" s="171"/>
      <c r="AW98" s="169">
        <v>1</v>
      </c>
      <c r="AX98" s="169">
        <v>1</v>
      </c>
      <c r="AY98" s="167" t="str">
        <f t="shared" si="164"/>
        <v>ok</v>
      </c>
      <c r="AZ98" s="171"/>
      <c r="BA98" s="169">
        <v>1</v>
      </c>
      <c r="BB98" s="169">
        <v>1</v>
      </c>
      <c r="BC98" s="167" t="str">
        <f t="shared" si="166"/>
        <v>ok</v>
      </c>
      <c r="BD98" s="171"/>
      <c r="BE98" s="169">
        <v>1</v>
      </c>
      <c r="BF98" s="169">
        <v>1</v>
      </c>
      <c r="BG98" s="167" t="str">
        <f t="shared" si="168"/>
        <v>ok</v>
      </c>
      <c r="BH98" s="171"/>
      <c r="BI98" s="169">
        <v>2</v>
      </c>
      <c r="BJ98" s="169">
        <v>1</v>
      </c>
      <c r="BK98" s="167" t="str">
        <f t="shared" si="170"/>
        <v>nok</v>
      </c>
    </row>
    <row r="99" spans="3:63" ht="21.6" thickBot="1">
      <c r="C99" s="14"/>
      <c r="D99" s="14"/>
      <c r="E99" s="14"/>
      <c r="F99" s="14"/>
      <c r="G99" s="68"/>
      <c r="H99" s="2"/>
      <c r="I99" s="181"/>
      <c r="J99" s="64"/>
      <c r="L99" s="7"/>
      <c r="M99" s="7"/>
      <c r="N99" s="146"/>
      <c r="O99" s="146"/>
      <c r="P99" s="98"/>
      <c r="Q99" s="146"/>
      <c r="R99" s="146"/>
      <c r="S99" s="98"/>
      <c r="T99" s="146"/>
      <c r="U99" s="146"/>
      <c r="V99" s="98"/>
      <c r="X99" s="146"/>
      <c r="Y99" s="146"/>
      <c r="Z99" s="98"/>
      <c r="AC99" s="146"/>
      <c r="AD99" s="146"/>
      <c r="AE99" s="98"/>
      <c r="AG99" s="146"/>
      <c r="AH99" s="146"/>
      <c r="AI99" s="98"/>
      <c r="AK99" s="146"/>
      <c r="AL99" s="146"/>
      <c r="AM99" s="98"/>
      <c r="AO99" s="146"/>
      <c r="AP99" s="146"/>
      <c r="AQ99" s="98"/>
      <c r="AS99" s="146"/>
      <c r="AT99" s="146"/>
      <c r="AU99" s="98"/>
      <c r="AW99" s="146"/>
      <c r="AX99" s="146"/>
      <c r="AY99" s="98"/>
      <c r="BA99" s="146"/>
      <c r="BB99" s="146"/>
      <c r="BC99" s="98"/>
      <c r="BE99" s="146"/>
      <c r="BF99" s="146"/>
      <c r="BG99" s="98"/>
      <c r="BI99" s="146"/>
      <c r="BJ99" s="146"/>
      <c r="BK99" s="98"/>
    </row>
    <row r="100" spans="3:63" ht="21">
      <c r="C100" s="287" t="s">
        <v>82</v>
      </c>
      <c r="D100" s="55"/>
      <c r="E100" s="53" t="s">
        <v>14</v>
      </c>
      <c r="F100" s="54"/>
      <c r="G100" s="56" t="s">
        <v>83</v>
      </c>
      <c r="H100" s="2"/>
      <c r="I100" s="183" t="s">
        <v>106</v>
      </c>
      <c r="J100" s="57" t="s">
        <v>16</v>
      </c>
      <c r="L100" s="166">
        <v>1</v>
      </c>
      <c r="M100" s="7"/>
      <c r="N100" s="94">
        <v>1</v>
      </c>
      <c r="O100" s="160">
        <f>(O101+O102+O106+O103+O104+O105)/(N101+N102+N106+N103+N104+N105)</f>
        <v>1.029008029008029</v>
      </c>
      <c r="P100" s="114" t="str">
        <f t="shared" ref="P100:P104" si="178">IF(O100&gt;=N100,"ok","nok")</f>
        <v>ok</v>
      </c>
      <c r="Q100" s="94">
        <v>1</v>
      </c>
      <c r="R100" s="94">
        <f>(R101+R102+R103+R104+R105+R106)/(Q101+Q102+Q103+Q104+Q105+Q106)</f>
        <v>1.016025641025641</v>
      </c>
      <c r="S100" s="114" t="str">
        <f t="shared" ref="S100:S104" si="179">IF(R100&gt;=Q100,"ok","nok")</f>
        <v>ok</v>
      </c>
      <c r="T100" s="94">
        <v>1</v>
      </c>
      <c r="U100" s="94">
        <f>(U101+U102+U103+U104+U105+U106)/(T101+T102+T103+T104+T105+T106)</f>
        <v>1.0095541401273886</v>
      </c>
      <c r="V100" s="114" t="str">
        <f t="shared" ref="V100:V103" si="180">IF(U100&gt;=T100,"ok","nok")</f>
        <v>ok</v>
      </c>
      <c r="X100" s="94">
        <v>1</v>
      </c>
      <c r="Y100" s="160">
        <f>(Y101+Y102+Y103+Y104+Y105+Y106)/(X101+X102+X103+X104+X105+X106)</f>
        <v>1.0509554140127388</v>
      </c>
      <c r="Z100" s="114" t="str">
        <f t="shared" ref="Z100:Z104" si="181">IF(Y100&gt;=X100,"ok","nok")</f>
        <v>ok</v>
      </c>
      <c r="AC100" s="94">
        <v>1</v>
      </c>
      <c r="AD100" s="160">
        <f>(AD101+AD102+AD103+AD104+AD105+AD106)/(AC101+AC102+AC103+AC104+AC105+AC106)</f>
        <v>1.0092879256965945</v>
      </c>
      <c r="AE100" s="114" t="str">
        <f t="shared" ref="AE100:AE104" si="182">IF(AD100&gt;=AC100,"ok","nok")</f>
        <v>ok</v>
      </c>
      <c r="AG100" s="94">
        <v>1</v>
      </c>
      <c r="AH100" s="160">
        <f>(AH101+AH102+AH103+AH104+AH105+AH106)/(AG101+AG102+AG103+AG104+AG105+AG106)</f>
        <v>1.0309597523219813</v>
      </c>
      <c r="AI100" s="114" t="str">
        <f t="shared" ref="AI100:AI104" si="183">IF(AH100&gt;=AG100,"ok","nok")</f>
        <v>ok</v>
      </c>
      <c r="AK100" s="94">
        <v>1</v>
      </c>
      <c r="AL100" s="160">
        <f>(AL101+AL102+AL103+AL104+AL105+AL106)/(AK101+AK102+AK103+AK104+AK105+AK106)</f>
        <v>1.1476923076923078</v>
      </c>
      <c r="AM100" s="114" t="str">
        <f t="shared" ref="AM100:AM104" si="184">IF(AL100&gt;=AK100,"ok","nok")</f>
        <v>ok</v>
      </c>
      <c r="AO100" s="94">
        <v>1</v>
      </c>
      <c r="AP100" s="160">
        <f>(AP101+AP102+AP103+AP104+AP105+AP106)/(AO101+AO102+AO103+AO104+AO105+AO106)</f>
        <v>1.0402298850574712</v>
      </c>
      <c r="AQ100" s="114" t="str">
        <f t="shared" ref="AQ100:AQ104" si="185">IF(AP100&gt;=AO100,"ok","nok")</f>
        <v>ok</v>
      </c>
      <c r="AS100" s="94">
        <v>1</v>
      </c>
      <c r="AT100" s="94">
        <f>(AT101+AT102+AT103+AT104+AT105+AT106)/(AS101+AS102+AS103+AS104+AS105+AS106)</f>
        <v>1.0112994350282485</v>
      </c>
      <c r="AU100" s="114" t="str">
        <f t="shared" ref="AU100:AU104" si="186">IF(AT100&gt;=AS100,"ok","nok")</f>
        <v>ok</v>
      </c>
      <c r="AW100" s="94">
        <v>1</v>
      </c>
      <c r="AX100" s="160">
        <f>(AX101+AX102+AX103+AX104+AX105+AX106)/(AW101+AW102+AW103+AW104+AW105+AW106)</f>
        <v>1.0225352112676056</v>
      </c>
      <c r="AY100" s="114" t="str">
        <f t="shared" ref="AY100:AY104" si="187">IF(AX100&gt;=AW100,"ok","nok")</f>
        <v>ok</v>
      </c>
      <c r="BA100" s="94">
        <v>1</v>
      </c>
      <c r="BB100" s="160">
        <f>(BB101+BB102+BB103+BB104+BB105+BB106)/(BA101+BA102+BA103+BA104+BA105+BA106)</f>
        <v>1</v>
      </c>
      <c r="BC100" s="114" t="str">
        <f t="shared" ref="BC100:BC104" si="188">IF(BB100&gt;=BA100,"ok","nok")</f>
        <v>ok</v>
      </c>
      <c r="BE100" s="94">
        <v>1</v>
      </c>
      <c r="BF100" s="160">
        <f>(BF101+BF102+BF103+BF104+BF105+BF106)/(BE101+BE102+BE103+BE104+BE105+BE106)</f>
        <v>1.0037453183520599</v>
      </c>
      <c r="BG100" s="114" t="str">
        <f t="shared" ref="BG100:BG104" si="189">IF(BF100&gt;=BE100,"ok","nok")</f>
        <v>ok</v>
      </c>
      <c r="BI100" s="94">
        <v>1</v>
      </c>
      <c r="BJ100" s="94">
        <f>(BJ101+BJ102+BJ103+BJ104+BJ105+BJ106)/(BI101+BI102+BI103+BI104+BI105+BI106)</f>
        <v>1</v>
      </c>
      <c r="BK100" s="114" t="str">
        <f t="shared" ref="BK100:BK104" si="190">IF(BJ100&gt;=BI100,"ok","nok")</f>
        <v>ok</v>
      </c>
    </row>
    <row r="101" spans="3:63" ht="40.799999999999997">
      <c r="C101" s="288"/>
      <c r="D101" s="55"/>
      <c r="E101" s="58" t="s">
        <v>17</v>
      </c>
      <c r="F101" s="54"/>
      <c r="G101" s="75" t="s">
        <v>117</v>
      </c>
      <c r="H101" s="2"/>
      <c r="I101" s="183" t="s">
        <v>106</v>
      </c>
      <c r="J101" s="57" t="s">
        <v>113</v>
      </c>
      <c r="L101" s="166">
        <v>1</v>
      </c>
      <c r="M101" s="7"/>
      <c r="N101" s="169">
        <f>SUM(Q101,T101,X101,AC101,AG101,AK101,AO101,AS101,AW101,BA101,BE101,BI101)</f>
        <v>1956</v>
      </c>
      <c r="O101" s="169">
        <f>SUM(R101,U101,Y101,AD101,AH101,AL101,AP101,AT101,AX101,BB101,BF101,BJ101)</f>
        <v>2002</v>
      </c>
      <c r="P101" s="167" t="str">
        <f t="shared" si="178"/>
        <v>ok</v>
      </c>
      <c r="Q101" s="169">
        <v>154</v>
      </c>
      <c r="R101" s="170">
        <v>155</v>
      </c>
      <c r="S101" s="167" t="str">
        <f t="shared" si="179"/>
        <v>ok</v>
      </c>
      <c r="T101" s="169">
        <v>155</v>
      </c>
      <c r="U101" s="170">
        <v>156</v>
      </c>
      <c r="V101" s="167" t="str">
        <f t="shared" si="180"/>
        <v>ok</v>
      </c>
      <c r="W101" s="171"/>
      <c r="X101" s="169">
        <v>156</v>
      </c>
      <c r="Y101" s="170">
        <v>163</v>
      </c>
      <c r="Z101" s="167" t="str">
        <f t="shared" si="181"/>
        <v>ok</v>
      </c>
      <c r="AA101" s="171"/>
      <c r="AB101" s="171"/>
      <c r="AC101" s="169">
        <v>163</v>
      </c>
      <c r="AD101" s="170">
        <v>164</v>
      </c>
      <c r="AE101" s="167" t="str">
        <f t="shared" si="182"/>
        <v>ok</v>
      </c>
      <c r="AF101" s="171"/>
      <c r="AG101" s="169">
        <v>164</v>
      </c>
      <c r="AH101" s="170">
        <v>167</v>
      </c>
      <c r="AI101" s="167" t="str">
        <f t="shared" si="183"/>
        <v>ok</v>
      </c>
      <c r="AJ101" s="171"/>
      <c r="AK101" s="169">
        <f>AH101</f>
        <v>167</v>
      </c>
      <c r="AL101" s="169">
        <v>190</v>
      </c>
      <c r="AM101" s="167" t="str">
        <f t="shared" si="184"/>
        <v>ok</v>
      </c>
      <c r="AN101" s="171"/>
      <c r="AO101" s="169">
        <v>190</v>
      </c>
      <c r="AP101" s="169">
        <v>195</v>
      </c>
      <c r="AQ101" s="167" t="str">
        <f t="shared" si="185"/>
        <v>ok</v>
      </c>
      <c r="AR101" s="171"/>
      <c r="AS101" s="169">
        <v>195</v>
      </c>
      <c r="AT101" s="169">
        <v>196</v>
      </c>
      <c r="AU101" s="167" t="str">
        <f t="shared" si="186"/>
        <v>ok</v>
      </c>
      <c r="AV101" s="171"/>
      <c r="AW101" s="169">
        <v>196</v>
      </c>
      <c r="AX101" s="169">
        <v>199</v>
      </c>
      <c r="AY101" s="167" t="str">
        <f t="shared" si="187"/>
        <v>ok</v>
      </c>
      <c r="AZ101" s="171"/>
      <c r="BA101" s="169">
        <v>199</v>
      </c>
      <c r="BB101" s="169">
        <v>199</v>
      </c>
      <c r="BC101" s="167" t="str">
        <f t="shared" si="188"/>
        <v>ok</v>
      </c>
      <c r="BD101" s="171"/>
      <c r="BE101" s="169">
        <v>108</v>
      </c>
      <c r="BF101" s="169">
        <v>109</v>
      </c>
      <c r="BG101" s="167" t="str">
        <f t="shared" si="189"/>
        <v>ok</v>
      </c>
      <c r="BH101" s="171"/>
      <c r="BI101" s="169">
        <v>109</v>
      </c>
      <c r="BJ101" s="169">
        <v>109</v>
      </c>
      <c r="BK101" s="167" t="str">
        <f t="shared" si="190"/>
        <v>ok</v>
      </c>
    </row>
    <row r="102" spans="3:63" ht="21">
      <c r="C102" s="288"/>
      <c r="D102" s="55"/>
      <c r="E102" s="58" t="s">
        <v>17</v>
      </c>
      <c r="F102" s="54"/>
      <c r="G102" s="75" t="s">
        <v>118</v>
      </c>
      <c r="H102" s="2"/>
      <c r="I102" s="183" t="s">
        <v>106</v>
      </c>
      <c r="J102" s="57" t="s">
        <v>113</v>
      </c>
      <c r="L102" s="166">
        <v>1</v>
      </c>
      <c r="M102" s="7"/>
      <c r="N102" s="169">
        <f t="shared" ref="N102:N106" si="191">SUM(Q102,T102,X102,AC102,AG102,AK102,AO102,AS102,AW102,BA102,BE102,BI102)</f>
        <v>158</v>
      </c>
      <c r="O102" s="169">
        <f t="shared" ref="O102:O106" si="192">SUM(R102,U102,Y102,AD102,AH102,AL102,AP102,AT102,AX102,BB102,BF102,BJ102)</f>
        <v>160</v>
      </c>
      <c r="P102" s="167" t="str">
        <f t="shared" si="178"/>
        <v>ok</v>
      </c>
      <c r="Q102" s="169">
        <v>12</v>
      </c>
      <c r="R102" s="170">
        <v>12</v>
      </c>
      <c r="S102" s="167" t="str">
        <f t="shared" si="179"/>
        <v>ok</v>
      </c>
      <c r="T102" s="169">
        <v>12</v>
      </c>
      <c r="U102" s="170">
        <v>12</v>
      </c>
      <c r="V102" s="167" t="str">
        <f t="shared" si="180"/>
        <v>ok</v>
      </c>
      <c r="W102" s="171"/>
      <c r="X102" s="169">
        <v>12</v>
      </c>
      <c r="Y102" s="170">
        <v>13</v>
      </c>
      <c r="Z102" s="167" t="str">
        <f t="shared" si="181"/>
        <v>ok</v>
      </c>
      <c r="AA102" s="171"/>
      <c r="AB102" s="171"/>
      <c r="AC102" s="169">
        <v>13</v>
      </c>
      <c r="AD102" s="170">
        <v>13</v>
      </c>
      <c r="AE102" s="167" t="str">
        <f t="shared" si="182"/>
        <v>ok</v>
      </c>
      <c r="AF102" s="171"/>
      <c r="AG102" s="169">
        <v>13</v>
      </c>
      <c r="AH102" s="170">
        <v>13</v>
      </c>
      <c r="AI102" s="167" t="str">
        <f t="shared" si="183"/>
        <v>ok</v>
      </c>
      <c r="AJ102" s="171"/>
      <c r="AK102" s="169">
        <v>13</v>
      </c>
      <c r="AL102" s="169">
        <v>13</v>
      </c>
      <c r="AM102" s="167" t="str">
        <f t="shared" si="184"/>
        <v>ok</v>
      </c>
      <c r="AN102" s="171"/>
      <c r="AO102" s="169">
        <v>13</v>
      </c>
      <c r="AP102" s="169">
        <v>14</v>
      </c>
      <c r="AQ102" s="167" t="str">
        <f t="shared" si="185"/>
        <v>ok</v>
      </c>
      <c r="AR102" s="171"/>
      <c r="AS102" s="169">
        <v>14</v>
      </c>
      <c r="AT102" s="169">
        <v>14</v>
      </c>
      <c r="AU102" s="167" t="str">
        <f t="shared" si="186"/>
        <v>ok</v>
      </c>
      <c r="AV102" s="171"/>
      <c r="AW102" s="169">
        <v>14</v>
      </c>
      <c r="AX102" s="169">
        <v>14</v>
      </c>
      <c r="AY102" s="167" t="str">
        <f t="shared" si="187"/>
        <v>ok</v>
      </c>
      <c r="AZ102" s="171"/>
      <c r="BA102" s="169">
        <v>14</v>
      </c>
      <c r="BB102" s="169">
        <v>14</v>
      </c>
      <c r="BC102" s="167" t="str">
        <f t="shared" si="188"/>
        <v>ok</v>
      </c>
      <c r="BD102" s="171"/>
      <c r="BE102" s="169">
        <v>14</v>
      </c>
      <c r="BF102" s="169">
        <v>14</v>
      </c>
      <c r="BG102" s="167" t="str">
        <f t="shared" si="189"/>
        <v>ok</v>
      </c>
      <c r="BH102" s="171"/>
      <c r="BI102" s="169">
        <v>14</v>
      </c>
      <c r="BJ102" s="169">
        <v>14</v>
      </c>
      <c r="BK102" s="167" t="str">
        <f t="shared" si="190"/>
        <v>ok</v>
      </c>
    </row>
    <row r="103" spans="3:63" ht="21">
      <c r="C103" s="288"/>
      <c r="D103" s="55"/>
      <c r="E103" s="58" t="s">
        <v>17</v>
      </c>
      <c r="F103" s="54"/>
      <c r="G103" s="75" t="s">
        <v>119</v>
      </c>
      <c r="H103" s="2"/>
      <c r="I103" s="183" t="s">
        <v>106</v>
      </c>
      <c r="J103" s="57" t="s">
        <v>113</v>
      </c>
      <c r="L103" s="166">
        <v>1</v>
      </c>
      <c r="M103" s="7"/>
      <c r="N103" s="169">
        <f t="shared" si="191"/>
        <v>1032</v>
      </c>
      <c r="O103" s="169">
        <f t="shared" si="192"/>
        <v>1032</v>
      </c>
      <c r="P103" s="167" t="str">
        <f t="shared" si="178"/>
        <v>ok</v>
      </c>
      <c r="Q103" s="169">
        <v>86</v>
      </c>
      <c r="R103" s="170">
        <v>86</v>
      </c>
      <c r="S103" s="167" t="str">
        <f t="shared" si="179"/>
        <v>ok</v>
      </c>
      <c r="T103" s="169">
        <v>86</v>
      </c>
      <c r="U103" s="170">
        <v>86</v>
      </c>
      <c r="V103" s="167" t="str">
        <f t="shared" si="180"/>
        <v>ok</v>
      </c>
      <c r="W103" s="171"/>
      <c r="X103" s="169">
        <v>86</v>
      </c>
      <c r="Y103" s="170">
        <v>86</v>
      </c>
      <c r="Z103" s="167" t="str">
        <f t="shared" si="181"/>
        <v>ok</v>
      </c>
      <c r="AA103" s="171"/>
      <c r="AB103" s="171"/>
      <c r="AC103" s="169">
        <v>86</v>
      </c>
      <c r="AD103" s="170">
        <v>86</v>
      </c>
      <c r="AE103" s="167" t="str">
        <f t="shared" si="182"/>
        <v>ok</v>
      </c>
      <c r="AF103" s="171"/>
      <c r="AG103" s="169">
        <v>86</v>
      </c>
      <c r="AH103" s="170">
        <v>86</v>
      </c>
      <c r="AI103" s="167" t="str">
        <f t="shared" si="183"/>
        <v>ok</v>
      </c>
      <c r="AJ103" s="171"/>
      <c r="AK103" s="169">
        <v>86</v>
      </c>
      <c r="AL103" s="169">
        <v>86</v>
      </c>
      <c r="AM103" s="167" t="str">
        <f t="shared" si="184"/>
        <v>ok</v>
      </c>
      <c r="AN103" s="171"/>
      <c r="AO103" s="169">
        <v>86</v>
      </c>
      <c r="AP103" s="169">
        <v>86</v>
      </c>
      <c r="AQ103" s="167" t="str">
        <f t="shared" si="185"/>
        <v>ok</v>
      </c>
      <c r="AR103" s="171"/>
      <c r="AS103" s="169">
        <v>86</v>
      </c>
      <c r="AT103" s="169">
        <v>86</v>
      </c>
      <c r="AU103" s="167" t="str">
        <f t="shared" si="186"/>
        <v>ok</v>
      </c>
      <c r="AV103" s="171"/>
      <c r="AW103" s="169">
        <v>86</v>
      </c>
      <c r="AX103" s="169">
        <v>86</v>
      </c>
      <c r="AY103" s="167" t="str">
        <f t="shared" si="187"/>
        <v>ok</v>
      </c>
      <c r="AZ103" s="171"/>
      <c r="BA103" s="169">
        <v>86</v>
      </c>
      <c r="BB103" s="169">
        <v>86</v>
      </c>
      <c r="BC103" s="167" t="str">
        <f t="shared" si="188"/>
        <v>ok</v>
      </c>
      <c r="BD103" s="171"/>
      <c r="BE103" s="169">
        <v>86</v>
      </c>
      <c r="BF103" s="169">
        <v>86</v>
      </c>
      <c r="BG103" s="167" t="str">
        <f t="shared" si="189"/>
        <v>ok</v>
      </c>
      <c r="BH103" s="171"/>
      <c r="BI103" s="169">
        <v>86</v>
      </c>
      <c r="BJ103" s="169">
        <v>86</v>
      </c>
      <c r="BK103" s="167" t="str">
        <f t="shared" si="190"/>
        <v>ok</v>
      </c>
    </row>
    <row r="104" spans="3:63" ht="21">
      <c r="C104" s="288"/>
      <c r="D104" s="55"/>
      <c r="E104" s="58" t="s">
        <v>17</v>
      </c>
      <c r="F104" s="54"/>
      <c r="G104" s="75" t="s">
        <v>120</v>
      </c>
      <c r="H104" s="2"/>
      <c r="I104" s="183" t="s">
        <v>106</v>
      </c>
      <c r="J104" s="57" t="s">
        <v>113</v>
      </c>
      <c r="L104" s="166">
        <v>1</v>
      </c>
      <c r="M104" s="7"/>
      <c r="N104" s="169">
        <f t="shared" si="191"/>
        <v>708</v>
      </c>
      <c r="O104" s="169">
        <f t="shared" si="192"/>
        <v>708</v>
      </c>
      <c r="P104" s="167" t="str">
        <f t="shared" si="178"/>
        <v>ok</v>
      </c>
      <c r="Q104" s="169">
        <v>59</v>
      </c>
      <c r="R104" s="170">
        <v>59</v>
      </c>
      <c r="S104" s="167" t="str">
        <f t="shared" si="179"/>
        <v>ok</v>
      </c>
      <c r="T104" s="169">
        <v>59</v>
      </c>
      <c r="U104" s="170">
        <v>59</v>
      </c>
      <c r="V104" s="167" t="str">
        <f>IF(U104&gt;=T104,"ok","nok")</f>
        <v>ok</v>
      </c>
      <c r="W104" s="171"/>
      <c r="X104" s="169">
        <v>59</v>
      </c>
      <c r="Y104" s="170">
        <v>59</v>
      </c>
      <c r="Z104" s="167" t="str">
        <f t="shared" si="181"/>
        <v>ok</v>
      </c>
      <c r="AA104" s="171"/>
      <c r="AB104" s="171"/>
      <c r="AC104" s="169">
        <v>59</v>
      </c>
      <c r="AD104" s="170">
        <v>59</v>
      </c>
      <c r="AE104" s="167" t="str">
        <f t="shared" si="182"/>
        <v>ok</v>
      </c>
      <c r="AF104" s="171"/>
      <c r="AG104" s="169">
        <v>59</v>
      </c>
      <c r="AH104" s="170">
        <v>59</v>
      </c>
      <c r="AI104" s="167" t="str">
        <f t="shared" si="183"/>
        <v>ok</v>
      </c>
      <c r="AJ104" s="171"/>
      <c r="AK104" s="169">
        <v>59</v>
      </c>
      <c r="AL104" s="169">
        <v>59</v>
      </c>
      <c r="AM104" s="167" t="str">
        <f t="shared" si="184"/>
        <v>ok</v>
      </c>
      <c r="AN104" s="171"/>
      <c r="AO104" s="169">
        <v>59</v>
      </c>
      <c r="AP104" s="169">
        <v>59</v>
      </c>
      <c r="AQ104" s="167" t="str">
        <f t="shared" si="185"/>
        <v>ok</v>
      </c>
      <c r="AR104" s="171"/>
      <c r="AS104" s="169">
        <v>59</v>
      </c>
      <c r="AT104" s="169">
        <v>59</v>
      </c>
      <c r="AU104" s="167" t="str">
        <f t="shared" si="186"/>
        <v>ok</v>
      </c>
      <c r="AV104" s="171"/>
      <c r="AW104" s="169">
        <v>59</v>
      </c>
      <c r="AX104" s="169">
        <v>59</v>
      </c>
      <c r="AY104" s="167" t="str">
        <f t="shared" si="187"/>
        <v>ok</v>
      </c>
      <c r="AZ104" s="171"/>
      <c r="BA104" s="169">
        <v>59</v>
      </c>
      <c r="BB104" s="169">
        <v>59</v>
      </c>
      <c r="BC104" s="167" t="str">
        <f t="shared" si="188"/>
        <v>ok</v>
      </c>
      <c r="BD104" s="171"/>
      <c r="BE104" s="169">
        <v>59</v>
      </c>
      <c r="BF104" s="169">
        <v>59</v>
      </c>
      <c r="BG104" s="167" t="str">
        <f t="shared" si="189"/>
        <v>ok</v>
      </c>
      <c r="BH104" s="171"/>
      <c r="BI104" s="169">
        <v>59</v>
      </c>
      <c r="BJ104" s="169">
        <v>59</v>
      </c>
      <c r="BK104" s="167" t="str">
        <f t="shared" si="190"/>
        <v>ok</v>
      </c>
    </row>
    <row r="105" spans="3:63" ht="21">
      <c r="C105" s="288"/>
      <c r="D105" s="60"/>
      <c r="E105" s="58" t="s">
        <v>17</v>
      </c>
      <c r="F105" s="54"/>
      <c r="G105" s="75" t="s">
        <v>121</v>
      </c>
      <c r="H105" s="2"/>
      <c r="I105" s="183" t="s">
        <v>106</v>
      </c>
      <c r="J105" s="57" t="s">
        <v>113</v>
      </c>
      <c r="L105" s="166">
        <v>1</v>
      </c>
      <c r="M105" s="7"/>
      <c r="N105" s="169">
        <f t="shared" si="191"/>
        <v>7</v>
      </c>
      <c r="O105" s="169">
        <f t="shared" si="192"/>
        <v>45</v>
      </c>
      <c r="P105" s="167" t="str">
        <f>IF(O105&lt;=N105,"ok","nok")</f>
        <v>nok</v>
      </c>
      <c r="Q105" s="169">
        <v>1</v>
      </c>
      <c r="R105" s="170">
        <v>1</v>
      </c>
      <c r="S105" s="167" t="str">
        <f>IF(R105&lt;=Q105,"ok","nok")</f>
        <v>ok</v>
      </c>
      <c r="T105" s="169">
        <v>2</v>
      </c>
      <c r="U105" s="170">
        <v>1</v>
      </c>
      <c r="V105" s="167" t="str">
        <f>IF(U105&lt;=T105,"ok","nok")</f>
        <v>ok</v>
      </c>
      <c r="W105" s="171"/>
      <c r="X105" s="169">
        <v>1</v>
      </c>
      <c r="Y105" s="170">
        <v>7</v>
      </c>
      <c r="Z105" s="167" t="str">
        <f>IF(Y105&lt;=X105,"ok","nok")</f>
        <v>nok</v>
      </c>
      <c r="AA105" s="171"/>
      <c r="AB105" s="171"/>
      <c r="AC105" s="169">
        <v>2</v>
      </c>
      <c r="AD105" s="170">
        <v>1</v>
      </c>
      <c r="AE105" s="167" t="str">
        <f>IF(AD105&lt;=AC105,"ok","nok")</f>
        <v>ok</v>
      </c>
      <c r="AF105" s="171"/>
      <c r="AG105" s="169">
        <v>1</v>
      </c>
      <c r="AH105" s="170">
        <v>3</v>
      </c>
      <c r="AI105" s="167" t="str">
        <f>IF(AH105&lt;=AG105,"ok","nok")</f>
        <v>nok</v>
      </c>
      <c r="AJ105" s="171"/>
      <c r="AK105" s="169">
        <v>0</v>
      </c>
      <c r="AL105" s="169">
        <v>23</v>
      </c>
      <c r="AM105" s="167" t="str">
        <f t="shared" ref="AM105:AM106" si="193">IF(AL105&lt;=AK105,"ok","nok")</f>
        <v>nok</v>
      </c>
      <c r="AN105" s="171"/>
      <c r="AO105" s="169">
        <v>0</v>
      </c>
      <c r="AP105" s="169">
        <v>5</v>
      </c>
      <c r="AQ105" s="167" t="str">
        <f t="shared" ref="AQ105:AQ106" si="194">IF(AP105&lt;=AO105,"ok","nok")</f>
        <v>nok</v>
      </c>
      <c r="AR105" s="171"/>
      <c r="AS105" s="169">
        <v>0</v>
      </c>
      <c r="AT105" s="169">
        <v>1</v>
      </c>
      <c r="AU105" s="167" t="str">
        <f t="shared" ref="AU105:AU106" si="195">IF(AT105&lt;=AS105,"ok","nok")</f>
        <v>nok</v>
      </c>
      <c r="AV105" s="171"/>
      <c r="AW105" s="169">
        <v>0</v>
      </c>
      <c r="AX105" s="169">
        <v>3</v>
      </c>
      <c r="AY105" s="167" t="str">
        <f t="shared" ref="AY105:AY106" si="196">IF(AX105&lt;=AW105,"ok","nok")</f>
        <v>nok</v>
      </c>
      <c r="AZ105" s="171"/>
      <c r="BA105" s="169">
        <v>0</v>
      </c>
      <c r="BB105" s="169">
        <v>0</v>
      </c>
      <c r="BC105" s="167" t="str">
        <f t="shared" ref="BC105:BC106" si="197">IF(BB105&lt;=BA105,"ok","nok")</f>
        <v>ok</v>
      </c>
      <c r="BD105" s="171"/>
      <c r="BE105" s="169">
        <v>0</v>
      </c>
      <c r="BF105" s="169">
        <v>0</v>
      </c>
      <c r="BG105" s="167" t="str">
        <f t="shared" ref="BG105:BG106" si="198">IF(BF105&lt;=BE105,"ok","nok")</f>
        <v>ok</v>
      </c>
      <c r="BH105" s="171"/>
      <c r="BI105" s="169">
        <v>0</v>
      </c>
      <c r="BJ105" s="169">
        <v>0</v>
      </c>
      <c r="BK105" s="167" t="str">
        <f t="shared" ref="BK105:BK106" si="199">IF(BJ105&lt;=BI105,"ok","nok")</f>
        <v>ok</v>
      </c>
    </row>
    <row r="106" spans="3:63" ht="21.6" thickBot="1">
      <c r="C106" s="289"/>
      <c r="D106" s="55"/>
      <c r="E106" s="58" t="s">
        <v>17</v>
      </c>
      <c r="F106" s="54"/>
      <c r="G106" s="75" t="s">
        <v>122</v>
      </c>
      <c r="H106" s="2"/>
      <c r="I106" s="183" t="s">
        <v>106</v>
      </c>
      <c r="J106" s="57" t="s">
        <v>113</v>
      </c>
      <c r="L106" s="166">
        <v>1</v>
      </c>
      <c r="M106" s="7"/>
      <c r="N106" s="169">
        <f t="shared" si="191"/>
        <v>0</v>
      </c>
      <c r="O106" s="169">
        <f t="shared" si="192"/>
        <v>26</v>
      </c>
      <c r="P106" s="167" t="str">
        <f>IF(O106&lt;=N106,"ok","nok")</f>
        <v>nok</v>
      </c>
      <c r="Q106" s="169">
        <v>0</v>
      </c>
      <c r="R106" s="170">
        <v>4</v>
      </c>
      <c r="S106" s="167" t="str">
        <f>IF(R106&lt;=Q106,"ok","nok")</f>
        <v>nok</v>
      </c>
      <c r="T106" s="169">
        <v>0</v>
      </c>
      <c r="U106" s="170">
        <v>3</v>
      </c>
      <c r="V106" s="167" t="str">
        <f>IF(U106&lt;=T106,"ok","nok")</f>
        <v>nok</v>
      </c>
      <c r="W106" s="171"/>
      <c r="X106" s="169">
        <v>0</v>
      </c>
      <c r="Y106" s="170">
        <v>2</v>
      </c>
      <c r="Z106" s="167" t="str">
        <f>IF(Y106&lt;=X106,"ok","nok")</f>
        <v>nok</v>
      </c>
      <c r="AA106" s="171"/>
      <c r="AB106" s="171"/>
      <c r="AC106" s="169">
        <v>0</v>
      </c>
      <c r="AD106" s="170">
        <v>3</v>
      </c>
      <c r="AE106" s="167" t="str">
        <f>IF(AD106&lt;=AC106,"ok","nok")</f>
        <v>nok</v>
      </c>
      <c r="AF106" s="171"/>
      <c r="AG106" s="169">
        <v>0</v>
      </c>
      <c r="AH106" s="170">
        <v>5</v>
      </c>
      <c r="AI106" s="167" t="str">
        <f t="shared" ref="AI106" si="200">IF(AH106&lt;=AG106,"ok","nok")</f>
        <v>nok</v>
      </c>
      <c r="AJ106" s="171"/>
      <c r="AK106" s="169">
        <v>0</v>
      </c>
      <c r="AL106" s="169">
        <v>2</v>
      </c>
      <c r="AM106" s="167" t="str">
        <f t="shared" si="193"/>
        <v>nok</v>
      </c>
      <c r="AN106" s="171"/>
      <c r="AO106" s="169">
        <v>0</v>
      </c>
      <c r="AP106" s="169">
        <v>3</v>
      </c>
      <c r="AQ106" s="167" t="str">
        <f t="shared" si="194"/>
        <v>nok</v>
      </c>
      <c r="AR106" s="171"/>
      <c r="AS106" s="169">
        <v>0</v>
      </c>
      <c r="AT106" s="169">
        <v>2</v>
      </c>
      <c r="AU106" s="167" t="str">
        <f t="shared" si="195"/>
        <v>nok</v>
      </c>
      <c r="AV106" s="171"/>
      <c r="AW106" s="169">
        <v>0</v>
      </c>
      <c r="AX106" s="169">
        <v>2</v>
      </c>
      <c r="AY106" s="167" t="str">
        <f t="shared" si="196"/>
        <v>nok</v>
      </c>
      <c r="AZ106" s="171"/>
      <c r="BA106" s="169">
        <v>0</v>
      </c>
      <c r="BB106" s="169">
        <v>0</v>
      </c>
      <c r="BC106" s="167" t="str">
        <f t="shared" si="197"/>
        <v>ok</v>
      </c>
      <c r="BD106" s="171"/>
      <c r="BE106" s="169">
        <v>0</v>
      </c>
      <c r="BF106" s="169">
        <v>0</v>
      </c>
      <c r="BG106" s="167" t="str">
        <f t="shared" si="198"/>
        <v>ok</v>
      </c>
      <c r="BH106" s="171"/>
      <c r="BI106" s="169">
        <v>0</v>
      </c>
      <c r="BJ106" s="169">
        <v>0</v>
      </c>
      <c r="BK106" s="167" t="str">
        <f t="shared" si="199"/>
        <v>ok</v>
      </c>
    </row>
    <row r="121" spans="7:63" ht="13.8" thickBot="1"/>
    <row r="122" spans="7:63" ht="21.6" thickBot="1">
      <c r="G122" s="76" t="s">
        <v>37</v>
      </c>
      <c r="H122" s="2"/>
      <c r="I122" s="77"/>
      <c r="J122" s="78" t="s">
        <v>14</v>
      </c>
      <c r="L122" s="78" t="s">
        <v>17</v>
      </c>
      <c r="M122" s="79"/>
      <c r="N122" s="7"/>
      <c r="O122" s="7"/>
      <c r="Q122" s="80" t="s">
        <v>38</v>
      </c>
      <c r="R122" s="81" t="s">
        <v>16</v>
      </c>
      <c r="S122" s="67"/>
      <c r="T122" s="80" t="s">
        <v>38</v>
      </c>
      <c r="U122" s="81" t="s">
        <v>16</v>
      </c>
      <c r="V122" s="67"/>
      <c r="X122" s="80" t="s">
        <v>38</v>
      </c>
      <c r="Y122" s="81" t="s">
        <v>16</v>
      </c>
      <c r="Z122" s="67"/>
      <c r="AC122" s="80" t="s">
        <v>38</v>
      </c>
      <c r="AD122" s="81" t="s">
        <v>16</v>
      </c>
      <c r="AE122" s="67"/>
      <c r="AG122" s="80" t="s">
        <v>38</v>
      </c>
      <c r="AH122" s="81" t="s">
        <v>16</v>
      </c>
      <c r="AI122" s="67"/>
      <c r="AK122" s="80" t="s">
        <v>38</v>
      </c>
      <c r="AL122" s="81" t="s">
        <v>16</v>
      </c>
      <c r="AM122" s="67"/>
      <c r="AO122" s="80" t="s">
        <v>38</v>
      </c>
      <c r="AP122" s="81" t="s">
        <v>16</v>
      </c>
      <c r="AQ122" s="67"/>
      <c r="AS122" s="80" t="s">
        <v>38</v>
      </c>
      <c r="AT122" s="81" t="s">
        <v>16</v>
      </c>
      <c r="AU122" s="67"/>
      <c r="AW122" s="80" t="s">
        <v>38</v>
      </c>
      <c r="AX122" s="81" t="s">
        <v>16</v>
      </c>
      <c r="AY122" s="67"/>
      <c r="BA122" s="80" t="s">
        <v>38</v>
      </c>
      <c r="BB122" s="81" t="s">
        <v>16</v>
      </c>
      <c r="BC122" s="67"/>
      <c r="BE122" s="80" t="s">
        <v>38</v>
      </c>
      <c r="BF122" s="81" t="s">
        <v>16</v>
      </c>
      <c r="BG122" s="67"/>
      <c r="BI122" s="80" t="s">
        <v>38</v>
      </c>
      <c r="BJ122" s="81" t="s">
        <v>16</v>
      </c>
      <c r="BK122" s="67"/>
    </row>
    <row r="123" spans="7:63" ht="21.6" thickBot="1">
      <c r="G123" s="82">
        <f>SUM(J123+L123)</f>
        <v>80</v>
      </c>
      <c r="H123" s="2"/>
      <c r="I123" s="83"/>
      <c r="J123" s="84">
        <f>COUNTIF($E$7:$E$106,J122)</f>
        <v>22</v>
      </c>
      <c r="L123" s="84">
        <f>COUNTIF($E$7:$E$106,L122)</f>
        <v>58</v>
      </c>
      <c r="M123" s="26"/>
      <c r="N123" s="7"/>
      <c r="O123" s="7"/>
      <c r="Q123" s="85">
        <f>COUNTIF(S7:S106,"ok")</f>
        <v>58</v>
      </c>
      <c r="R123" s="86">
        <f>Q123/G123</f>
        <v>0.72499999999999998</v>
      </c>
      <c r="S123" s="67"/>
      <c r="T123" s="85">
        <f>COUNTIF(V7:V106,"ok")</f>
        <v>60</v>
      </c>
      <c r="U123" s="86" t="e">
        <f>T123/K123</f>
        <v>#DIV/0!</v>
      </c>
      <c r="V123" s="67"/>
      <c r="X123" s="85">
        <f>COUNTIF(Z7:Z106,"ok")</f>
        <v>60</v>
      </c>
      <c r="Y123" s="86" t="e">
        <f>X123/O123</f>
        <v>#DIV/0!</v>
      </c>
      <c r="Z123" s="67"/>
      <c r="AC123" s="85">
        <f>COUNTIF(AE7:AE106,"ok")</f>
        <v>62</v>
      </c>
      <c r="AD123" s="86" t="e">
        <f>AC123/S123</f>
        <v>#DIV/0!</v>
      </c>
      <c r="AE123" s="67"/>
      <c r="AG123" s="85">
        <f>COUNTIF(AI7:AI106,"ok")</f>
        <v>59</v>
      </c>
      <c r="AH123" s="86" t="e">
        <f>AG123/V123</f>
        <v>#DIV/0!</v>
      </c>
      <c r="AI123" s="67"/>
      <c r="AK123" s="85">
        <f>COUNTIF(AM7:AM106,"ok")</f>
        <v>54</v>
      </c>
      <c r="AL123" s="86" t="e">
        <f>AK123/Z123</f>
        <v>#DIV/0!</v>
      </c>
      <c r="AM123" s="67"/>
      <c r="AO123" s="85">
        <f>COUNTIF(AQ7:AQ106,"ok")</f>
        <v>60</v>
      </c>
      <c r="AP123" s="86" t="e">
        <f>AO123/AE123</f>
        <v>#DIV/0!</v>
      </c>
      <c r="AQ123" s="67"/>
      <c r="AS123" s="85">
        <f>COUNTIF(AU7:AU106,"ok")</f>
        <v>63</v>
      </c>
      <c r="AT123" s="86" t="e">
        <f>AS123/AI123</f>
        <v>#DIV/0!</v>
      </c>
      <c r="AU123" s="67"/>
      <c r="AW123" s="85">
        <f>COUNTIF(AY7:AY106,"ok")</f>
        <v>57</v>
      </c>
      <c r="AX123" s="86" t="e">
        <f>AW123/AM123</f>
        <v>#DIV/0!</v>
      </c>
      <c r="AY123" s="67"/>
      <c r="BA123" s="85">
        <f>COUNTIF(BC7:BC106,"ok")</f>
        <v>60</v>
      </c>
      <c r="BB123" s="86" t="e">
        <f>BA123/AQ123</f>
        <v>#DIV/0!</v>
      </c>
      <c r="BC123" s="67"/>
      <c r="BE123" s="85">
        <f>COUNTIF(BG7:BG106,"ok")</f>
        <v>47</v>
      </c>
      <c r="BF123" s="86" t="e">
        <f>BE123/AU123</f>
        <v>#DIV/0!</v>
      </c>
      <c r="BG123" s="67"/>
      <c r="BI123" s="85">
        <f>COUNTIF(BK7:BK106,"ok")</f>
        <v>55</v>
      </c>
      <c r="BJ123" s="86" t="e">
        <f>BI123/AY123</f>
        <v>#DIV/0!</v>
      </c>
      <c r="BK123" s="67"/>
    </row>
    <row r="124" spans="7:63" ht="21">
      <c r="G124" s="68"/>
      <c r="H124" s="2"/>
      <c r="I124" s="68"/>
      <c r="J124" s="64"/>
      <c r="L124" s="26"/>
      <c r="M124" s="26"/>
      <c r="N124" s="290" t="s">
        <v>39</v>
      </c>
      <c r="O124" s="290"/>
      <c r="Q124" s="26"/>
      <c r="R124" s="14"/>
      <c r="S124" s="206" t="e">
        <f>R123-#REF!</f>
        <v>#REF!</v>
      </c>
      <c r="T124" s="26"/>
      <c r="U124" s="14"/>
      <c r="V124" s="206" t="e">
        <f>U123-#REF!</f>
        <v>#DIV/0!</v>
      </c>
      <c r="X124" s="26"/>
      <c r="Y124" s="14"/>
      <c r="Z124" s="206" t="e">
        <f>Y123-#REF!</f>
        <v>#DIV/0!</v>
      </c>
      <c r="AC124" s="26"/>
      <c r="AD124" s="14"/>
      <c r="AE124" s="206" t="e">
        <f>AD123-#REF!</f>
        <v>#DIV/0!</v>
      </c>
      <c r="AG124" s="26"/>
      <c r="AH124" s="14"/>
      <c r="AI124" s="206" t="e">
        <f>AH123-#REF!</f>
        <v>#DIV/0!</v>
      </c>
      <c r="AK124" s="26"/>
      <c r="AL124" s="14"/>
      <c r="AM124" s="206" t="e">
        <f>AL123-#REF!</f>
        <v>#DIV/0!</v>
      </c>
      <c r="AO124" s="26"/>
      <c r="AP124" s="14"/>
      <c r="AQ124" s="206" t="e">
        <f>AP123-#REF!</f>
        <v>#DIV/0!</v>
      </c>
      <c r="AS124" s="26"/>
      <c r="AT124" s="14"/>
      <c r="AU124" s="206" t="e">
        <f>AT123-#REF!</f>
        <v>#DIV/0!</v>
      </c>
      <c r="AW124" s="26"/>
      <c r="AX124" s="14"/>
      <c r="AY124" s="206" t="e">
        <f>AX123-#REF!</f>
        <v>#DIV/0!</v>
      </c>
      <c r="BA124" s="26"/>
      <c r="BB124" s="14"/>
      <c r="BC124" s="206" t="e">
        <f>BB123-#REF!</f>
        <v>#DIV/0!</v>
      </c>
      <c r="BE124" s="26"/>
      <c r="BF124" s="14"/>
      <c r="BG124" s="206" t="e">
        <f>BF123-#REF!</f>
        <v>#DIV/0!</v>
      </c>
      <c r="BI124" s="26"/>
      <c r="BJ124" s="14"/>
      <c r="BK124" s="206" t="e">
        <f>BJ123-#REF!</f>
        <v>#DIV/0!</v>
      </c>
    </row>
    <row r="125" spans="7:63" ht="21">
      <c r="G125" s="68"/>
      <c r="H125" s="2"/>
      <c r="I125" s="68"/>
      <c r="J125" s="69"/>
      <c r="L125" s="14"/>
      <c r="M125" s="14"/>
      <c r="N125" s="14"/>
      <c r="O125" s="14"/>
      <c r="Q125" s="26"/>
      <c r="R125" s="14"/>
      <c r="S125" s="67"/>
      <c r="T125" s="26"/>
      <c r="U125" s="14"/>
      <c r="V125" s="67"/>
      <c r="X125" s="26"/>
      <c r="Y125" s="14"/>
      <c r="Z125" s="67"/>
      <c r="AC125" s="26"/>
      <c r="AD125" s="14"/>
      <c r="AE125" s="67"/>
      <c r="AG125" s="26"/>
      <c r="AH125" s="14"/>
      <c r="AI125" s="67"/>
      <c r="AK125" s="26"/>
      <c r="AL125" s="14"/>
      <c r="AM125" s="67"/>
      <c r="AO125" s="26"/>
      <c r="AP125" s="14"/>
      <c r="AQ125" s="67"/>
      <c r="AS125" s="26"/>
      <c r="AT125" s="14"/>
      <c r="AU125" s="67"/>
      <c r="AW125" s="26"/>
      <c r="AX125" s="14"/>
      <c r="AY125" s="67"/>
      <c r="BA125" s="26"/>
      <c r="BB125" s="14"/>
      <c r="BC125" s="67"/>
      <c r="BE125" s="26"/>
      <c r="BF125" s="14"/>
      <c r="BG125" s="67"/>
      <c r="BI125" s="26"/>
      <c r="BJ125" s="14"/>
      <c r="BK125" s="67"/>
    </row>
    <row r="126" spans="7:63" ht="21.6" thickBot="1">
      <c r="G126" s="68"/>
      <c r="H126" s="2"/>
      <c r="I126" s="68"/>
      <c r="J126" s="84">
        <v>8</v>
      </c>
      <c r="L126" s="84">
        <v>13</v>
      </c>
      <c r="M126" s="26"/>
      <c r="N126" s="84">
        <f>J126+L126</f>
        <v>21</v>
      </c>
      <c r="O126" s="26"/>
      <c r="Q126" s="26"/>
      <c r="R126" s="14"/>
      <c r="S126" s="67"/>
      <c r="T126" s="26"/>
      <c r="U126" s="14"/>
      <c r="V126" s="67"/>
      <c r="X126" s="26"/>
      <c r="Y126" s="14"/>
      <c r="Z126" s="67"/>
      <c r="AC126" s="26"/>
      <c r="AD126" s="14"/>
      <c r="AE126" s="67"/>
      <c r="AG126" s="26"/>
      <c r="AH126" s="14"/>
      <c r="AI126" s="67"/>
      <c r="AK126" s="26"/>
      <c r="AL126" s="14"/>
      <c r="AM126" s="67"/>
      <c r="AO126" s="26"/>
      <c r="AP126" s="14"/>
      <c r="AQ126" s="67"/>
      <c r="AS126" s="26"/>
      <c r="AT126" s="14"/>
      <c r="AU126" s="67"/>
      <c r="AW126" s="26"/>
      <c r="AX126" s="14"/>
      <c r="AY126" s="67"/>
      <c r="BA126" s="26"/>
      <c r="BB126" s="14"/>
      <c r="BC126" s="67"/>
      <c r="BE126" s="26"/>
      <c r="BF126" s="14"/>
      <c r="BG126" s="67"/>
      <c r="BI126" s="26"/>
      <c r="BJ126" s="14"/>
      <c r="BK126" s="67"/>
    </row>
    <row r="127" spans="7:63" ht="21">
      <c r="G127" s="68"/>
      <c r="H127" s="2"/>
      <c r="I127" s="68"/>
      <c r="J127" s="64"/>
      <c r="L127" s="26"/>
      <c r="M127" s="26"/>
      <c r="N127" s="26"/>
      <c r="O127" s="26"/>
      <c r="Q127" s="26"/>
      <c r="R127" s="14"/>
      <c r="S127" s="87"/>
      <c r="T127" s="26"/>
      <c r="U127" s="14"/>
      <c r="V127" s="87"/>
      <c r="X127" s="26"/>
      <c r="Y127" s="14"/>
      <c r="Z127" s="87"/>
      <c r="AC127" s="26"/>
      <c r="AD127" s="14"/>
      <c r="AE127" s="87"/>
      <c r="AG127" s="26"/>
      <c r="AH127" s="14"/>
      <c r="AI127" s="87"/>
      <c r="AK127" s="26"/>
      <c r="AL127" s="14"/>
      <c r="AM127" s="87"/>
      <c r="AO127" s="26"/>
      <c r="AP127" s="14"/>
      <c r="AQ127" s="87"/>
      <c r="AS127" s="26"/>
      <c r="AT127" s="14"/>
      <c r="AU127" s="87"/>
      <c r="AW127" s="26"/>
      <c r="AX127" s="14"/>
      <c r="AY127" s="87"/>
      <c r="BA127" s="26"/>
      <c r="BB127" s="14"/>
      <c r="BC127" s="87"/>
      <c r="BE127" s="26"/>
      <c r="BF127" s="14"/>
      <c r="BG127" s="87"/>
      <c r="BI127" s="26"/>
      <c r="BJ127" s="14"/>
      <c r="BK127" s="87"/>
    </row>
    <row r="128" spans="7:63" ht="21.6" thickBot="1">
      <c r="G128" s="68"/>
      <c r="H128" s="2"/>
      <c r="I128" s="68"/>
      <c r="J128" s="84">
        <f>J123-J126</f>
        <v>14</v>
      </c>
      <c r="L128" s="84">
        <f>L123-L126</f>
        <v>45</v>
      </c>
      <c r="M128" s="26"/>
      <c r="N128" s="84">
        <f>J128+L128</f>
        <v>59</v>
      </c>
      <c r="O128" s="26"/>
      <c r="Q128" s="14"/>
      <c r="R128" s="88"/>
      <c r="S128" s="67"/>
      <c r="T128" s="14"/>
      <c r="U128" s="88"/>
      <c r="V128" s="67"/>
      <c r="X128" s="14"/>
      <c r="Y128" s="88"/>
      <c r="Z128" s="67"/>
      <c r="AC128" s="14"/>
      <c r="AD128" s="88"/>
      <c r="AE128" s="67"/>
      <c r="AG128" s="14"/>
      <c r="AH128" s="88"/>
      <c r="AI128" s="67"/>
      <c r="AK128" s="14"/>
      <c r="AL128" s="88"/>
      <c r="AM128" s="67"/>
      <c r="AO128" s="14"/>
      <c r="AP128" s="88"/>
      <c r="AQ128" s="67"/>
      <c r="AS128" s="14"/>
      <c r="AT128" s="88"/>
      <c r="AU128" s="67"/>
      <c r="AW128" s="14"/>
      <c r="AX128" s="88"/>
      <c r="AY128" s="67"/>
      <c r="BA128" s="14"/>
      <c r="BB128" s="88"/>
      <c r="BC128" s="67"/>
      <c r="BE128" s="14"/>
      <c r="BF128" s="88"/>
      <c r="BG128" s="67"/>
      <c r="BI128" s="14"/>
      <c r="BJ128" s="88"/>
      <c r="BK128" s="67"/>
    </row>
  </sheetData>
  <protectedRanges>
    <protectedRange sqref="C59:C60 C48:C50" name="Range2_1_1"/>
    <protectedRange sqref="L40:L42" name="Intervalo1_4_1"/>
    <protectedRange sqref="Y40 AD40" name="Intervalo1_4_2_3_1"/>
    <protectedRange sqref="N40:O42" name="Intervalo1_4_2_1"/>
    <protectedRange sqref="AT41" name="Intervalo1_4_4"/>
    <protectedRange sqref="AX41" name="Intervalo1_4_4_1"/>
  </protectedRanges>
  <mergeCells count="38">
    <mergeCell ref="C40:C42"/>
    <mergeCell ref="C94:C98"/>
    <mergeCell ref="C100:C106"/>
    <mergeCell ref="N124:O124"/>
    <mergeCell ref="C22:C29"/>
    <mergeCell ref="C31:C33"/>
    <mergeCell ref="C35:C38"/>
    <mergeCell ref="C44:C46"/>
    <mergeCell ref="C75:C79"/>
    <mergeCell ref="C81:C83"/>
    <mergeCell ref="C85:C92"/>
    <mergeCell ref="C48:C51"/>
    <mergeCell ref="C53:C56"/>
    <mergeCell ref="C59:C61"/>
    <mergeCell ref="C63:C66"/>
    <mergeCell ref="C68:C69"/>
    <mergeCell ref="C72:C73"/>
    <mergeCell ref="BI4:BJ4"/>
    <mergeCell ref="C7:C12"/>
    <mergeCell ref="C14:C19"/>
    <mergeCell ref="AK4:AL4"/>
    <mergeCell ref="AO4:AP4"/>
    <mergeCell ref="AS4:AT4"/>
    <mergeCell ref="AW4:AX4"/>
    <mergeCell ref="BA4:BB4"/>
    <mergeCell ref="BE4:BF4"/>
    <mergeCell ref="N4:O4"/>
    <mergeCell ref="Q4:R4"/>
    <mergeCell ref="T4:U4"/>
    <mergeCell ref="X4:Y4"/>
    <mergeCell ref="AC4:AD4"/>
    <mergeCell ref="AG4:AH4"/>
    <mergeCell ref="C4:C5"/>
    <mergeCell ref="E4:E5"/>
    <mergeCell ref="G4:G5"/>
    <mergeCell ref="I4:I5"/>
    <mergeCell ref="J4:J5"/>
    <mergeCell ref="L4:L5"/>
  </mergeCells>
  <conditionalFormatting sqref="O7:O9">
    <cfRule type="cellIs" dxfId="93" priority="68" operator="lessThanOrEqual">
      <formula>0.01</formula>
    </cfRule>
  </conditionalFormatting>
  <conditionalFormatting sqref="P35:P38">
    <cfRule type="containsText" dxfId="92" priority="121" operator="containsText" text="ok">
      <formula>NOT(ISERROR(SEARCH("ok",P35)))</formula>
    </cfRule>
    <cfRule type="containsText" dxfId="91" priority="122" operator="containsText" text="NO">
      <formula>NOT(ISERROR(SEARCH("NO",P35)))</formula>
    </cfRule>
  </conditionalFormatting>
  <conditionalFormatting sqref="P85:BC106">
    <cfRule type="cellIs" dxfId="90" priority="51" operator="equal">
      <formula>"ok"</formula>
    </cfRule>
  </conditionalFormatting>
  <conditionalFormatting sqref="P85:BC107">
    <cfRule type="cellIs" dxfId="89" priority="52" operator="equal">
      <formula>"nok"</formula>
    </cfRule>
  </conditionalFormatting>
  <conditionalFormatting sqref="R10:R12">
    <cfRule type="expression" dxfId="88" priority="30">
      <formula>R10&gt;=Q10</formula>
    </cfRule>
  </conditionalFormatting>
  <conditionalFormatting sqref="S35:S38">
    <cfRule type="containsText" dxfId="87" priority="119" operator="containsText" text="ok">
      <formula>NOT(ISERROR(SEARCH("ok",S35)))</formula>
    </cfRule>
    <cfRule type="containsText" dxfId="86" priority="120" operator="containsText" text="NO">
      <formula>NOT(ISERROR(SEARCH("NO",S35)))</formula>
    </cfRule>
  </conditionalFormatting>
  <conditionalFormatting sqref="U10:U12">
    <cfRule type="expression" dxfId="85" priority="29">
      <formula>U10&gt;=T10</formula>
    </cfRule>
  </conditionalFormatting>
  <conditionalFormatting sqref="V35:V38">
    <cfRule type="containsText" dxfId="84" priority="118" operator="containsText" text="NO">
      <formula>NOT(ISERROR(SEARCH("NO",V35)))</formula>
    </cfRule>
    <cfRule type="containsText" dxfId="83" priority="117" operator="containsText" text="ok">
      <formula>NOT(ISERROR(SEARCH("ok",V35)))</formula>
    </cfRule>
  </conditionalFormatting>
  <conditionalFormatting sqref="Y10:Y12">
    <cfRule type="expression" dxfId="82" priority="28">
      <formula>Y10&gt;=X10</formula>
    </cfRule>
  </conditionalFormatting>
  <conditionalFormatting sqref="Z35:Z38">
    <cfRule type="containsText" dxfId="81" priority="116" operator="containsText" text="NO">
      <formula>NOT(ISERROR(SEARCH("NO",Z35)))</formula>
    </cfRule>
    <cfRule type="containsText" dxfId="80" priority="115" operator="containsText" text="ok">
      <formula>NOT(ISERROR(SEARCH("ok",Z35)))</formula>
    </cfRule>
  </conditionalFormatting>
  <conditionalFormatting sqref="AD10:AD12">
    <cfRule type="expression" dxfId="79" priority="27">
      <formula>AD10&gt;=AC10</formula>
    </cfRule>
  </conditionalFormatting>
  <conditionalFormatting sqref="AE35:AE38">
    <cfRule type="containsText" dxfId="78" priority="114" operator="containsText" text="NO">
      <formula>NOT(ISERROR(SEARCH("NO",AE35)))</formula>
    </cfRule>
    <cfRule type="containsText" dxfId="77" priority="113" operator="containsText" text="ok">
      <formula>NOT(ISERROR(SEARCH("ok",AE35)))</formula>
    </cfRule>
  </conditionalFormatting>
  <conditionalFormatting sqref="AH10:AH12">
    <cfRule type="expression" dxfId="76" priority="26">
      <formula>AH10&gt;=AG10</formula>
    </cfRule>
  </conditionalFormatting>
  <conditionalFormatting sqref="AI35:AI38">
    <cfRule type="containsText" dxfId="75" priority="112" operator="containsText" text="NO">
      <formula>NOT(ISERROR(SEARCH("NO",AI35)))</formula>
    </cfRule>
    <cfRule type="containsText" dxfId="74" priority="111" operator="containsText" text="ok">
      <formula>NOT(ISERROR(SEARCH("ok",AI35)))</formula>
    </cfRule>
  </conditionalFormatting>
  <conditionalFormatting sqref="AI83">
    <cfRule type="cellIs" dxfId="73" priority="42" operator="equal">
      <formula>"ok"</formula>
    </cfRule>
    <cfRule type="cellIs" dxfId="72" priority="41" operator="equal">
      <formula>"nok"</formula>
    </cfRule>
  </conditionalFormatting>
  <conditionalFormatting sqref="AL10:AL12">
    <cfRule type="expression" dxfId="71" priority="25">
      <formula>AL10&gt;=AK10</formula>
    </cfRule>
  </conditionalFormatting>
  <conditionalFormatting sqref="AM7:AM12">
    <cfRule type="cellIs" dxfId="70" priority="86" operator="equal">
      <formula>"ok"</formula>
    </cfRule>
    <cfRule type="cellIs" dxfId="69" priority="85" operator="equal">
      <formula>"nok"</formula>
    </cfRule>
  </conditionalFormatting>
  <conditionalFormatting sqref="AM14:AM19">
    <cfRule type="cellIs" dxfId="68" priority="80" operator="equal">
      <formula>"ok"</formula>
    </cfRule>
    <cfRule type="cellIs" dxfId="67" priority="79" operator="equal">
      <formula>"nok"</formula>
    </cfRule>
  </conditionalFormatting>
  <conditionalFormatting sqref="AM35:AM38">
    <cfRule type="containsText" dxfId="66" priority="109" operator="containsText" text="ok">
      <formula>NOT(ISERROR(SEARCH("ok",AM35)))</formula>
    </cfRule>
    <cfRule type="containsText" dxfId="65" priority="110" operator="containsText" text="NO">
      <formula>NOT(ISERROR(SEARCH("NO",AM35)))</formula>
    </cfRule>
  </conditionalFormatting>
  <conditionalFormatting sqref="AP9">
    <cfRule type="cellIs" dxfId="64" priority="72" operator="lessThanOrEqual">
      <formula>0</formula>
    </cfRule>
  </conditionalFormatting>
  <conditionalFormatting sqref="AP10:AP12">
    <cfRule type="expression" dxfId="63" priority="24">
      <formula>AP10&gt;=AO10</formula>
    </cfRule>
  </conditionalFormatting>
  <conditionalFormatting sqref="AQ30:AQ34">
    <cfRule type="cellIs" dxfId="62" priority="74" operator="equal">
      <formula>"ok"</formula>
    </cfRule>
    <cfRule type="cellIs" dxfId="61" priority="73" operator="equal">
      <formula>"nok"</formula>
    </cfRule>
  </conditionalFormatting>
  <conditionalFormatting sqref="AQ35:AQ38">
    <cfRule type="containsText" dxfId="60" priority="91" operator="containsText" text="ok">
      <formula>NOT(ISERROR(SEARCH("ok",AQ35)))</formula>
    </cfRule>
    <cfRule type="containsText" dxfId="59" priority="92" operator="containsText" text="NO">
      <formula>NOT(ISERROR(SEARCH("NO",AQ35)))</formula>
    </cfRule>
  </conditionalFormatting>
  <conditionalFormatting sqref="AQ74:AQ1048576 AQ1:AQ21 P7:P12 AQ39:AQ72">
    <cfRule type="cellIs" dxfId="58" priority="71" operator="equal">
      <formula>"ok"</formula>
    </cfRule>
    <cfRule type="cellIs" dxfId="57" priority="70" operator="equal">
      <formula>"nok"</formula>
    </cfRule>
  </conditionalFormatting>
  <conditionalFormatting sqref="AT7:AT9">
    <cfRule type="cellIs" dxfId="56" priority="63" operator="lessThanOrEqual">
      <formula>0</formula>
    </cfRule>
  </conditionalFormatting>
  <conditionalFormatting sqref="AT10:AT12">
    <cfRule type="expression" dxfId="55" priority="23">
      <formula>AT10&gt;=AS10</formula>
    </cfRule>
  </conditionalFormatting>
  <conditionalFormatting sqref="AU7:AU12">
    <cfRule type="cellIs" dxfId="54" priority="65" operator="equal">
      <formula>"ok"</formula>
    </cfRule>
    <cfRule type="cellIs" dxfId="53" priority="64" operator="equal">
      <formula>"nok"</formula>
    </cfRule>
  </conditionalFormatting>
  <conditionalFormatting sqref="AU14:AU20">
    <cfRule type="cellIs" dxfId="52" priority="67" operator="equal">
      <formula>"ok"</formula>
    </cfRule>
    <cfRule type="cellIs" dxfId="51" priority="66" operator="equal">
      <formula>"nok"</formula>
    </cfRule>
  </conditionalFormatting>
  <conditionalFormatting sqref="AU35:AU38">
    <cfRule type="containsText" dxfId="50" priority="105" operator="containsText" text="ok">
      <formula>NOT(ISERROR(SEARCH("ok",AU35)))</formula>
    </cfRule>
    <cfRule type="containsText" dxfId="49" priority="106" operator="containsText" text="NO">
      <formula>NOT(ISERROR(SEARCH("NO",AU35)))</formula>
    </cfRule>
  </conditionalFormatting>
  <conditionalFormatting sqref="AU81:AU83">
    <cfRule type="cellIs" dxfId="48" priority="43" operator="equal">
      <formula>"nok"</formula>
    </cfRule>
    <cfRule type="cellIs" dxfId="47" priority="44" operator="equal">
      <formula>"ok"</formula>
    </cfRule>
  </conditionalFormatting>
  <conditionalFormatting sqref="AX7:AX9">
    <cfRule type="cellIs" dxfId="46" priority="58" operator="lessThanOrEqual">
      <formula>0</formula>
    </cfRule>
  </conditionalFormatting>
  <conditionalFormatting sqref="AX10:AX12">
    <cfRule type="expression" dxfId="45" priority="22">
      <formula>AX10&gt;=AW10</formula>
    </cfRule>
  </conditionalFormatting>
  <conditionalFormatting sqref="AY7:AY12">
    <cfRule type="cellIs" dxfId="44" priority="59" operator="equal">
      <formula>"nok"</formula>
    </cfRule>
    <cfRule type="cellIs" dxfId="43" priority="60" operator="equal">
      <formula>"ok"</formula>
    </cfRule>
  </conditionalFormatting>
  <conditionalFormatting sqref="AY14:AY19">
    <cfRule type="cellIs" dxfId="42" priority="61" operator="equal">
      <formula>"nok"</formula>
    </cfRule>
    <cfRule type="cellIs" dxfId="41" priority="62" operator="equal">
      <formula>"ok"</formula>
    </cfRule>
  </conditionalFormatting>
  <conditionalFormatting sqref="AY35:AY38">
    <cfRule type="containsText" dxfId="40" priority="103" operator="containsText" text="ok">
      <formula>NOT(ISERROR(SEARCH("ok",AY35)))</formula>
    </cfRule>
    <cfRule type="containsText" dxfId="39" priority="104" operator="containsText" text="NO">
      <formula>NOT(ISERROR(SEARCH("NO",AY35)))</formula>
    </cfRule>
  </conditionalFormatting>
  <conditionalFormatting sqref="AY81:AY82">
    <cfRule type="cellIs" dxfId="38" priority="46" operator="equal">
      <formula>"ok"</formula>
    </cfRule>
    <cfRule type="cellIs" dxfId="37" priority="45" operator="equal">
      <formula>"nok"</formula>
    </cfRule>
  </conditionalFormatting>
  <conditionalFormatting sqref="BB7:BB9">
    <cfRule type="cellIs" dxfId="36" priority="53" operator="lessThanOrEqual">
      <formula>0</formula>
    </cfRule>
  </conditionalFormatting>
  <conditionalFormatting sqref="BB10:BB12">
    <cfRule type="expression" dxfId="35" priority="14">
      <formula>BB10&lt;BA10</formula>
    </cfRule>
    <cfRule type="expression" dxfId="34" priority="15">
      <formula>BB10&gt;=BA10</formula>
    </cfRule>
  </conditionalFormatting>
  <conditionalFormatting sqref="BC7:BC12">
    <cfRule type="cellIs" dxfId="33" priority="55" operator="equal">
      <formula>"ok"</formula>
    </cfRule>
    <cfRule type="cellIs" dxfId="32" priority="54" operator="equal">
      <formula>"nok"</formula>
    </cfRule>
  </conditionalFormatting>
  <conditionalFormatting sqref="BC14:BC19">
    <cfRule type="cellIs" dxfId="31" priority="50" operator="equal">
      <formula>"ok"</formula>
    </cfRule>
    <cfRule type="cellIs" dxfId="30" priority="49" operator="equal">
      <formula>"nok"</formula>
    </cfRule>
  </conditionalFormatting>
  <conditionalFormatting sqref="BC35:BC38">
    <cfRule type="containsText" dxfId="29" priority="101" operator="containsText" text="ok">
      <formula>NOT(ISERROR(SEARCH("ok",BC35)))</formula>
    </cfRule>
    <cfRule type="containsText" dxfId="28" priority="102" operator="containsText" text="NO">
      <formula>NOT(ISERROR(SEARCH("NO",BC35)))</formula>
    </cfRule>
  </conditionalFormatting>
  <conditionalFormatting sqref="BC81:BC83">
    <cfRule type="cellIs" dxfId="27" priority="47" operator="equal">
      <formula>"nok"</formula>
    </cfRule>
    <cfRule type="cellIs" dxfId="26" priority="48" operator="equal">
      <formula>"ok"</formula>
    </cfRule>
  </conditionalFormatting>
  <conditionalFormatting sqref="BF7:BF9">
    <cfRule type="cellIs" dxfId="25" priority="38" operator="lessThanOrEqual">
      <formula>0</formula>
    </cfRule>
  </conditionalFormatting>
  <conditionalFormatting sqref="BF10:BF12">
    <cfRule type="expression" dxfId="24" priority="17">
      <formula>BF10&gt;=BE10</formula>
    </cfRule>
    <cfRule type="expression" dxfId="23" priority="16">
      <formula>BF10&lt;BE10</formula>
    </cfRule>
  </conditionalFormatting>
  <conditionalFormatting sqref="BG7:BG12">
    <cfRule type="cellIs" dxfId="22" priority="40" operator="equal">
      <formula>"ok"</formula>
    </cfRule>
    <cfRule type="cellIs" dxfId="21" priority="39" operator="equal">
      <formula>"nok"</formula>
    </cfRule>
  </conditionalFormatting>
  <conditionalFormatting sqref="BG14:BG19">
    <cfRule type="cellIs" dxfId="20" priority="36" operator="equal">
      <formula>"nok"</formula>
    </cfRule>
    <cfRule type="cellIs" dxfId="19" priority="37" operator="equal">
      <formula>"ok"</formula>
    </cfRule>
  </conditionalFormatting>
  <conditionalFormatting sqref="BG35:BG38">
    <cfRule type="containsText" dxfId="18" priority="99" operator="containsText" text="ok">
      <formula>NOT(ISERROR(SEARCH("ok",BG35)))</formula>
    </cfRule>
    <cfRule type="containsText" dxfId="17" priority="100" operator="containsText" text="NO">
      <formula>NOT(ISERROR(SEARCH("NO",BG35)))</formula>
    </cfRule>
  </conditionalFormatting>
  <conditionalFormatting sqref="BG81:BG83">
    <cfRule type="cellIs" dxfId="16" priority="3" operator="equal">
      <formula>"nok"</formula>
    </cfRule>
    <cfRule type="cellIs" dxfId="15" priority="4" operator="equal">
      <formula>"ok"</formula>
    </cfRule>
  </conditionalFormatting>
  <conditionalFormatting sqref="BJ7:BJ9">
    <cfRule type="cellIs" dxfId="14" priority="9" operator="lessThanOrEqual">
      <formula>0</formula>
    </cfRule>
  </conditionalFormatting>
  <conditionalFormatting sqref="BJ10:BJ12">
    <cfRule type="expression" dxfId="13" priority="19">
      <formula>BJ10&gt;=BI10</formula>
    </cfRule>
    <cfRule type="expression" dxfId="12" priority="18">
      <formula>BJ10&lt;BI10</formula>
    </cfRule>
  </conditionalFormatting>
  <conditionalFormatting sqref="BJ86:BJ92">
    <cfRule type="cellIs" dxfId="11" priority="8" operator="equal">
      <formula>"nok"</formula>
    </cfRule>
    <cfRule type="cellIs" dxfId="10" priority="7" operator="equal">
      <formula>"ok"</formula>
    </cfRule>
  </conditionalFormatting>
  <conditionalFormatting sqref="BJ96:BJ98">
    <cfRule type="cellIs" dxfId="9" priority="6" operator="equal">
      <formula>"nok"</formula>
    </cfRule>
    <cfRule type="cellIs" dxfId="8" priority="5" operator="equal">
      <formula>"ok"</formula>
    </cfRule>
  </conditionalFormatting>
  <conditionalFormatting sqref="BK7:BK12">
    <cfRule type="cellIs" dxfId="7" priority="11" operator="equal">
      <formula>"ok"</formula>
    </cfRule>
    <cfRule type="cellIs" dxfId="6" priority="10" operator="equal">
      <formula>"nok"</formula>
    </cfRule>
  </conditionalFormatting>
  <conditionalFormatting sqref="BK14:BK19">
    <cfRule type="cellIs" dxfId="5" priority="12" operator="equal">
      <formula>"nok"</formula>
    </cfRule>
    <cfRule type="cellIs" dxfId="4" priority="13" operator="equal">
      <formula>"ok"</formula>
    </cfRule>
  </conditionalFormatting>
  <conditionalFormatting sqref="BK35:BK38">
    <cfRule type="containsText" dxfId="3" priority="97" operator="containsText" text="ok">
      <formula>NOT(ISERROR(SEARCH("ok",BK35)))</formula>
    </cfRule>
    <cfRule type="containsText" dxfId="2" priority="98" operator="containsText" text="NO">
      <formula>NOT(ISERROR(SEARCH("NO",BK35)))</formula>
    </cfRule>
  </conditionalFormatting>
  <conditionalFormatting sqref="BK81:BK83">
    <cfRule type="cellIs" dxfId="1" priority="2" operator="equal">
      <formula>"ok"</formula>
    </cfRule>
    <cfRule type="cellIs" dxfId="0" priority="1" operator="equal">
      <formula>"nok"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ignoredErrors>
    <ignoredError sqref="P13:S13 P10 S10 P14:Q14 S14 P49 P11 S11 P12 S12 Z49 S49 V49 AE49 AI49 AM49 AU49" formula="1"/>
    <ignoredError sqref="Q10:R10" formula="1" formulaRange="1"/>
    <ignoredError sqref="T10:U13 X10:Y13 T7 T8 T9 X7 X8 X9 AC10:AD10 AG7:AI14 AG19 AG15 AI15 AG16 AI16 AG17 AI17 AG18 AI18 AI19 AK10:AL10 AS7:AU14 AU19 AW10:AX10 AO9:AP10 AS16:AU16 AS15 AU15 AS18 AS17 AU17 AU18 BA10:BO13 BA19:BI19 BA15:BI15 BL15:BO15 BA16:BI16 BL16:BO16 BA17:BI17 BL17:BO17 BA18:BI18 BL18:BO18 BL19:BO19 BA14:BJ14 BL14:BN14 BA7:BJ9 BL7:BO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Farol IC IV)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Copperline</dc:creator>
  <cp:lastModifiedBy>Comercial Copper</cp:lastModifiedBy>
  <cp:lastPrinted>2022-12-14T21:18:34Z</cp:lastPrinted>
  <dcterms:created xsi:type="dcterms:W3CDTF">2019-03-29T12:13:16Z</dcterms:created>
  <dcterms:modified xsi:type="dcterms:W3CDTF">2026-07-22T13:04:26Z</dcterms:modified>
</cp:coreProperties>
</file>